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80" windowHeight="10475" tabRatio="897" activeTab="9"/>
  </bookViews>
  <sheets>
    <sheet name="NY2150" sheetId="17" r:id="rId1"/>
    <sheet name="NY3150HF" sheetId="55" r:id="rId2"/>
    <sheet name="NY3150HC 新" sheetId="71" r:id="rId3"/>
    <sheet name="NY2170" sheetId="59" r:id="rId4"/>
    <sheet name="NY3170HC 新" sheetId="69" r:id="rId5"/>
    <sheet name="NY3170M 新" sheetId="72" r:id="rId6"/>
    <sheet name="NY3170M2" sheetId="65" r:id="rId7"/>
    <sheet name="NY6300S" sheetId="66" r:id="rId8"/>
    <sheet name="NY6300SN" sheetId="74" r:id="rId9"/>
    <sheet name="NY3170HF(中tg)" sheetId="75" r:id="rId10"/>
    <sheet name="A1" sheetId="80" r:id="rId11"/>
    <sheet name="A2" sheetId="81" r:id="rId12"/>
    <sheet name="Sheet1" sheetId="82" r:id="rId13"/>
    <sheet name="Sheet2" sheetId="83" r:id="rId14"/>
  </sheets>
  <definedNames>
    <definedName name="_xlnm._FilterDatabase" localSheetId="9" hidden="1">'NY3170HF(中tg)'!$A$2:$N$69</definedName>
    <definedName name="_xlnm._FilterDatabase" localSheetId="0" hidden="1">'NY2150'!$A$2:$M$156</definedName>
    <definedName name="_xlnm._FilterDatabase" localSheetId="1" hidden="1">NY3150HF!$A$2:$N$170</definedName>
    <definedName name="_xlnm._FilterDatabase" localSheetId="2" hidden="1">'NY3150HC 新'!$A$2:$M$19</definedName>
    <definedName name="_xlnm._FilterDatabase" localSheetId="3" hidden="1">'NY2170'!$A$2:$M$106</definedName>
    <definedName name="_xlnm._FilterDatabase" localSheetId="5" hidden="1">'NY3170M 新'!$A$2:$O$312</definedName>
    <definedName name="_xlnm._FilterDatabase" localSheetId="6" hidden="1">NY3170M2!$A$2:$N$117</definedName>
    <definedName name="_xlnm._FilterDatabase" localSheetId="7" hidden="1">NY6300S!$A$2:$N$221</definedName>
    <definedName name="_xlnm._FilterDatabase" localSheetId="8" hidden="1">NY6300SN!$A$2:$M$91</definedName>
    <definedName name="_xlnm._FilterDatabase" localSheetId="10" hidden="1">'A1'!$A$2:$M$75</definedName>
    <definedName name="_xlnm._FilterDatabase" localSheetId="11" hidden="1">'A2'!$A$2:$M$38</definedName>
    <definedName name="_xlnm._FilterDatabase" localSheetId="4" hidden="1">'NY3170HC 新'!$A$2:$M$46</definedName>
    <definedName name="_xlnm.Print_Area" localSheetId="0">'NY2150'!$A$1:$M$283</definedName>
    <definedName name="_xlnm.Print_Area" localSheetId="3">'NY2170'!$A$1:$M$209</definedName>
    <definedName name="_xlnm.Print_Area" localSheetId="2">'NY3150HC 新'!$A$1:$M$52</definedName>
    <definedName name="_xlnm.Print_Area" localSheetId="1">NY3150HF!$A$1:$M$287</definedName>
    <definedName name="_xlnm.Print_Area" localSheetId="4">'NY3170HC 新'!$A$1:$M$93</definedName>
    <definedName name="_xlnm.Print_Area" localSheetId="5">'NY3170M 新'!$A$1:$M$424</definedName>
    <definedName name="_xlnm.Print_Area" localSheetId="6">NY3170M2!$A$1:$M$196</definedName>
    <definedName name="_xlnm.Print_Area" localSheetId="7">NY6300S!$A$1:$M$292</definedName>
    <definedName name="_xlnm.Print_Area" localSheetId="10">'A1'!$A$1:$M$121</definedName>
    <definedName name="_xlnm.Print_Area" localSheetId="9">'NY3170HF(中tg)'!$A$1:$M$151</definedName>
    <definedName name="_xlnm.Print_Area" localSheetId="11">'A2'!$A$1:$M$72</definedName>
    <definedName name="_xlnm.Print_Area" localSheetId="8">NY6300SN!$A$1:$M$161</definedName>
    <definedName name="_xlnm.Print_Area" localSheetId="12">Sheet1!$A$1:$M$91</definedName>
    <definedName name="_xlnm.Print_Area" localSheetId="13">Sheet2!$A$1:$M$64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<sst xmlns="http://schemas.openxmlformats.org/spreadsheetml/2006/main" count="6072" uniqueCount="267">
  <si>
    <t>收件人 : 定颖集团采购部                             发 件 人 : 步真豪
抄  送 : 定颖集团采购李总                           生效日期 : 2026年8月27日-2026年8月31日      
电  话 : 0714-3501688/0512-57181688                 币    种 : 未税人民币
传  真 ：                                           付款条件 : 当月结90天</t>
  </si>
  <si>
    <r>
      <rPr>
        <b/>
        <sz val="12"/>
        <color theme="1"/>
        <rFont val="宋体"/>
        <charset val="134"/>
      </rPr>
      <t>一、</t>
    </r>
    <r>
      <rPr>
        <b/>
        <sz val="12"/>
        <color theme="1"/>
        <rFont val="Arial"/>
        <charset val="134"/>
      </rPr>
      <t>NY2150</t>
    </r>
    <r>
      <rPr>
        <b/>
        <sz val="12"/>
        <color theme="1"/>
        <rFont val="宋体"/>
        <charset val="134"/>
      </rPr>
      <t>基板价格表</t>
    </r>
  </si>
  <si>
    <r>
      <rPr>
        <sz val="13"/>
        <color theme="1"/>
        <rFont val="宋体"/>
        <charset val="134"/>
      </rPr>
      <t>厚度</t>
    </r>
  </si>
  <si>
    <r>
      <rPr>
        <sz val="13"/>
        <color theme="1"/>
        <rFont val="宋体"/>
        <charset val="134"/>
      </rPr>
      <t>铜厚</t>
    </r>
  </si>
  <si>
    <t>铜箔</t>
  </si>
  <si>
    <r>
      <rPr>
        <sz val="13"/>
        <color theme="1"/>
        <rFont val="宋体"/>
        <charset val="134"/>
      </rPr>
      <t>叠构</t>
    </r>
  </si>
  <si>
    <t>USD/SF</t>
  </si>
  <si>
    <t>RMB/SF</t>
  </si>
  <si>
    <t>37*49</t>
  </si>
  <si>
    <t>41*49</t>
  </si>
  <si>
    <t>43*49</t>
  </si>
  <si>
    <t>24*48</t>
  </si>
  <si>
    <t>27*48</t>
  </si>
  <si>
    <t>28*48</t>
  </si>
  <si>
    <t>0.0025"</t>
  </si>
  <si>
    <t>H/H</t>
  </si>
  <si>
    <t>雙面反轉</t>
  </si>
  <si>
    <t>106*1</t>
  </si>
  <si>
    <t>0.0030"</t>
  </si>
  <si>
    <t>正常</t>
  </si>
  <si>
    <t>1080*1</t>
  </si>
  <si>
    <t>1/1</t>
  </si>
  <si>
    <t>1/H</t>
  </si>
  <si>
    <t>2/2</t>
  </si>
  <si>
    <t>1086*1</t>
  </si>
  <si>
    <t>0.0035"</t>
  </si>
  <si>
    <t>0.0040"</t>
  </si>
  <si>
    <t>2116*1</t>
  </si>
  <si>
    <t>1/2</t>
  </si>
  <si>
    <t>3313*1</t>
  </si>
  <si>
    <t>2313*1</t>
  </si>
  <si>
    <t>106*2</t>
  </si>
  <si>
    <t>0.0045"</t>
  </si>
  <si>
    <t>0.0050"</t>
  </si>
  <si>
    <t>1080*2</t>
  </si>
  <si>
    <t>0.0060"</t>
  </si>
  <si>
    <t>1506*1</t>
  </si>
  <si>
    <t>0.0070"</t>
  </si>
  <si>
    <t>7628*1</t>
  </si>
  <si>
    <t>2313*2</t>
  </si>
  <si>
    <t>0.0080"</t>
  </si>
  <si>
    <t>2116*2</t>
  </si>
  <si>
    <t>0.0100"</t>
  </si>
  <si>
    <t>0.0120"</t>
  </si>
  <si>
    <t>1506*2</t>
  </si>
  <si>
    <t>T/T</t>
  </si>
  <si>
    <t>0.0140"</t>
  </si>
  <si>
    <t>7628*2</t>
  </si>
  <si>
    <t>0.0150"</t>
  </si>
  <si>
    <t>3/3</t>
  </si>
  <si>
    <t>0.0160"</t>
  </si>
  <si>
    <t>HVLP</t>
  </si>
  <si>
    <t>0.0180"</t>
  </si>
  <si>
    <t>7628*2+1080*1</t>
  </si>
  <si>
    <t>0.0200"</t>
  </si>
  <si>
    <t>7628*2+2116*1</t>
  </si>
  <si>
    <t>0.0210"</t>
  </si>
  <si>
    <t>7628*3</t>
  </si>
  <si>
    <t>0.0240"</t>
  </si>
  <si>
    <t>0.0260"</t>
  </si>
  <si>
    <t>7628*2+1506*2</t>
  </si>
  <si>
    <t>0.0280"</t>
  </si>
  <si>
    <t>7628*4</t>
  </si>
  <si>
    <t>0.0290"</t>
  </si>
  <si>
    <t>0.0310"</t>
  </si>
  <si>
    <t>0.0330"</t>
  </si>
  <si>
    <t>0.0350"</t>
  </si>
  <si>
    <t>7628*4+2116*1</t>
  </si>
  <si>
    <t>0.0360"</t>
  </si>
  <si>
    <t>0.0390"</t>
  </si>
  <si>
    <t>7628*5</t>
  </si>
  <si>
    <t>0.0430"</t>
  </si>
  <si>
    <t>7628*6</t>
  </si>
  <si>
    <t>0.0470"</t>
  </si>
  <si>
    <r>
      <rPr>
        <sz val="10"/>
        <color theme="1"/>
        <rFont val="微軟正黑體"/>
        <charset val="136"/>
      </rPr>
      <t>0.04</t>
    </r>
    <r>
      <rPr>
        <sz val="10"/>
        <color theme="1"/>
        <rFont val="微软雅黑"/>
        <charset val="134"/>
      </rPr>
      <t>9</t>
    </r>
    <r>
      <rPr>
        <sz val="10"/>
        <color theme="1"/>
        <rFont val="微軟正黑體"/>
        <charset val="136"/>
      </rPr>
      <t>0"</t>
    </r>
  </si>
  <si>
    <t>0.0510"</t>
  </si>
  <si>
    <t>7628*7</t>
  </si>
  <si>
    <r>
      <rPr>
        <sz val="10"/>
        <color theme="1"/>
        <rFont val="微軟正黑體"/>
        <charset val="136"/>
      </rPr>
      <t>0.05</t>
    </r>
    <r>
      <rPr>
        <sz val="10"/>
        <color theme="1"/>
        <rFont val="微软雅黑"/>
        <charset val="134"/>
      </rPr>
      <t>2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</si>
  <si>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微軟正黑體"/>
        <charset val="136"/>
      </rPr>
      <t>0.05</t>
    </r>
    <r>
      <rPr>
        <sz val="10"/>
        <color theme="1"/>
        <rFont val="微软雅黑"/>
        <charset val="136"/>
      </rPr>
      <t>3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</si>
  <si>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微軟正黑體"/>
        <charset val="136"/>
      </rPr>
      <t>0.05</t>
    </r>
    <r>
      <rPr>
        <sz val="10"/>
        <color theme="1"/>
        <rFont val="微软雅黑"/>
        <charset val="136"/>
      </rPr>
      <t>5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</si>
  <si>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微軟正黑體"/>
        <charset val="136"/>
      </rPr>
      <t>0.05</t>
    </r>
    <r>
      <rPr>
        <sz val="10"/>
        <color theme="1"/>
        <rFont val="微软雅黑"/>
        <charset val="136"/>
      </rPr>
      <t>7</t>
    </r>
    <r>
      <rPr>
        <sz val="10"/>
        <color theme="1"/>
        <rFont val="微軟正黑體"/>
        <charset val="136"/>
      </rPr>
      <t>0"</t>
    </r>
  </si>
  <si>
    <t>7628*8</t>
  </si>
  <si>
    <t>0.0590"</t>
  </si>
  <si>
    <t>0.0630"</t>
  </si>
  <si>
    <t>0.0650"</t>
  </si>
  <si>
    <t>7628*9</t>
  </si>
  <si>
    <t>0.0670"</t>
  </si>
  <si>
    <t>0.0700"</t>
  </si>
  <si>
    <r>
      <rPr>
        <sz val="10"/>
        <color theme="1"/>
        <rFont val="微軟正黑體"/>
        <charset val="136"/>
      </rPr>
      <t>0.07</t>
    </r>
    <r>
      <rPr>
        <sz val="10"/>
        <color theme="1"/>
        <rFont val="宋体"/>
        <charset val="134"/>
      </rPr>
      <t>5</t>
    </r>
    <r>
      <rPr>
        <sz val="10"/>
        <color theme="1"/>
        <rFont val="微軟正黑體"/>
        <charset val="136"/>
      </rPr>
      <t>0"</t>
    </r>
  </si>
  <si>
    <r>
      <rPr>
        <b/>
        <sz val="14"/>
        <color theme="1"/>
        <rFont val="宋体"/>
        <charset val="134"/>
      </rPr>
      <t>二、</t>
    </r>
    <r>
      <rPr>
        <b/>
        <sz val="14"/>
        <color theme="1"/>
        <rFont val="Arial"/>
        <charset val="134"/>
      </rPr>
      <t>NY2150P</t>
    </r>
    <r>
      <rPr>
        <b/>
        <sz val="14"/>
        <color theme="1"/>
        <rFont val="宋体"/>
        <charset val="134"/>
      </rPr>
      <t>半固化片价格表</t>
    </r>
  </si>
  <si>
    <t>玻布</t>
  </si>
  <si>
    <t>含量</t>
  </si>
  <si>
    <r>
      <rPr>
        <sz val="14"/>
        <color theme="1"/>
        <rFont val="宋体"/>
        <charset val="134"/>
      </rPr>
      <t>长度</t>
    </r>
    <r>
      <rPr>
        <sz val="14"/>
        <color theme="1"/>
        <rFont val="Arial"/>
        <charset val="134"/>
      </rPr>
      <t>(M)</t>
    </r>
  </si>
  <si>
    <t>宽度(inch)</t>
  </si>
  <si>
    <t>RMB/M</t>
  </si>
  <si>
    <t>RMB/Roll</t>
  </si>
  <si>
    <r>
      <rPr>
        <sz val="12"/>
        <color theme="1"/>
        <rFont val="Arial"/>
        <charset val="134"/>
      </rPr>
      <t xml:space="preserve">   
           </t>
    </r>
    <r>
      <rPr>
        <b/>
        <sz val="12"/>
        <color theme="1"/>
        <rFont val="宋体"/>
        <charset val="134"/>
      </rPr>
      <t>顺颂商祺！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客户回签：</t>
    </r>
    <r>
      <rPr>
        <sz val="12"/>
        <color theme="1"/>
        <rFont val="Arial"/>
        <charset val="134"/>
      </rPr>
      <t xml:space="preserve">                                                                    </t>
    </r>
    <r>
      <rPr>
        <sz val="12"/>
        <color theme="1"/>
        <rFont val="宋体"/>
        <charset val="134"/>
      </rPr>
      <t>核准：</t>
    </r>
    <r>
      <rPr>
        <sz val="12"/>
        <color theme="1"/>
        <rFont val="Arial"/>
        <charset val="134"/>
      </rPr>
      <t xml:space="preserve">                                   </t>
    </r>
    <r>
      <rPr>
        <sz val="12"/>
        <color theme="1"/>
        <rFont val="宋体"/>
        <charset val="134"/>
      </rPr>
      <t>制作：步真豪</t>
    </r>
    <r>
      <rPr>
        <sz val="12"/>
        <color theme="1"/>
        <rFont val="Arial"/>
        <charset val="134"/>
      </rPr>
      <t xml:space="preserve"> </t>
    </r>
  </si>
  <si>
    <t>收件人 : 定颖集团采购部                              发 件 人 : 步真豪
抄  送 : 定颖集团采购李总                            生效日期 : 2026年8月27日-2026年8月31日      
电  话 : 0714-3501688/0512-57181688                  币    种 : 未税人民币
传  真 ：                                            付款条件 : 当月结90天</t>
  </si>
  <si>
    <t>、</t>
  </si>
  <si>
    <r>
      <rPr>
        <b/>
        <sz val="12"/>
        <color theme="1"/>
        <rFont val="宋体"/>
        <charset val="134"/>
      </rPr>
      <t>一、</t>
    </r>
    <r>
      <rPr>
        <b/>
        <sz val="12"/>
        <color theme="1"/>
        <rFont val="Arial"/>
        <charset val="134"/>
      </rPr>
      <t>NY3150HF</t>
    </r>
    <r>
      <rPr>
        <b/>
        <sz val="12"/>
        <color theme="1"/>
        <rFont val="宋体"/>
        <charset val="134"/>
      </rPr>
      <t>基板价格表</t>
    </r>
  </si>
  <si>
    <t>0.0020"</t>
  </si>
  <si>
    <t>1067*1</t>
  </si>
  <si>
    <t>1037*1</t>
  </si>
  <si>
    <t>1078*1</t>
  </si>
  <si>
    <t>0.0085"</t>
  </si>
  <si>
    <t>0.0090"</t>
  </si>
  <si>
    <t>2116*2+1080*1</t>
  </si>
  <si>
    <r>
      <rPr>
        <sz val="10"/>
        <color theme="1"/>
        <rFont val="微軟正黑體"/>
        <charset val="136"/>
      </rPr>
      <t>0.01</t>
    </r>
    <r>
      <rPr>
        <sz val="10"/>
        <color theme="1"/>
        <rFont val="微软雅黑"/>
        <charset val="134"/>
      </rPr>
      <t>4</t>
    </r>
    <r>
      <rPr>
        <sz val="10"/>
        <color theme="1"/>
        <rFont val="微軟正黑體"/>
        <charset val="136"/>
      </rPr>
      <t>0"</t>
    </r>
  </si>
  <si>
    <t>4/4</t>
  </si>
  <si>
    <r>
      <rPr>
        <sz val="10"/>
        <color theme="1"/>
        <rFont val="Microsoft YaHei UI"/>
        <charset val="134"/>
      </rPr>
      <t>T</t>
    </r>
    <r>
      <rPr>
        <sz val="10"/>
        <color theme="1"/>
        <rFont val="微軟正黑體"/>
        <charset val="136"/>
      </rPr>
      <t>/</t>
    </r>
    <r>
      <rPr>
        <sz val="10"/>
        <color theme="1"/>
        <rFont val="Microsoft YaHei UI"/>
        <charset val="134"/>
      </rPr>
      <t>T</t>
    </r>
  </si>
  <si>
    <r>
      <rPr>
        <sz val="10"/>
        <color theme="1"/>
        <rFont val="微軟正黑體"/>
        <charset val="136"/>
      </rPr>
      <t>0.01</t>
    </r>
    <r>
      <rPr>
        <sz val="10"/>
        <color theme="1"/>
        <rFont val="微软雅黑"/>
        <charset val="134"/>
      </rPr>
      <t>7</t>
    </r>
    <r>
      <rPr>
        <sz val="10"/>
        <color theme="1"/>
        <rFont val="微軟正黑體"/>
        <charset val="136"/>
      </rPr>
      <t>0"</t>
    </r>
  </si>
  <si>
    <t>RTF</t>
  </si>
  <si>
    <t>7630*2+2116*1</t>
  </si>
  <si>
    <r>
      <rPr>
        <sz val="10"/>
        <color theme="1"/>
        <rFont val="微軟正黑體"/>
        <charset val="136"/>
      </rPr>
      <t>0.02</t>
    </r>
    <r>
      <rPr>
        <sz val="10"/>
        <color theme="1"/>
        <rFont val="微软雅黑"/>
        <charset val="134"/>
      </rPr>
      <t>1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</si>
  <si>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微軟正黑體"/>
        <charset val="136"/>
      </rPr>
      <t>0.02</t>
    </r>
    <r>
      <rPr>
        <sz val="10"/>
        <color theme="1"/>
        <rFont val="微软雅黑"/>
        <charset val="136"/>
      </rPr>
      <t>2</t>
    </r>
    <r>
      <rPr>
        <sz val="10"/>
        <color theme="1"/>
        <rFont val="微軟正黑體"/>
        <charset val="136"/>
      </rPr>
      <t>0"</t>
    </r>
  </si>
  <si>
    <t>0.0250"</t>
  </si>
  <si>
    <t>7628*2+2116*2</t>
  </si>
  <si>
    <t>0.0300"</t>
  </si>
  <si>
    <t>0.0315"</t>
  </si>
  <si>
    <t>0.0400"</t>
  </si>
  <si>
    <t>0.0490"</t>
  </si>
  <si>
    <t>7630*6</t>
  </si>
  <si>
    <t>0.0500"</t>
  </si>
  <si>
    <t>0.0520"</t>
  </si>
  <si>
    <t>0.0620"</t>
  </si>
  <si>
    <t>0.0740"</t>
  </si>
  <si>
    <t>7628*10</t>
  </si>
  <si>
    <t>0.0750"</t>
  </si>
  <si>
    <t>0.0760"</t>
  </si>
  <si>
    <t>0.0870"</t>
  </si>
  <si>
    <t>7628*11</t>
  </si>
  <si>
    <r>
      <rPr>
        <b/>
        <sz val="14"/>
        <color theme="1"/>
        <rFont val="宋体"/>
        <charset val="134"/>
      </rPr>
      <t>二、</t>
    </r>
    <r>
      <rPr>
        <b/>
        <sz val="14"/>
        <color theme="1"/>
        <rFont val="Arial"/>
        <charset val="134"/>
      </rPr>
      <t>NY3150HFP</t>
    </r>
    <r>
      <rPr>
        <b/>
        <sz val="14"/>
        <color theme="1"/>
        <rFont val="宋体"/>
        <charset val="134"/>
      </rPr>
      <t>半固化片价格表</t>
    </r>
  </si>
  <si>
    <r>
      <rPr>
        <sz val="12"/>
        <color theme="1"/>
        <rFont val="Arial"/>
        <charset val="134"/>
      </rPr>
      <t xml:space="preserve">   
           </t>
    </r>
    <r>
      <rPr>
        <b/>
        <sz val="12"/>
        <color theme="1"/>
        <rFont val="宋体"/>
        <charset val="134"/>
      </rPr>
      <t>顺颂商祺！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客户回签：</t>
    </r>
    <r>
      <rPr>
        <sz val="12"/>
        <color theme="1"/>
        <rFont val="Arial"/>
        <charset val="134"/>
      </rPr>
      <t xml:space="preserve">                                                                    </t>
    </r>
    <r>
      <rPr>
        <sz val="12"/>
        <color theme="1"/>
        <rFont val="宋体"/>
        <charset val="134"/>
      </rPr>
      <t>核准：</t>
    </r>
    <r>
      <rPr>
        <sz val="12"/>
        <color theme="1"/>
        <rFont val="Arial"/>
        <charset val="134"/>
      </rPr>
      <t xml:space="preserve">                                             </t>
    </r>
    <r>
      <rPr>
        <sz val="12"/>
        <color theme="1"/>
        <rFont val="宋体"/>
        <charset val="134"/>
      </rPr>
      <t>制作：</t>
    </r>
    <r>
      <rPr>
        <sz val="12"/>
        <color theme="1"/>
        <rFont val="Arial"/>
        <charset val="134"/>
      </rPr>
      <t xml:space="preserve"> </t>
    </r>
    <r>
      <rPr>
        <sz val="12"/>
        <color theme="1"/>
        <rFont val="宋体-简"/>
        <charset val="134"/>
      </rPr>
      <t>步真豪</t>
    </r>
  </si>
  <si>
    <r>
      <rPr>
        <b/>
        <sz val="12"/>
        <color theme="1"/>
        <rFont val="宋体"/>
        <charset val="134"/>
      </rPr>
      <t>一、</t>
    </r>
    <r>
      <rPr>
        <b/>
        <sz val="12"/>
        <color theme="1"/>
        <rFont val="Arial"/>
        <charset val="134"/>
      </rPr>
      <t>NY3150HC</t>
    </r>
    <r>
      <rPr>
        <b/>
        <sz val="12"/>
        <color theme="1"/>
        <rFont val="宋体"/>
        <charset val="134"/>
      </rPr>
      <t>基板价格表</t>
    </r>
  </si>
  <si>
    <t>0.0480"</t>
  </si>
  <si>
    <r>
      <rPr>
        <b/>
        <sz val="14"/>
        <color theme="1"/>
        <rFont val="宋体"/>
        <charset val="134"/>
      </rPr>
      <t>二、</t>
    </r>
    <r>
      <rPr>
        <b/>
        <sz val="14"/>
        <color theme="1"/>
        <rFont val="Arial"/>
        <charset val="134"/>
      </rPr>
      <t>NY3150HCP</t>
    </r>
    <r>
      <rPr>
        <b/>
        <sz val="14"/>
        <color theme="1"/>
        <rFont val="宋体"/>
        <charset val="134"/>
      </rPr>
      <t>半固化片价格表</t>
    </r>
  </si>
  <si>
    <r>
      <rPr>
        <b/>
        <sz val="12"/>
        <color theme="1"/>
        <rFont val="宋体"/>
        <charset val="134"/>
      </rPr>
      <t>一、</t>
    </r>
    <r>
      <rPr>
        <b/>
        <sz val="12"/>
        <color theme="1"/>
        <rFont val="Arial"/>
        <charset val="134"/>
      </rPr>
      <t>NY2170</t>
    </r>
    <r>
      <rPr>
        <b/>
        <sz val="12"/>
        <color theme="1"/>
        <rFont val="宋体"/>
        <charset val="134"/>
      </rPr>
      <t>基板价格表</t>
    </r>
  </si>
  <si>
    <t>6/6</t>
  </si>
  <si>
    <t>3313*2</t>
  </si>
  <si>
    <t>2116*3</t>
  </si>
  <si>
    <t>0.0370"</t>
  </si>
  <si>
    <r>
      <rPr>
        <b/>
        <sz val="14"/>
        <color theme="1"/>
        <rFont val="宋体"/>
        <charset val="134"/>
      </rPr>
      <t>二、</t>
    </r>
    <r>
      <rPr>
        <b/>
        <sz val="14"/>
        <color theme="1"/>
        <rFont val="Arial"/>
        <charset val="134"/>
      </rPr>
      <t>NY2170P</t>
    </r>
    <r>
      <rPr>
        <b/>
        <sz val="14"/>
        <color theme="1"/>
        <rFont val="宋体"/>
        <charset val="134"/>
      </rPr>
      <t>半固化片价格表</t>
    </r>
  </si>
  <si>
    <r>
      <rPr>
        <sz val="12"/>
        <color theme="1"/>
        <rFont val="Arial"/>
        <charset val="134"/>
      </rPr>
      <t xml:space="preserve">   
           </t>
    </r>
    <r>
      <rPr>
        <b/>
        <sz val="12"/>
        <color theme="1"/>
        <rFont val="宋体"/>
        <charset val="134"/>
      </rPr>
      <t>顺颂商祺！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客户回签：</t>
    </r>
    <r>
      <rPr>
        <sz val="12"/>
        <color theme="1"/>
        <rFont val="Arial"/>
        <charset val="134"/>
      </rPr>
      <t xml:space="preserve">                                                                    </t>
    </r>
    <r>
      <rPr>
        <sz val="12"/>
        <color theme="1"/>
        <rFont val="宋体"/>
        <charset val="134"/>
      </rPr>
      <t>核准：</t>
    </r>
    <r>
      <rPr>
        <sz val="12"/>
        <color theme="1"/>
        <rFont val="Arial"/>
        <charset val="134"/>
      </rPr>
      <t xml:space="preserve">                                                     </t>
    </r>
    <r>
      <rPr>
        <sz val="12"/>
        <color theme="1"/>
        <rFont val="宋体"/>
        <charset val="134"/>
      </rPr>
      <t>制作：</t>
    </r>
    <r>
      <rPr>
        <sz val="12"/>
        <color theme="1"/>
        <rFont val="Arial"/>
        <charset val="134"/>
      </rPr>
      <t xml:space="preserve"> </t>
    </r>
    <r>
      <rPr>
        <sz val="12"/>
        <color theme="1"/>
        <rFont val="宋体-简"/>
        <charset val="134"/>
      </rPr>
      <t>步真豪</t>
    </r>
  </si>
  <si>
    <r>
      <rPr>
        <b/>
        <sz val="12"/>
        <color theme="1"/>
        <rFont val="宋体"/>
        <charset val="134"/>
      </rPr>
      <t>一、</t>
    </r>
    <r>
      <rPr>
        <b/>
        <sz val="12"/>
        <color theme="1"/>
        <rFont val="Arial"/>
        <charset val="134"/>
      </rPr>
      <t>NY3170HC</t>
    </r>
    <r>
      <rPr>
        <b/>
        <sz val="12"/>
        <color theme="1"/>
        <rFont val="宋体"/>
        <charset val="134"/>
      </rPr>
      <t>基板价格表</t>
    </r>
  </si>
  <si>
    <t>0.0017"</t>
  </si>
  <si>
    <t>1017*2</t>
  </si>
  <si>
    <t>H/1</t>
  </si>
  <si>
    <t>HVLP/RTF</t>
  </si>
  <si>
    <t>1037*2</t>
  </si>
  <si>
    <r>
      <rPr>
        <sz val="10"/>
        <color theme="1"/>
        <rFont val="Microsoft YaHei UI"/>
        <charset val="134"/>
      </rPr>
      <t>1080</t>
    </r>
    <r>
      <rPr>
        <sz val="10"/>
        <color theme="1"/>
        <rFont val="微軟正黑體"/>
        <charset val="134"/>
      </rPr>
      <t>*2</t>
    </r>
  </si>
  <si>
    <r>
      <rPr>
        <sz val="10"/>
        <color theme="1"/>
        <rFont val="Microsoft YaHei UI"/>
        <charset val="134"/>
      </rPr>
      <t>2116</t>
    </r>
    <r>
      <rPr>
        <sz val="10"/>
        <color theme="1"/>
        <rFont val="微軟正黑體"/>
        <charset val="136"/>
      </rPr>
      <t>*2</t>
    </r>
  </si>
  <si>
    <t>2/1</t>
  </si>
  <si>
    <r>
      <rPr>
        <sz val="10"/>
        <color theme="1"/>
        <rFont val="微軟正黑體"/>
        <charset val="136"/>
      </rPr>
      <t>0.01</t>
    </r>
    <r>
      <rPr>
        <sz val="10"/>
        <color theme="1"/>
        <rFont val="Microsoft YaHei UI"/>
        <charset val="134"/>
      </rPr>
      <t>0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</si>
  <si>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微軟正黑體"/>
        <charset val="136"/>
      </rPr>
      <t>0.01</t>
    </r>
    <r>
      <rPr>
        <sz val="10"/>
        <color theme="1"/>
        <rFont val="Microsoft YaHei UI"/>
        <charset val="136"/>
      </rPr>
      <t>2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</si>
  <si>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Microsoft YaHei UI"/>
        <charset val="134"/>
      </rPr>
      <t>2116</t>
    </r>
    <r>
      <rPr>
        <sz val="10"/>
        <color theme="1"/>
        <rFont val="微軟正黑體"/>
        <charset val="134"/>
      </rPr>
      <t>*3</t>
    </r>
  </si>
  <si>
    <r>
      <rPr>
        <sz val="10"/>
        <color theme="1"/>
        <rFont val="微軟正黑體"/>
        <charset val="136"/>
      </rPr>
      <t>0.01</t>
    </r>
    <r>
      <rPr>
        <sz val="10"/>
        <color theme="1"/>
        <rFont val="Microsoft YaHei UI"/>
        <charset val="136"/>
      </rPr>
      <t>5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</si>
  <si>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微軟正黑體"/>
        <charset val="136"/>
      </rPr>
      <t>0.01</t>
    </r>
    <r>
      <rPr>
        <sz val="10"/>
        <color theme="1"/>
        <rFont val="Microsoft YaHei UI"/>
        <charset val="136"/>
      </rPr>
      <t>6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</si>
  <si>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Microsoft YaHei UI"/>
        <charset val="134"/>
      </rPr>
      <t>2116</t>
    </r>
    <r>
      <rPr>
        <sz val="10"/>
        <color theme="1"/>
        <rFont val="微軟正黑體"/>
        <charset val="134"/>
      </rPr>
      <t>*4</t>
    </r>
  </si>
  <si>
    <r>
      <rPr>
        <sz val="10"/>
        <color theme="1"/>
        <rFont val="微軟正黑體"/>
        <charset val="136"/>
      </rPr>
      <t>0.01</t>
    </r>
    <r>
      <rPr>
        <sz val="10"/>
        <color theme="1"/>
        <rFont val="Microsoft YaHei UI"/>
        <charset val="136"/>
      </rPr>
      <t>8</t>
    </r>
    <r>
      <rPr>
        <sz val="10"/>
        <color theme="1"/>
        <rFont val="微軟正黑體"/>
        <charset val="136"/>
      </rPr>
      <t>0"</t>
    </r>
  </si>
  <si>
    <r>
      <rPr>
        <sz val="10"/>
        <color theme="1"/>
        <rFont val="微軟正黑體"/>
        <charset val="136"/>
      </rPr>
      <t>0.02</t>
    </r>
    <r>
      <rPr>
        <sz val="10"/>
        <color theme="1"/>
        <rFont val="Microsoft YaHei UI"/>
        <charset val="136"/>
      </rPr>
      <t>8</t>
    </r>
    <r>
      <rPr>
        <sz val="10"/>
        <color theme="1"/>
        <rFont val="微軟正黑體"/>
        <charset val="136"/>
      </rPr>
      <t>0"</t>
    </r>
  </si>
  <si>
    <t>7628*3+1506*2</t>
  </si>
  <si>
    <t>0.0450"</t>
  </si>
  <si>
    <t>0.0600"</t>
  </si>
  <si>
    <r>
      <rPr>
        <b/>
        <sz val="14"/>
        <color theme="1"/>
        <rFont val="宋体"/>
        <charset val="134"/>
      </rPr>
      <t>二、</t>
    </r>
    <r>
      <rPr>
        <b/>
        <sz val="14"/>
        <color theme="1"/>
        <rFont val="Arial"/>
        <charset val="134"/>
      </rPr>
      <t>NY3170HCP</t>
    </r>
    <r>
      <rPr>
        <b/>
        <sz val="14"/>
        <color theme="1"/>
        <rFont val="宋体"/>
        <charset val="134"/>
      </rPr>
      <t>半固化片价格表</t>
    </r>
  </si>
  <si>
    <r>
      <rPr>
        <b/>
        <sz val="12"/>
        <color theme="1"/>
        <rFont val="宋体"/>
        <charset val="134"/>
      </rPr>
      <t>一、</t>
    </r>
    <r>
      <rPr>
        <b/>
        <sz val="12"/>
        <color theme="1"/>
        <rFont val="Arial"/>
        <charset val="134"/>
      </rPr>
      <t>NY3170M</t>
    </r>
    <r>
      <rPr>
        <b/>
        <sz val="12"/>
        <color theme="1"/>
        <rFont val="宋体"/>
        <charset val="134"/>
      </rPr>
      <t>基板价格表</t>
    </r>
  </si>
  <si>
    <t>0.0021"</t>
  </si>
  <si>
    <t>0.0023"</t>
  </si>
  <si>
    <t>RTF2</t>
  </si>
  <si>
    <t>RTF2/RTF</t>
  </si>
  <si>
    <t>2113*1</t>
  </si>
  <si>
    <t>1067*2</t>
  </si>
  <si>
    <t>1078*2</t>
  </si>
  <si>
    <t>1086*2</t>
  </si>
  <si>
    <t>2113*2</t>
  </si>
  <si>
    <t>0.0110"</t>
  </si>
  <si>
    <t>3313*3</t>
  </si>
  <si>
    <t>1080*4</t>
  </si>
  <si>
    <t>0.0130"</t>
  </si>
  <si>
    <t>3313*4</t>
  </si>
  <si>
    <t>1080*5</t>
  </si>
  <si>
    <t>2116*4</t>
  </si>
  <si>
    <t>2116*5</t>
  </si>
  <si>
    <t>2116*6</t>
  </si>
  <si>
    <t>2116*7</t>
  </si>
  <si>
    <t>0.0320"</t>
  </si>
  <si>
    <t>0.0340"</t>
  </si>
  <si>
    <t>2116*8</t>
  </si>
  <si>
    <t>2116*9</t>
  </si>
  <si>
    <t>0.0440"</t>
  </si>
  <si>
    <t>2116*10</t>
  </si>
  <si>
    <t>0.0500"（公差+/-2mil）</t>
  </si>
  <si>
    <t>2116*12</t>
  </si>
  <si>
    <t>0.0512"</t>
  </si>
  <si>
    <t>0.0510"（公差+/-2mil）</t>
  </si>
  <si>
    <t>0.0530"</t>
  </si>
  <si>
    <t>0.0540"</t>
  </si>
  <si>
    <t>0.0550"</t>
  </si>
  <si>
    <t>2116*13</t>
  </si>
  <si>
    <t>2116*11</t>
  </si>
  <si>
    <t>0.0670"(不管控CA/CPK)</t>
  </si>
  <si>
    <t>2116*14</t>
  </si>
  <si>
    <t>0.0810"</t>
  </si>
  <si>
    <r>
      <rPr>
        <b/>
        <sz val="14"/>
        <color theme="1"/>
        <rFont val="宋体"/>
        <charset val="134"/>
      </rPr>
      <t>二、</t>
    </r>
    <r>
      <rPr>
        <b/>
        <sz val="14"/>
        <color theme="1"/>
        <rFont val="Arial"/>
        <charset val="134"/>
      </rPr>
      <t>NY3170MP</t>
    </r>
    <r>
      <rPr>
        <b/>
        <sz val="14"/>
        <color theme="1"/>
        <rFont val="宋体"/>
        <charset val="134"/>
      </rPr>
      <t>半固化片价格表</t>
    </r>
  </si>
  <si>
    <r>
      <rPr>
        <b/>
        <sz val="12"/>
        <color theme="1"/>
        <rFont val="宋体"/>
        <charset val="134"/>
      </rPr>
      <t>一、</t>
    </r>
    <r>
      <rPr>
        <b/>
        <sz val="12"/>
        <color theme="1"/>
        <rFont val="Arial"/>
        <charset val="134"/>
      </rPr>
      <t>NY3170M2</t>
    </r>
    <r>
      <rPr>
        <b/>
        <sz val="12"/>
        <color theme="1"/>
        <rFont val="宋体"/>
        <charset val="134"/>
      </rPr>
      <t>基板价格表</t>
    </r>
  </si>
  <si>
    <r>
      <rPr>
        <sz val="10"/>
        <color theme="1"/>
        <rFont val="等线"/>
        <charset val="134"/>
      </rPr>
      <t>H</t>
    </r>
    <r>
      <rPr>
        <sz val="10"/>
        <color theme="1"/>
        <rFont val="微軟正黑體"/>
        <charset val="136"/>
      </rPr>
      <t>/</t>
    </r>
    <r>
      <rPr>
        <sz val="10"/>
        <color theme="1"/>
        <rFont val="等线"/>
        <charset val="134"/>
      </rPr>
      <t>H</t>
    </r>
  </si>
  <si>
    <r>
      <rPr>
        <sz val="10"/>
        <color theme="1"/>
        <rFont val="等线"/>
        <charset val="134"/>
      </rPr>
      <t>H</t>
    </r>
    <r>
      <rPr>
        <sz val="10"/>
        <color theme="1"/>
        <rFont val="微軟正黑體"/>
        <charset val="134"/>
      </rPr>
      <t>/1</t>
    </r>
  </si>
  <si>
    <t>RTF3</t>
  </si>
  <si>
    <t>0.0055"</t>
  </si>
  <si>
    <t>7628*4+1080*1</t>
  </si>
  <si>
    <t>7628*6+2116*1</t>
  </si>
  <si>
    <r>
      <rPr>
        <b/>
        <sz val="14"/>
        <color theme="1"/>
        <rFont val="宋体"/>
        <charset val="134"/>
      </rPr>
      <t>二、</t>
    </r>
    <r>
      <rPr>
        <b/>
        <sz val="14"/>
        <color theme="1"/>
        <rFont val="Arial"/>
        <charset val="134"/>
      </rPr>
      <t>NY3170M2P</t>
    </r>
    <r>
      <rPr>
        <b/>
        <sz val="14"/>
        <color theme="1"/>
        <rFont val="宋体"/>
        <charset val="134"/>
      </rPr>
      <t>半固化片价格表</t>
    </r>
  </si>
  <si>
    <t>0.75</t>
  </si>
  <si>
    <t>0.77</t>
  </si>
  <si>
    <t>0.465</t>
  </si>
  <si>
    <r>
      <rPr>
        <sz val="12"/>
        <color theme="1"/>
        <rFont val="Arial"/>
        <charset val="134"/>
      </rPr>
      <t xml:space="preserve">   
           </t>
    </r>
    <r>
      <rPr>
        <b/>
        <sz val="12"/>
        <color theme="1"/>
        <rFont val="宋体"/>
        <charset val="134"/>
      </rPr>
      <t>顺颂商祺！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客户回签：</t>
    </r>
    <r>
      <rPr>
        <sz val="12"/>
        <color theme="1"/>
        <rFont val="Arial"/>
        <charset val="134"/>
      </rPr>
      <t xml:space="preserve">                                                                    </t>
    </r>
    <r>
      <rPr>
        <sz val="12"/>
        <color theme="1"/>
        <rFont val="宋体"/>
        <charset val="134"/>
      </rPr>
      <t>核准：</t>
    </r>
    <r>
      <rPr>
        <sz val="12"/>
        <color theme="1"/>
        <rFont val="Arial"/>
        <charset val="134"/>
      </rPr>
      <t xml:space="preserve">                                                  </t>
    </r>
    <r>
      <rPr>
        <sz val="12"/>
        <color theme="1"/>
        <rFont val="宋体"/>
        <charset val="134"/>
      </rPr>
      <t>制作：步真豪</t>
    </r>
    <r>
      <rPr>
        <sz val="12"/>
        <color theme="1"/>
        <rFont val="Arial"/>
        <charset val="134"/>
      </rPr>
      <t xml:space="preserve"> </t>
    </r>
  </si>
  <si>
    <r>
      <t xml:space="preserve">收件人 : 定颖集团采购部                              发 件 人 : 步真豪
抄  送 : 定颖集团采购李总                           </t>
    </r>
    <r>
      <rPr>
        <sz val="12"/>
        <rFont val="Microsoft YaHei Light"/>
        <charset val="134"/>
      </rPr>
      <t xml:space="preserve"> 生效日期 :  2026年8月27日-2026年8月31日  </t>
    </r>
    <r>
      <rPr>
        <sz val="12"/>
        <color theme="1"/>
        <rFont val="Microsoft YaHei Light"/>
        <charset val="134"/>
      </rPr>
      <t xml:space="preserve">    
电  话 : 0714-3501688/0512-57181688           币    种 : 未税人民币     
传  真 ：                                                     付款条件 : 当月结90天</t>
    </r>
  </si>
  <si>
    <t>一、NY6300S基板价格表</t>
  </si>
  <si>
    <t>厚度</t>
  </si>
  <si>
    <t>铜厚</t>
  </si>
  <si>
    <t>叠构</t>
  </si>
  <si>
    <t>HVLP1</t>
  </si>
  <si>
    <t>1035*1</t>
  </si>
  <si>
    <t>HTE</t>
  </si>
  <si>
    <t>HVLP2</t>
  </si>
  <si>
    <t>RTF4</t>
  </si>
  <si>
    <t>RTF/RTF2</t>
  </si>
  <si>
    <t>RTF/HVLP1</t>
  </si>
  <si>
    <t>RTF/RTF3</t>
  </si>
  <si>
    <t>0.0039"</t>
  </si>
  <si>
    <t>1035*2</t>
  </si>
  <si>
    <t>3313*5</t>
  </si>
  <si>
    <t>0.0236"</t>
  </si>
  <si>
    <t>3313*7</t>
  </si>
  <si>
    <t>2116*15</t>
  </si>
  <si>
    <t>二、NY6300SP半固化片价格表</t>
  </si>
  <si>
    <t>长度(M)</t>
  </si>
  <si>
    <r>
      <rPr>
        <sz val="12"/>
        <color theme="1"/>
        <rFont val="Microsoft YaHei Light"/>
        <charset val="134"/>
      </rPr>
      <t xml:space="preserve">   
           </t>
    </r>
    <r>
      <rPr>
        <b/>
        <sz val="12"/>
        <color theme="1"/>
        <rFont val="Microsoft YaHei Light"/>
        <charset val="134"/>
      </rPr>
      <t>顺颂商祺！</t>
    </r>
    <r>
      <rPr>
        <sz val="12"/>
        <color theme="1"/>
        <rFont val="Microsoft YaHei Light"/>
        <charset val="134"/>
      </rPr>
      <t xml:space="preserve">
客户回签：                                                     核准：                                                    制作： 步真豪</t>
    </r>
  </si>
  <si>
    <t>收件人 : 定颖集团采购部                              发 件 人 : 步真豪
抄  送 : 定颖集团采购李总                            生效日期 : 2026年8月27日-2026年8月31日      
电  话 : 0714-3501688/0512-57181688           币    种 : 未税人民币     
传  真 ：                                                     付款条件 : 当月结90天</t>
  </si>
  <si>
    <t>一、NY6300SN基板价格表</t>
  </si>
  <si>
    <t>HVLP2/RTF</t>
  </si>
  <si>
    <t>RTF3/RTF</t>
  </si>
  <si>
    <t>RTF4/RTF</t>
  </si>
  <si>
    <t>HVLP4</t>
  </si>
  <si>
    <t>HVLP1/RTF</t>
  </si>
  <si>
    <t>二、NY6300SNP半固化片价格表</t>
  </si>
  <si>
    <t>一、NY3170HF基板价格表</t>
  </si>
  <si>
    <t>0.0024"</t>
  </si>
  <si>
    <t>0.1140"</t>
  </si>
  <si>
    <t>7628*16</t>
  </si>
  <si>
    <t>二、NY3170HFP半固化片价格表</t>
  </si>
  <si>
    <r>
      <rPr>
        <sz val="12"/>
        <color theme="1"/>
        <rFont val="Microsoft YaHei Light"/>
        <charset val="134"/>
      </rPr>
      <t xml:space="preserve">   
           </t>
    </r>
    <r>
      <rPr>
        <b/>
        <sz val="12"/>
        <color theme="1"/>
        <rFont val="Microsoft YaHei Light"/>
        <charset val="134"/>
      </rPr>
      <t>顺颂商祺！</t>
    </r>
    <r>
      <rPr>
        <sz val="12"/>
        <color theme="1"/>
        <rFont val="Microsoft YaHei Light"/>
        <charset val="134"/>
      </rPr>
      <t xml:space="preserve">
客户回签：                                                     核准：                           制作： 步真豪</t>
    </r>
  </si>
  <si>
    <r>
      <t xml:space="preserve">收件人 : 定颖集团采购部                              发 件 人 : 步真豪
抄  送 : 定颖集团采购李总                            </t>
    </r>
    <r>
      <rPr>
        <sz val="12"/>
        <rFont val="Microsoft YaHei Light"/>
        <charset val="134"/>
      </rPr>
      <t xml:space="preserve">生效日期 : 2026年8月27日-2026年8月31日 </t>
    </r>
    <r>
      <rPr>
        <sz val="12"/>
        <color theme="1"/>
        <rFont val="Microsoft YaHei Light"/>
        <charset val="134"/>
      </rPr>
      <t xml:space="preserve">     
电  话 : 0714-3501688/0512-57181688         币    种 : 未税人民币     
传  真 ：                                                   付款条件 : 当月结90天</t>
    </r>
  </si>
  <si>
    <t>一、NY-A1基板价格表</t>
  </si>
  <si>
    <t>7628*1+2116*1+7628*1</t>
  </si>
  <si>
    <t>0.0980"</t>
  </si>
  <si>
    <t>7628*13</t>
  </si>
  <si>
    <t>二、NY-A1P半固化片价格表</t>
  </si>
  <si>
    <r>
      <t xml:space="preserve">收件人 : 定颖集团采购部                              发 件 人 : 步真豪
抄  送 : 定颖集团采购李总                            </t>
    </r>
    <r>
      <rPr>
        <sz val="12"/>
        <rFont val="Microsoft YaHei Light"/>
        <charset val="134"/>
      </rPr>
      <t>生效日期 : 2026年8月27日-2026年8月31日</t>
    </r>
    <r>
      <rPr>
        <sz val="12"/>
        <color theme="1"/>
        <rFont val="Microsoft YaHei Light"/>
        <charset val="134"/>
      </rPr>
      <t xml:space="preserve">      
电  话 : 0714-3501688/0512-57181688           币    种 : 未税人民币     
传  真 ：                                                     付款条件 : 当月结90天</t>
    </r>
  </si>
  <si>
    <t>一、NY-A2基板价格表</t>
  </si>
  <si>
    <t>1506*3</t>
  </si>
  <si>
    <t>二、NY-A2P半固化片价格表</t>
  </si>
  <si>
    <t>一、NY3170LK基板价格表</t>
  </si>
  <si>
    <t xml:space="preserve">  </t>
  </si>
  <si>
    <t>二、NY3170LKP半固化片价格表</t>
  </si>
  <si>
    <t>一、NY3170HF FR-15基板价格表</t>
  </si>
  <si>
    <t>7629*1</t>
  </si>
  <si>
    <t>二、NY3170HFP FR-15半固化片价格表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</si>
</sst>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0.000"/>
    <numFmt numFmtId="178" formatCode="0.00_ "/>
    <numFmt numFmtId="179" formatCode="#,##0.00_);[Red]\(#,##0.00\)"/>
    <numFmt numFmtId="180" formatCode="0.000_ "/>
    <numFmt numFmtId="181" formatCode="0_);[Red]\(0\)"/>
    <numFmt numFmtId="182" formatCode="0.0_ "/>
  </numFmts>
  <fonts count="60">
    <font>
      <sz val="10"/>
      <name val="Arial"/>
      <charset val="134"/>
    </font>
    <font>
      <sz val="12"/>
      <color theme="1"/>
      <name val="Microsoft YaHei Light"/>
      <charset val="134"/>
    </font>
    <font>
      <sz val="10"/>
      <color theme="1"/>
      <name val="Microsoft YaHei Light"/>
      <charset val="134"/>
    </font>
    <font>
      <b/>
      <sz val="12"/>
      <color theme="1"/>
      <name val="Microsoft YaHei Light"/>
      <charset val="134"/>
    </font>
    <font>
      <sz val="13"/>
      <color theme="1"/>
      <name val="Microsoft YaHei Light"/>
      <charset val="134"/>
    </font>
    <font>
      <sz val="13"/>
      <color rgb="FFFF0000"/>
      <name val="Microsoft YaHei Light"/>
      <charset val="134"/>
    </font>
    <font>
      <sz val="13"/>
      <color theme="1"/>
      <name val="Arial"/>
      <charset val="134"/>
    </font>
    <font>
      <sz val="10"/>
      <name val="Microsoft YaHei Light"/>
      <charset val="134"/>
    </font>
    <font>
      <sz val="10"/>
      <color rgb="FFFF0000"/>
      <name val="Microsoft YaHei Light"/>
      <charset val="134"/>
    </font>
    <font>
      <sz val="10"/>
      <color theme="1"/>
      <name val="微軟正黑體"/>
      <charset val="136"/>
    </font>
    <font>
      <b/>
      <sz val="14"/>
      <color theme="1"/>
      <name val="Microsoft YaHei Light"/>
      <charset val="134"/>
    </font>
    <font>
      <sz val="14"/>
      <color theme="1"/>
      <name val="Microsoft YaHei Light"/>
      <charset val="134"/>
    </font>
    <font>
      <sz val="14"/>
      <color rgb="FFFF0000"/>
      <name val="Microsoft YaHei Light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theme="1"/>
      <name val="宋体"/>
      <charset val="134"/>
    </font>
    <font>
      <sz val="10"/>
      <color theme="1"/>
      <name val="Arial"/>
      <charset val="134"/>
    </font>
    <font>
      <b/>
      <sz val="12"/>
      <color theme="1"/>
      <name val="宋体"/>
      <charset val="134"/>
    </font>
    <font>
      <sz val="13"/>
      <color theme="1"/>
      <name val="宋体"/>
      <charset val="134"/>
    </font>
    <font>
      <sz val="13"/>
      <color rgb="FFFF0000"/>
      <name val="Arial"/>
      <charset val="134"/>
    </font>
    <font>
      <sz val="10"/>
      <color theme="1"/>
      <name val="微軟正黑體"/>
      <charset val="134"/>
    </font>
    <font>
      <sz val="10"/>
      <color theme="1"/>
      <name val="等线"/>
      <charset val="134"/>
    </font>
    <font>
      <sz val="10"/>
      <color rgb="FFFF0000"/>
      <name val="微軟正黑體"/>
      <charset val="136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Arial"/>
      <charset val="134"/>
    </font>
    <font>
      <sz val="14"/>
      <color rgb="FFFF0000"/>
      <name val="Arial"/>
      <charset val="134"/>
    </font>
    <font>
      <sz val="10"/>
      <color theme="1"/>
      <name val="Microsoft YaHei UI"/>
      <charset val="134"/>
    </font>
    <font>
      <sz val="10"/>
      <color theme="1"/>
      <name val="宋体"/>
      <charset val="134"/>
    </font>
    <font>
      <b/>
      <sz val="12"/>
      <color theme="1"/>
      <name val="宋体-简"/>
      <charset val="134"/>
    </font>
    <font>
      <sz val="10"/>
      <name val="微軟正黑體"/>
      <charset val="136"/>
    </font>
    <font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name val="宋体"/>
      <charset val="134"/>
    </font>
    <font>
      <b/>
      <sz val="14"/>
      <color theme="1"/>
      <name val="Arial"/>
      <charset val="134"/>
    </font>
    <font>
      <sz val="12"/>
      <name val="Microsoft YaHei Light"/>
      <charset val="134"/>
    </font>
    <font>
      <sz val="10"/>
      <color theme="1"/>
      <name val="Microsoft YaHei UI"/>
      <charset val="136"/>
    </font>
    <font>
      <sz val="12"/>
      <color theme="1"/>
      <name val="宋体-简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5" borderId="1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" borderId="17" applyNumberFormat="0" applyAlignment="0" applyProtection="0">
      <alignment vertical="center"/>
    </xf>
    <xf numFmtId="0" fontId="44" fillId="7" borderId="18" applyNumberFormat="0" applyAlignment="0" applyProtection="0">
      <alignment vertical="center"/>
    </xf>
    <xf numFmtId="0" fontId="45" fillId="7" borderId="17" applyNumberFormat="0" applyAlignment="0" applyProtection="0">
      <alignment vertical="center"/>
    </xf>
    <xf numFmtId="0" fontId="46" fillId="8" borderId="19" applyNumberFormat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176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0" fillId="0" borderId="0"/>
    <xf numFmtId="0" fontId="55" fillId="0" borderId="0"/>
    <xf numFmtId="0" fontId="0" fillId="0" borderId="0"/>
    <xf numFmtId="176" fontId="54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176" fontId="54" fillId="0" borderId="0" applyFont="0" applyFill="0" applyBorder="0" applyAlignment="0" applyProtection="0"/>
    <xf numFmtId="0" fontId="55" fillId="0" borderId="0"/>
    <xf numFmtId="0" fontId="55" fillId="0" borderId="0"/>
  </cellStyleXfs>
  <cellXfs count="232">
    <xf numFmtId="0" fontId="0" fillId="0" borderId="0" xfId="0"/>
    <xf numFmtId="0" fontId="1" fillId="0" borderId="0" xfId="51" applyFont="1" applyAlignment="1">
      <alignment horizontal="center"/>
    </xf>
    <xf numFmtId="0" fontId="2" fillId="0" borderId="0" xfId="58" applyFont="1"/>
    <xf numFmtId="0" fontId="1" fillId="0" borderId="0" xfId="58" applyFont="1" applyFill="1" applyAlignment="1">
      <alignment horizontal="left" vertical="center" wrapText="1" shrinkToFit="1"/>
    </xf>
    <xf numFmtId="0" fontId="2" fillId="0" borderId="0" xfId="58" applyFont="1" applyFill="1"/>
    <xf numFmtId="0" fontId="1" fillId="0" borderId="0" xfId="51" applyFont="1" applyFill="1"/>
    <xf numFmtId="0" fontId="3" fillId="0" borderId="0" xfId="51" applyFont="1" applyFill="1" applyAlignment="1">
      <alignment horizontal="left"/>
    </xf>
    <xf numFmtId="0" fontId="4" fillId="0" borderId="1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 wrapText="1"/>
    </xf>
    <xf numFmtId="0" fontId="5" fillId="0" borderId="1" xfId="51" applyFont="1" applyFill="1" applyBorder="1" applyAlignment="1">
      <alignment horizontal="center" vertical="center" wrapText="1"/>
    </xf>
    <xf numFmtId="0" fontId="6" fillId="0" borderId="1" xfId="51" applyFont="1" applyFill="1" applyBorder="1" applyAlignment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/>
      <protection locked="0"/>
    </xf>
    <xf numFmtId="177" fontId="2" fillId="0" borderId="2" xfId="0" applyNumberFormat="1" applyFont="1" applyFill="1" applyBorder="1" applyAlignment="1" applyProtection="1">
      <alignment horizontal="center" vertical="center"/>
      <protection locked="0"/>
    </xf>
    <xf numFmtId="178" fontId="7" fillId="0" borderId="2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 applyProtection="1">
      <alignment horizontal="center" vertical="center"/>
      <protection locked="0"/>
    </xf>
    <xf numFmtId="2" fontId="8" fillId="0" borderId="2" xfId="0" applyNumberFormat="1" applyFont="1" applyFill="1" applyBorder="1" applyAlignment="1" applyProtection="1">
      <alignment horizontal="center" vertical="center"/>
      <protection locked="0"/>
    </xf>
    <xf numFmtId="2" fontId="2" fillId="0" borderId="2" xfId="58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177" fontId="7" fillId="0" borderId="2" xfId="0" applyNumberFormat="1" applyFont="1" applyFill="1" applyBorder="1" applyAlignment="1">
      <alignment horizont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3" fillId="0" borderId="0" xfId="58" applyFont="1"/>
    <xf numFmtId="0" fontId="2" fillId="0" borderId="3" xfId="0" applyFont="1" applyBorder="1" applyAlignment="1" applyProtection="1">
      <alignment horizontal="center" vertical="center"/>
      <protection locked="0"/>
    </xf>
    <xf numFmtId="177" fontId="2" fillId="0" borderId="3" xfId="0" applyNumberFormat="1" applyFont="1" applyBorder="1" applyAlignment="1" applyProtection="1">
      <alignment horizontal="center" vertical="center"/>
      <protection locked="0"/>
    </xf>
    <xf numFmtId="2" fontId="2" fillId="0" borderId="3" xfId="0" applyNumberFormat="1" applyFont="1" applyBorder="1" applyAlignment="1" applyProtection="1">
      <alignment horizontal="center" vertical="center"/>
      <protection locked="0"/>
    </xf>
    <xf numFmtId="2" fontId="8" fillId="0" borderId="3" xfId="0" applyNumberFormat="1" applyFont="1" applyBorder="1" applyAlignment="1" applyProtection="1">
      <alignment horizontal="center" vertical="center"/>
      <protection locked="0"/>
    </xf>
    <xf numFmtId="177" fontId="2" fillId="0" borderId="3" xfId="0" applyNumberFormat="1" applyFont="1" applyBorder="1" applyAlignment="1" applyProtection="1">
      <alignment horizontal="center" vertical="center"/>
      <protection locked="0" hidden="1"/>
    </xf>
    <xf numFmtId="0" fontId="1" fillId="0" borderId="3" xfId="58" applyFont="1" applyBorder="1"/>
    <xf numFmtId="0" fontId="3" fillId="0" borderId="3" xfId="58" applyFont="1" applyBorder="1"/>
    <xf numFmtId="0" fontId="4" fillId="0" borderId="0" xfId="51" applyFont="1" applyAlignment="1">
      <alignment horizontal="center" vertical="center" wrapText="1"/>
    </xf>
    <xf numFmtId="58" fontId="4" fillId="0" borderId="0" xfId="51" applyNumberFormat="1" applyFont="1" applyAlignment="1">
      <alignment horizontal="center" vertical="center" wrapText="1"/>
    </xf>
    <xf numFmtId="0" fontId="1" fillId="0" borderId="0" xfId="58" applyFont="1"/>
    <xf numFmtId="0" fontId="10" fillId="0" borderId="0" xfId="55" applyFont="1" applyFill="1" applyAlignment="1">
      <alignment horizontal="left"/>
    </xf>
    <xf numFmtId="179" fontId="11" fillId="0" borderId="4" xfId="58" applyNumberFormat="1" applyFont="1" applyFill="1" applyBorder="1" applyAlignment="1">
      <alignment horizontal="center" vertical="center"/>
    </xf>
    <xf numFmtId="0" fontId="4" fillId="0" borderId="4" xfId="51" applyFont="1" applyFill="1" applyBorder="1" applyAlignment="1">
      <alignment horizontal="center" vertical="center"/>
    </xf>
    <xf numFmtId="179" fontId="12" fillId="0" borderId="4" xfId="58" applyNumberFormat="1" applyFont="1" applyFill="1" applyBorder="1" applyAlignment="1">
      <alignment horizontal="center" vertical="center"/>
    </xf>
    <xf numFmtId="0" fontId="3" fillId="0" borderId="0" xfId="58" applyFont="1" applyFill="1"/>
    <xf numFmtId="0" fontId="2" fillId="0" borderId="4" xfId="0" applyFont="1" applyFill="1" applyBorder="1" applyAlignment="1" applyProtection="1">
      <alignment horizontal="center" vertical="center"/>
      <protection locked="0"/>
    </xf>
    <xf numFmtId="2" fontId="2" fillId="0" borderId="4" xfId="0" applyNumberFormat="1" applyFont="1" applyFill="1" applyBorder="1" applyAlignment="1" applyProtection="1">
      <alignment horizontal="center" vertical="center"/>
      <protection locked="0"/>
    </xf>
    <xf numFmtId="177" fontId="2" fillId="0" borderId="4" xfId="0" applyNumberFormat="1" applyFont="1" applyFill="1" applyBorder="1" applyAlignment="1" applyProtection="1">
      <alignment horizontal="center" vertical="center"/>
      <protection locked="0"/>
    </xf>
    <xf numFmtId="178" fontId="7" fillId="0" borderId="4" xfId="0" applyNumberFormat="1" applyFont="1" applyFill="1" applyBorder="1" applyAlignment="1">
      <alignment horizontal="center"/>
    </xf>
    <xf numFmtId="2" fontId="8" fillId="0" borderId="4" xfId="0" applyNumberFormat="1" applyFont="1" applyFill="1" applyBorder="1" applyAlignment="1" applyProtection="1">
      <alignment horizontal="center"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 hidden="1"/>
    </xf>
    <xf numFmtId="180" fontId="1" fillId="0" borderId="0" xfId="58" applyNumberFormat="1" applyFont="1"/>
    <xf numFmtId="177" fontId="7" fillId="0" borderId="4" xfId="0" applyNumberFormat="1" applyFont="1" applyFill="1" applyBorder="1" applyAlignment="1">
      <alignment horizontal="center"/>
    </xf>
    <xf numFmtId="0" fontId="1" fillId="0" borderId="0" xfId="51" applyFont="1"/>
    <xf numFmtId="0" fontId="1" fillId="0" borderId="0" xfId="51" applyFont="1" applyAlignment="1">
      <alignment horizontal="center" vertical="center" wrapText="1"/>
    </xf>
    <xf numFmtId="49" fontId="1" fillId="0" borderId="0" xfId="51" applyNumberFormat="1" applyFont="1" applyAlignment="1">
      <alignment horizontal="center" vertical="center" wrapText="1"/>
    </xf>
    <xf numFmtId="0" fontId="1" fillId="0" borderId="0" xfId="58" applyFont="1" applyFill="1" applyAlignment="1">
      <alignment horizontal="left" vertical="top" wrapText="1" shrinkToFit="1"/>
    </xf>
    <xf numFmtId="0" fontId="1" fillId="0" borderId="0" xfId="58" applyFont="1" applyAlignment="1">
      <alignment horizontal="left" vertical="top" wrapText="1" shrinkToFit="1"/>
    </xf>
    <xf numFmtId="180" fontId="2" fillId="0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0" xfId="58" applyFont="1" applyAlignment="1">
      <alignment horizontal="center" shrinkToFit="1"/>
    </xf>
    <xf numFmtId="181" fontId="2" fillId="0" borderId="0" xfId="58" applyNumberFormat="1" applyFont="1" applyAlignment="1">
      <alignment horizontal="center"/>
    </xf>
    <xf numFmtId="0" fontId="2" fillId="0" borderId="3" xfId="0" applyFont="1" applyFill="1" applyBorder="1" applyAlignment="1" applyProtection="1">
      <alignment horizontal="center" vertical="center"/>
      <protection locked="0"/>
    </xf>
    <xf numFmtId="177" fontId="2" fillId="0" borderId="3" xfId="0" applyNumberFormat="1" applyFont="1" applyFill="1" applyBorder="1" applyAlignment="1" applyProtection="1">
      <alignment horizontal="center" vertical="center"/>
      <protection locked="0"/>
    </xf>
    <xf numFmtId="2" fontId="2" fillId="0" borderId="3" xfId="0" applyNumberFormat="1" applyFont="1" applyFill="1" applyBorder="1" applyAlignment="1" applyProtection="1">
      <alignment horizontal="center" vertical="center"/>
      <protection locked="0"/>
    </xf>
    <xf numFmtId="2" fontId="8" fillId="0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0" xfId="51" applyFont="1" applyFill="1" applyAlignment="1">
      <alignment horizontal="center" vertical="center" wrapText="1"/>
    </xf>
    <xf numFmtId="58" fontId="4" fillId="0" borderId="0" xfId="51" applyNumberFormat="1" applyFont="1" applyFill="1" applyAlignment="1">
      <alignment horizontal="center" vertical="center" wrapText="1"/>
    </xf>
    <xf numFmtId="0" fontId="0" fillId="0" borderId="0" xfId="0" applyFill="1"/>
    <xf numFmtId="0" fontId="2" fillId="0" borderId="0" xfId="58" applyFont="1" applyFill="1" applyAlignment="1">
      <alignment horizontal="center" shrinkToFit="1"/>
    </xf>
    <xf numFmtId="181" fontId="2" fillId="0" borderId="0" xfId="58" applyNumberFormat="1" applyFont="1" applyFill="1" applyAlignment="1">
      <alignment horizontal="center"/>
    </xf>
    <xf numFmtId="0" fontId="1" fillId="0" borderId="0" xfId="51" applyFont="1" applyFill="1" applyAlignment="1">
      <alignment horizontal="center"/>
    </xf>
    <xf numFmtId="0" fontId="1" fillId="0" borderId="0" xfId="58" applyFont="1" applyFill="1"/>
    <xf numFmtId="177" fontId="2" fillId="0" borderId="3" xfId="0" applyNumberFormat="1" applyFont="1" applyFill="1" applyBorder="1" applyAlignment="1" applyProtection="1">
      <alignment horizontal="center" vertical="center"/>
      <protection locked="0" hidden="1"/>
    </xf>
    <xf numFmtId="0" fontId="1" fillId="0" borderId="3" xfId="58" applyFont="1" applyFill="1" applyBorder="1"/>
    <xf numFmtId="0" fontId="3" fillId="0" borderId="3" xfId="58" applyFont="1" applyFill="1" applyBorder="1"/>
    <xf numFmtId="0" fontId="3" fillId="0" borderId="0" xfId="58" applyFont="1" applyFill="1" applyBorder="1"/>
    <xf numFmtId="0" fontId="1" fillId="0" borderId="0" xfId="58" applyFont="1" applyFill="1" applyBorder="1"/>
    <xf numFmtId="177" fontId="2" fillId="0" borderId="0" xfId="0" applyNumberFormat="1" applyFont="1" applyFill="1" applyBorder="1" applyAlignment="1" applyProtection="1">
      <alignment horizontal="center" vertical="center"/>
      <protection locked="0" hidden="1"/>
    </xf>
    <xf numFmtId="177" fontId="7" fillId="0" borderId="0" xfId="0" applyNumberFormat="1" applyFont="1" applyFill="1" applyBorder="1" applyAlignment="1">
      <alignment horizontal="center"/>
    </xf>
    <xf numFmtId="0" fontId="1" fillId="0" borderId="0" xfId="51" applyFont="1" applyFill="1" applyAlignment="1">
      <alignment horizontal="center" vertical="center" wrapText="1"/>
    </xf>
    <xf numFmtId="49" fontId="1" fillId="0" borderId="0" xfId="51" applyNumberFormat="1" applyFont="1" applyFill="1" applyAlignment="1">
      <alignment horizontal="center" vertical="center" wrapText="1"/>
    </xf>
    <xf numFmtId="0" fontId="4" fillId="0" borderId="4" xfId="51" applyFont="1" applyFill="1" applyBorder="1" applyAlignment="1">
      <alignment horizontal="center" vertical="center" wrapText="1"/>
    </xf>
    <xf numFmtId="0" fontId="5" fillId="0" borderId="4" xfId="51" applyFont="1" applyFill="1" applyBorder="1" applyAlignment="1">
      <alignment horizontal="center" vertical="center" wrapText="1"/>
    </xf>
    <xf numFmtId="0" fontId="6" fillId="0" borderId="4" xfId="5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 applyProtection="1">
      <alignment horizontal="center" vertical="center"/>
      <protection locked="0"/>
    </xf>
    <xf numFmtId="2" fontId="2" fillId="0" borderId="4" xfId="58" applyNumberFormat="1" applyFont="1" applyFill="1" applyBorder="1" applyAlignment="1">
      <alignment horizontal="center"/>
    </xf>
    <xf numFmtId="0" fontId="9" fillId="0" borderId="4" xfId="0" applyFont="1" applyFill="1" applyBorder="1" applyAlignment="1" applyProtection="1">
      <alignment horizontal="center" vertical="center"/>
      <protection locked="0"/>
    </xf>
    <xf numFmtId="2" fontId="2" fillId="0" borderId="4" xfId="58" applyNumberFormat="1" applyFont="1" applyFill="1" applyBorder="1"/>
    <xf numFmtId="177" fontId="2" fillId="0" borderId="0" xfId="0" applyNumberFormat="1" applyFont="1" applyFill="1" applyAlignment="1" applyProtection="1">
      <alignment horizontal="center" vertical="center"/>
      <protection locked="0" hidden="1"/>
    </xf>
    <xf numFmtId="178" fontId="3" fillId="0" borderId="0" xfId="58" applyNumberFormat="1" applyFont="1" applyFill="1"/>
    <xf numFmtId="180" fontId="1" fillId="0" borderId="0" xfId="58" applyNumberFormat="1" applyFont="1" applyFill="1"/>
    <xf numFmtId="177" fontId="7" fillId="0" borderId="3" xfId="0" applyNumberFormat="1" applyFont="1" applyFill="1" applyBorder="1" applyAlignment="1">
      <alignment horizontal="center"/>
    </xf>
    <xf numFmtId="0" fontId="2" fillId="0" borderId="3" xfId="58" applyFont="1" applyFill="1" applyBorder="1" applyAlignment="1">
      <alignment horizontal="center" vertical="center"/>
    </xf>
    <xf numFmtId="178" fontId="2" fillId="0" borderId="0" xfId="58" applyNumberFormat="1" applyFont="1"/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2" xfId="58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177" fontId="2" fillId="0" borderId="2" xfId="0" applyNumberFormat="1" applyFont="1" applyBorder="1" applyAlignment="1" applyProtection="1">
      <alignment horizontal="center" vertical="center"/>
      <protection locked="0"/>
    </xf>
    <xf numFmtId="177" fontId="7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 applyProtection="1">
      <alignment horizontal="center" vertical="center"/>
      <protection locked="0"/>
    </xf>
    <xf numFmtId="2" fontId="8" fillId="0" borderId="2" xfId="0" applyNumberFormat="1" applyFont="1" applyBorder="1" applyAlignment="1" applyProtection="1">
      <alignment horizontal="center" vertical="center"/>
      <protection locked="0"/>
    </xf>
    <xf numFmtId="0" fontId="1" fillId="0" borderId="2" xfId="58" applyFont="1" applyBorder="1"/>
    <xf numFmtId="177" fontId="2" fillId="0" borderId="2" xfId="0" applyNumberFormat="1" applyFont="1" applyBorder="1" applyAlignment="1" applyProtection="1">
      <alignment horizontal="center" vertical="center"/>
      <protection locked="0" hidden="1"/>
    </xf>
    <xf numFmtId="0" fontId="3" fillId="0" borderId="2" xfId="58" applyFont="1" applyBorder="1"/>
    <xf numFmtId="0" fontId="2" fillId="0" borderId="4" xfId="0" applyFont="1" applyBorder="1" applyAlignment="1" applyProtection="1">
      <alignment horizontal="center" vertical="center"/>
      <protection locked="0"/>
    </xf>
    <xf numFmtId="2" fontId="2" fillId="0" borderId="4" xfId="0" applyNumberFormat="1" applyFont="1" applyBorder="1" applyAlignment="1" applyProtection="1">
      <alignment horizontal="center" vertical="center"/>
      <protection locked="0"/>
    </xf>
    <xf numFmtId="177" fontId="2" fillId="0" borderId="4" xfId="0" applyNumberFormat="1" applyFont="1" applyBorder="1" applyAlignment="1" applyProtection="1">
      <alignment horizontal="center" vertical="center"/>
      <protection locked="0"/>
    </xf>
    <xf numFmtId="177" fontId="7" fillId="0" borderId="4" xfId="0" applyNumberFormat="1" applyFont="1" applyBorder="1" applyAlignment="1">
      <alignment horizontal="center"/>
    </xf>
    <xf numFmtId="2" fontId="8" fillId="0" borderId="4" xfId="0" applyNumberFormat="1" applyFont="1" applyBorder="1" applyAlignment="1" applyProtection="1">
      <alignment horizontal="center" vertical="center"/>
      <protection locked="0"/>
    </xf>
    <xf numFmtId="178" fontId="1" fillId="0" borderId="0" xfId="58" applyNumberFormat="1" applyFont="1" applyFill="1"/>
    <xf numFmtId="2" fontId="7" fillId="0" borderId="2" xfId="0" applyNumberFormat="1" applyFont="1" applyFill="1" applyBorder="1" applyAlignment="1" applyProtection="1">
      <alignment horizontal="center" vertical="center"/>
      <protection locked="0"/>
    </xf>
    <xf numFmtId="177" fontId="8" fillId="0" borderId="2" xfId="0" applyNumberFormat="1" applyFont="1" applyFill="1" applyBorder="1" applyAlignment="1">
      <alignment horizontal="center"/>
    </xf>
    <xf numFmtId="178" fontId="2" fillId="0" borderId="0" xfId="58" applyNumberFormat="1" applyFont="1" applyFill="1"/>
    <xf numFmtId="0" fontId="13" fillId="0" borderId="0" xfId="58" applyFont="1" applyFill="1"/>
    <xf numFmtId="0" fontId="14" fillId="0" borderId="0" xfId="51" applyFont="1" applyFill="1"/>
    <xf numFmtId="0" fontId="15" fillId="0" borderId="0" xfId="51" applyFont="1" applyFill="1"/>
    <xf numFmtId="0" fontId="16" fillId="0" borderId="0" xfId="58" applyFont="1" applyFill="1" applyAlignment="1">
      <alignment horizontal="center" shrinkToFit="1"/>
    </xf>
    <xf numFmtId="181" fontId="16" fillId="0" borderId="0" xfId="58" applyNumberFormat="1" applyFont="1" applyFill="1" applyAlignment="1">
      <alignment horizontal="center"/>
    </xf>
    <xf numFmtId="0" fontId="16" fillId="0" borderId="0" xfId="58" applyFont="1" applyFill="1"/>
    <xf numFmtId="0" fontId="15" fillId="0" borderId="0" xfId="51" applyFont="1" applyFill="1" applyAlignment="1">
      <alignment horizontal="center"/>
    </xf>
    <xf numFmtId="0" fontId="15" fillId="0" borderId="0" xfId="58" applyFont="1" applyFill="1" applyAlignment="1">
      <alignment horizontal="left" vertical="center" wrapText="1" shrinkToFit="1"/>
    </xf>
    <xf numFmtId="0" fontId="17" fillId="0" borderId="0" xfId="51" applyFont="1" applyFill="1" applyAlignment="1">
      <alignment horizontal="left"/>
    </xf>
    <xf numFmtId="0" fontId="6" fillId="0" borderId="4" xfId="51" applyFont="1" applyFill="1" applyBorder="1" applyAlignment="1">
      <alignment horizontal="center" vertical="center"/>
    </xf>
    <xf numFmtId="0" fontId="18" fillId="0" borderId="4" xfId="51" applyFont="1" applyFill="1" applyBorder="1" applyAlignment="1">
      <alignment horizontal="center" vertical="center"/>
    </xf>
    <xf numFmtId="0" fontId="19" fillId="0" borderId="4" xfId="51" applyFont="1" applyFill="1" applyBorder="1" applyAlignment="1">
      <alignment horizontal="center" vertical="center" wrapText="1"/>
    </xf>
    <xf numFmtId="0" fontId="14" fillId="0" borderId="0" xfId="58" applyFont="1" applyFill="1"/>
    <xf numFmtId="0" fontId="9" fillId="0" borderId="3" xfId="0" applyFont="1" applyFill="1" applyBorder="1" applyAlignment="1" applyProtection="1">
      <alignment horizontal="center" vertical="center"/>
      <protection locked="0"/>
    </xf>
    <xf numFmtId="0" fontId="20" fillId="0" borderId="2" xfId="0" applyFont="1" applyFill="1" applyBorder="1" applyAlignment="1" applyProtection="1">
      <alignment horizontal="center" vertical="center"/>
      <protection locked="0"/>
    </xf>
    <xf numFmtId="0" fontId="21" fillId="0" borderId="3" xfId="0" applyFont="1" applyFill="1" applyBorder="1" applyAlignment="1" applyProtection="1">
      <alignment horizontal="center" vertical="center"/>
      <protection locked="0"/>
    </xf>
    <xf numFmtId="177" fontId="9" fillId="0" borderId="3" xfId="0" applyNumberFormat="1" applyFont="1" applyFill="1" applyBorder="1" applyAlignment="1" applyProtection="1">
      <alignment horizontal="center" vertical="center"/>
      <protection locked="0"/>
    </xf>
    <xf numFmtId="2" fontId="9" fillId="0" borderId="3" xfId="0" applyNumberFormat="1" applyFont="1" applyFill="1" applyBorder="1" applyAlignment="1" applyProtection="1">
      <alignment horizontal="center" vertical="center"/>
      <protection locked="0"/>
    </xf>
    <xf numFmtId="2" fontId="22" fillId="0" borderId="3" xfId="0" applyNumberFormat="1" applyFont="1" applyFill="1" applyBorder="1" applyAlignment="1" applyProtection="1">
      <alignment horizontal="center" vertical="center"/>
      <protection locked="0"/>
    </xf>
    <xf numFmtId="2" fontId="23" fillId="0" borderId="3" xfId="0" applyNumberFormat="1" applyFont="1" applyFill="1" applyBorder="1" applyAlignment="1" applyProtection="1">
      <alignment horizontal="center" vertical="center"/>
      <protection locked="0" hidden="1"/>
    </xf>
    <xf numFmtId="2" fontId="24" fillId="0" borderId="3" xfId="58" applyNumberFormat="1" applyFont="1" applyFill="1" applyBorder="1" applyAlignment="1">
      <alignment horizontal="center" vertical="center"/>
    </xf>
    <xf numFmtId="178" fontId="13" fillId="0" borderId="0" xfId="58" applyNumberFormat="1" applyFont="1" applyFill="1"/>
    <xf numFmtId="49" fontId="20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2" xfId="0" applyFont="1" applyFill="1" applyBorder="1" applyAlignment="1" applyProtection="1">
      <alignment horizontal="center" vertical="center"/>
      <protection locked="0"/>
    </xf>
    <xf numFmtId="177" fontId="9" fillId="0" borderId="2" xfId="0" applyNumberFormat="1" applyFont="1" applyFill="1" applyBorder="1" applyAlignment="1" applyProtection="1">
      <alignment horizontal="center" vertical="center"/>
      <protection locked="0"/>
    </xf>
    <xf numFmtId="2" fontId="9" fillId="0" borderId="2" xfId="0" applyNumberFormat="1" applyFont="1" applyFill="1" applyBorder="1" applyAlignment="1" applyProtection="1">
      <alignment horizontal="center" vertical="center"/>
      <protection locked="0"/>
    </xf>
    <xf numFmtId="2" fontId="22" fillId="0" borderId="2" xfId="0" applyNumberFormat="1" applyFont="1" applyFill="1" applyBorder="1" applyAlignment="1" applyProtection="1">
      <alignment horizontal="center" vertical="center"/>
      <protection locked="0"/>
    </xf>
    <xf numFmtId="2" fontId="23" fillId="0" borderId="2" xfId="0" applyNumberFormat="1" applyFont="1" applyFill="1" applyBorder="1" applyAlignment="1" applyProtection="1">
      <alignment horizontal="center" vertical="center"/>
      <protection locked="0" hidden="1"/>
    </xf>
    <xf numFmtId="2" fontId="24" fillId="0" borderId="2" xfId="58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 applyProtection="1">
      <alignment horizontal="center" vertical="center"/>
      <protection locked="0"/>
    </xf>
    <xf numFmtId="0" fontId="13" fillId="0" borderId="2" xfId="58" applyFont="1" applyFill="1" applyBorder="1"/>
    <xf numFmtId="0" fontId="14" fillId="0" borderId="2" xfId="58" applyFont="1" applyFill="1" applyBorder="1"/>
    <xf numFmtId="0" fontId="6" fillId="0" borderId="0" xfId="51" applyFont="1" applyFill="1" applyAlignment="1">
      <alignment horizontal="center" vertical="center" wrapText="1"/>
    </xf>
    <xf numFmtId="58" fontId="6" fillId="0" borderId="0" xfId="51" applyNumberFormat="1" applyFont="1" applyFill="1" applyAlignment="1">
      <alignment horizontal="center" vertical="center" wrapText="1"/>
    </xf>
    <xf numFmtId="0" fontId="25" fillId="0" borderId="0" xfId="55" applyFont="1" applyFill="1" applyAlignment="1">
      <alignment horizontal="left"/>
    </xf>
    <xf numFmtId="179" fontId="26" fillId="0" borderId="4" xfId="58" applyNumberFormat="1" applyFont="1" applyFill="1" applyBorder="1" applyAlignment="1">
      <alignment horizontal="center" vertical="center"/>
    </xf>
    <xf numFmtId="179" fontId="27" fillId="0" borderId="4" xfId="58" applyNumberFormat="1" applyFont="1" applyFill="1" applyBorder="1" applyAlignment="1">
      <alignment horizontal="center" vertical="center"/>
    </xf>
    <xf numFmtId="179" fontId="28" fillId="0" borderId="4" xfId="58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 applyProtection="1">
      <alignment horizontal="center" vertical="center"/>
      <protection locked="0" hidden="1"/>
    </xf>
    <xf numFmtId="178" fontId="14" fillId="0" borderId="0" xfId="58" applyNumberFormat="1" applyFont="1" applyFill="1"/>
    <xf numFmtId="49" fontId="14" fillId="0" borderId="0" xfId="51" applyNumberFormat="1" applyFont="1" applyFill="1" applyAlignment="1">
      <alignment horizontal="center" vertical="center" wrapText="1"/>
    </xf>
    <xf numFmtId="178" fontId="16" fillId="0" borderId="0" xfId="58" applyNumberFormat="1" applyFont="1" applyFill="1"/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78" fontId="14" fillId="0" borderId="0" xfId="51" applyNumberFormat="1" applyFont="1" applyFill="1" applyAlignment="1">
      <alignment horizontal="center" vertical="center"/>
    </xf>
    <xf numFmtId="0" fontId="14" fillId="0" borderId="0" xfId="58" applyFont="1" applyFill="1" applyAlignment="1">
      <alignment horizontal="left" vertical="top" wrapText="1" shrinkToFit="1"/>
    </xf>
    <xf numFmtId="2" fontId="9" fillId="0" borderId="5" xfId="0" applyNumberFormat="1" applyFont="1" applyFill="1" applyBorder="1" applyAlignment="1" applyProtection="1">
      <alignment horizontal="center" vertical="center"/>
      <protection locked="0" hidden="1"/>
    </xf>
    <xf numFmtId="2" fontId="9" fillId="0" borderId="6" xfId="0" applyNumberFormat="1" applyFont="1" applyFill="1" applyBorder="1" applyAlignment="1" applyProtection="1">
      <alignment horizontal="center" vertical="center"/>
      <protection locked="0" hidden="1"/>
    </xf>
    <xf numFmtId="0" fontId="22" fillId="0" borderId="2" xfId="0" applyFont="1" applyFill="1" applyBorder="1" applyAlignment="1" applyProtection="1">
      <alignment horizontal="center" vertical="center"/>
      <protection locked="0"/>
    </xf>
    <xf numFmtId="0" fontId="13" fillId="0" borderId="0" xfId="58" applyFont="1"/>
    <xf numFmtId="0" fontId="14" fillId="0" borderId="0" xfId="51" applyFont="1"/>
    <xf numFmtId="0" fontId="15" fillId="0" borderId="0" xfId="51" applyFont="1"/>
    <xf numFmtId="0" fontId="16" fillId="0" borderId="0" xfId="58" applyFont="1" applyAlignment="1">
      <alignment horizontal="center" shrinkToFit="1"/>
    </xf>
    <xf numFmtId="181" fontId="16" fillId="0" borderId="0" xfId="58" applyNumberFormat="1" applyFont="1" applyAlignment="1">
      <alignment horizontal="center"/>
    </xf>
    <xf numFmtId="0" fontId="16" fillId="0" borderId="0" xfId="58" applyFont="1"/>
    <xf numFmtId="0" fontId="15" fillId="0" borderId="0" xfId="51" applyFont="1" applyAlignment="1">
      <alignment horizontal="center"/>
    </xf>
    <xf numFmtId="0" fontId="15" fillId="0" borderId="0" xfId="58" applyFont="1" applyAlignment="1">
      <alignment horizontal="left" vertical="center" wrapText="1" shrinkToFit="1"/>
    </xf>
    <xf numFmtId="0" fontId="17" fillId="0" borderId="0" xfId="51" applyFont="1" applyAlignment="1">
      <alignment horizontal="left"/>
    </xf>
    <xf numFmtId="0" fontId="6" fillId="0" borderId="4" xfId="51" applyFont="1" applyBorder="1" applyAlignment="1">
      <alignment horizontal="center" vertical="center"/>
    </xf>
    <xf numFmtId="0" fontId="18" fillId="0" borderId="4" xfId="51" applyFont="1" applyBorder="1" applyAlignment="1">
      <alignment horizontal="center" vertical="center"/>
    </xf>
    <xf numFmtId="0" fontId="6" fillId="0" borderId="4" xfId="51" applyFont="1" applyBorder="1" applyAlignment="1">
      <alignment horizontal="center" vertical="center" wrapText="1"/>
    </xf>
    <xf numFmtId="0" fontId="19" fillId="0" borderId="4" xfId="51" applyFont="1" applyBorder="1" applyAlignment="1">
      <alignment horizontal="center" vertical="center" wrapText="1"/>
    </xf>
    <xf numFmtId="0" fontId="14" fillId="0" borderId="0" xfId="58" applyFont="1"/>
    <xf numFmtId="0" fontId="9" fillId="0" borderId="2" xfId="0" applyFont="1" applyBorder="1" applyAlignment="1" applyProtection="1">
      <alignment horizontal="center" vertical="center"/>
      <protection locked="0" hidden="1"/>
    </xf>
    <xf numFmtId="49" fontId="29" fillId="0" borderId="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177" fontId="9" fillId="0" borderId="2" xfId="0" applyNumberFormat="1" applyFont="1" applyBorder="1" applyAlignment="1" applyProtection="1">
      <alignment horizontal="center" vertical="center"/>
      <protection locked="0"/>
    </xf>
    <xf numFmtId="178" fontId="9" fillId="0" borderId="2" xfId="0" applyNumberFormat="1" applyFont="1" applyFill="1" applyBorder="1" applyAlignment="1" applyProtection="1">
      <alignment horizontal="center" vertical="center"/>
      <protection locked="0"/>
    </xf>
    <xf numFmtId="2" fontId="9" fillId="0" borderId="2" xfId="0" applyNumberFormat="1" applyFont="1" applyBorder="1" applyAlignment="1" applyProtection="1">
      <alignment horizontal="center" vertical="center"/>
      <protection locked="0"/>
    </xf>
    <xf numFmtId="2" fontId="22" fillId="0" borderId="2" xfId="0" applyNumberFormat="1" applyFont="1" applyBorder="1" applyAlignment="1" applyProtection="1">
      <alignment horizontal="center" vertical="center"/>
      <protection locked="0"/>
    </xf>
    <xf numFmtId="0" fontId="29" fillId="0" borderId="2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177" fontId="9" fillId="0" borderId="2" xfId="0" applyNumberFormat="1" applyFont="1" applyBorder="1" applyAlignment="1" applyProtection="1">
      <alignment horizontal="center" vertical="center"/>
      <protection locked="0" hidden="1"/>
    </xf>
    <xf numFmtId="0" fontId="14" fillId="0" borderId="2" xfId="58" applyFont="1" applyBorder="1"/>
    <xf numFmtId="0" fontId="13" fillId="0" borderId="2" xfId="58" applyFont="1" applyBorder="1"/>
    <xf numFmtId="0" fontId="6" fillId="0" borderId="0" xfId="51" applyFont="1" applyAlignment="1">
      <alignment horizontal="center" vertical="center" wrapText="1"/>
    </xf>
    <xf numFmtId="58" fontId="6" fillId="0" borderId="0" xfId="51" applyNumberFormat="1" applyFont="1" applyAlignment="1">
      <alignment horizontal="center" vertical="center" wrapText="1"/>
    </xf>
    <xf numFmtId="177" fontId="13" fillId="0" borderId="0" xfId="58" applyNumberFormat="1" applyFont="1" applyFill="1"/>
    <xf numFmtId="177" fontId="9" fillId="0" borderId="0" xfId="0" applyNumberFormat="1" applyFont="1" applyAlignment="1" applyProtection="1">
      <alignment horizontal="center" vertical="center"/>
      <protection locked="0" hidden="1"/>
    </xf>
    <xf numFmtId="180" fontId="14" fillId="0" borderId="0" xfId="58" applyNumberFormat="1" applyFont="1"/>
    <xf numFmtId="180" fontId="9" fillId="0" borderId="2" xfId="0" applyNumberFormat="1" applyFont="1" applyFill="1" applyBorder="1" applyAlignment="1" applyProtection="1">
      <alignment horizontal="center" vertical="center"/>
      <protection locked="0"/>
    </xf>
    <xf numFmtId="177" fontId="13" fillId="0" borderId="0" xfId="58" applyNumberFormat="1" applyFont="1"/>
    <xf numFmtId="182" fontId="14" fillId="0" borderId="0" xfId="58" applyNumberFormat="1" applyFont="1"/>
    <xf numFmtId="0" fontId="14" fillId="0" borderId="0" xfId="51" applyFont="1" applyAlignment="1">
      <alignment horizontal="center" vertical="center" wrapText="1"/>
    </xf>
    <xf numFmtId="49" fontId="14" fillId="0" borderId="0" xfId="51" applyNumberFormat="1" applyFont="1" applyAlignment="1">
      <alignment horizontal="center" vertical="center" wrapText="1"/>
    </xf>
    <xf numFmtId="0" fontId="14" fillId="0" borderId="0" xfId="58" applyFont="1" applyAlignment="1">
      <alignment horizontal="left" vertical="top" wrapText="1" shrinkToFit="1"/>
    </xf>
    <xf numFmtId="0" fontId="13" fillId="2" borderId="0" xfId="58" applyFont="1" applyFill="1"/>
    <xf numFmtId="0" fontId="13" fillId="3" borderId="0" xfId="58" applyFont="1" applyFill="1"/>
    <xf numFmtId="0" fontId="9" fillId="0" borderId="2" xfId="0" applyFont="1" applyFill="1" applyBorder="1" applyAlignment="1" applyProtection="1">
      <alignment horizontal="center" vertical="center"/>
      <protection locked="0" hidden="1"/>
    </xf>
    <xf numFmtId="178" fontId="9" fillId="0" borderId="2" xfId="0" applyNumberFormat="1" applyFont="1" applyFill="1" applyBorder="1" applyAlignment="1" applyProtection="1">
      <alignment horizontal="center" vertical="center"/>
      <protection locked="0" hidden="1"/>
    </xf>
    <xf numFmtId="49" fontId="24" fillId="0" borderId="2" xfId="0" applyNumberFormat="1" applyFont="1" applyFill="1" applyBorder="1" applyAlignment="1" applyProtection="1">
      <alignment horizontal="center" vertical="center"/>
      <protection locked="0"/>
    </xf>
    <xf numFmtId="178" fontId="14" fillId="0" borderId="0" xfId="58" applyNumberFormat="1" applyFont="1"/>
    <xf numFmtId="49" fontId="9" fillId="0" borderId="2" xfId="0" applyNumberFormat="1" applyFont="1" applyBorder="1" applyAlignment="1" applyProtection="1">
      <alignment horizontal="center" vertical="center"/>
      <protection locked="0"/>
    </xf>
    <xf numFmtId="177" fontId="9" fillId="0" borderId="7" xfId="0" applyNumberFormat="1" applyFont="1" applyFill="1" applyBorder="1" applyAlignment="1" applyProtection="1">
      <alignment horizontal="center" vertical="center"/>
      <protection locked="0"/>
    </xf>
    <xf numFmtId="178" fontId="9" fillId="0" borderId="3" xfId="0" applyNumberFormat="1" applyFont="1" applyFill="1" applyBorder="1" applyAlignment="1" applyProtection="1">
      <alignment horizontal="center" vertical="center"/>
      <protection locked="0" hidden="1"/>
    </xf>
    <xf numFmtId="2" fontId="9" fillId="0" borderId="8" xfId="0" applyNumberFormat="1" applyFont="1" applyFill="1" applyBorder="1" applyAlignment="1" applyProtection="1">
      <alignment horizontal="center" vertical="center"/>
      <protection locked="0"/>
    </xf>
    <xf numFmtId="2" fontId="9" fillId="0" borderId="9" xfId="0" applyNumberFormat="1" applyFont="1" applyFill="1" applyBorder="1" applyAlignment="1" applyProtection="1">
      <alignment horizontal="center" vertical="center"/>
      <protection locked="0"/>
    </xf>
    <xf numFmtId="2" fontId="9" fillId="0" borderId="3" xfId="0" applyNumberFormat="1" applyFont="1" applyFill="1" applyBorder="1" applyAlignment="1" applyProtection="1">
      <alignment horizontal="center" vertical="center"/>
      <protection locked="0" hidden="1"/>
    </xf>
    <xf numFmtId="177" fontId="9" fillId="0" borderId="0" xfId="0" applyNumberFormat="1" applyFont="1" applyFill="1" applyAlignment="1" applyProtection="1">
      <alignment horizontal="center" vertical="center"/>
      <protection locked="0" hidden="1"/>
    </xf>
    <xf numFmtId="178" fontId="9" fillId="0" borderId="0" xfId="0" applyNumberFormat="1" applyFont="1" applyFill="1" applyAlignment="1" applyProtection="1">
      <alignment horizontal="center" vertical="center"/>
      <protection locked="0" hidden="1"/>
    </xf>
    <xf numFmtId="178" fontId="9" fillId="0" borderId="10" xfId="0" applyNumberFormat="1" applyFont="1" applyFill="1" applyBorder="1" applyAlignment="1" applyProtection="1">
      <alignment horizontal="center" vertical="center"/>
      <protection locked="0" hidden="1"/>
    </xf>
    <xf numFmtId="2" fontId="9" fillId="0" borderId="7" xfId="0" applyNumberFormat="1" applyFont="1" applyFill="1" applyBorder="1" applyAlignment="1" applyProtection="1">
      <alignment horizontal="center" vertical="center"/>
      <protection locked="0"/>
    </xf>
    <xf numFmtId="2" fontId="9" fillId="0" borderId="2" xfId="0" applyNumberFormat="1" applyFont="1" applyFill="1" applyBorder="1" applyAlignment="1" applyProtection="1">
      <alignment horizontal="center" vertical="center"/>
      <protection locked="0" hidden="1"/>
    </xf>
    <xf numFmtId="178" fontId="9" fillId="0" borderId="11" xfId="0" applyNumberFormat="1" applyFont="1" applyFill="1" applyBorder="1" applyAlignment="1" applyProtection="1">
      <alignment horizontal="center" vertical="center"/>
      <protection locked="0" hidden="1"/>
    </xf>
    <xf numFmtId="0" fontId="6" fillId="0" borderId="12" xfId="51" applyFont="1" applyFill="1" applyBorder="1" applyAlignment="1">
      <alignment horizontal="center" vertical="center"/>
    </xf>
    <xf numFmtId="0" fontId="6" fillId="0" borderId="13" xfId="51" applyFont="1" applyFill="1" applyBorder="1" applyAlignment="1">
      <alignment horizontal="center" vertical="center" wrapText="1"/>
    </xf>
    <xf numFmtId="0" fontId="30" fillId="0" borderId="2" xfId="0" applyFont="1" applyFill="1" applyBorder="1" applyAlignment="1" applyProtection="1">
      <alignment horizontal="center" vertical="center"/>
      <protection locked="0"/>
    </xf>
    <xf numFmtId="49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31" fillId="0" borderId="0" xfId="58" applyFont="1" applyFill="1" applyBorder="1" applyAlignment="1"/>
    <xf numFmtId="0" fontId="13" fillId="0" borderId="0" xfId="58" applyFont="1" applyFill="1" applyBorder="1"/>
    <xf numFmtId="9" fontId="13" fillId="0" borderId="0" xfId="58" applyNumberFormat="1" applyFont="1" applyFill="1" applyBorder="1"/>
    <xf numFmtId="9" fontId="13" fillId="0" borderId="0" xfId="58" applyNumberFormat="1" applyFont="1" applyFill="1"/>
    <xf numFmtId="182" fontId="14" fillId="0" borderId="0" xfId="58" applyNumberFormat="1" applyFont="1" applyFill="1"/>
    <xf numFmtId="180" fontId="14" fillId="0" borderId="0" xfId="58" applyNumberFormat="1" applyFont="1" applyFill="1"/>
    <xf numFmtId="177" fontId="32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14" fillId="0" borderId="0" xfId="51" applyFont="1" applyFill="1" applyAlignment="1">
      <alignment horizontal="center" vertical="center" wrapText="1"/>
    </xf>
    <xf numFmtId="178" fontId="15" fillId="0" borderId="0" xfId="51" applyNumberFormat="1" applyFont="1" applyFill="1"/>
    <xf numFmtId="0" fontId="13" fillId="4" borderId="0" xfId="58" applyFont="1" applyFill="1"/>
    <xf numFmtId="181" fontId="33" fillId="0" borderId="0" xfId="58" applyNumberFormat="1" applyFont="1" applyAlignment="1">
      <alignment horizontal="center"/>
    </xf>
    <xf numFmtId="2" fontId="9" fillId="0" borderId="8" xfId="0" applyNumberFormat="1" applyFont="1" applyFill="1" applyBorder="1" applyAlignment="1" applyProtection="1">
      <alignment horizontal="center" vertical="center"/>
      <protection locked="0" hidden="1"/>
    </xf>
    <xf numFmtId="2" fontId="16" fillId="0" borderId="2" xfId="58" applyNumberFormat="1" applyFont="1" applyFill="1" applyBorder="1" applyAlignment="1">
      <alignment horizontal="center" vertical="center"/>
    </xf>
    <xf numFmtId="178" fontId="9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2" xfId="0" applyFont="1" applyFill="1" applyBorder="1" applyAlignment="1" applyProtection="1">
      <alignment horizontal="center" vertical="center"/>
      <protection locked="0"/>
    </xf>
    <xf numFmtId="0" fontId="19" fillId="0" borderId="0" xfId="51" applyFont="1" applyFill="1" applyAlignment="1">
      <alignment horizontal="center" vertical="center" wrapText="1"/>
    </xf>
    <xf numFmtId="178" fontId="9" fillId="0" borderId="0" xfId="0" applyNumberFormat="1" applyFont="1" applyFill="1" applyBorder="1" applyAlignment="1" applyProtection="1">
      <alignment horizontal="center" vertical="center"/>
      <protection locked="0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 3" xfId="49"/>
    <cellStyle name="千位分隔 2 2 2" xfId="50"/>
    <cellStyle name="常规 4" xfId="51"/>
    <cellStyle name="常规 3 2 2" xfId="52"/>
    <cellStyle name="常规 3 2" xfId="53"/>
    <cellStyle name="常规 2 5" xfId="54"/>
    <cellStyle name="常规 2" xfId="55"/>
    <cellStyle name="百分比 2 2" xfId="56"/>
    <cellStyle name="百分比 2" xfId="57"/>
    <cellStyle name="_x005f_x001e_" xfId="58"/>
    <cellStyle name="常规 2 2 2 2" xfId="59"/>
    <cellStyle name="一般 2" xfId="60"/>
    <cellStyle name="千位分隔 2" xfId="61"/>
    <cellStyle name="常规 2 2 2" xfId="62"/>
    <cellStyle name="常规 2 2" xfId="63"/>
    <cellStyle name="常规 2 4" xfId="64"/>
    <cellStyle name="千位分隔 2 2" xfId="65"/>
    <cellStyle name="常规 2 3" xfId="66"/>
    <cellStyle name="常规 3" xfId="67"/>
  </cellStyles>
  <tableStyles count="0" defaultTableStyle="TableStyleMedium2" defaultPivotStyle="PivotStyleLight16"/>
  <colors>
    <mruColors>
      <color rgb="0092D050"/>
      <color rgb="00FF0000"/>
      <color rgb="00FFFF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726440</xdr:colOff>
      <xdr:row>0</xdr:row>
      <xdr:rowOff>12700</xdr:rowOff>
    </xdr:from>
    <xdr:to>
      <xdr:col>8</xdr:col>
      <xdr:colOff>342265</xdr:colOff>
      <xdr:row>0</xdr:row>
      <xdr:rowOff>654050</xdr:rowOff>
    </xdr:to>
    <xdr:pic>
      <xdr:nvPicPr>
        <xdr:cNvPr id="80669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4421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8</xdr:col>
      <xdr:colOff>342900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44845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8</xdr:col>
      <xdr:colOff>383540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4802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725805</xdr:colOff>
      <xdr:row>0</xdr:row>
      <xdr:rowOff>12700</xdr:rowOff>
    </xdr:from>
    <xdr:to>
      <xdr:col>8</xdr:col>
      <xdr:colOff>267970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4675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8</xdr:col>
      <xdr:colOff>215265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42305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8</xdr:col>
      <xdr:colOff>374650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8455" y="12700"/>
          <a:ext cx="574675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8</xdr:col>
      <xdr:colOff>374650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4675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7</xdr:col>
      <xdr:colOff>595630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46115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8</xdr:col>
      <xdr:colOff>76835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2770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35560</xdr:colOff>
      <xdr:row>0</xdr:row>
      <xdr:rowOff>44450</xdr:rowOff>
    </xdr:from>
    <xdr:to>
      <xdr:col>8</xdr:col>
      <xdr:colOff>473075</xdr:colOff>
      <xdr:row>0</xdr:row>
      <xdr:rowOff>685800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595" y="44450"/>
          <a:ext cx="5739765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7</xdr:col>
      <xdr:colOff>721360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5056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8</xdr:col>
      <xdr:colOff>0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6780" y="12700"/>
          <a:ext cx="5762625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9</xdr:col>
      <xdr:colOff>321945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2960" y="12700"/>
          <a:ext cx="5762625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12700</xdr:rowOff>
    </xdr:from>
    <xdr:to>
      <xdr:col>9</xdr:col>
      <xdr:colOff>321945</xdr:colOff>
      <xdr:row>0</xdr:row>
      <xdr:rowOff>654050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2960" y="12700"/>
          <a:ext cx="5762625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83"/>
  <sheetViews>
    <sheetView view="pageBreakPreview" zoomScaleNormal="100" workbookViewId="0">
      <selection activeCell="I13" sqref="I13"/>
    </sheetView>
  </sheetViews>
  <sheetFormatPr defaultColWidth="9" defaultRowHeight="15.6"/>
  <cols>
    <col min="1" max="1" width="3" style="155" customWidth="1"/>
    <col min="2" max="2" width="10.2222222222222" style="156" customWidth="1"/>
    <col min="3" max="4" width="10.2222222222222" style="157" customWidth="1"/>
    <col min="5" max="5" width="15.6574074074074" style="157" customWidth="1"/>
    <col min="6" max="8" width="14.2222222222222" style="157" customWidth="1"/>
    <col min="9" max="9" width="14.2222222222222" style="224" customWidth="1"/>
    <col min="10" max="10" width="14.2222222222222" style="157" customWidth="1"/>
    <col min="11" max="196" width="9" style="158" customWidth="1"/>
    <col min="197" max="197" width="9" style="155" customWidth="1"/>
    <col min="198" max="16384" width="9" style="155"/>
  </cols>
  <sheetData>
    <row r="1" ht="52.5" customHeight="1" spans="1:196">
      <c r="A1" s="159"/>
      <c r="B1" s="159"/>
      <c r="C1" s="159"/>
      <c r="D1" s="159"/>
      <c r="E1" s="159"/>
      <c r="F1" s="159"/>
      <c r="G1" s="159"/>
      <c r="H1" s="159"/>
      <c r="I1" s="159"/>
      <c r="J1" s="159"/>
    </row>
    <row r="2" ht="92" customHeight="1" spans="1:196">
      <c r="A2" s="112" t="s">
        <v>0</v>
      </c>
      <c r="B2" s="112"/>
      <c r="C2" s="112"/>
      <c r="D2" s="112"/>
      <c r="E2" s="112"/>
      <c r="F2" s="112"/>
      <c r="G2" s="112"/>
      <c r="H2" s="112"/>
      <c r="I2" s="112"/>
      <c r="J2" s="112"/>
      <c r="K2" s="110"/>
      <c r="L2" s="110"/>
      <c r="M2" s="110"/>
    </row>
    <row r="3" ht="18.75" customHeight="1" spans="1:196">
      <c r="A3" s="107"/>
      <c r="B3" s="113" t="s">
        <v>1</v>
      </c>
      <c r="C3" s="113"/>
      <c r="D3" s="113"/>
      <c r="E3" s="113"/>
      <c r="F3" s="113"/>
      <c r="G3" s="113"/>
      <c r="H3" s="113"/>
      <c r="I3" s="113"/>
      <c r="J3" s="113"/>
      <c r="K3" s="110"/>
      <c r="L3" s="110"/>
      <c r="M3" s="110"/>
    </row>
    <row r="4" ht="16.8" spans="1:196">
      <c r="A4" s="107"/>
      <c r="B4" s="114" t="s">
        <v>2</v>
      </c>
      <c r="C4" s="114" t="s">
        <v>3</v>
      </c>
      <c r="D4" s="115" t="s">
        <v>4</v>
      </c>
      <c r="E4" s="114" t="s">
        <v>5</v>
      </c>
      <c r="F4" s="114" t="s">
        <v>6</v>
      </c>
      <c r="G4" s="114" t="s">
        <v>7</v>
      </c>
      <c r="H4" s="74" t="s">
        <v>8</v>
      </c>
      <c r="I4" s="116" t="s">
        <v>9</v>
      </c>
      <c r="J4" s="74" t="s">
        <v>10</v>
      </c>
      <c r="K4" s="74" t="s">
        <v>11</v>
      </c>
      <c r="L4" s="74" t="s">
        <v>12</v>
      </c>
      <c r="M4" s="74" t="s">
        <v>13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  <c r="CU4" s="166"/>
      <c r="CV4" s="166"/>
      <c r="CW4" s="166"/>
      <c r="CX4" s="166"/>
      <c r="CY4" s="166"/>
      <c r="CZ4" s="166"/>
      <c r="DA4" s="166"/>
      <c r="DB4" s="166"/>
      <c r="DC4" s="166"/>
      <c r="DD4" s="166"/>
      <c r="DE4" s="166"/>
      <c r="DF4" s="166"/>
      <c r="DG4" s="166"/>
      <c r="DH4" s="166"/>
      <c r="DI4" s="166"/>
      <c r="DJ4" s="166"/>
      <c r="DK4" s="166"/>
      <c r="DL4" s="166"/>
      <c r="DM4" s="166"/>
      <c r="DN4" s="166"/>
      <c r="DO4" s="166"/>
      <c r="DP4" s="166"/>
      <c r="DQ4" s="166"/>
      <c r="DR4" s="166"/>
      <c r="DS4" s="166"/>
      <c r="DT4" s="166"/>
      <c r="DU4" s="166"/>
      <c r="DV4" s="166"/>
      <c r="DW4" s="166"/>
      <c r="DX4" s="166"/>
      <c r="DY4" s="166"/>
      <c r="DZ4" s="166"/>
      <c r="EA4" s="166"/>
      <c r="EB4" s="166"/>
      <c r="EC4" s="166"/>
      <c r="ED4" s="166"/>
      <c r="EE4" s="166"/>
      <c r="EF4" s="166"/>
      <c r="EG4" s="166"/>
      <c r="EH4" s="166"/>
      <c r="EI4" s="166"/>
      <c r="EJ4" s="166"/>
      <c r="EK4" s="166"/>
      <c r="EL4" s="166"/>
      <c r="EM4" s="166"/>
      <c r="EN4" s="166"/>
      <c r="EO4" s="166"/>
      <c r="EP4" s="166"/>
      <c r="EQ4" s="166"/>
      <c r="ER4" s="166"/>
      <c r="ES4" s="166"/>
      <c r="ET4" s="166"/>
      <c r="EU4" s="166"/>
      <c r="EV4" s="166"/>
      <c r="EW4" s="166"/>
      <c r="EX4" s="166"/>
      <c r="EY4" s="166"/>
      <c r="EZ4" s="166"/>
      <c r="FA4" s="166"/>
      <c r="FB4" s="166"/>
      <c r="FC4" s="166"/>
      <c r="FD4" s="166"/>
      <c r="FE4" s="166"/>
      <c r="FF4" s="166"/>
      <c r="FG4" s="166"/>
      <c r="FH4" s="166"/>
      <c r="FI4" s="166"/>
      <c r="FJ4" s="166"/>
      <c r="FK4" s="166"/>
      <c r="FL4" s="166"/>
      <c r="FM4" s="166"/>
      <c r="FN4" s="166"/>
      <c r="FO4" s="166"/>
      <c r="FP4" s="166"/>
      <c r="FQ4" s="166"/>
      <c r="FR4" s="166"/>
      <c r="FS4" s="166"/>
      <c r="FT4" s="166"/>
      <c r="FU4" s="166"/>
      <c r="FV4" s="166"/>
      <c r="FW4" s="166"/>
      <c r="FX4" s="166"/>
      <c r="FY4" s="166"/>
      <c r="FZ4" s="166"/>
      <c r="GA4" s="166"/>
      <c r="GB4" s="166"/>
      <c r="GC4" s="166"/>
      <c r="GD4" s="166"/>
      <c r="GE4" s="166"/>
      <c r="GF4" s="166"/>
      <c r="GG4" s="166"/>
      <c r="GH4" s="166"/>
      <c r="GI4" s="166"/>
      <c r="GJ4" s="166"/>
      <c r="GK4" s="155"/>
      <c r="GL4" s="155"/>
      <c r="GM4" s="155"/>
      <c r="GN4" s="155"/>
    </row>
    <row r="5" s="153" customFormat="1" ht="17.25" customHeight="1" spans="1:196">
      <c r="A5" s="105"/>
      <c r="B5" s="19" t="s">
        <v>14</v>
      </c>
      <c r="C5" s="19" t="s">
        <v>15</v>
      </c>
      <c r="D5" s="19" t="s">
        <v>16</v>
      </c>
      <c r="E5" s="19" t="s">
        <v>17</v>
      </c>
      <c r="F5" s="129">
        <f>G5/6.82</f>
        <v>1.33870967741935</v>
      </c>
      <c r="G5" s="171">
        <v>9.13</v>
      </c>
      <c r="H5" s="130">
        <f>ROUNDDOWN(G5*12,2)</f>
        <v>109.56</v>
      </c>
      <c r="I5" s="131">
        <f>ROUNDDOWN(G5*13.33,2)</f>
        <v>121.7</v>
      </c>
      <c r="J5" s="130">
        <f>ROUNDDOWN(G5*14,2)</f>
        <v>127.82</v>
      </c>
      <c r="K5" s="225">
        <f>ROUNDDOWN(G5*8,2)</f>
        <v>73.04</v>
      </c>
      <c r="L5" s="226">
        <f>ROUNDDOWN(G5*9,2)</f>
        <v>82.17</v>
      </c>
      <c r="M5" s="226">
        <f>ROUNDDOWN(G5*9.33,2)</f>
        <v>85.18</v>
      </c>
      <c r="P5" s="227">
        <f>G5*1.1</f>
        <v>10.043</v>
      </c>
      <c r="Q5" s="153">
        <v>9.13</v>
      </c>
      <c r="R5" s="153">
        <f>ROUND(Q5,2)</f>
        <v>9.13</v>
      </c>
    </row>
    <row r="6" s="153" customFormat="1" ht="17.25" customHeight="1" spans="1:196">
      <c r="A6" s="105"/>
      <c r="B6" s="19" t="s">
        <v>18</v>
      </c>
      <c r="C6" s="19" t="s">
        <v>15</v>
      </c>
      <c r="D6" s="19" t="s">
        <v>19</v>
      </c>
      <c r="E6" s="19" t="s">
        <v>20</v>
      </c>
      <c r="F6" s="129">
        <f t="shared" ref="F6:F27" si="0">G6/6.82</f>
        <v>1.26099706744868</v>
      </c>
      <c r="G6" s="171">
        <v>8.6</v>
      </c>
      <c r="H6" s="130">
        <f t="shared" ref="H6:H13" si="1">ROUNDDOWN(G6*12,2)</f>
        <v>103.2</v>
      </c>
      <c r="I6" s="131">
        <f t="shared" ref="I6:I13" si="2">ROUNDDOWN(G6*13.33,2)</f>
        <v>114.63</v>
      </c>
      <c r="J6" s="130">
        <f t="shared" ref="J6:J13" si="3">ROUNDDOWN(G6*14,2)</f>
        <v>120.4</v>
      </c>
      <c r="K6" s="225">
        <f t="shared" ref="K6:K35" si="4">ROUNDDOWN(G6*8,2)</f>
        <v>68.8</v>
      </c>
      <c r="L6" s="226">
        <f t="shared" ref="L6:L35" si="5">ROUNDDOWN(G6*9,2)</f>
        <v>77.4</v>
      </c>
      <c r="M6" s="226">
        <f t="shared" ref="M6:M35" si="6">ROUNDDOWN(G6*9.33,2)</f>
        <v>80.23</v>
      </c>
      <c r="P6" s="227">
        <f t="shared" ref="P6:P37" si="7">G6*1.1</f>
        <v>9.46</v>
      </c>
      <c r="Q6" s="153">
        <v>8.602</v>
      </c>
      <c r="R6" s="153">
        <f t="shared" ref="R6:R37" si="8">ROUND(Q6,2)</f>
        <v>8.6</v>
      </c>
    </row>
    <row r="7" s="153" customFormat="1" ht="17.25" customHeight="1" spans="1:196">
      <c r="A7" s="105"/>
      <c r="B7" s="19" t="s">
        <v>18</v>
      </c>
      <c r="C7" s="19" t="s">
        <v>21</v>
      </c>
      <c r="D7" s="19" t="s">
        <v>19</v>
      </c>
      <c r="E7" s="19" t="s">
        <v>20</v>
      </c>
      <c r="F7" s="129">
        <f t="shared" si="0"/>
        <v>1.97360703812317</v>
      </c>
      <c r="G7" s="171">
        <v>13.46</v>
      </c>
      <c r="H7" s="130">
        <f t="shared" si="1"/>
        <v>161.52</v>
      </c>
      <c r="I7" s="131">
        <f t="shared" si="2"/>
        <v>179.42</v>
      </c>
      <c r="J7" s="130">
        <f t="shared" si="3"/>
        <v>188.44</v>
      </c>
      <c r="K7" s="225">
        <f t="shared" si="4"/>
        <v>107.68</v>
      </c>
      <c r="L7" s="226">
        <f t="shared" si="5"/>
        <v>121.14</v>
      </c>
      <c r="M7" s="226">
        <f t="shared" si="6"/>
        <v>125.58</v>
      </c>
      <c r="P7" s="227">
        <f t="shared" si="7"/>
        <v>14.806</v>
      </c>
      <c r="Q7" s="153">
        <v>13.464</v>
      </c>
      <c r="R7" s="153">
        <f t="shared" si="8"/>
        <v>13.46</v>
      </c>
    </row>
    <row r="8" s="153" customFormat="1" ht="17.25" customHeight="1" spans="1:196">
      <c r="A8" s="105"/>
      <c r="B8" s="19" t="s">
        <v>18</v>
      </c>
      <c r="C8" s="19" t="s">
        <v>21</v>
      </c>
      <c r="D8" s="19" t="s">
        <v>16</v>
      </c>
      <c r="E8" s="19" t="s">
        <v>20</v>
      </c>
      <c r="F8" s="129">
        <f t="shared" si="0"/>
        <v>2.09677419354839</v>
      </c>
      <c r="G8" s="171">
        <v>14.3</v>
      </c>
      <c r="H8" s="130">
        <f t="shared" si="1"/>
        <v>171.6</v>
      </c>
      <c r="I8" s="131">
        <f t="shared" si="2"/>
        <v>190.61</v>
      </c>
      <c r="J8" s="130">
        <f t="shared" si="3"/>
        <v>200.2</v>
      </c>
      <c r="K8" s="225">
        <f t="shared" si="4"/>
        <v>114.4</v>
      </c>
      <c r="L8" s="226">
        <f t="shared" si="5"/>
        <v>128.7</v>
      </c>
      <c r="M8" s="226">
        <f t="shared" si="6"/>
        <v>133.41</v>
      </c>
      <c r="P8" s="227">
        <f t="shared" si="7"/>
        <v>15.73</v>
      </c>
      <c r="Q8" s="153">
        <v>14.3</v>
      </c>
      <c r="R8" s="153">
        <f t="shared" si="8"/>
        <v>14.3</v>
      </c>
    </row>
    <row r="9" s="153" customFormat="1" ht="17.25" customHeight="1" spans="1:196">
      <c r="A9" s="105"/>
      <c r="B9" s="19" t="s">
        <v>18</v>
      </c>
      <c r="C9" s="19" t="s">
        <v>22</v>
      </c>
      <c r="D9" s="19" t="s">
        <v>19</v>
      </c>
      <c r="E9" s="19" t="s">
        <v>20</v>
      </c>
      <c r="F9" s="129">
        <f t="shared" si="0"/>
        <v>1.6099706744868</v>
      </c>
      <c r="G9" s="171">
        <v>10.98</v>
      </c>
      <c r="H9" s="130">
        <f t="shared" si="1"/>
        <v>131.76</v>
      </c>
      <c r="I9" s="131">
        <f t="shared" si="2"/>
        <v>146.36</v>
      </c>
      <c r="J9" s="130">
        <f t="shared" si="3"/>
        <v>153.72</v>
      </c>
      <c r="K9" s="225">
        <f t="shared" si="4"/>
        <v>87.84</v>
      </c>
      <c r="L9" s="226">
        <f t="shared" si="5"/>
        <v>98.82</v>
      </c>
      <c r="M9" s="226">
        <f t="shared" si="6"/>
        <v>102.44</v>
      </c>
      <c r="P9" s="227">
        <f t="shared" si="7"/>
        <v>12.078</v>
      </c>
      <c r="Q9" s="153">
        <v>10.978</v>
      </c>
      <c r="R9" s="153">
        <f t="shared" si="8"/>
        <v>10.98</v>
      </c>
    </row>
    <row r="10" s="153" customFormat="1" ht="17.25" customHeight="1" spans="1:196">
      <c r="A10" s="105"/>
      <c r="B10" s="19" t="s">
        <v>18</v>
      </c>
      <c r="C10" s="19" t="s">
        <v>23</v>
      </c>
      <c r="D10" s="19" t="s">
        <v>19</v>
      </c>
      <c r="E10" s="19" t="s">
        <v>20</v>
      </c>
      <c r="F10" s="129">
        <f t="shared" si="0"/>
        <v>3.69354838709677</v>
      </c>
      <c r="G10" s="171">
        <v>25.19</v>
      </c>
      <c r="H10" s="130">
        <f t="shared" si="1"/>
        <v>302.28</v>
      </c>
      <c r="I10" s="131">
        <f t="shared" si="2"/>
        <v>335.78</v>
      </c>
      <c r="J10" s="130">
        <f t="shared" si="3"/>
        <v>352.66</v>
      </c>
      <c r="K10" s="225">
        <f t="shared" si="4"/>
        <v>201.52</v>
      </c>
      <c r="L10" s="226">
        <f t="shared" si="5"/>
        <v>226.71</v>
      </c>
      <c r="M10" s="226">
        <f t="shared" si="6"/>
        <v>235.02</v>
      </c>
      <c r="P10" s="227">
        <f t="shared" si="7"/>
        <v>27.709</v>
      </c>
      <c r="Q10" s="153">
        <v>25.19</v>
      </c>
      <c r="R10" s="153">
        <f t="shared" si="8"/>
        <v>25.19</v>
      </c>
    </row>
    <row r="11" s="153" customFormat="1" ht="17.25" customHeight="1" spans="1:196">
      <c r="A11" s="105"/>
      <c r="B11" s="19" t="s">
        <v>18</v>
      </c>
      <c r="C11" s="19" t="s">
        <v>21</v>
      </c>
      <c r="D11" s="19" t="s">
        <v>19</v>
      </c>
      <c r="E11" s="19" t="s">
        <v>24</v>
      </c>
      <c r="F11" s="129">
        <f t="shared" si="0"/>
        <v>1.99266862170088</v>
      </c>
      <c r="G11" s="171">
        <v>13.59</v>
      </c>
      <c r="H11" s="130">
        <f t="shared" si="1"/>
        <v>163.08</v>
      </c>
      <c r="I11" s="131">
        <f t="shared" si="2"/>
        <v>181.15</v>
      </c>
      <c r="J11" s="130">
        <f t="shared" si="3"/>
        <v>190.26</v>
      </c>
      <c r="K11" s="225">
        <f t="shared" si="4"/>
        <v>108.72</v>
      </c>
      <c r="L11" s="226">
        <f t="shared" si="5"/>
        <v>122.31</v>
      </c>
      <c r="M11" s="226">
        <f t="shared" si="6"/>
        <v>126.79</v>
      </c>
      <c r="P11" s="227">
        <f t="shared" si="7"/>
        <v>14.949</v>
      </c>
      <c r="Q11" s="153">
        <v>13.585</v>
      </c>
      <c r="R11" s="153">
        <f t="shared" si="8"/>
        <v>13.59</v>
      </c>
    </row>
    <row r="12" s="153" customFormat="1" ht="17.25" customHeight="1" spans="1:196">
      <c r="A12" s="105"/>
      <c r="B12" s="19" t="s">
        <v>18</v>
      </c>
      <c r="C12" s="19" t="s">
        <v>15</v>
      </c>
      <c r="D12" s="19" t="s">
        <v>19</v>
      </c>
      <c r="E12" s="19" t="s">
        <v>24</v>
      </c>
      <c r="F12" s="129">
        <f t="shared" si="0"/>
        <v>1.27126099706745</v>
      </c>
      <c r="G12" s="171">
        <v>8.67</v>
      </c>
      <c r="H12" s="130">
        <f t="shared" si="1"/>
        <v>104.04</v>
      </c>
      <c r="I12" s="131">
        <f t="shared" si="2"/>
        <v>115.57</v>
      </c>
      <c r="J12" s="130">
        <f t="shared" si="3"/>
        <v>121.38</v>
      </c>
      <c r="K12" s="225">
        <f t="shared" si="4"/>
        <v>69.36</v>
      </c>
      <c r="L12" s="226">
        <f t="shared" si="5"/>
        <v>78.03</v>
      </c>
      <c r="M12" s="226">
        <f t="shared" si="6"/>
        <v>80.89</v>
      </c>
      <c r="P12" s="227">
        <f t="shared" si="7"/>
        <v>9.537</v>
      </c>
      <c r="Q12" s="153">
        <v>8.668</v>
      </c>
      <c r="R12" s="153">
        <f t="shared" si="8"/>
        <v>8.67</v>
      </c>
    </row>
    <row r="13" s="153" customFormat="1" ht="17.25" customHeight="1" spans="1:196">
      <c r="A13" s="105"/>
      <c r="B13" s="19" t="s">
        <v>18</v>
      </c>
      <c r="C13" s="19" t="s">
        <v>23</v>
      </c>
      <c r="D13" s="19" t="s">
        <v>19</v>
      </c>
      <c r="E13" s="19" t="s">
        <v>24</v>
      </c>
      <c r="F13" s="129">
        <f t="shared" si="0"/>
        <v>3.69648093841642</v>
      </c>
      <c r="G13" s="171">
        <v>25.21</v>
      </c>
      <c r="H13" s="130">
        <f t="shared" si="1"/>
        <v>302.52</v>
      </c>
      <c r="I13" s="131">
        <f t="shared" si="2"/>
        <v>336.04</v>
      </c>
      <c r="J13" s="130">
        <f t="shared" si="3"/>
        <v>352.94</v>
      </c>
      <c r="K13" s="225">
        <f t="shared" si="4"/>
        <v>201.68</v>
      </c>
      <c r="L13" s="226">
        <f t="shared" si="5"/>
        <v>226.89</v>
      </c>
      <c r="M13" s="226">
        <f t="shared" si="6"/>
        <v>235.2</v>
      </c>
      <c r="P13" s="227">
        <f t="shared" si="7"/>
        <v>27.731</v>
      </c>
      <c r="Q13" s="153">
        <v>25.212</v>
      </c>
      <c r="R13" s="153">
        <f t="shared" si="8"/>
        <v>25.21</v>
      </c>
    </row>
    <row r="14" s="153" customFormat="1" ht="17.25" customHeight="1" spans="1:196">
      <c r="A14" s="105"/>
      <c r="B14" s="19" t="s">
        <v>25</v>
      </c>
      <c r="C14" s="19" t="s">
        <v>15</v>
      </c>
      <c r="D14" s="19" t="s">
        <v>19</v>
      </c>
      <c r="E14" s="19" t="s">
        <v>20</v>
      </c>
      <c r="F14" s="129">
        <f t="shared" si="0"/>
        <v>1.27272727272727</v>
      </c>
      <c r="G14" s="171">
        <v>8.68</v>
      </c>
      <c r="H14" s="130">
        <f t="shared" ref="H14" si="9">ROUNDDOWN(G14*12,2)</f>
        <v>104.16</v>
      </c>
      <c r="I14" s="131">
        <f t="shared" ref="I14" si="10">ROUNDDOWN(G14*13.33,2)</f>
        <v>115.7</v>
      </c>
      <c r="J14" s="130">
        <f t="shared" ref="J14" si="11">ROUNDDOWN(G14*14,2)</f>
        <v>121.52</v>
      </c>
      <c r="K14" s="225">
        <f t="shared" si="4"/>
        <v>69.44</v>
      </c>
      <c r="L14" s="226">
        <f t="shared" si="5"/>
        <v>78.12</v>
      </c>
      <c r="M14" s="226">
        <f t="shared" si="6"/>
        <v>80.98</v>
      </c>
      <c r="P14" s="227">
        <f t="shared" si="7"/>
        <v>9.548</v>
      </c>
      <c r="Q14" s="153">
        <v>8.679</v>
      </c>
      <c r="R14" s="153">
        <f t="shared" si="8"/>
        <v>8.68</v>
      </c>
    </row>
    <row r="15" s="153" customFormat="1" ht="17.25" customHeight="1" spans="1:196">
      <c r="A15" s="105"/>
      <c r="B15" s="19" t="s">
        <v>25</v>
      </c>
      <c r="C15" s="19" t="s">
        <v>21</v>
      </c>
      <c r="D15" s="19" t="s">
        <v>19</v>
      </c>
      <c r="E15" s="19" t="s">
        <v>20</v>
      </c>
      <c r="F15" s="129">
        <f t="shared" si="0"/>
        <v>2.00146627565982</v>
      </c>
      <c r="G15" s="171">
        <v>13.65</v>
      </c>
      <c r="H15" s="130">
        <f t="shared" ref="H15:H27" si="12">ROUNDDOWN(G15*12,2)</f>
        <v>163.8</v>
      </c>
      <c r="I15" s="131">
        <f t="shared" ref="I15:I27" si="13">ROUNDDOWN(G15*13.33,2)</f>
        <v>181.95</v>
      </c>
      <c r="J15" s="130">
        <f t="shared" ref="J15:J27" si="14">ROUNDDOWN(G15*14,2)</f>
        <v>191.1</v>
      </c>
      <c r="K15" s="225">
        <f t="shared" si="4"/>
        <v>109.2</v>
      </c>
      <c r="L15" s="226">
        <f t="shared" si="5"/>
        <v>122.85</v>
      </c>
      <c r="M15" s="226">
        <f t="shared" si="6"/>
        <v>127.35</v>
      </c>
      <c r="P15" s="227">
        <f t="shared" si="7"/>
        <v>15.015</v>
      </c>
      <c r="Q15" s="153">
        <v>13.651</v>
      </c>
      <c r="R15" s="153">
        <f t="shared" si="8"/>
        <v>13.65</v>
      </c>
    </row>
    <row r="16" s="153" customFormat="1" ht="17.25" customHeight="1" spans="1:196">
      <c r="A16" s="105"/>
      <c r="B16" s="19" t="s">
        <v>18</v>
      </c>
      <c r="C16" s="19" t="s">
        <v>15</v>
      </c>
      <c r="D16" s="19" t="s">
        <v>19</v>
      </c>
      <c r="E16" s="19" t="s">
        <v>20</v>
      </c>
      <c r="F16" s="129">
        <f t="shared" si="0"/>
        <v>1.27712609970674</v>
      </c>
      <c r="G16" s="171">
        <v>8.71</v>
      </c>
      <c r="H16" s="130">
        <f t="shared" si="12"/>
        <v>104.52</v>
      </c>
      <c r="I16" s="131">
        <f t="shared" si="13"/>
        <v>116.1</v>
      </c>
      <c r="J16" s="130">
        <f t="shared" si="14"/>
        <v>121.94</v>
      </c>
      <c r="K16" s="225">
        <f t="shared" si="4"/>
        <v>69.68</v>
      </c>
      <c r="L16" s="226">
        <f t="shared" si="5"/>
        <v>78.39</v>
      </c>
      <c r="M16" s="226">
        <f t="shared" si="6"/>
        <v>81.26</v>
      </c>
      <c r="P16" s="227">
        <f t="shared" si="7"/>
        <v>9.581</v>
      </c>
      <c r="Q16" s="153">
        <v>8.712</v>
      </c>
      <c r="R16" s="153">
        <f t="shared" si="8"/>
        <v>8.71</v>
      </c>
    </row>
    <row r="17" s="223" customFormat="1" ht="17.25" customHeight="1" spans="1:21">
      <c r="A17" s="105"/>
      <c r="B17" s="19" t="s">
        <v>26</v>
      </c>
      <c r="C17" s="19" t="s">
        <v>21</v>
      </c>
      <c r="D17" s="19" t="s">
        <v>19</v>
      </c>
      <c r="E17" s="19" t="s">
        <v>27</v>
      </c>
      <c r="F17" s="129">
        <f t="shared" si="0"/>
        <v>1.87976539589443</v>
      </c>
      <c r="G17" s="129">
        <v>12.82</v>
      </c>
      <c r="H17" s="130">
        <f t="shared" si="12"/>
        <v>153.84</v>
      </c>
      <c r="I17" s="131">
        <f t="shared" si="13"/>
        <v>170.89</v>
      </c>
      <c r="J17" s="130">
        <f t="shared" si="14"/>
        <v>179.48</v>
      </c>
      <c r="K17" s="225">
        <f t="shared" si="4"/>
        <v>102.56</v>
      </c>
      <c r="L17" s="226">
        <f t="shared" si="5"/>
        <v>115.38</v>
      </c>
      <c r="M17" s="226">
        <f t="shared" si="6"/>
        <v>119.61</v>
      </c>
      <c r="N17" s="153"/>
      <c r="O17" s="153"/>
      <c r="P17" s="227">
        <f t="shared" si="7"/>
        <v>14.102</v>
      </c>
      <c r="Q17" s="153">
        <v>12.815</v>
      </c>
      <c r="R17" s="153">
        <f t="shared" si="8"/>
        <v>12.82</v>
      </c>
      <c r="S17" s="153"/>
      <c r="T17" s="223"/>
      <c r="U17" s="153"/>
    </row>
    <row r="18" s="153" customFormat="1" ht="17.25" customHeight="1" spans="1:21">
      <c r="A18" s="105"/>
      <c r="B18" s="19" t="s">
        <v>26</v>
      </c>
      <c r="C18" s="19" t="s">
        <v>21</v>
      </c>
      <c r="D18" s="19" t="s">
        <v>16</v>
      </c>
      <c r="E18" s="19" t="s">
        <v>27</v>
      </c>
      <c r="F18" s="129">
        <f t="shared" si="0"/>
        <v>2.10263929618768</v>
      </c>
      <c r="G18" s="171">
        <v>14.34</v>
      </c>
      <c r="H18" s="130">
        <f t="shared" si="12"/>
        <v>172.08</v>
      </c>
      <c r="I18" s="131">
        <f t="shared" si="13"/>
        <v>191.15</v>
      </c>
      <c r="J18" s="130">
        <f t="shared" si="14"/>
        <v>200.76</v>
      </c>
      <c r="K18" s="225">
        <f t="shared" si="4"/>
        <v>114.72</v>
      </c>
      <c r="L18" s="226">
        <f t="shared" si="5"/>
        <v>129.06</v>
      </c>
      <c r="M18" s="226">
        <f t="shared" si="6"/>
        <v>133.79</v>
      </c>
      <c r="P18" s="227">
        <f t="shared" si="7"/>
        <v>15.774</v>
      </c>
      <c r="Q18" s="153">
        <v>14.344</v>
      </c>
      <c r="R18" s="153">
        <f t="shared" si="8"/>
        <v>14.34</v>
      </c>
    </row>
    <row r="19" s="153" customFormat="1" ht="17.25" customHeight="1" spans="1:21">
      <c r="A19" s="105"/>
      <c r="B19" s="19" t="s">
        <v>26</v>
      </c>
      <c r="C19" s="19" t="s">
        <v>28</v>
      </c>
      <c r="D19" s="19" t="s">
        <v>19</v>
      </c>
      <c r="E19" s="19" t="s">
        <v>27</v>
      </c>
      <c r="F19" s="129">
        <f t="shared" si="0"/>
        <v>2.81671554252199</v>
      </c>
      <c r="G19" s="171">
        <v>19.21</v>
      </c>
      <c r="H19" s="130">
        <f t="shared" si="12"/>
        <v>230.52</v>
      </c>
      <c r="I19" s="131">
        <f t="shared" si="13"/>
        <v>256.06</v>
      </c>
      <c r="J19" s="130">
        <f t="shared" si="14"/>
        <v>268.94</v>
      </c>
      <c r="K19" s="225">
        <f t="shared" si="4"/>
        <v>153.68</v>
      </c>
      <c r="L19" s="226">
        <f t="shared" si="5"/>
        <v>172.89</v>
      </c>
      <c r="M19" s="226">
        <f t="shared" si="6"/>
        <v>179.22</v>
      </c>
      <c r="P19" s="227">
        <f t="shared" si="7"/>
        <v>21.131</v>
      </c>
      <c r="Q19" s="153">
        <v>19.206</v>
      </c>
      <c r="R19" s="153">
        <f t="shared" si="8"/>
        <v>19.21</v>
      </c>
    </row>
    <row r="20" s="153" customFormat="1" ht="17.25" customHeight="1" spans="1:21">
      <c r="A20" s="105"/>
      <c r="B20" s="19" t="s">
        <v>26</v>
      </c>
      <c r="C20" s="19" t="s">
        <v>22</v>
      </c>
      <c r="D20" s="19" t="s">
        <v>19</v>
      </c>
      <c r="E20" s="19" t="s">
        <v>27</v>
      </c>
      <c r="F20" s="129">
        <f t="shared" si="0"/>
        <v>1.61730205278592</v>
      </c>
      <c r="G20" s="171">
        <v>11.03</v>
      </c>
      <c r="H20" s="130">
        <f t="shared" si="12"/>
        <v>132.36</v>
      </c>
      <c r="I20" s="131">
        <f t="shared" si="13"/>
        <v>147.02</v>
      </c>
      <c r="J20" s="130">
        <f t="shared" si="14"/>
        <v>154.42</v>
      </c>
      <c r="K20" s="225">
        <f t="shared" si="4"/>
        <v>88.24</v>
      </c>
      <c r="L20" s="226">
        <f t="shared" si="5"/>
        <v>99.27</v>
      </c>
      <c r="M20" s="226">
        <f t="shared" si="6"/>
        <v>102.9</v>
      </c>
      <c r="P20" s="227">
        <f t="shared" si="7"/>
        <v>12.133</v>
      </c>
      <c r="Q20" s="153">
        <v>11.033</v>
      </c>
      <c r="R20" s="153">
        <f t="shared" si="8"/>
        <v>11.03</v>
      </c>
    </row>
    <row r="21" s="153" customFormat="1" ht="17.25" customHeight="1" spans="1:21">
      <c r="A21" s="105"/>
      <c r="B21" s="19" t="s">
        <v>26</v>
      </c>
      <c r="C21" s="19" t="s">
        <v>22</v>
      </c>
      <c r="D21" s="19" t="s">
        <v>19</v>
      </c>
      <c r="E21" s="19" t="s">
        <v>29</v>
      </c>
      <c r="F21" s="129">
        <f t="shared" si="0"/>
        <v>1.63049853372434</v>
      </c>
      <c r="G21" s="171">
        <v>11.12</v>
      </c>
      <c r="H21" s="130">
        <f t="shared" si="12"/>
        <v>133.44</v>
      </c>
      <c r="I21" s="131">
        <f t="shared" si="13"/>
        <v>148.22</v>
      </c>
      <c r="J21" s="130">
        <f t="shared" si="14"/>
        <v>155.68</v>
      </c>
      <c r="K21" s="225">
        <f t="shared" si="4"/>
        <v>88.96</v>
      </c>
      <c r="L21" s="226">
        <f t="shared" si="5"/>
        <v>100.08</v>
      </c>
      <c r="M21" s="226">
        <f t="shared" si="6"/>
        <v>103.74</v>
      </c>
      <c r="P21" s="227">
        <f t="shared" si="7"/>
        <v>12.232</v>
      </c>
      <c r="Q21" s="153">
        <v>11.121</v>
      </c>
      <c r="R21" s="153">
        <f t="shared" si="8"/>
        <v>11.12</v>
      </c>
    </row>
    <row r="22" s="153" customFormat="1" ht="17.25" customHeight="1" spans="1:21">
      <c r="A22" s="105"/>
      <c r="B22" s="19" t="s">
        <v>26</v>
      </c>
      <c r="C22" s="19" t="s">
        <v>22</v>
      </c>
      <c r="D22" s="19" t="s">
        <v>16</v>
      </c>
      <c r="E22" s="19" t="s">
        <v>27</v>
      </c>
      <c r="F22" s="129">
        <f t="shared" si="0"/>
        <v>1.75513196480938</v>
      </c>
      <c r="G22" s="171">
        <v>11.97</v>
      </c>
      <c r="H22" s="130">
        <f t="shared" si="12"/>
        <v>143.64</v>
      </c>
      <c r="I22" s="131">
        <f t="shared" si="13"/>
        <v>159.56</v>
      </c>
      <c r="J22" s="130">
        <f t="shared" si="14"/>
        <v>167.58</v>
      </c>
      <c r="K22" s="225">
        <f t="shared" si="4"/>
        <v>95.76</v>
      </c>
      <c r="L22" s="226">
        <f t="shared" si="5"/>
        <v>107.73</v>
      </c>
      <c r="M22" s="226">
        <f t="shared" si="6"/>
        <v>111.68</v>
      </c>
      <c r="P22" s="227">
        <f t="shared" si="7"/>
        <v>13.167</v>
      </c>
      <c r="Q22" s="153">
        <v>11.968</v>
      </c>
      <c r="R22" s="153">
        <f t="shared" si="8"/>
        <v>11.97</v>
      </c>
    </row>
    <row r="23" s="153" customFormat="1" ht="17.25" customHeight="1" spans="1:21">
      <c r="A23" s="105"/>
      <c r="B23" s="19" t="s">
        <v>26</v>
      </c>
      <c r="C23" s="19" t="s">
        <v>23</v>
      </c>
      <c r="D23" s="19" t="s">
        <v>19</v>
      </c>
      <c r="E23" s="19" t="s">
        <v>27</v>
      </c>
      <c r="F23" s="129">
        <f t="shared" si="0"/>
        <v>3.70821114369501</v>
      </c>
      <c r="G23" s="171">
        <v>25.29</v>
      </c>
      <c r="H23" s="130">
        <f t="shared" si="12"/>
        <v>303.48</v>
      </c>
      <c r="I23" s="131">
        <f t="shared" si="13"/>
        <v>337.11</v>
      </c>
      <c r="J23" s="130">
        <f t="shared" si="14"/>
        <v>354.06</v>
      </c>
      <c r="K23" s="225">
        <f t="shared" si="4"/>
        <v>202.32</v>
      </c>
      <c r="L23" s="226">
        <f t="shared" si="5"/>
        <v>227.61</v>
      </c>
      <c r="M23" s="226">
        <f t="shared" si="6"/>
        <v>235.95</v>
      </c>
      <c r="P23" s="227">
        <f t="shared" si="7"/>
        <v>27.819</v>
      </c>
      <c r="Q23" s="153">
        <v>25.289</v>
      </c>
      <c r="R23" s="153">
        <f t="shared" si="8"/>
        <v>25.29</v>
      </c>
    </row>
    <row r="24" s="153" customFormat="1" ht="17.25" customHeight="1" spans="1:21">
      <c r="A24" s="105"/>
      <c r="B24" s="19" t="s">
        <v>26</v>
      </c>
      <c r="C24" s="19" t="s">
        <v>23</v>
      </c>
      <c r="D24" s="19" t="s">
        <v>16</v>
      </c>
      <c r="E24" s="19" t="s">
        <v>27</v>
      </c>
      <c r="F24" s="129">
        <f t="shared" si="0"/>
        <v>3.82551319648094</v>
      </c>
      <c r="G24" s="171">
        <v>26.09</v>
      </c>
      <c r="H24" s="130">
        <f t="shared" si="12"/>
        <v>313.08</v>
      </c>
      <c r="I24" s="131">
        <f t="shared" si="13"/>
        <v>347.77</v>
      </c>
      <c r="J24" s="130">
        <f t="shared" si="14"/>
        <v>365.26</v>
      </c>
      <c r="K24" s="225">
        <f t="shared" si="4"/>
        <v>208.72</v>
      </c>
      <c r="L24" s="226">
        <f t="shared" si="5"/>
        <v>234.81</v>
      </c>
      <c r="M24" s="226">
        <f t="shared" si="6"/>
        <v>243.41</v>
      </c>
      <c r="P24" s="227">
        <f t="shared" si="7"/>
        <v>28.699</v>
      </c>
      <c r="Q24" s="153">
        <v>26.092</v>
      </c>
      <c r="R24" s="153">
        <f t="shared" si="8"/>
        <v>26.09</v>
      </c>
    </row>
    <row r="25" s="153" customFormat="1" ht="17.25" customHeight="1" spans="1:21">
      <c r="A25" s="105"/>
      <c r="B25" s="19" t="s">
        <v>26</v>
      </c>
      <c r="C25" s="19" t="s">
        <v>15</v>
      </c>
      <c r="D25" s="19" t="s">
        <v>19</v>
      </c>
      <c r="E25" s="19" t="s">
        <v>27</v>
      </c>
      <c r="F25" s="129">
        <f t="shared" si="0"/>
        <v>1.29325513196481</v>
      </c>
      <c r="G25" s="171">
        <v>8.82</v>
      </c>
      <c r="H25" s="130">
        <f t="shared" si="12"/>
        <v>105.84</v>
      </c>
      <c r="I25" s="131">
        <f t="shared" si="13"/>
        <v>117.57</v>
      </c>
      <c r="J25" s="130">
        <f t="shared" si="14"/>
        <v>123.48</v>
      </c>
      <c r="K25" s="225">
        <f t="shared" si="4"/>
        <v>70.56</v>
      </c>
      <c r="L25" s="226">
        <f t="shared" si="5"/>
        <v>79.38</v>
      </c>
      <c r="M25" s="226">
        <f t="shared" si="6"/>
        <v>82.29</v>
      </c>
      <c r="P25" s="227">
        <f t="shared" si="7"/>
        <v>9.702</v>
      </c>
      <c r="Q25" s="153">
        <v>8.822</v>
      </c>
      <c r="R25" s="153">
        <f t="shared" si="8"/>
        <v>8.82</v>
      </c>
    </row>
    <row r="26" s="153" customFormat="1" ht="17.25" customHeight="1" spans="1:21">
      <c r="A26" s="105"/>
      <c r="B26" s="19" t="s">
        <v>26</v>
      </c>
      <c r="C26" s="19" t="s">
        <v>15</v>
      </c>
      <c r="D26" s="19" t="s">
        <v>16</v>
      </c>
      <c r="E26" s="19" t="s">
        <v>27</v>
      </c>
      <c r="F26" s="129">
        <f t="shared" si="0"/>
        <v>1.34897360703812</v>
      </c>
      <c r="G26" s="171">
        <v>9.2</v>
      </c>
      <c r="H26" s="130">
        <f t="shared" si="12"/>
        <v>110.4</v>
      </c>
      <c r="I26" s="131">
        <f t="shared" si="13"/>
        <v>122.63</v>
      </c>
      <c r="J26" s="130">
        <f t="shared" si="14"/>
        <v>128.8</v>
      </c>
      <c r="K26" s="225">
        <f t="shared" si="4"/>
        <v>73.6</v>
      </c>
      <c r="L26" s="226">
        <f t="shared" si="5"/>
        <v>82.8</v>
      </c>
      <c r="M26" s="226">
        <f t="shared" si="6"/>
        <v>85.83</v>
      </c>
      <c r="P26" s="227">
        <f t="shared" si="7"/>
        <v>10.12</v>
      </c>
      <c r="Q26" s="153">
        <v>9.196</v>
      </c>
      <c r="R26" s="153">
        <f t="shared" si="8"/>
        <v>9.2</v>
      </c>
    </row>
    <row r="27" s="191" customFormat="1" ht="17.25" customHeight="1" spans="1:21">
      <c r="A27" s="105"/>
      <c r="B27" s="19" t="s">
        <v>26</v>
      </c>
      <c r="C27" s="19" t="s">
        <v>15</v>
      </c>
      <c r="D27" s="19" t="s">
        <v>19</v>
      </c>
      <c r="E27" s="19" t="s">
        <v>30</v>
      </c>
      <c r="F27" s="129">
        <f t="shared" si="0"/>
        <v>1.30351906158358</v>
      </c>
      <c r="G27" s="171">
        <v>8.89</v>
      </c>
      <c r="H27" s="130">
        <f t="shared" si="12"/>
        <v>106.68</v>
      </c>
      <c r="I27" s="131">
        <f t="shared" si="13"/>
        <v>118.5</v>
      </c>
      <c r="J27" s="130">
        <f t="shared" si="14"/>
        <v>124.46</v>
      </c>
      <c r="K27" s="225">
        <f t="shared" si="4"/>
        <v>71.12</v>
      </c>
      <c r="L27" s="226">
        <f t="shared" si="5"/>
        <v>80.01</v>
      </c>
      <c r="M27" s="226">
        <f t="shared" si="6"/>
        <v>82.94</v>
      </c>
      <c r="N27" s="153"/>
      <c r="O27" s="153"/>
      <c r="P27" s="227">
        <f t="shared" si="7"/>
        <v>9.779</v>
      </c>
      <c r="Q27" s="153">
        <v>8.888</v>
      </c>
      <c r="R27" s="153">
        <f t="shared" si="8"/>
        <v>8.89</v>
      </c>
      <c r="S27" s="153"/>
      <c r="T27" s="191"/>
      <c r="U27" s="153"/>
    </row>
    <row r="28" s="191" customFormat="1" ht="17.25" customHeight="1" spans="1:21">
      <c r="A28" s="105"/>
      <c r="B28" s="19" t="s">
        <v>26</v>
      </c>
      <c r="C28" s="19" t="s">
        <v>21</v>
      </c>
      <c r="D28" s="19" t="s">
        <v>19</v>
      </c>
      <c r="E28" s="19" t="s">
        <v>30</v>
      </c>
      <c r="F28" s="129">
        <f t="shared" ref="F28:F33" si="15">G28/6.82</f>
        <v>2.01173020527859</v>
      </c>
      <c r="G28" s="171">
        <v>13.72</v>
      </c>
      <c r="H28" s="130">
        <f t="shared" ref="H28:H33" si="16">ROUNDDOWN(G28*12,2)</f>
        <v>164.64</v>
      </c>
      <c r="I28" s="131">
        <f t="shared" ref="I28:I33" si="17">ROUNDDOWN(G28*13.33,2)</f>
        <v>182.88</v>
      </c>
      <c r="J28" s="130">
        <f t="shared" ref="J28:J33" si="18">ROUNDDOWN(G28*14,2)</f>
        <v>192.08</v>
      </c>
      <c r="K28" s="225">
        <f t="shared" si="4"/>
        <v>109.76</v>
      </c>
      <c r="L28" s="226">
        <f t="shared" si="5"/>
        <v>123.48</v>
      </c>
      <c r="M28" s="226">
        <f t="shared" si="6"/>
        <v>128</v>
      </c>
      <c r="N28" s="153"/>
      <c r="O28" s="153"/>
      <c r="P28" s="227">
        <f t="shared" si="7"/>
        <v>15.092</v>
      </c>
      <c r="Q28" s="153">
        <v>13.717</v>
      </c>
      <c r="R28" s="153">
        <f t="shared" si="8"/>
        <v>13.72</v>
      </c>
      <c r="S28" s="153"/>
      <c r="T28" s="191"/>
      <c r="U28" s="153"/>
    </row>
    <row r="29" s="191" customFormat="1" ht="17.25" customHeight="1" spans="1:21">
      <c r="A29" s="105"/>
      <c r="B29" s="19" t="s">
        <v>26</v>
      </c>
      <c r="C29" s="19" t="s">
        <v>23</v>
      </c>
      <c r="D29" s="19" t="s">
        <v>19</v>
      </c>
      <c r="E29" s="19" t="s">
        <v>30</v>
      </c>
      <c r="F29" s="129">
        <f t="shared" si="15"/>
        <v>3.72140762463343</v>
      </c>
      <c r="G29" s="171">
        <v>25.38</v>
      </c>
      <c r="H29" s="130">
        <f t="shared" si="16"/>
        <v>304.56</v>
      </c>
      <c r="I29" s="131">
        <f t="shared" si="17"/>
        <v>338.31</v>
      </c>
      <c r="J29" s="130">
        <f t="shared" si="18"/>
        <v>355.32</v>
      </c>
      <c r="K29" s="225">
        <f t="shared" si="4"/>
        <v>203.04</v>
      </c>
      <c r="L29" s="226">
        <f t="shared" si="5"/>
        <v>228.42</v>
      </c>
      <c r="M29" s="226">
        <f t="shared" si="6"/>
        <v>236.79</v>
      </c>
      <c r="N29" s="153"/>
      <c r="O29" s="153"/>
      <c r="P29" s="227">
        <f t="shared" si="7"/>
        <v>27.918</v>
      </c>
      <c r="Q29" s="153">
        <v>25.377</v>
      </c>
      <c r="R29" s="153">
        <f t="shared" si="8"/>
        <v>25.38</v>
      </c>
      <c r="S29" s="153"/>
      <c r="T29" s="191"/>
      <c r="U29" s="153"/>
    </row>
    <row r="30" s="191" customFormat="1" ht="17.25" customHeight="1" spans="1:21">
      <c r="A30" s="105"/>
      <c r="B30" s="19" t="s">
        <v>26</v>
      </c>
      <c r="C30" s="19" t="s">
        <v>15</v>
      </c>
      <c r="D30" s="19" t="s">
        <v>19</v>
      </c>
      <c r="E30" s="19" t="s">
        <v>31</v>
      </c>
      <c r="F30" s="129">
        <f t="shared" si="15"/>
        <v>1.46187683284457</v>
      </c>
      <c r="G30" s="171">
        <v>9.97</v>
      </c>
      <c r="H30" s="130">
        <f t="shared" si="16"/>
        <v>119.64</v>
      </c>
      <c r="I30" s="131">
        <f t="shared" si="17"/>
        <v>132.9</v>
      </c>
      <c r="J30" s="130">
        <f t="shared" si="18"/>
        <v>139.58</v>
      </c>
      <c r="K30" s="225">
        <f t="shared" si="4"/>
        <v>79.76</v>
      </c>
      <c r="L30" s="226">
        <f t="shared" si="5"/>
        <v>89.73</v>
      </c>
      <c r="M30" s="226">
        <f t="shared" si="6"/>
        <v>93.02</v>
      </c>
      <c r="N30" s="153"/>
      <c r="O30" s="153"/>
      <c r="P30" s="227">
        <f t="shared" si="7"/>
        <v>10.967</v>
      </c>
      <c r="Q30" s="153">
        <v>9.966</v>
      </c>
      <c r="R30" s="153">
        <f t="shared" si="8"/>
        <v>9.97</v>
      </c>
      <c r="S30" s="153"/>
      <c r="T30" s="191"/>
      <c r="U30" s="153"/>
    </row>
    <row r="31" s="191" customFormat="1" ht="17.25" customHeight="1" spans="1:21">
      <c r="A31" s="105"/>
      <c r="B31" s="19" t="s">
        <v>26</v>
      </c>
      <c r="C31" s="19" t="s">
        <v>21</v>
      </c>
      <c r="D31" s="19" t="s">
        <v>19</v>
      </c>
      <c r="E31" s="19" t="s">
        <v>31</v>
      </c>
      <c r="F31" s="129">
        <f t="shared" si="15"/>
        <v>2.16129032258064</v>
      </c>
      <c r="G31" s="171">
        <v>14.74</v>
      </c>
      <c r="H31" s="130">
        <f t="shared" si="16"/>
        <v>176.88</v>
      </c>
      <c r="I31" s="131">
        <f t="shared" si="17"/>
        <v>196.48</v>
      </c>
      <c r="J31" s="130">
        <f t="shared" si="18"/>
        <v>206.36</v>
      </c>
      <c r="K31" s="225">
        <f t="shared" si="4"/>
        <v>117.92</v>
      </c>
      <c r="L31" s="226">
        <f t="shared" si="5"/>
        <v>132.66</v>
      </c>
      <c r="M31" s="226">
        <f t="shared" si="6"/>
        <v>137.52</v>
      </c>
      <c r="N31" s="153"/>
      <c r="O31" s="153"/>
      <c r="P31" s="227">
        <f t="shared" si="7"/>
        <v>16.214</v>
      </c>
      <c r="Q31" s="153">
        <v>14.74</v>
      </c>
      <c r="R31" s="153">
        <f t="shared" si="8"/>
        <v>14.74</v>
      </c>
      <c r="S31" s="153"/>
      <c r="T31" s="191"/>
      <c r="U31" s="153"/>
    </row>
    <row r="32" s="191" customFormat="1" ht="17.25" customHeight="1" spans="1:21">
      <c r="A32" s="105"/>
      <c r="B32" s="19" t="s">
        <v>26</v>
      </c>
      <c r="C32" s="19" t="s">
        <v>23</v>
      </c>
      <c r="D32" s="19" t="s">
        <v>19</v>
      </c>
      <c r="E32" s="19" t="s">
        <v>31</v>
      </c>
      <c r="F32" s="129">
        <f t="shared" si="15"/>
        <v>3.91788856304985</v>
      </c>
      <c r="G32" s="171">
        <v>26.72</v>
      </c>
      <c r="H32" s="130">
        <f t="shared" si="16"/>
        <v>320.64</v>
      </c>
      <c r="I32" s="131">
        <f t="shared" si="17"/>
        <v>356.17</v>
      </c>
      <c r="J32" s="130">
        <f t="shared" si="18"/>
        <v>374.08</v>
      </c>
      <c r="K32" s="225">
        <f t="shared" si="4"/>
        <v>213.76</v>
      </c>
      <c r="L32" s="226">
        <f t="shared" si="5"/>
        <v>240.48</v>
      </c>
      <c r="M32" s="226">
        <f t="shared" si="6"/>
        <v>249.29</v>
      </c>
      <c r="N32" s="153"/>
      <c r="O32" s="153"/>
      <c r="P32" s="227">
        <f t="shared" si="7"/>
        <v>29.392</v>
      </c>
      <c r="Q32" s="153">
        <v>26.719</v>
      </c>
      <c r="R32" s="153">
        <f t="shared" si="8"/>
        <v>26.72</v>
      </c>
      <c r="S32" s="153"/>
      <c r="T32" s="191"/>
      <c r="U32" s="153"/>
    </row>
    <row r="33" s="191" customFormat="1" ht="17.25" customHeight="1" spans="1:21">
      <c r="A33" s="105"/>
      <c r="B33" s="19" t="s">
        <v>32</v>
      </c>
      <c r="C33" s="19" t="s">
        <v>15</v>
      </c>
      <c r="D33" s="19" t="s">
        <v>19</v>
      </c>
      <c r="E33" s="19" t="s">
        <v>27</v>
      </c>
      <c r="F33" s="129">
        <f t="shared" si="15"/>
        <v>1.3108504398827</v>
      </c>
      <c r="G33" s="171">
        <v>8.94</v>
      </c>
      <c r="H33" s="130">
        <f t="shared" si="16"/>
        <v>107.28</v>
      </c>
      <c r="I33" s="131">
        <f t="shared" si="17"/>
        <v>119.17</v>
      </c>
      <c r="J33" s="130">
        <f t="shared" si="18"/>
        <v>125.16</v>
      </c>
      <c r="K33" s="225">
        <f t="shared" si="4"/>
        <v>71.52</v>
      </c>
      <c r="L33" s="226">
        <f t="shared" si="5"/>
        <v>80.46</v>
      </c>
      <c r="M33" s="226">
        <f t="shared" si="6"/>
        <v>83.41</v>
      </c>
      <c r="N33" s="153"/>
      <c r="O33" s="153"/>
      <c r="P33" s="227">
        <f t="shared" si="7"/>
        <v>9.834</v>
      </c>
      <c r="Q33" s="153">
        <v>8.943</v>
      </c>
      <c r="R33" s="153">
        <f t="shared" si="8"/>
        <v>8.94</v>
      </c>
      <c r="S33" s="153"/>
      <c r="T33" s="191"/>
      <c r="U33" s="153"/>
    </row>
    <row r="34" s="191" customFormat="1" ht="17.25" customHeight="1" spans="1:21">
      <c r="A34" s="105"/>
      <c r="B34" s="19" t="s">
        <v>33</v>
      </c>
      <c r="C34" s="19" t="s">
        <v>21</v>
      </c>
      <c r="D34" s="19" t="s">
        <v>19</v>
      </c>
      <c r="E34" s="19" t="s">
        <v>27</v>
      </c>
      <c r="F34" s="129">
        <f t="shared" ref="F34:F64" si="19">G34/6.82</f>
        <v>2.01759530791789</v>
      </c>
      <c r="G34" s="171">
        <v>13.76</v>
      </c>
      <c r="H34" s="130">
        <f t="shared" ref="H34:H53" si="20">ROUNDDOWN(G34*12,2)</f>
        <v>165.12</v>
      </c>
      <c r="I34" s="131">
        <f t="shared" ref="I34:I53" si="21">ROUNDDOWN(G34*13.33,2)</f>
        <v>183.42</v>
      </c>
      <c r="J34" s="130">
        <f t="shared" ref="J34:J53" si="22">ROUNDDOWN(G34*14,2)</f>
        <v>192.64</v>
      </c>
      <c r="K34" s="225">
        <f t="shared" si="4"/>
        <v>110.08</v>
      </c>
      <c r="L34" s="226">
        <f t="shared" si="5"/>
        <v>123.84</v>
      </c>
      <c r="M34" s="226">
        <f t="shared" si="6"/>
        <v>128.38</v>
      </c>
      <c r="N34" s="153"/>
      <c r="O34" s="153"/>
      <c r="P34" s="227">
        <f t="shared" si="7"/>
        <v>15.136</v>
      </c>
      <c r="Q34" s="153">
        <v>13.761</v>
      </c>
      <c r="R34" s="153">
        <f t="shared" si="8"/>
        <v>13.76</v>
      </c>
      <c r="S34" s="153"/>
      <c r="T34" s="191"/>
      <c r="U34" s="153"/>
    </row>
    <row r="35" s="153" customFormat="1" ht="17.25" customHeight="1" spans="1:21">
      <c r="A35" s="105"/>
      <c r="B35" s="19" t="s">
        <v>33</v>
      </c>
      <c r="C35" s="19" t="s">
        <v>21</v>
      </c>
      <c r="D35" s="19" t="s">
        <v>16</v>
      </c>
      <c r="E35" s="19" t="s">
        <v>27</v>
      </c>
      <c r="F35" s="129">
        <f t="shared" si="19"/>
        <v>2.12756598240469</v>
      </c>
      <c r="G35" s="171">
        <v>14.51</v>
      </c>
      <c r="H35" s="130">
        <f t="shared" si="20"/>
        <v>174.12</v>
      </c>
      <c r="I35" s="131">
        <f t="shared" si="21"/>
        <v>193.41</v>
      </c>
      <c r="J35" s="130">
        <f t="shared" si="22"/>
        <v>203.14</v>
      </c>
      <c r="K35" s="225">
        <f t="shared" si="4"/>
        <v>116.08</v>
      </c>
      <c r="L35" s="226">
        <f t="shared" si="5"/>
        <v>130.59</v>
      </c>
      <c r="M35" s="226">
        <f t="shared" si="6"/>
        <v>135.37</v>
      </c>
      <c r="P35" s="227">
        <f t="shared" si="7"/>
        <v>15.961</v>
      </c>
      <c r="Q35" s="153">
        <v>14.509</v>
      </c>
      <c r="R35" s="153">
        <f t="shared" si="8"/>
        <v>14.51</v>
      </c>
    </row>
    <row r="36" s="153" customFormat="1" ht="17.25" customHeight="1" spans="1:21">
      <c r="A36" s="105"/>
      <c r="B36" s="19" t="s">
        <v>33</v>
      </c>
      <c r="C36" s="19" t="s">
        <v>28</v>
      </c>
      <c r="D36" s="19" t="s">
        <v>19</v>
      </c>
      <c r="E36" s="19" t="s">
        <v>27</v>
      </c>
      <c r="F36" s="129">
        <f t="shared" si="19"/>
        <v>2.84017595307918</v>
      </c>
      <c r="G36" s="171">
        <v>19.37</v>
      </c>
      <c r="H36" s="130">
        <f t="shared" si="20"/>
        <v>232.44</v>
      </c>
      <c r="I36" s="131">
        <f t="shared" si="21"/>
        <v>258.2</v>
      </c>
      <c r="J36" s="130">
        <f t="shared" si="22"/>
        <v>271.18</v>
      </c>
      <c r="K36" s="225">
        <f t="shared" ref="K36:K67" si="23">ROUNDDOWN(G36*8,2)</f>
        <v>154.96</v>
      </c>
      <c r="L36" s="226">
        <f t="shared" ref="L36:L67" si="24">ROUNDDOWN(G36*9,2)</f>
        <v>174.33</v>
      </c>
      <c r="M36" s="226">
        <f t="shared" ref="M36:M67" si="25">ROUNDDOWN(G36*9.33,2)</f>
        <v>180.72</v>
      </c>
      <c r="P36" s="227">
        <f t="shared" si="7"/>
        <v>21.307</v>
      </c>
      <c r="Q36" s="153">
        <v>19.371</v>
      </c>
      <c r="R36" s="153">
        <f t="shared" si="8"/>
        <v>19.37</v>
      </c>
    </row>
    <row r="37" s="153" customFormat="1" ht="17.25" customHeight="1" spans="1:21">
      <c r="A37" s="105"/>
      <c r="B37" s="19" t="s">
        <v>33</v>
      </c>
      <c r="C37" s="19" t="s">
        <v>22</v>
      </c>
      <c r="D37" s="19" t="s">
        <v>19</v>
      </c>
      <c r="E37" s="19" t="s">
        <v>27</v>
      </c>
      <c r="F37" s="129">
        <f t="shared" si="19"/>
        <v>1.63782991202346</v>
      </c>
      <c r="G37" s="171">
        <v>11.17</v>
      </c>
      <c r="H37" s="130">
        <f t="shared" si="20"/>
        <v>134.04</v>
      </c>
      <c r="I37" s="131">
        <f t="shared" si="21"/>
        <v>148.89</v>
      </c>
      <c r="J37" s="130">
        <f t="shared" si="22"/>
        <v>156.38</v>
      </c>
      <c r="K37" s="225">
        <f t="shared" si="23"/>
        <v>89.36</v>
      </c>
      <c r="L37" s="226">
        <f t="shared" si="24"/>
        <v>100.53</v>
      </c>
      <c r="M37" s="226">
        <f t="shared" si="25"/>
        <v>104.21</v>
      </c>
      <c r="P37" s="227">
        <f t="shared" si="7"/>
        <v>12.287</v>
      </c>
      <c r="Q37" s="153">
        <v>11.165</v>
      </c>
      <c r="R37" s="153">
        <f t="shared" si="8"/>
        <v>11.17</v>
      </c>
    </row>
    <row r="38" s="153" customFormat="1" ht="17.25" customHeight="1" spans="1:21">
      <c r="A38" s="105"/>
      <c r="B38" s="19" t="s">
        <v>33</v>
      </c>
      <c r="C38" s="19" t="s">
        <v>23</v>
      </c>
      <c r="D38" s="19" t="s">
        <v>19</v>
      </c>
      <c r="E38" s="19" t="s">
        <v>27</v>
      </c>
      <c r="F38" s="129">
        <f t="shared" si="19"/>
        <v>3.72873900293255</v>
      </c>
      <c r="G38" s="171">
        <v>25.43</v>
      </c>
      <c r="H38" s="130">
        <f t="shared" si="20"/>
        <v>305.16</v>
      </c>
      <c r="I38" s="131">
        <f t="shared" si="21"/>
        <v>338.98</v>
      </c>
      <c r="J38" s="130">
        <f t="shared" si="22"/>
        <v>356.02</v>
      </c>
      <c r="K38" s="225">
        <f t="shared" si="23"/>
        <v>203.44</v>
      </c>
      <c r="L38" s="226">
        <f t="shared" si="24"/>
        <v>228.87</v>
      </c>
      <c r="M38" s="226">
        <f t="shared" si="25"/>
        <v>237.26</v>
      </c>
      <c r="P38" s="227">
        <f t="shared" ref="P38:P69" si="26">G38*1.1</f>
        <v>27.973</v>
      </c>
      <c r="Q38" s="153">
        <v>25.432</v>
      </c>
      <c r="R38" s="153">
        <f t="shared" ref="R38:R69" si="27">ROUND(Q38,2)</f>
        <v>25.43</v>
      </c>
    </row>
    <row r="39" s="153" customFormat="1" ht="17.25" customHeight="1" spans="1:21">
      <c r="A39" s="105"/>
      <c r="B39" s="19" t="s">
        <v>33</v>
      </c>
      <c r="C39" s="19" t="s">
        <v>15</v>
      </c>
      <c r="D39" s="19" t="s">
        <v>19</v>
      </c>
      <c r="E39" s="19" t="s">
        <v>27</v>
      </c>
      <c r="F39" s="129">
        <f t="shared" si="19"/>
        <v>1.31964809384164</v>
      </c>
      <c r="G39" s="171">
        <v>9</v>
      </c>
      <c r="H39" s="130">
        <f t="shared" si="20"/>
        <v>108</v>
      </c>
      <c r="I39" s="131">
        <f t="shared" si="21"/>
        <v>119.97</v>
      </c>
      <c r="J39" s="130">
        <f t="shared" si="22"/>
        <v>126</v>
      </c>
      <c r="K39" s="225">
        <f t="shared" si="23"/>
        <v>72</v>
      </c>
      <c r="L39" s="226">
        <f t="shared" si="24"/>
        <v>81</v>
      </c>
      <c r="M39" s="226">
        <f t="shared" si="25"/>
        <v>83.97</v>
      </c>
      <c r="P39" s="227">
        <f t="shared" si="26"/>
        <v>9.9</v>
      </c>
      <c r="Q39" s="153">
        <v>8.998</v>
      </c>
      <c r="R39" s="153">
        <f t="shared" si="27"/>
        <v>9</v>
      </c>
    </row>
    <row r="40" s="153" customFormat="1" ht="16.5" customHeight="1" spans="1:21">
      <c r="A40" s="105"/>
      <c r="B40" s="19" t="s">
        <v>33</v>
      </c>
      <c r="C40" s="19" t="s">
        <v>15</v>
      </c>
      <c r="D40" s="19" t="s">
        <v>19</v>
      </c>
      <c r="E40" s="19" t="s">
        <v>34</v>
      </c>
      <c r="F40" s="129">
        <f t="shared" si="19"/>
        <v>1.47214076246334</v>
      </c>
      <c r="G40" s="171">
        <v>10.04</v>
      </c>
      <c r="H40" s="130">
        <f t="shared" si="20"/>
        <v>120.48</v>
      </c>
      <c r="I40" s="131">
        <f t="shared" si="21"/>
        <v>133.83</v>
      </c>
      <c r="J40" s="130">
        <f t="shared" si="22"/>
        <v>140.56</v>
      </c>
      <c r="K40" s="225">
        <f t="shared" si="23"/>
        <v>80.32</v>
      </c>
      <c r="L40" s="226">
        <f t="shared" si="24"/>
        <v>90.36</v>
      </c>
      <c r="M40" s="226">
        <f t="shared" si="25"/>
        <v>93.67</v>
      </c>
      <c r="P40" s="227">
        <f t="shared" si="26"/>
        <v>11.044</v>
      </c>
      <c r="Q40" s="153">
        <v>10.043</v>
      </c>
      <c r="R40" s="153">
        <f t="shared" si="27"/>
        <v>10.04</v>
      </c>
    </row>
    <row r="41" s="153" customFormat="1" ht="16.5" customHeight="1" spans="1:21">
      <c r="A41" s="105"/>
      <c r="B41" s="19" t="s">
        <v>33</v>
      </c>
      <c r="C41" s="19" t="s">
        <v>21</v>
      </c>
      <c r="D41" s="19" t="s">
        <v>19</v>
      </c>
      <c r="E41" s="19" t="s">
        <v>34</v>
      </c>
      <c r="F41" s="129">
        <f t="shared" si="19"/>
        <v>2.16422287390029</v>
      </c>
      <c r="G41" s="171">
        <v>14.76</v>
      </c>
      <c r="H41" s="130">
        <f t="shared" si="20"/>
        <v>177.12</v>
      </c>
      <c r="I41" s="131">
        <f t="shared" si="21"/>
        <v>196.75</v>
      </c>
      <c r="J41" s="130">
        <f t="shared" si="22"/>
        <v>206.64</v>
      </c>
      <c r="K41" s="225">
        <f t="shared" si="23"/>
        <v>118.08</v>
      </c>
      <c r="L41" s="226">
        <f t="shared" si="24"/>
        <v>132.84</v>
      </c>
      <c r="M41" s="226">
        <f t="shared" si="25"/>
        <v>137.71</v>
      </c>
      <c r="P41" s="227">
        <f t="shared" si="26"/>
        <v>16.236</v>
      </c>
      <c r="Q41" s="153">
        <v>14.762</v>
      </c>
      <c r="R41" s="153">
        <f t="shared" si="27"/>
        <v>14.76</v>
      </c>
    </row>
    <row r="42" s="153" customFormat="1" ht="16.5" customHeight="1" spans="1:21">
      <c r="A42" s="105"/>
      <c r="B42" s="19" t="s">
        <v>33</v>
      </c>
      <c r="C42" s="19" t="s">
        <v>23</v>
      </c>
      <c r="D42" s="19" t="s">
        <v>19</v>
      </c>
      <c r="E42" s="19" t="s">
        <v>34</v>
      </c>
      <c r="F42" s="129">
        <f t="shared" si="19"/>
        <v>3.93255131964809</v>
      </c>
      <c r="G42" s="171">
        <v>26.82</v>
      </c>
      <c r="H42" s="130">
        <f t="shared" si="20"/>
        <v>321.84</v>
      </c>
      <c r="I42" s="131">
        <f t="shared" si="21"/>
        <v>357.51</v>
      </c>
      <c r="J42" s="130">
        <f t="shared" si="22"/>
        <v>375.48</v>
      </c>
      <c r="K42" s="225">
        <f t="shared" si="23"/>
        <v>214.56</v>
      </c>
      <c r="L42" s="226">
        <f t="shared" si="24"/>
        <v>241.38</v>
      </c>
      <c r="M42" s="226">
        <f t="shared" si="25"/>
        <v>250.23</v>
      </c>
      <c r="P42" s="227">
        <f t="shared" si="26"/>
        <v>29.502</v>
      </c>
      <c r="Q42" s="153">
        <v>26.818</v>
      </c>
      <c r="R42" s="153">
        <f t="shared" si="27"/>
        <v>26.82</v>
      </c>
    </row>
    <row r="43" s="153" customFormat="1" ht="16.5" customHeight="1" spans="1:21">
      <c r="A43" s="105"/>
      <c r="B43" s="19" t="s">
        <v>35</v>
      </c>
      <c r="C43" s="19" t="s">
        <v>21</v>
      </c>
      <c r="D43" s="19" t="s">
        <v>19</v>
      </c>
      <c r="E43" s="19" t="s">
        <v>36</v>
      </c>
      <c r="F43" s="129">
        <f t="shared" si="19"/>
        <v>2.02492668621701</v>
      </c>
      <c r="G43" s="171">
        <v>13.81</v>
      </c>
      <c r="H43" s="130">
        <f t="shared" si="20"/>
        <v>165.72</v>
      </c>
      <c r="I43" s="131">
        <f t="shared" si="21"/>
        <v>184.08</v>
      </c>
      <c r="J43" s="130">
        <f t="shared" si="22"/>
        <v>193.34</v>
      </c>
      <c r="K43" s="225">
        <f t="shared" si="23"/>
        <v>110.48</v>
      </c>
      <c r="L43" s="226">
        <f t="shared" si="24"/>
        <v>124.29</v>
      </c>
      <c r="M43" s="226">
        <f t="shared" si="25"/>
        <v>128.84</v>
      </c>
      <c r="P43" s="227">
        <f t="shared" si="26"/>
        <v>15.191</v>
      </c>
      <c r="Q43" s="153">
        <v>13.805</v>
      </c>
      <c r="R43" s="153">
        <f t="shared" si="27"/>
        <v>13.81</v>
      </c>
    </row>
    <row r="44" s="153" customFormat="1" ht="17.25" customHeight="1" spans="1:21">
      <c r="A44" s="105"/>
      <c r="B44" s="19" t="s">
        <v>35</v>
      </c>
      <c r="C44" s="19" t="s">
        <v>21</v>
      </c>
      <c r="D44" s="19" t="s">
        <v>16</v>
      </c>
      <c r="E44" s="19" t="s">
        <v>36</v>
      </c>
      <c r="F44" s="129">
        <f t="shared" si="19"/>
        <v>2.13929618768328</v>
      </c>
      <c r="G44" s="171">
        <v>14.59</v>
      </c>
      <c r="H44" s="130">
        <f t="shared" si="20"/>
        <v>175.08</v>
      </c>
      <c r="I44" s="131">
        <f t="shared" si="21"/>
        <v>194.48</v>
      </c>
      <c r="J44" s="130">
        <f t="shared" si="22"/>
        <v>204.26</v>
      </c>
      <c r="K44" s="225">
        <f t="shared" si="23"/>
        <v>116.72</v>
      </c>
      <c r="L44" s="226">
        <f t="shared" si="24"/>
        <v>131.31</v>
      </c>
      <c r="M44" s="226">
        <f t="shared" si="25"/>
        <v>136.12</v>
      </c>
      <c r="P44" s="227">
        <f t="shared" si="26"/>
        <v>16.049</v>
      </c>
      <c r="Q44" s="153">
        <v>14.586</v>
      </c>
      <c r="R44" s="153">
        <f t="shared" si="27"/>
        <v>14.59</v>
      </c>
    </row>
    <row r="45" s="153" customFormat="1" ht="17.25" customHeight="1" spans="1:21">
      <c r="A45" s="105"/>
      <c r="B45" s="19" t="s">
        <v>35</v>
      </c>
      <c r="C45" s="19" t="s">
        <v>28</v>
      </c>
      <c r="D45" s="19" t="s">
        <v>16</v>
      </c>
      <c r="E45" s="19" t="s">
        <v>36</v>
      </c>
      <c r="F45" s="129">
        <f t="shared" si="19"/>
        <v>3.01319648093842</v>
      </c>
      <c r="G45" s="171">
        <v>20.55</v>
      </c>
      <c r="H45" s="130">
        <f t="shared" si="20"/>
        <v>246.6</v>
      </c>
      <c r="I45" s="131">
        <f t="shared" si="21"/>
        <v>273.93</v>
      </c>
      <c r="J45" s="130">
        <f t="shared" si="22"/>
        <v>287.7</v>
      </c>
      <c r="K45" s="225">
        <f t="shared" si="23"/>
        <v>164.4</v>
      </c>
      <c r="L45" s="226">
        <f t="shared" si="24"/>
        <v>184.95</v>
      </c>
      <c r="M45" s="226">
        <f t="shared" si="25"/>
        <v>191.73</v>
      </c>
      <c r="P45" s="227">
        <f t="shared" si="26"/>
        <v>22.605</v>
      </c>
      <c r="Q45" s="153">
        <v>20.548</v>
      </c>
      <c r="R45" s="153">
        <f t="shared" si="27"/>
        <v>20.55</v>
      </c>
    </row>
    <row r="46" s="153" customFormat="1" ht="17.25" customHeight="1" spans="1:21">
      <c r="A46" s="105"/>
      <c r="B46" s="19" t="s">
        <v>35</v>
      </c>
      <c r="C46" s="19" t="s">
        <v>28</v>
      </c>
      <c r="D46" s="19" t="s">
        <v>19</v>
      </c>
      <c r="E46" s="19" t="s">
        <v>36</v>
      </c>
      <c r="F46" s="129">
        <f t="shared" si="19"/>
        <v>2.85777126099707</v>
      </c>
      <c r="G46" s="171">
        <v>19.49</v>
      </c>
      <c r="H46" s="130">
        <f t="shared" si="20"/>
        <v>233.88</v>
      </c>
      <c r="I46" s="131">
        <f t="shared" si="21"/>
        <v>259.8</v>
      </c>
      <c r="J46" s="130">
        <f t="shared" si="22"/>
        <v>272.86</v>
      </c>
      <c r="K46" s="225">
        <f t="shared" si="23"/>
        <v>155.92</v>
      </c>
      <c r="L46" s="226">
        <f t="shared" si="24"/>
        <v>175.41</v>
      </c>
      <c r="M46" s="226">
        <f t="shared" si="25"/>
        <v>181.84</v>
      </c>
      <c r="P46" s="227">
        <f t="shared" si="26"/>
        <v>21.439</v>
      </c>
      <c r="Q46" s="153">
        <v>19.492</v>
      </c>
      <c r="R46" s="153">
        <f t="shared" si="27"/>
        <v>19.49</v>
      </c>
    </row>
    <row r="47" s="153" customFormat="1" ht="17.25" customHeight="1" spans="1:21">
      <c r="A47" s="105"/>
      <c r="B47" s="19" t="s">
        <v>35</v>
      </c>
      <c r="C47" s="19" t="s">
        <v>22</v>
      </c>
      <c r="D47" s="19" t="s">
        <v>19</v>
      </c>
      <c r="E47" s="19" t="s">
        <v>36</v>
      </c>
      <c r="F47" s="129">
        <f t="shared" si="19"/>
        <v>1.6466275659824</v>
      </c>
      <c r="G47" s="171">
        <v>11.23</v>
      </c>
      <c r="H47" s="130">
        <f t="shared" si="20"/>
        <v>134.76</v>
      </c>
      <c r="I47" s="131">
        <f t="shared" si="21"/>
        <v>149.69</v>
      </c>
      <c r="J47" s="130">
        <f t="shared" si="22"/>
        <v>157.22</v>
      </c>
      <c r="K47" s="225">
        <f t="shared" si="23"/>
        <v>89.84</v>
      </c>
      <c r="L47" s="226">
        <f t="shared" si="24"/>
        <v>101.07</v>
      </c>
      <c r="M47" s="226">
        <f t="shared" si="25"/>
        <v>104.77</v>
      </c>
      <c r="P47" s="227">
        <f t="shared" si="26"/>
        <v>12.353</v>
      </c>
      <c r="Q47" s="153">
        <v>11.231</v>
      </c>
      <c r="R47" s="153">
        <f t="shared" si="27"/>
        <v>11.23</v>
      </c>
    </row>
    <row r="48" s="153" customFormat="1" ht="17.25" customHeight="1" spans="1:21">
      <c r="A48" s="105"/>
      <c r="B48" s="19" t="s">
        <v>35</v>
      </c>
      <c r="C48" s="19" t="s">
        <v>23</v>
      </c>
      <c r="D48" s="19" t="s">
        <v>19</v>
      </c>
      <c r="E48" s="19" t="s">
        <v>36</v>
      </c>
      <c r="F48" s="129">
        <f t="shared" si="19"/>
        <v>3.74486803519062</v>
      </c>
      <c r="G48" s="171">
        <v>25.54</v>
      </c>
      <c r="H48" s="130">
        <f t="shared" si="20"/>
        <v>306.48</v>
      </c>
      <c r="I48" s="131">
        <f t="shared" si="21"/>
        <v>340.44</v>
      </c>
      <c r="J48" s="130">
        <f t="shared" si="22"/>
        <v>357.56</v>
      </c>
      <c r="K48" s="225">
        <f t="shared" si="23"/>
        <v>204.32</v>
      </c>
      <c r="L48" s="226">
        <f t="shared" si="24"/>
        <v>229.86</v>
      </c>
      <c r="M48" s="226">
        <f t="shared" si="25"/>
        <v>238.28</v>
      </c>
      <c r="P48" s="227">
        <f t="shared" si="26"/>
        <v>28.094</v>
      </c>
      <c r="Q48" s="153">
        <v>25.542</v>
      </c>
      <c r="R48" s="153">
        <f t="shared" si="27"/>
        <v>25.54</v>
      </c>
    </row>
    <row r="49" s="153" customFormat="1" ht="17.25" customHeight="1" spans="1:18">
      <c r="A49" s="105"/>
      <c r="B49" s="19" t="s">
        <v>35</v>
      </c>
      <c r="C49" s="19" t="s">
        <v>23</v>
      </c>
      <c r="D49" s="19" t="s">
        <v>16</v>
      </c>
      <c r="E49" s="19" t="s">
        <v>36</v>
      </c>
      <c r="F49" s="129">
        <f t="shared" si="19"/>
        <v>3.85777126099707</v>
      </c>
      <c r="G49" s="171">
        <v>26.31</v>
      </c>
      <c r="H49" s="130">
        <f t="shared" si="20"/>
        <v>315.72</v>
      </c>
      <c r="I49" s="131">
        <f t="shared" si="21"/>
        <v>350.71</v>
      </c>
      <c r="J49" s="130">
        <f t="shared" si="22"/>
        <v>368.34</v>
      </c>
      <c r="K49" s="225">
        <f t="shared" si="23"/>
        <v>210.48</v>
      </c>
      <c r="L49" s="226">
        <f t="shared" si="24"/>
        <v>236.79</v>
      </c>
      <c r="M49" s="226">
        <f t="shared" si="25"/>
        <v>245.47</v>
      </c>
      <c r="P49" s="227">
        <f t="shared" si="26"/>
        <v>28.941</v>
      </c>
      <c r="Q49" s="153">
        <v>26.312</v>
      </c>
      <c r="R49" s="153">
        <f t="shared" si="27"/>
        <v>26.31</v>
      </c>
    </row>
    <row r="50" s="153" customFormat="1" ht="17.25" customHeight="1" spans="1:18">
      <c r="A50" s="105"/>
      <c r="B50" s="19" t="s">
        <v>35</v>
      </c>
      <c r="C50" s="19" t="s">
        <v>15</v>
      </c>
      <c r="D50" s="19" t="s">
        <v>19</v>
      </c>
      <c r="E50" s="19" t="s">
        <v>36</v>
      </c>
      <c r="F50" s="129">
        <f t="shared" si="19"/>
        <v>1.32404692082111</v>
      </c>
      <c r="G50" s="171">
        <v>9.03</v>
      </c>
      <c r="H50" s="130">
        <f t="shared" si="20"/>
        <v>108.36</v>
      </c>
      <c r="I50" s="131">
        <f t="shared" si="21"/>
        <v>120.36</v>
      </c>
      <c r="J50" s="130">
        <f t="shared" si="22"/>
        <v>126.42</v>
      </c>
      <c r="K50" s="225">
        <f t="shared" si="23"/>
        <v>72.24</v>
      </c>
      <c r="L50" s="226">
        <f t="shared" si="24"/>
        <v>81.27</v>
      </c>
      <c r="M50" s="226">
        <f t="shared" si="25"/>
        <v>84.24</v>
      </c>
      <c r="P50" s="227">
        <f t="shared" si="26"/>
        <v>9.933</v>
      </c>
      <c r="Q50" s="153">
        <v>9.031</v>
      </c>
      <c r="R50" s="153">
        <f t="shared" si="27"/>
        <v>9.03</v>
      </c>
    </row>
    <row r="51" s="153" customFormat="1" ht="17.25" customHeight="1" spans="1:18">
      <c r="A51" s="105"/>
      <c r="B51" s="19" t="s">
        <v>35</v>
      </c>
      <c r="C51" s="19" t="s">
        <v>15</v>
      </c>
      <c r="D51" s="19" t="s">
        <v>19</v>
      </c>
      <c r="E51" s="19" t="s">
        <v>34</v>
      </c>
      <c r="F51" s="129">
        <f t="shared" si="19"/>
        <v>1.48093841642229</v>
      </c>
      <c r="G51" s="171">
        <v>10.1</v>
      </c>
      <c r="H51" s="130">
        <f t="shared" si="20"/>
        <v>121.2</v>
      </c>
      <c r="I51" s="131">
        <f t="shared" si="21"/>
        <v>134.63</v>
      </c>
      <c r="J51" s="130">
        <f t="shared" si="22"/>
        <v>141.4</v>
      </c>
      <c r="K51" s="225">
        <f t="shared" si="23"/>
        <v>80.8</v>
      </c>
      <c r="L51" s="226">
        <f t="shared" si="24"/>
        <v>90.9</v>
      </c>
      <c r="M51" s="226">
        <f t="shared" si="25"/>
        <v>94.23</v>
      </c>
      <c r="P51" s="227">
        <f t="shared" si="26"/>
        <v>11.11</v>
      </c>
      <c r="Q51" s="153">
        <v>10.098</v>
      </c>
      <c r="R51" s="153">
        <f t="shared" si="27"/>
        <v>10.1</v>
      </c>
    </row>
    <row r="52" s="153" customFormat="1" ht="17.25" customHeight="1" spans="1:18">
      <c r="A52" s="105"/>
      <c r="B52" s="19" t="s">
        <v>35</v>
      </c>
      <c r="C52" s="19" t="s">
        <v>21</v>
      </c>
      <c r="D52" s="19" t="s">
        <v>19</v>
      </c>
      <c r="E52" s="19" t="s">
        <v>34</v>
      </c>
      <c r="F52" s="129">
        <f t="shared" si="19"/>
        <v>2.17448680351906</v>
      </c>
      <c r="G52" s="171">
        <v>14.83</v>
      </c>
      <c r="H52" s="130">
        <f t="shared" si="20"/>
        <v>177.96</v>
      </c>
      <c r="I52" s="131">
        <f t="shared" si="21"/>
        <v>197.68</v>
      </c>
      <c r="J52" s="130">
        <f t="shared" si="22"/>
        <v>207.62</v>
      </c>
      <c r="K52" s="225">
        <f t="shared" si="23"/>
        <v>118.64</v>
      </c>
      <c r="L52" s="226">
        <f t="shared" si="24"/>
        <v>133.47</v>
      </c>
      <c r="M52" s="226">
        <f t="shared" si="25"/>
        <v>138.36</v>
      </c>
      <c r="P52" s="227">
        <f t="shared" si="26"/>
        <v>16.313</v>
      </c>
      <c r="Q52" s="153">
        <v>14.828</v>
      </c>
      <c r="R52" s="153">
        <f t="shared" si="27"/>
        <v>14.83</v>
      </c>
    </row>
    <row r="53" s="153" customFormat="1" ht="17.25" customHeight="1" spans="1:18">
      <c r="A53" s="105"/>
      <c r="B53" s="19" t="s">
        <v>35</v>
      </c>
      <c r="C53" s="19" t="s">
        <v>23</v>
      </c>
      <c r="D53" s="19" t="s">
        <v>19</v>
      </c>
      <c r="E53" s="19" t="s">
        <v>34</v>
      </c>
      <c r="F53" s="129">
        <f t="shared" si="19"/>
        <v>3.93548387096774</v>
      </c>
      <c r="G53" s="171">
        <v>26.84</v>
      </c>
      <c r="H53" s="130">
        <f t="shared" si="20"/>
        <v>322.08</v>
      </c>
      <c r="I53" s="131">
        <f t="shared" si="21"/>
        <v>357.77</v>
      </c>
      <c r="J53" s="130">
        <f t="shared" si="22"/>
        <v>375.76</v>
      </c>
      <c r="K53" s="225">
        <f t="shared" si="23"/>
        <v>214.72</v>
      </c>
      <c r="L53" s="226">
        <f t="shared" si="24"/>
        <v>241.56</v>
      </c>
      <c r="M53" s="226">
        <f t="shared" si="25"/>
        <v>250.41</v>
      </c>
      <c r="P53" s="227">
        <f t="shared" si="26"/>
        <v>29.524</v>
      </c>
      <c r="Q53" s="153">
        <v>26.84</v>
      </c>
      <c r="R53" s="153">
        <f t="shared" si="27"/>
        <v>26.84</v>
      </c>
    </row>
    <row r="54" s="153" customFormat="1" ht="17.25" customHeight="1" spans="1:18">
      <c r="A54" s="105"/>
      <c r="B54" s="19" t="s">
        <v>37</v>
      </c>
      <c r="C54" s="19" t="s">
        <v>15</v>
      </c>
      <c r="D54" s="19" t="s">
        <v>19</v>
      </c>
      <c r="E54" s="19" t="s">
        <v>38</v>
      </c>
      <c r="F54" s="129">
        <f t="shared" si="19"/>
        <v>1.33724340175953</v>
      </c>
      <c r="G54" s="171">
        <v>9.12</v>
      </c>
      <c r="H54" s="130">
        <f t="shared" ref="H54" si="28">ROUNDDOWN(G54*12,2)</f>
        <v>109.44</v>
      </c>
      <c r="I54" s="131">
        <f t="shared" ref="I54" si="29">ROUNDDOWN(G54*13.33,2)</f>
        <v>121.56</v>
      </c>
      <c r="J54" s="130">
        <f t="shared" ref="J54" si="30">ROUNDDOWN(G54*14,2)</f>
        <v>127.68</v>
      </c>
      <c r="K54" s="225">
        <f t="shared" si="23"/>
        <v>72.96</v>
      </c>
      <c r="L54" s="226">
        <f t="shared" si="24"/>
        <v>82.08</v>
      </c>
      <c r="M54" s="226">
        <f t="shared" si="25"/>
        <v>85.08</v>
      </c>
      <c r="P54" s="227">
        <f t="shared" si="26"/>
        <v>10.032</v>
      </c>
      <c r="Q54" s="153">
        <v>9.119</v>
      </c>
      <c r="R54" s="153">
        <f t="shared" si="27"/>
        <v>9.12</v>
      </c>
    </row>
    <row r="55" s="153" customFormat="1" ht="17.25" customHeight="1" spans="1:18">
      <c r="A55" s="105"/>
      <c r="B55" s="19" t="s">
        <v>37</v>
      </c>
      <c r="C55" s="19" t="s">
        <v>21</v>
      </c>
      <c r="D55" s="19" t="s">
        <v>19</v>
      </c>
      <c r="E55" s="19" t="s">
        <v>38</v>
      </c>
      <c r="F55" s="129">
        <f t="shared" si="19"/>
        <v>2.0733137829912</v>
      </c>
      <c r="G55" s="171">
        <v>14.14</v>
      </c>
      <c r="H55" s="130">
        <f t="shared" ref="H55:H64" si="31">ROUNDDOWN(G55*12,2)</f>
        <v>169.68</v>
      </c>
      <c r="I55" s="131">
        <f t="shared" ref="I55:I64" si="32">ROUNDDOWN(G55*13.33,2)</f>
        <v>188.48</v>
      </c>
      <c r="J55" s="130">
        <f t="shared" ref="J55:J64" si="33">ROUNDDOWN(G55*14,2)</f>
        <v>197.96</v>
      </c>
      <c r="K55" s="225">
        <f t="shared" si="23"/>
        <v>113.12</v>
      </c>
      <c r="L55" s="226">
        <f t="shared" si="24"/>
        <v>127.26</v>
      </c>
      <c r="M55" s="226">
        <f t="shared" si="25"/>
        <v>131.92</v>
      </c>
      <c r="P55" s="227">
        <f t="shared" si="26"/>
        <v>15.554</v>
      </c>
      <c r="Q55" s="153">
        <v>14.135</v>
      </c>
      <c r="R55" s="153">
        <f t="shared" si="27"/>
        <v>14.14</v>
      </c>
    </row>
    <row r="56" s="153" customFormat="1" ht="17.25" customHeight="1" spans="1:18">
      <c r="A56" s="105"/>
      <c r="B56" s="19" t="s">
        <v>37</v>
      </c>
      <c r="C56" s="19" t="s">
        <v>23</v>
      </c>
      <c r="D56" s="19" t="s">
        <v>19</v>
      </c>
      <c r="E56" s="19" t="s">
        <v>38</v>
      </c>
      <c r="F56" s="129">
        <f t="shared" si="19"/>
        <v>3.75513196480938</v>
      </c>
      <c r="G56" s="171">
        <v>25.61</v>
      </c>
      <c r="H56" s="130">
        <f t="shared" si="31"/>
        <v>307.32</v>
      </c>
      <c r="I56" s="131">
        <f t="shared" si="32"/>
        <v>341.38</v>
      </c>
      <c r="J56" s="130">
        <f t="shared" si="33"/>
        <v>358.54</v>
      </c>
      <c r="K56" s="225">
        <f t="shared" si="23"/>
        <v>204.88</v>
      </c>
      <c r="L56" s="226">
        <f t="shared" si="24"/>
        <v>230.49</v>
      </c>
      <c r="M56" s="226">
        <f t="shared" si="25"/>
        <v>238.94</v>
      </c>
      <c r="P56" s="227">
        <f t="shared" si="26"/>
        <v>28.171</v>
      </c>
      <c r="Q56" s="153">
        <v>25.608</v>
      </c>
      <c r="R56" s="153">
        <f t="shared" si="27"/>
        <v>25.61</v>
      </c>
    </row>
    <row r="57" s="153" customFormat="1" ht="17.25" customHeight="1" spans="1:18">
      <c r="A57" s="105"/>
      <c r="B57" s="19" t="s">
        <v>37</v>
      </c>
      <c r="C57" s="19" t="s">
        <v>15</v>
      </c>
      <c r="D57" s="19" t="s">
        <v>19</v>
      </c>
      <c r="E57" s="19" t="s">
        <v>39</v>
      </c>
      <c r="F57" s="129">
        <f t="shared" si="19"/>
        <v>1.48240469208211</v>
      </c>
      <c r="G57" s="171">
        <v>10.11</v>
      </c>
      <c r="H57" s="130">
        <f t="shared" si="31"/>
        <v>121.32</v>
      </c>
      <c r="I57" s="131">
        <f t="shared" si="32"/>
        <v>134.76</v>
      </c>
      <c r="J57" s="130">
        <f t="shared" si="33"/>
        <v>141.54</v>
      </c>
      <c r="K57" s="225">
        <f t="shared" si="23"/>
        <v>80.88</v>
      </c>
      <c r="L57" s="226">
        <f t="shared" si="24"/>
        <v>90.99</v>
      </c>
      <c r="M57" s="226">
        <f t="shared" si="25"/>
        <v>94.32</v>
      </c>
      <c r="P57" s="227">
        <f t="shared" si="26"/>
        <v>11.121</v>
      </c>
      <c r="Q57" s="153">
        <v>10.109</v>
      </c>
      <c r="R57" s="153">
        <f t="shared" si="27"/>
        <v>10.11</v>
      </c>
    </row>
    <row r="58" s="153" customFormat="1" ht="17.25" customHeight="1" spans="1:18">
      <c r="A58" s="105"/>
      <c r="B58" s="19" t="s">
        <v>37</v>
      </c>
      <c r="C58" s="19" t="s">
        <v>21</v>
      </c>
      <c r="D58" s="19" t="s">
        <v>19</v>
      </c>
      <c r="E58" s="19" t="s">
        <v>39</v>
      </c>
      <c r="F58" s="129">
        <f t="shared" si="19"/>
        <v>2.17888563049853</v>
      </c>
      <c r="G58" s="171">
        <v>14.86</v>
      </c>
      <c r="H58" s="130">
        <f t="shared" si="31"/>
        <v>178.32</v>
      </c>
      <c r="I58" s="131">
        <f t="shared" si="32"/>
        <v>198.08</v>
      </c>
      <c r="J58" s="130">
        <f t="shared" si="33"/>
        <v>208.04</v>
      </c>
      <c r="K58" s="225">
        <f t="shared" si="23"/>
        <v>118.88</v>
      </c>
      <c r="L58" s="226">
        <f t="shared" si="24"/>
        <v>133.74</v>
      </c>
      <c r="M58" s="226">
        <f t="shared" si="25"/>
        <v>138.64</v>
      </c>
      <c r="P58" s="227">
        <f t="shared" si="26"/>
        <v>16.346</v>
      </c>
      <c r="Q58" s="153">
        <v>14.861</v>
      </c>
      <c r="R58" s="153">
        <f t="shared" si="27"/>
        <v>14.86</v>
      </c>
    </row>
    <row r="59" s="153" customFormat="1" ht="17.25" customHeight="1" spans="1:18">
      <c r="A59" s="105"/>
      <c r="B59" s="19" t="s">
        <v>37</v>
      </c>
      <c r="C59" s="19" t="s">
        <v>23</v>
      </c>
      <c r="D59" s="19" t="s">
        <v>19</v>
      </c>
      <c r="E59" s="19" t="s">
        <v>39</v>
      </c>
      <c r="F59" s="129">
        <f t="shared" si="19"/>
        <v>3.94134897360704</v>
      </c>
      <c r="G59" s="171">
        <v>26.88</v>
      </c>
      <c r="H59" s="130">
        <f t="shared" si="31"/>
        <v>322.56</v>
      </c>
      <c r="I59" s="131">
        <f t="shared" si="32"/>
        <v>358.31</v>
      </c>
      <c r="J59" s="130">
        <f t="shared" si="33"/>
        <v>376.32</v>
      </c>
      <c r="K59" s="225">
        <f t="shared" si="23"/>
        <v>215.04</v>
      </c>
      <c r="L59" s="226">
        <f t="shared" si="24"/>
        <v>241.92</v>
      </c>
      <c r="M59" s="226">
        <f t="shared" si="25"/>
        <v>250.79</v>
      </c>
      <c r="P59" s="227">
        <f t="shared" si="26"/>
        <v>29.568</v>
      </c>
      <c r="Q59" s="153">
        <v>26.884</v>
      </c>
      <c r="R59" s="153">
        <f t="shared" si="27"/>
        <v>26.88</v>
      </c>
    </row>
    <row r="60" s="153" customFormat="1" ht="17.25" customHeight="1" spans="1:18">
      <c r="A60" s="105"/>
      <c r="B60" s="19" t="s">
        <v>40</v>
      </c>
      <c r="C60" s="19" t="s">
        <v>21</v>
      </c>
      <c r="D60" s="19" t="s">
        <v>19</v>
      </c>
      <c r="E60" s="19" t="s">
        <v>38</v>
      </c>
      <c r="F60" s="129">
        <f t="shared" si="19"/>
        <v>2.0791788856305</v>
      </c>
      <c r="G60" s="171">
        <v>14.18</v>
      </c>
      <c r="H60" s="130">
        <f t="shared" si="31"/>
        <v>170.16</v>
      </c>
      <c r="I60" s="131">
        <f t="shared" si="32"/>
        <v>189.01</v>
      </c>
      <c r="J60" s="130">
        <f t="shared" si="33"/>
        <v>198.52</v>
      </c>
      <c r="K60" s="225">
        <f t="shared" si="23"/>
        <v>113.44</v>
      </c>
      <c r="L60" s="226">
        <f t="shared" si="24"/>
        <v>127.62</v>
      </c>
      <c r="M60" s="226">
        <f t="shared" si="25"/>
        <v>132.29</v>
      </c>
      <c r="P60" s="227">
        <f t="shared" si="26"/>
        <v>15.598</v>
      </c>
      <c r="Q60" s="153">
        <v>14.179</v>
      </c>
      <c r="R60" s="153">
        <f t="shared" si="27"/>
        <v>14.18</v>
      </c>
    </row>
    <row r="61" s="153" customFormat="1" ht="17.25" customHeight="1" spans="1:18">
      <c r="A61" s="105"/>
      <c r="B61" s="19" t="s">
        <v>40</v>
      </c>
      <c r="C61" s="19" t="s">
        <v>22</v>
      </c>
      <c r="D61" s="19" t="s">
        <v>19</v>
      </c>
      <c r="E61" s="19" t="s">
        <v>38</v>
      </c>
      <c r="F61" s="129">
        <f t="shared" si="19"/>
        <v>1.68035190615836</v>
      </c>
      <c r="G61" s="171">
        <v>11.46</v>
      </c>
      <c r="H61" s="130">
        <f t="shared" si="31"/>
        <v>137.52</v>
      </c>
      <c r="I61" s="131">
        <f t="shared" si="32"/>
        <v>152.76</v>
      </c>
      <c r="J61" s="130">
        <f t="shared" si="33"/>
        <v>160.44</v>
      </c>
      <c r="K61" s="225">
        <f t="shared" si="23"/>
        <v>91.68</v>
      </c>
      <c r="L61" s="226">
        <f t="shared" si="24"/>
        <v>103.14</v>
      </c>
      <c r="M61" s="226">
        <f t="shared" si="25"/>
        <v>106.92</v>
      </c>
      <c r="P61" s="227">
        <f t="shared" si="26"/>
        <v>12.606</v>
      </c>
      <c r="Q61" s="153">
        <v>11.462</v>
      </c>
      <c r="R61" s="153">
        <f t="shared" si="27"/>
        <v>11.46</v>
      </c>
    </row>
    <row r="62" s="153" customFormat="1" ht="17.25" customHeight="1" spans="1:18">
      <c r="A62" s="105"/>
      <c r="B62" s="19" t="s">
        <v>40</v>
      </c>
      <c r="C62" s="19" t="s">
        <v>23</v>
      </c>
      <c r="D62" s="19" t="s">
        <v>19</v>
      </c>
      <c r="E62" s="19" t="s">
        <v>38</v>
      </c>
      <c r="F62" s="129">
        <f t="shared" si="19"/>
        <v>3.75953079178886</v>
      </c>
      <c r="G62" s="171">
        <v>25.64</v>
      </c>
      <c r="H62" s="130">
        <f t="shared" si="31"/>
        <v>307.68</v>
      </c>
      <c r="I62" s="131">
        <f t="shared" si="32"/>
        <v>341.78</v>
      </c>
      <c r="J62" s="130">
        <f t="shared" si="33"/>
        <v>358.96</v>
      </c>
      <c r="K62" s="225">
        <f t="shared" si="23"/>
        <v>205.12</v>
      </c>
      <c r="L62" s="226">
        <f t="shared" si="24"/>
        <v>230.76</v>
      </c>
      <c r="M62" s="226">
        <f t="shared" si="25"/>
        <v>239.22</v>
      </c>
      <c r="P62" s="227">
        <f t="shared" si="26"/>
        <v>28.204</v>
      </c>
      <c r="Q62" s="153">
        <v>25.641</v>
      </c>
      <c r="R62" s="153">
        <f t="shared" si="27"/>
        <v>25.64</v>
      </c>
    </row>
    <row r="63" s="153" customFormat="1" ht="17.25" customHeight="1" spans="1:18">
      <c r="A63" s="105"/>
      <c r="B63" s="19" t="s">
        <v>40</v>
      </c>
      <c r="C63" s="19" t="s">
        <v>15</v>
      </c>
      <c r="D63" s="19" t="s">
        <v>19</v>
      </c>
      <c r="E63" s="19" t="s">
        <v>41</v>
      </c>
      <c r="F63" s="129">
        <f t="shared" si="19"/>
        <v>1.48680351906158</v>
      </c>
      <c r="G63" s="171">
        <v>10.14</v>
      </c>
      <c r="H63" s="130">
        <f t="shared" si="31"/>
        <v>121.68</v>
      </c>
      <c r="I63" s="131">
        <f t="shared" si="32"/>
        <v>135.16</v>
      </c>
      <c r="J63" s="130">
        <f t="shared" si="33"/>
        <v>141.96</v>
      </c>
      <c r="K63" s="225">
        <f t="shared" si="23"/>
        <v>81.12</v>
      </c>
      <c r="L63" s="226">
        <f t="shared" si="24"/>
        <v>91.26</v>
      </c>
      <c r="M63" s="226">
        <f t="shared" si="25"/>
        <v>94.6</v>
      </c>
      <c r="P63" s="227">
        <f t="shared" si="26"/>
        <v>11.154</v>
      </c>
      <c r="Q63" s="153">
        <v>10.142</v>
      </c>
      <c r="R63" s="153">
        <f t="shared" si="27"/>
        <v>10.14</v>
      </c>
    </row>
    <row r="64" s="153" customFormat="1" ht="17.25" customHeight="1" spans="1:18">
      <c r="A64" s="105"/>
      <c r="B64" s="19" t="s">
        <v>40</v>
      </c>
      <c r="C64" s="19" t="s">
        <v>15</v>
      </c>
      <c r="D64" s="19" t="s">
        <v>19</v>
      </c>
      <c r="E64" s="19" t="s">
        <v>38</v>
      </c>
      <c r="F64" s="129">
        <f t="shared" si="19"/>
        <v>1.34017595307918</v>
      </c>
      <c r="G64" s="171">
        <v>9.14</v>
      </c>
      <c r="H64" s="130">
        <f t="shared" si="31"/>
        <v>109.68</v>
      </c>
      <c r="I64" s="131">
        <f t="shared" si="32"/>
        <v>121.83</v>
      </c>
      <c r="J64" s="130">
        <f t="shared" si="33"/>
        <v>127.96</v>
      </c>
      <c r="K64" s="225">
        <f t="shared" si="23"/>
        <v>73.12</v>
      </c>
      <c r="L64" s="226">
        <f t="shared" si="24"/>
        <v>82.26</v>
      </c>
      <c r="M64" s="226">
        <f t="shared" si="25"/>
        <v>85.27</v>
      </c>
      <c r="P64" s="227">
        <f t="shared" si="26"/>
        <v>10.054</v>
      </c>
      <c r="Q64" s="153">
        <v>9.141</v>
      </c>
      <c r="R64" s="153">
        <f t="shared" si="27"/>
        <v>9.14</v>
      </c>
    </row>
    <row r="65" s="153" customFormat="1" ht="17.25" customHeight="1" spans="1:21">
      <c r="A65" s="105"/>
      <c r="B65" s="114" t="s">
        <v>2</v>
      </c>
      <c r="C65" s="114" t="s">
        <v>3</v>
      </c>
      <c r="D65" s="115" t="s">
        <v>4</v>
      </c>
      <c r="E65" s="114" t="s">
        <v>5</v>
      </c>
      <c r="F65" s="114" t="s">
        <v>6</v>
      </c>
      <c r="G65" s="114" t="s">
        <v>7</v>
      </c>
      <c r="H65" s="74" t="s">
        <v>8</v>
      </c>
      <c r="I65" s="116" t="s">
        <v>9</v>
      </c>
      <c r="J65" s="74" t="s">
        <v>10</v>
      </c>
      <c r="K65" s="74" t="s">
        <v>11</v>
      </c>
      <c r="L65" s="74" t="s">
        <v>12</v>
      </c>
      <c r="M65" s="74" t="s">
        <v>13</v>
      </c>
      <c r="P65" s="227" t="e">
        <f t="shared" si="26"/>
        <v>#VALUE!</v>
      </c>
      <c r="Q65" s="153" t="e">
        <v>#VALUE!</v>
      </c>
      <c r="R65" s="153" t="e">
        <f t="shared" si="27"/>
        <v>#VALUE!</v>
      </c>
    </row>
    <row r="66" s="153" customFormat="1" ht="17.25" customHeight="1" spans="1:21">
      <c r="A66" s="105"/>
      <c r="B66" s="19" t="s">
        <v>40</v>
      </c>
      <c r="C66" s="19" t="s">
        <v>15</v>
      </c>
      <c r="D66" s="19" t="s">
        <v>16</v>
      </c>
      <c r="E66" s="19" t="s">
        <v>38</v>
      </c>
      <c r="F66" s="129">
        <f t="shared" ref="F66:F79" si="34">G66/6.82</f>
        <v>1.37243401759531</v>
      </c>
      <c r="G66" s="171">
        <v>9.36</v>
      </c>
      <c r="H66" s="130">
        <f>ROUNDDOWN(G66*12,2)</f>
        <v>112.32</v>
      </c>
      <c r="I66" s="131">
        <f>ROUNDDOWN(G66*13.33,2)</f>
        <v>124.76</v>
      </c>
      <c r="J66" s="130">
        <f>ROUNDDOWN(G66*14,2)</f>
        <v>131.04</v>
      </c>
      <c r="K66" s="225">
        <f t="shared" ref="K66:K76" si="35">ROUNDDOWN(G66*8,2)</f>
        <v>74.88</v>
      </c>
      <c r="L66" s="226">
        <f t="shared" ref="L66:L76" si="36">ROUNDDOWN(G66*9,2)</f>
        <v>84.24</v>
      </c>
      <c r="M66" s="226">
        <f t="shared" ref="M66:M76" si="37">ROUNDDOWN(G66*9.33,2)</f>
        <v>87.32</v>
      </c>
      <c r="P66" s="227">
        <f t="shared" si="26"/>
        <v>10.296</v>
      </c>
      <c r="Q66" s="153">
        <v>9.361</v>
      </c>
      <c r="R66" s="153">
        <f t="shared" si="27"/>
        <v>9.36</v>
      </c>
    </row>
    <row r="67" s="153" customFormat="1" ht="17.25" customHeight="1" spans="1:21">
      <c r="A67" s="105"/>
      <c r="B67" s="19" t="s">
        <v>40</v>
      </c>
      <c r="C67" s="19" t="s">
        <v>15</v>
      </c>
      <c r="D67" s="19" t="s">
        <v>19</v>
      </c>
      <c r="E67" s="19" t="s">
        <v>39</v>
      </c>
      <c r="F67" s="129">
        <f t="shared" si="34"/>
        <v>1.49266862170088</v>
      </c>
      <c r="G67" s="171">
        <v>10.18</v>
      </c>
      <c r="H67" s="130">
        <f>ROUNDDOWN(G67*12,2)</f>
        <v>122.16</v>
      </c>
      <c r="I67" s="131">
        <f>ROUNDDOWN(G67*13.33,2)</f>
        <v>135.69</v>
      </c>
      <c r="J67" s="130">
        <f>ROUNDDOWN(G67*14,2)</f>
        <v>142.52</v>
      </c>
      <c r="K67" s="225">
        <f t="shared" si="35"/>
        <v>81.44</v>
      </c>
      <c r="L67" s="226">
        <f t="shared" si="36"/>
        <v>91.62</v>
      </c>
      <c r="M67" s="226">
        <f t="shared" si="37"/>
        <v>94.97</v>
      </c>
      <c r="P67" s="227">
        <f t="shared" si="26"/>
        <v>11.198</v>
      </c>
      <c r="Q67" s="153">
        <v>10.175</v>
      </c>
      <c r="R67" s="153">
        <f t="shared" si="27"/>
        <v>10.18</v>
      </c>
    </row>
    <row r="68" s="153" customFormat="1" ht="17.25" customHeight="1" spans="1:21">
      <c r="A68" s="105"/>
      <c r="B68" s="19" t="s">
        <v>40</v>
      </c>
      <c r="C68" s="19" t="s">
        <v>21</v>
      </c>
      <c r="D68" s="19" t="s">
        <v>19</v>
      </c>
      <c r="E68" s="19" t="s">
        <v>39</v>
      </c>
      <c r="F68" s="129">
        <f t="shared" si="34"/>
        <v>2.1891495601173</v>
      </c>
      <c r="G68" s="171">
        <v>14.93</v>
      </c>
      <c r="H68" s="130">
        <f>ROUNDDOWN(G68*12,2)</f>
        <v>179.16</v>
      </c>
      <c r="I68" s="131">
        <f>ROUNDDOWN(G68*13.33,2)</f>
        <v>199.01</v>
      </c>
      <c r="J68" s="130">
        <f>ROUNDDOWN(G68*14,2)</f>
        <v>209.02</v>
      </c>
      <c r="K68" s="225">
        <f t="shared" si="35"/>
        <v>119.44</v>
      </c>
      <c r="L68" s="226">
        <f t="shared" si="36"/>
        <v>134.37</v>
      </c>
      <c r="M68" s="226">
        <f t="shared" si="37"/>
        <v>139.29</v>
      </c>
      <c r="P68" s="227">
        <f t="shared" si="26"/>
        <v>16.423</v>
      </c>
      <c r="Q68" s="153">
        <v>14.927</v>
      </c>
      <c r="R68" s="153">
        <f t="shared" si="27"/>
        <v>14.93</v>
      </c>
    </row>
    <row r="69" s="153" customFormat="1" ht="17.25" customHeight="1" spans="1:21">
      <c r="A69" s="105"/>
      <c r="B69" s="19" t="s">
        <v>40</v>
      </c>
      <c r="C69" s="19" t="s">
        <v>23</v>
      </c>
      <c r="D69" s="19" t="s">
        <v>19</v>
      </c>
      <c r="E69" s="19" t="s">
        <v>39</v>
      </c>
      <c r="F69" s="129">
        <f t="shared" si="34"/>
        <v>3.94868035190616</v>
      </c>
      <c r="G69" s="171">
        <v>26.93</v>
      </c>
      <c r="H69" s="130">
        <f>ROUNDDOWN(G69*12,2)</f>
        <v>323.16</v>
      </c>
      <c r="I69" s="131">
        <f>ROUNDDOWN(G69*13.33,2)</f>
        <v>358.97</v>
      </c>
      <c r="J69" s="130">
        <f>ROUNDDOWN(G69*14,2)</f>
        <v>377.02</v>
      </c>
      <c r="K69" s="225">
        <f t="shared" si="35"/>
        <v>215.44</v>
      </c>
      <c r="L69" s="226">
        <f t="shared" si="36"/>
        <v>242.37</v>
      </c>
      <c r="M69" s="226">
        <f t="shared" si="37"/>
        <v>251.25</v>
      </c>
      <c r="P69" s="227">
        <f t="shared" si="26"/>
        <v>29.623</v>
      </c>
      <c r="Q69" s="153">
        <v>26.928</v>
      </c>
      <c r="R69" s="153">
        <f t="shared" si="27"/>
        <v>26.93</v>
      </c>
    </row>
    <row r="70" s="153" customFormat="1" ht="17.25" customHeight="1" spans="1:21">
      <c r="A70" s="105"/>
      <c r="B70" s="19" t="s">
        <v>42</v>
      </c>
      <c r="C70" s="19" t="s">
        <v>15</v>
      </c>
      <c r="D70" s="19" t="s">
        <v>19</v>
      </c>
      <c r="E70" s="19" t="s">
        <v>41</v>
      </c>
      <c r="F70" s="129">
        <f t="shared" si="34"/>
        <v>1.49560117302053</v>
      </c>
      <c r="G70" s="171">
        <v>10.2</v>
      </c>
      <c r="H70" s="130">
        <f t="shared" ref="H70:H79" si="38">ROUNDDOWN(G70*12,2)</f>
        <v>122.4</v>
      </c>
      <c r="I70" s="131">
        <f t="shared" ref="I70:I79" si="39">ROUNDDOWN(G70*13.33,2)</f>
        <v>135.96</v>
      </c>
      <c r="J70" s="130">
        <f t="shared" ref="J70:J79" si="40">ROUNDDOWN(G70*14,2)</f>
        <v>142.8</v>
      </c>
      <c r="K70" s="225">
        <f t="shared" si="35"/>
        <v>81.6</v>
      </c>
      <c r="L70" s="226">
        <f t="shared" si="36"/>
        <v>91.8</v>
      </c>
      <c r="M70" s="226">
        <f t="shared" si="37"/>
        <v>95.16</v>
      </c>
      <c r="P70" s="227">
        <f t="shared" ref="P70:P101" si="41">G70*1.1</f>
        <v>11.22</v>
      </c>
      <c r="Q70" s="153">
        <v>10.197</v>
      </c>
      <c r="R70" s="153">
        <f t="shared" ref="R70:R101" si="42">ROUND(Q70,2)</f>
        <v>10.2</v>
      </c>
    </row>
    <row r="71" s="153" customFormat="1" ht="17.25" customHeight="1" spans="1:21">
      <c r="A71" s="105"/>
      <c r="B71" s="19" t="s">
        <v>42</v>
      </c>
      <c r="C71" s="19" t="s">
        <v>21</v>
      </c>
      <c r="D71" s="19" t="s">
        <v>19</v>
      </c>
      <c r="E71" s="19" t="s">
        <v>41</v>
      </c>
      <c r="F71" s="129">
        <f t="shared" si="34"/>
        <v>2.19354838709677</v>
      </c>
      <c r="G71" s="171">
        <v>14.96</v>
      </c>
      <c r="H71" s="130">
        <f t="shared" si="38"/>
        <v>179.52</v>
      </c>
      <c r="I71" s="131">
        <f t="shared" si="39"/>
        <v>199.41</v>
      </c>
      <c r="J71" s="130">
        <f t="shared" si="40"/>
        <v>209.44</v>
      </c>
      <c r="K71" s="225">
        <f t="shared" si="35"/>
        <v>119.68</v>
      </c>
      <c r="L71" s="226">
        <f t="shared" si="36"/>
        <v>134.64</v>
      </c>
      <c r="M71" s="226">
        <f t="shared" si="37"/>
        <v>139.57</v>
      </c>
      <c r="P71" s="227">
        <f t="shared" si="41"/>
        <v>16.456</v>
      </c>
      <c r="Q71" s="153">
        <v>14.96</v>
      </c>
      <c r="R71" s="153">
        <f t="shared" si="42"/>
        <v>14.96</v>
      </c>
    </row>
    <row r="72" s="153" customFormat="1" ht="17.25" customHeight="1" spans="1:21">
      <c r="A72" s="105"/>
      <c r="B72" s="19" t="s">
        <v>42</v>
      </c>
      <c r="C72" s="19" t="s">
        <v>23</v>
      </c>
      <c r="D72" s="19" t="s">
        <v>19</v>
      </c>
      <c r="E72" s="19" t="s">
        <v>41</v>
      </c>
      <c r="F72" s="129">
        <f t="shared" si="34"/>
        <v>3.95307917888563</v>
      </c>
      <c r="G72" s="171">
        <v>26.96</v>
      </c>
      <c r="H72" s="130">
        <f t="shared" si="38"/>
        <v>323.52</v>
      </c>
      <c r="I72" s="131">
        <f t="shared" si="39"/>
        <v>359.37</v>
      </c>
      <c r="J72" s="130">
        <f t="shared" si="40"/>
        <v>377.44</v>
      </c>
      <c r="K72" s="225">
        <f t="shared" si="35"/>
        <v>215.68</v>
      </c>
      <c r="L72" s="226">
        <f t="shared" si="36"/>
        <v>242.64</v>
      </c>
      <c r="M72" s="226">
        <f t="shared" si="37"/>
        <v>251.53</v>
      </c>
      <c r="P72" s="227">
        <f t="shared" si="41"/>
        <v>29.656</v>
      </c>
      <c r="Q72" s="153">
        <v>26.961</v>
      </c>
      <c r="R72" s="153">
        <f t="shared" si="42"/>
        <v>26.96</v>
      </c>
    </row>
    <row r="73" s="153" customFormat="1" ht="17.25" customHeight="1" spans="1:21">
      <c r="A73" s="105"/>
      <c r="B73" s="19" t="s">
        <v>43</v>
      </c>
      <c r="C73" s="19" t="s">
        <v>15</v>
      </c>
      <c r="D73" s="19" t="s">
        <v>19</v>
      </c>
      <c r="E73" s="19" t="s">
        <v>44</v>
      </c>
      <c r="F73" s="129">
        <f t="shared" si="34"/>
        <v>1.50879765395894</v>
      </c>
      <c r="G73" s="171">
        <v>10.29</v>
      </c>
      <c r="H73" s="130">
        <f t="shared" si="38"/>
        <v>123.48</v>
      </c>
      <c r="I73" s="131">
        <f t="shared" si="39"/>
        <v>137.16</v>
      </c>
      <c r="J73" s="130">
        <f t="shared" si="40"/>
        <v>144.06</v>
      </c>
      <c r="K73" s="225">
        <f t="shared" si="35"/>
        <v>82.32</v>
      </c>
      <c r="L73" s="226">
        <f t="shared" si="36"/>
        <v>92.61</v>
      </c>
      <c r="M73" s="226">
        <f t="shared" si="37"/>
        <v>96</v>
      </c>
      <c r="P73" s="227">
        <f t="shared" si="41"/>
        <v>11.319</v>
      </c>
      <c r="Q73" s="153">
        <v>10.285</v>
      </c>
      <c r="R73" s="153">
        <f t="shared" si="42"/>
        <v>10.29</v>
      </c>
    </row>
    <row r="74" s="153" customFormat="1" ht="17.25" customHeight="1" spans="1:21">
      <c r="A74" s="105"/>
      <c r="B74" s="19" t="s">
        <v>43</v>
      </c>
      <c r="C74" s="19" t="s">
        <v>45</v>
      </c>
      <c r="D74" s="19" t="s">
        <v>19</v>
      </c>
      <c r="E74" s="19" t="s">
        <v>44</v>
      </c>
      <c r="F74" s="129">
        <f t="shared" si="34"/>
        <v>1.34897360703812</v>
      </c>
      <c r="G74" s="171">
        <v>9.2</v>
      </c>
      <c r="H74" s="130">
        <f t="shared" si="38"/>
        <v>110.4</v>
      </c>
      <c r="I74" s="131">
        <f t="shared" si="39"/>
        <v>122.63</v>
      </c>
      <c r="J74" s="130">
        <f t="shared" si="40"/>
        <v>128.8</v>
      </c>
      <c r="K74" s="225">
        <f t="shared" si="35"/>
        <v>73.6</v>
      </c>
      <c r="L74" s="226">
        <f t="shared" si="36"/>
        <v>82.8</v>
      </c>
      <c r="M74" s="226">
        <f t="shared" si="37"/>
        <v>85.83</v>
      </c>
      <c r="P74" s="227">
        <f t="shared" si="41"/>
        <v>10.12</v>
      </c>
      <c r="Q74" s="153">
        <v>9.196</v>
      </c>
      <c r="R74" s="153">
        <f t="shared" si="42"/>
        <v>9.2</v>
      </c>
    </row>
    <row r="75" s="153" customFormat="1" ht="17.25" customHeight="1" spans="1:21">
      <c r="A75" s="105"/>
      <c r="B75" s="19" t="s">
        <v>43</v>
      </c>
      <c r="C75" s="19" t="s">
        <v>21</v>
      </c>
      <c r="D75" s="19" t="s">
        <v>19</v>
      </c>
      <c r="E75" s="19" t="s">
        <v>44</v>
      </c>
      <c r="F75" s="129">
        <f t="shared" si="34"/>
        <v>2.20821114369501</v>
      </c>
      <c r="G75" s="171">
        <v>15.06</v>
      </c>
      <c r="H75" s="130">
        <f t="shared" si="38"/>
        <v>180.72</v>
      </c>
      <c r="I75" s="131">
        <f t="shared" si="39"/>
        <v>200.74</v>
      </c>
      <c r="J75" s="130">
        <f t="shared" si="40"/>
        <v>210.84</v>
      </c>
      <c r="K75" s="225">
        <f t="shared" si="35"/>
        <v>120.48</v>
      </c>
      <c r="L75" s="226">
        <f t="shared" si="36"/>
        <v>135.54</v>
      </c>
      <c r="M75" s="226">
        <f t="shared" si="37"/>
        <v>140.5</v>
      </c>
      <c r="P75" s="227">
        <f t="shared" si="41"/>
        <v>16.566</v>
      </c>
      <c r="Q75" s="153">
        <v>15.059</v>
      </c>
      <c r="R75" s="153">
        <f t="shared" si="42"/>
        <v>15.06</v>
      </c>
    </row>
    <row r="76" s="153" customFormat="1" ht="17.25" customHeight="1" spans="1:21">
      <c r="A76" s="105"/>
      <c r="B76" s="19" t="s">
        <v>43</v>
      </c>
      <c r="C76" s="19" t="s">
        <v>23</v>
      </c>
      <c r="D76" s="19" t="s">
        <v>19</v>
      </c>
      <c r="E76" s="19" t="s">
        <v>44</v>
      </c>
      <c r="F76" s="129">
        <f t="shared" si="34"/>
        <v>3.95601173020528</v>
      </c>
      <c r="G76" s="171">
        <v>26.98</v>
      </c>
      <c r="H76" s="130">
        <f t="shared" si="38"/>
        <v>323.76</v>
      </c>
      <c r="I76" s="131">
        <f t="shared" si="39"/>
        <v>359.64</v>
      </c>
      <c r="J76" s="130">
        <f t="shared" si="40"/>
        <v>377.72</v>
      </c>
      <c r="K76" s="225">
        <f t="shared" si="35"/>
        <v>215.84</v>
      </c>
      <c r="L76" s="226">
        <f t="shared" si="36"/>
        <v>242.82</v>
      </c>
      <c r="M76" s="226">
        <f t="shared" si="37"/>
        <v>251.72</v>
      </c>
      <c r="P76" s="227">
        <f t="shared" si="41"/>
        <v>29.678</v>
      </c>
      <c r="Q76" s="153">
        <v>26.983</v>
      </c>
      <c r="R76" s="153">
        <f t="shared" si="42"/>
        <v>26.98</v>
      </c>
    </row>
    <row r="77" s="153" customFormat="1" ht="17.25" customHeight="1" spans="1:21">
      <c r="A77" s="105"/>
      <c r="B77" s="19" t="s">
        <v>46</v>
      </c>
      <c r="C77" s="19" t="s">
        <v>15</v>
      </c>
      <c r="D77" s="19" t="s">
        <v>19</v>
      </c>
      <c r="E77" s="19" t="s">
        <v>47</v>
      </c>
      <c r="F77" s="129">
        <f t="shared" si="34"/>
        <v>1.51612903225806</v>
      </c>
      <c r="G77" s="171">
        <v>10.34</v>
      </c>
      <c r="H77" s="130">
        <f t="shared" si="38"/>
        <v>124.08</v>
      </c>
      <c r="I77" s="131">
        <f t="shared" si="39"/>
        <v>137.83</v>
      </c>
      <c r="J77" s="130">
        <f t="shared" si="40"/>
        <v>144.76</v>
      </c>
      <c r="K77" s="225">
        <f t="shared" ref="K77:K82" si="43">ROUNDDOWN(G77*8,2)</f>
        <v>82.72</v>
      </c>
      <c r="L77" s="226">
        <f t="shared" ref="L77:L82" si="44">ROUNDDOWN(G77*9,2)</f>
        <v>93.06</v>
      </c>
      <c r="M77" s="226">
        <f t="shared" ref="M77:M82" si="45">ROUNDDOWN(G77*9.33,2)</f>
        <v>96.47</v>
      </c>
      <c r="P77" s="227">
        <f t="shared" si="41"/>
        <v>11.374</v>
      </c>
      <c r="Q77" s="153">
        <v>10.34</v>
      </c>
      <c r="R77" s="153">
        <f t="shared" si="42"/>
        <v>10.34</v>
      </c>
    </row>
    <row r="78" s="153" customFormat="1" ht="17.25" customHeight="1" spans="1:21">
      <c r="A78" s="105"/>
      <c r="B78" s="19" t="s">
        <v>46</v>
      </c>
      <c r="C78" s="19" t="s">
        <v>21</v>
      </c>
      <c r="D78" s="19" t="s">
        <v>19</v>
      </c>
      <c r="E78" s="19" t="s">
        <v>47</v>
      </c>
      <c r="F78" s="129">
        <f t="shared" si="34"/>
        <v>2.22140762463343</v>
      </c>
      <c r="G78" s="171">
        <v>15.15</v>
      </c>
      <c r="H78" s="130">
        <f t="shared" si="38"/>
        <v>181.8</v>
      </c>
      <c r="I78" s="131">
        <f t="shared" si="39"/>
        <v>201.94</v>
      </c>
      <c r="J78" s="130">
        <f t="shared" si="40"/>
        <v>212.1</v>
      </c>
      <c r="K78" s="225">
        <f t="shared" si="43"/>
        <v>121.2</v>
      </c>
      <c r="L78" s="226">
        <f t="shared" si="44"/>
        <v>136.35</v>
      </c>
      <c r="M78" s="226">
        <f t="shared" si="45"/>
        <v>141.34</v>
      </c>
      <c r="P78" s="227">
        <f t="shared" si="41"/>
        <v>16.665</v>
      </c>
      <c r="Q78" s="153">
        <v>15.147</v>
      </c>
      <c r="R78" s="153">
        <f t="shared" si="42"/>
        <v>15.15</v>
      </c>
    </row>
    <row r="79" s="153" customFormat="1" ht="17.25" customHeight="1" spans="1:21">
      <c r="A79" s="105"/>
      <c r="B79" s="19" t="s">
        <v>46</v>
      </c>
      <c r="C79" s="19" t="s">
        <v>23</v>
      </c>
      <c r="D79" s="19" t="s">
        <v>19</v>
      </c>
      <c r="E79" s="19" t="s">
        <v>47</v>
      </c>
      <c r="F79" s="129">
        <f t="shared" si="34"/>
        <v>3.96480938416422</v>
      </c>
      <c r="G79" s="171">
        <v>27.04</v>
      </c>
      <c r="H79" s="130">
        <f t="shared" si="38"/>
        <v>324.48</v>
      </c>
      <c r="I79" s="131">
        <f t="shared" si="39"/>
        <v>360.44</v>
      </c>
      <c r="J79" s="130">
        <f t="shared" si="40"/>
        <v>378.56</v>
      </c>
      <c r="K79" s="225">
        <f t="shared" si="43"/>
        <v>216.32</v>
      </c>
      <c r="L79" s="226">
        <f t="shared" si="44"/>
        <v>243.36</v>
      </c>
      <c r="M79" s="226">
        <f t="shared" si="45"/>
        <v>252.28</v>
      </c>
      <c r="P79" s="227">
        <f t="shared" si="41"/>
        <v>29.744</v>
      </c>
      <c r="Q79" s="153">
        <v>27.038</v>
      </c>
      <c r="R79" s="153">
        <f t="shared" si="42"/>
        <v>27.04</v>
      </c>
    </row>
    <row r="80" s="223" customFormat="1" ht="17.25" customHeight="1" spans="1:21">
      <c r="A80" s="105"/>
      <c r="B80" s="19" t="s">
        <v>48</v>
      </c>
      <c r="C80" s="19" t="s">
        <v>21</v>
      </c>
      <c r="D80" s="19" t="s">
        <v>19</v>
      </c>
      <c r="E80" s="19" t="s">
        <v>47</v>
      </c>
      <c r="F80" s="129">
        <f t="shared" ref="F80:F82" si="46">G80/6.82</f>
        <v>2.2624633431085</v>
      </c>
      <c r="G80" s="171">
        <v>15.43</v>
      </c>
      <c r="H80" s="130">
        <f t="shared" ref="H80:H82" si="47">ROUNDDOWN(G80*12,2)</f>
        <v>185.16</v>
      </c>
      <c r="I80" s="131">
        <f t="shared" ref="I80:I82" si="48">ROUNDDOWN(G80*13.33,2)</f>
        <v>205.68</v>
      </c>
      <c r="J80" s="130">
        <f t="shared" ref="J80:J82" si="49">ROUNDDOWN(G80*14,2)</f>
        <v>216.02</v>
      </c>
      <c r="K80" s="225">
        <f t="shared" si="43"/>
        <v>123.44</v>
      </c>
      <c r="L80" s="226">
        <f t="shared" si="44"/>
        <v>138.87</v>
      </c>
      <c r="M80" s="226">
        <f t="shared" si="45"/>
        <v>143.96</v>
      </c>
      <c r="N80" s="153"/>
      <c r="O80" s="153"/>
      <c r="P80" s="227">
        <f t="shared" si="41"/>
        <v>16.973</v>
      </c>
      <c r="Q80" s="153">
        <v>15.433</v>
      </c>
      <c r="R80" s="153">
        <f t="shared" si="42"/>
        <v>15.43</v>
      </c>
      <c r="S80" s="153"/>
      <c r="T80" s="223"/>
      <c r="U80" s="153"/>
    </row>
    <row r="81" s="153" customFormat="1" ht="17.25" customHeight="1" spans="1:21">
      <c r="A81" s="105"/>
      <c r="B81" s="19" t="s">
        <v>48</v>
      </c>
      <c r="C81" s="19" t="s">
        <v>23</v>
      </c>
      <c r="D81" s="19" t="s">
        <v>19</v>
      </c>
      <c r="E81" s="19" t="s">
        <v>47</v>
      </c>
      <c r="F81" s="129">
        <f t="shared" si="46"/>
        <v>3.96627565982405</v>
      </c>
      <c r="G81" s="171">
        <v>27.05</v>
      </c>
      <c r="H81" s="130">
        <f t="shared" si="47"/>
        <v>324.6</v>
      </c>
      <c r="I81" s="131">
        <f t="shared" si="48"/>
        <v>360.57</v>
      </c>
      <c r="J81" s="130">
        <f t="shared" si="49"/>
        <v>378.7</v>
      </c>
      <c r="K81" s="225">
        <f t="shared" si="43"/>
        <v>216.4</v>
      </c>
      <c r="L81" s="226">
        <f t="shared" si="44"/>
        <v>243.45</v>
      </c>
      <c r="M81" s="226">
        <f t="shared" si="45"/>
        <v>252.37</v>
      </c>
      <c r="P81" s="227">
        <f t="shared" si="41"/>
        <v>29.755</v>
      </c>
      <c r="Q81" s="153">
        <v>27.049</v>
      </c>
      <c r="R81" s="153">
        <f t="shared" si="42"/>
        <v>27.05</v>
      </c>
    </row>
    <row r="82" s="153" customFormat="1" ht="17.25" customHeight="1" spans="1:21">
      <c r="A82" s="105"/>
      <c r="B82" s="19" t="s">
        <v>48</v>
      </c>
      <c r="C82" s="228" t="s">
        <v>49</v>
      </c>
      <c r="D82" s="19" t="s">
        <v>19</v>
      </c>
      <c r="E82" s="19" t="s">
        <v>47</v>
      </c>
      <c r="F82" s="129">
        <f t="shared" si="46"/>
        <v>5.68621700879765</v>
      </c>
      <c r="G82" s="171">
        <v>38.78</v>
      </c>
      <c r="H82" s="130">
        <f t="shared" si="47"/>
        <v>465.36</v>
      </c>
      <c r="I82" s="131">
        <f t="shared" si="48"/>
        <v>516.93</v>
      </c>
      <c r="J82" s="130">
        <f t="shared" si="49"/>
        <v>542.92</v>
      </c>
      <c r="K82" s="225">
        <f t="shared" si="43"/>
        <v>310.24</v>
      </c>
      <c r="L82" s="226">
        <f t="shared" si="44"/>
        <v>349.02</v>
      </c>
      <c r="M82" s="226">
        <f t="shared" si="45"/>
        <v>361.81</v>
      </c>
      <c r="P82" s="227">
        <f t="shared" si="41"/>
        <v>42.658</v>
      </c>
      <c r="Q82" s="153">
        <v>38.775</v>
      </c>
      <c r="R82" s="153">
        <f t="shared" si="42"/>
        <v>38.78</v>
      </c>
    </row>
    <row r="83" s="153" customFormat="1" ht="17.25" customHeight="1" spans="1:21">
      <c r="A83" s="105"/>
      <c r="B83" s="19" t="s">
        <v>48</v>
      </c>
      <c r="C83" s="19" t="s">
        <v>15</v>
      </c>
      <c r="D83" s="19" t="s">
        <v>19</v>
      </c>
      <c r="E83" s="19" t="s">
        <v>47</v>
      </c>
      <c r="F83" s="129">
        <f t="shared" ref="F83:F103" si="50">G83/6.82</f>
        <v>1.52492668621701</v>
      </c>
      <c r="G83" s="171">
        <v>10.4</v>
      </c>
      <c r="H83" s="130">
        <f t="shared" ref="H83:H90" si="51">ROUNDDOWN(G83*12,2)</f>
        <v>124.8</v>
      </c>
      <c r="I83" s="131">
        <f t="shared" ref="I83:I90" si="52">ROUNDDOWN(G83*13.33,2)</f>
        <v>138.63</v>
      </c>
      <c r="J83" s="130">
        <f t="shared" ref="J83:J90" si="53">ROUNDDOWN(G83*14,2)</f>
        <v>145.6</v>
      </c>
      <c r="K83" s="225">
        <f t="shared" ref="K83:K85" si="54">ROUNDDOWN(G83*8,2)</f>
        <v>83.2</v>
      </c>
      <c r="L83" s="226">
        <f t="shared" ref="L83:L85" si="55">ROUNDDOWN(G83*9,2)</f>
        <v>93.6</v>
      </c>
      <c r="M83" s="226">
        <f t="shared" ref="M83:M85" si="56">ROUNDDOWN(G83*9.33,2)</f>
        <v>97.03</v>
      </c>
      <c r="P83" s="227">
        <f t="shared" si="41"/>
        <v>11.44</v>
      </c>
      <c r="Q83" s="153">
        <v>10.395</v>
      </c>
      <c r="R83" s="153">
        <f t="shared" si="42"/>
        <v>10.4</v>
      </c>
    </row>
    <row r="84" s="153" customFormat="1" ht="17.25" customHeight="1" spans="1:21">
      <c r="A84" s="105"/>
      <c r="B84" s="19" t="s">
        <v>50</v>
      </c>
      <c r="C84" s="19" t="s">
        <v>21</v>
      </c>
      <c r="D84" s="19" t="s">
        <v>19</v>
      </c>
      <c r="E84" s="19" t="s">
        <v>47</v>
      </c>
      <c r="F84" s="129">
        <f t="shared" si="50"/>
        <v>2.2258064516129</v>
      </c>
      <c r="G84" s="171">
        <v>15.18</v>
      </c>
      <c r="H84" s="130">
        <f t="shared" si="51"/>
        <v>182.16</v>
      </c>
      <c r="I84" s="131">
        <f t="shared" si="52"/>
        <v>202.34</v>
      </c>
      <c r="J84" s="130">
        <f t="shared" si="53"/>
        <v>212.52</v>
      </c>
      <c r="K84" s="225">
        <f t="shared" si="54"/>
        <v>121.44</v>
      </c>
      <c r="L84" s="226">
        <f t="shared" si="55"/>
        <v>136.62</v>
      </c>
      <c r="M84" s="226">
        <f t="shared" si="56"/>
        <v>141.62</v>
      </c>
      <c r="P84" s="227">
        <f t="shared" si="41"/>
        <v>16.698</v>
      </c>
      <c r="Q84" s="153">
        <v>15.18</v>
      </c>
      <c r="R84" s="153">
        <f t="shared" si="42"/>
        <v>15.18</v>
      </c>
    </row>
    <row r="85" s="153" customFormat="1" ht="17.25" customHeight="1" spans="1:21">
      <c r="A85" s="105"/>
      <c r="B85" s="19" t="s">
        <v>50</v>
      </c>
      <c r="C85" s="19" t="s">
        <v>21</v>
      </c>
      <c r="D85" s="19" t="s">
        <v>51</v>
      </c>
      <c r="E85" s="19" t="s">
        <v>47</v>
      </c>
      <c r="F85" s="129">
        <f t="shared" si="50"/>
        <v>2.78005865102639</v>
      </c>
      <c r="G85" s="171">
        <v>18.96</v>
      </c>
      <c r="H85" s="130">
        <f t="shared" si="51"/>
        <v>227.52</v>
      </c>
      <c r="I85" s="131">
        <f t="shared" si="52"/>
        <v>252.73</v>
      </c>
      <c r="J85" s="130">
        <f t="shared" si="53"/>
        <v>265.44</v>
      </c>
      <c r="K85" s="225">
        <f t="shared" si="54"/>
        <v>151.68</v>
      </c>
      <c r="L85" s="226">
        <f t="shared" si="55"/>
        <v>170.64</v>
      </c>
      <c r="M85" s="226">
        <f t="shared" si="56"/>
        <v>176.89</v>
      </c>
      <c r="P85" s="227">
        <f t="shared" si="41"/>
        <v>20.856</v>
      </c>
      <c r="Q85" s="153">
        <v>18.964</v>
      </c>
      <c r="R85" s="153">
        <f t="shared" si="42"/>
        <v>18.96</v>
      </c>
    </row>
    <row r="86" s="153" customFormat="1" ht="17.25" customHeight="1" spans="1:21">
      <c r="A86" s="105"/>
      <c r="B86" s="19" t="s">
        <v>50</v>
      </c>
      <c r="C86" s="19" t="s">
        <v>23</v>
      </c>
      <c r="D86" s="19" t="s">
        <v>19</v>
      </c>
      <c r="E86" s="19" t="s">
        <v>47</v>
      </c>
      <c r="F86" s="129">
        <f t="shared" si="50"/>
        <v>3.97214076246334</v>
      </c>
      <c r="G86" s="171">
        <v>27.09</v>
      </c>
      <c r="H86" s="130">
        <f t="shared" si="51"/>
        <v>325.08</v>
      </c>
      <c r="I86" s="131">
        <f t="shared" si="52"/>
        <v>361.1</v>
      </c>
      <c r="J86" s="130">
        <f t="shared" si="53"/>
        <v>379.26</v>
      </c>
      <c r="K86" s="225">
        <f t="shared" ref="K86:K111" si="57">ROUNDDOWN(G86*8,2)</f>
        <v>216.72</v>
      </c>
      <c r="L86" s="226">
        <f t="shared" ref="L86:L111" si="58">ROUNDDOWN(G86*9,2)</f>
        <v>243.81</v>
      </c>
      <c r="M86" s="226">
        <f t="shared" ref="M86:M111" si="59">ROUNDDOWN(G86*9.33,2)</f>
        <v>252.74</v>
      </c>
      <c r="P86" s="227">
        <f t="shared" si="41"/>
        <v>29.799</v>
      </c>
      <c r="Q86" s="153">
        <v>27.093</v>
      </c>
      <c r="R86" s="153">
        <f t="shared" si="42"/>
        <v>27.09</v>
      </c>
    </row>
    <row r="87" s="153" customFormat="1" ht="17.25" customHeight="1" spans="1:21">
      <c r="A87" s="105"/>
      <c r="B87" s="19" t="s">
        <v>50</v>
      </c>
      <c r="C87" s="19" t="s">
        <v>15</v>
      </c>
      <c r="D87" s="19" t="s">
        <v>19</v>
      </c>
      <c r="E87" s="19" t="s">
        <v>47</v>
      </c>
      <c r="F87" s="129">
        <f t="shared" si="50"/>
        <v>1.53519061583578</v>
      </c>
      <c r="G87" s="171">
        <v>10.47</v>
      </c>
      <c r="H87" s="130">
        <f t="shared" si="51"/>
        <v>125.64</v>
      </c>
      <c r="I87" s="131">
        <f t="shared" si="52"/>
        <v>139.56</v>
      </c>
      <c r="J87" s="130">
        <f t="shared" si="53"/>
        <v>146.58</v>
      </c>
      <c r="K87" s="225">
        <f t="shared" si="57"/>
        <v>83.76</v>
      </c>
      <c r="L87" s="226">
        <f t="shared" si="58"/>
        <v>94.23</v>
      </c>
      <c r="M87" s="226">
        <f t="shared" si="59"/>
        <v>97.68</v>
      </c>
      <c r="P87" s="227">
        <f t="shared" si="41"/>
        <v>11.517</v>
      </c>
      <c r="Q87" s="153">
        <v>10.472</v>
      </c>
      <c r="R87" s="153">
        <f t="shared" si="42"/>
        <v>10.47</v>
      </c>
    </row>
    <row r="88" s="153" customFormat="1" ht="17.25" customHeight="1" spans="1:21">
      <c r="A88" s="105"/>
      <c r="B88" s="19" t="s">
        <v>52</v>
      </c>
      <c r="C88" s="19" t="s">
        <v>21</v>
      </c>
      <c r="D88" s="19" t="s">
        <v>19</v>
      </c>
      <c r="E88" s="19" t="s">
        <v>53</v>
      </c>
      <c r="F88" s="129">
        <f t="shared" si="50"/>
        <v>2.40029325513196</v>
      </c>
      <c r="G88" s="171">
        <v>16.37</v>
      </c>
      <c r="H88" s="130">
        <f t="shared" si="51"/>
        <v>196.44</v>
      </c>
      <c r="I88" s="131">
        <f t="shared" si="52"/>
        <v>218.21</v>
      </c>
      <c r="J88" s="130">
        <f t="shared" si="53"/>
        <v>229.18</v>
      </c>
      <c r="K88" s="225">
        <f t="shared" si="57"/>
        <v>130.96</v>
      </c>
      <c r="L88" s="226">
        <f t="shared" si="58"/>
        <v>147.33</v>
      </c>
      <c r="M88" s="226">
        <f t="shared" si="59"/>
        <v>152.73</v>
      </c>
      <c r="P88" s="227">
        <f t="shared" si="41"/>
        <v>18.007</v>
      </c>
      <c r="Q88" s="153">
        <v>16.368</v>
      </c>
      <c r="R88" s="153">
        <f t="shared" si="42"/>
        <v>16.37</v>
      </c>
    </row>
    <row r="89" s="153" customFormat="1" ht="17.25" customHeight="1" spans="1:21">
      <c r="A89" s="105"/>
      <c r="B89" s="19" t="s">
        <v>52</v>
      </c>
      <c r="C89" s="19" t="s">
        <v>23</v>
      </c>
      <c r="D89" s="19" t="s">
        <v>19</v>
      </c>
      <c r="E89" s="19" t="s">
        <v>53</v>
      </c>
      <c r="F89" s="129">
        <f t="shared" si="50"/>
        <v>4.10557184750733</v>
      </c>
      <c r="G89" s="171">
        <v>28</v>
      </c>
      <c r="H89" s="130">
        <f t="shared" si="51"/>
        <v>336</v>
      </c>
      <c r="I89" s="131">
        <f t="shared" si="52"/>
        <v>373.24</v>
      </c>
      <c r="J89" s="130">
        <f t="shared" si="53"/>
        <v>392</v>
      </c>
      <c r="K89" s="225">
        <f t="shared" si="57"/>
        <v>224</v>
      </c>
      <c r="L89" s="226">
        <f t="shared" si="58"/>
        <v>252</v>
      </c>
      <c r="M89" s="226">
        <f t="shared" si="59"/>
        <v>261.24</v>
      </c>
      <c r="P89" s="227">
        <f t="shared" si="41"/>
        <v>30.8</v>
      </c>
      <c r="Q89" s="153">
        <v>27.995</v>
      </c>
      <c r="R89" s="153">
        <f t="shared" si="42"/>
        <v>28</v>
      </c>
    </row>
    <row r="90" s="191" customFormat="1" ht="17.25" customHeight="1" spans="1:21">
      <c r="A90" s="105"/>
      <c r="B90" s="19" t="s">
        <v>52</v>
      </c>
      <c r="C90" s="19" t="s">
        <v>15</v>
      </c>
      <c r="D90" s="19" t="s">
        <v>19</v>
      </c>
      <c r="E90" s="19" t="s">
        <v>53</v>
      </c>
      <c r="F90" s="129">
        <f t="shared" si="50"/>
        <v>1.69061583577713</v>
      </c>
      <c r="G90" s="171">
        <v>11.53</v>
      </c>
      <c r="H90" s="130">
        <f t="shared" si="51"/>
        <v>138.36</v>
      </c>
      <c r="I90" s="131">
        <f t="shared" si="52"/>
        <v>153.69</v>
      </c>
      <c r="J90" s="130">
        <f t="shared" si="53"/>
        <v>161.42</v>
      </c>
      <c r="K90" s="225">
        <f t="shared" si="57"/>
        <v>92.24</v>
      </c>
      <c r="L90" s="226">
        <f t="shared" si="58"/>
        <v>103.77</v>
      </c>
      <c r="M90" s="226">
        <f t="shared" si="59"/>
        <v>107.57</v>
      </c>
      <c r="N90" s="153"/>
      <c r="O90" s="153"/>
      <c r="P90" s="227">
        <f t="shared" si="41"/>
        <v>12.683</v>
      </c>
      <c r="Q90" s="153">
        <v>11.528</v>
      </c>
      <c r="R90" s="153">
        <f t="shared" si="42"/>
        <v>11.53</v>
      </c>
      <c r="S90" s="153"/>
      <c r="T90" s="191"/>
      <c r="U90" s="153"/>
    </row>
    <row r="91" s="153" customFormat="1" ht="17.25" customHeight="1" spans="1:21">
      <c r="A91" s="105"/>
      <c r="B91" s="19" t="s">
        <v>54</v>
      </c>
      <c r="C91" s="19" t="s">
        <v>15</v>
      </c>
      <c r="D91" s="19" t="s">
        <v>19</v>
      </c>
      <c r="E91" s="19" t="s">
        <v>55</v>
      </c>
      <c r="F91" s="129">
        <f t="shared" si="50"/>
        <v>1.69354838709677</v>
      </c>
      <c r="G91" s="171">
        <v>11.55</v>
      </c>
      <c r="H91" s="130">
        <f t="shared" ref="H91" si="60">ROUNDDOWN(G91*12,2)</f>
        <v>138.6</v>
      </c>
      <c r="I91" s="131">
        <f t="shared" ref="I91" si="61">ROUNDDOWN(G91*13.33,2)</f>
        <v>153.96</v>
      </c>
      <c r="J91" s="130">
        <f t="shared" ref="J91" si="62">ROUNDDOWN(G91*14,2)</f>
        <v>161.7</v>
      </c>
      <c r="K91" s="225">
        <f t="shared" si="57"/>
        <v>92.4</v>
      </c>
      <c r="L91" s="226">
        <f t="shared" si="58"/>
        <v>103.95</v>
      </c>
      <c r="M91" s="226">
        <f t="shared" si="59"/>
        <v>107.76</v>
      </c>
      <c r="P91" s="227">
        <f t="shared" si="41"/>
        <v>12.705</v>
      </c>
      <c r="Q91" s="153">
        <v>11.55</v>
      </c>
      <c r="R91" s="153">
        <f t="shared" si="42"/>
        <v>11.55</v>
      </c>
    </row>
    <row r="92" s="153" customFormat="1" ht="17.25" customHeight="1" spans="1:21">
      <c r="A92" s="105"/>
      <c r="B92" s="19" t="s">
        <v>54</v>
      </c>
      <c r="C92" s="19" t="s">
        <v>21</v>
      </c>
      <c r="D92" s="19" t="s">
        <v>19</v>
      </c>
      <c r="E92" s="19" t="s">
        <v>55</v>
      </c>
      <c r="F92" s="129">
        <f t="shared" si="50"/>
        <v>2.41202346041056</v>
      </c>
      <c r="G92" s="171">
        <v>16.45</v>
      </c>
      <c r="H92" s="130">
        <f t="shared" ref="H92:H93" si="63">ROUNDDOWN(G92*12,2)</f>
        <v>197.4</v>
      </c>
      <c r="I92" s="131">
        <f t="shared" ref="I92:I93" si="64">ROUNDDOWN(G92*13.33,2)</f>
        <v>219.27</v>
      </c>
      <c r="J92" s="130">
        <f t="shared" ref="J92:J93" si="65">ROUNDDOWN(G92*14,2)</f>
        <v>230.3</v>
      </c>
      <c r="K92" s="225">
        <f t="shared" si="57"/>
        <v>131.6</v>
      </c>
      <c r="L92" s="226">
        <f t="shared" si="58"/>
        <v>148.05</v>
      </c>
      <c r="M92" s="226">
        <f t="shared" si="59"/>
        <v>153.47</v>
      </c>
      <c r="P92" s="227">
        <f t="shared" si="41"/>
        <v>18.095</v>
      </c>
      <c r="Q92" s="153">
        <v>16.445</v>
      </c>
      <c r="R92" s="153">
        <f t="shared" si="42"/>
        <v>16.45</v>
      </c>
    </row>
    <row r="93" s="153" customFormat="1" ht="17.25" customHeight="1" spans="1:21">
      <c r="A93" s="105"/>
      <c r="B93" s="19" t="s">
        <v>54</v>
      </c>
      <c r="C93" s="19" t="s">
        <v>23</v>
      </c>
      <c r="D93" s="19" t="s">
        <v>19</v>
      </c>
      <c r="E93" s="19" t="s">
        <v>55</v>
      </c>
      <c r="F93" s="129">
        <f t="shared" si="50"/>
        <v>4.11290322580645</v>
      </c>
      <c r="G93" s="171">
        <v>28.05</v>
      </c>
      <c r="H93" s="130">
        <f t="shared" si="63"/>
        <v>336.6</v>
      </c>
      <c r="I93" s="131">
        <f t="shared" si="64"/>
        <v>373.9</v>
      </c>
      <c r="J93" s="130">
        <f t="shared" si="65"/>
        <v>392.7</v>
      </c>
      <c r="K93" s="225">
        <f t="shared" si="57"/>
        <v>224.4</v>
      </c>
      <c r="L93" s="226">
        <f t="shared" si="58"/>
        <v>252.45</v>
      </c>
      <c r="M93" s="226">
        <f t="shared" si="59"/>
        <v>261.7</v>
      </c>
      <c r="P93" s="227">
        <f t="shared" si="41"/>
        <v>30.855</v>
      </c>
      <c r="Q93" s="153">
        <v>28.05</v>
      </c>
      <c r="R93" s="153">
        <f t="shared" si="42"/>
        <v>28.05</v>
      </c>
    </row>
    <row r="94" s="153" customFormat="1" ht="17.25" customHeight="1" spans="1:21">
      <c r="A94" s="105"/>
      <c r="B94" s="19" t="s">
        <v>56</v>
      </c>
      <c r="C94" s="19" t="s">
        <v>15</v>
      </c>
      <c r="D94" s="19" t="s">
        <v>19</v>
      </c>
      <c r="E94" s="19" t="s">
        <v>55</v>
      </c>
      <c r="F94" s="129">
        <f t="shared" si="50"/>
        <v>1.70234604105572</v>
      </c>
      <c r="G94" s="171">
        <v>11.61</v>
      </c>
      <c r="H94" s="130">
        <f t="shared" ref="H94:H112" si="66">ROUNDDOWN(G94*12,2)</f>
        <v>139.32</v>
      </c>
      <c r="I94" s="131">
        <f t="shared" ref="I94:I112" si="67">ROUNDDOWN(G94*13.33,2)</f>
        <v>154.76</v>
      </c>
      <c r="J94" s="130">
        <f t="shared" ref="J94:J112" si="68">ROUNDDOWN(G94*14,2)</f>
        <v>162.54</v>
      </c>
      <c r="K94" s="225">
        <f t="shared" si="57"/>
        <v>92.88</v>
      </c>
      <c r="L94" s="226">
        <f t="shared" si="58"/>
        <v>104.49</v>
      </c>
      <c r="M94" s="226">
        <f t="shared" si="59"/>
        <v>108.32</v>
      </c>
      <c r="P94" s="227">
        <f t="shared" si="41"/>
        <v>12.771</v>
      </c>
      <c r="Q94" s="153">
        <v>11.605</v>
      </c>
      <c r="R94" s="153">
        <f t="shared" si="42"/>
        <v>11.61</v>
      </c>
    </row>
    <row r="95" s="153" customFormat="1" ht="17.25" customHeight="1" spans="1:21">
      <c r="A95" s="105"/>
      <c r="B95" s="19" t="s">
        <v>56</v>
      </c>
      <c r="C95" s="19" t="s">
        <v>21</v>
      </c>
      <c r="D95" s="19" t="s">
        <v>19</v>
      </c>
      <c r="E95" s="19" t="s">
        <v>55</v>
      </c>
      <c r="F95" s="129">
        <f t="shared" si="50"/>
        <v>2.4208211143695</v>
      </c>
      <c r="G95" s="171">
        <v>16.51</v>
      </c>
      <c r="H95" s="130">
        <f t="shared" si="66"/>
        <v>198.12</v>
      </c>
      <c r="I95" s="131">
        <f t="shared" si="67"/>
        <v>220.07</v>
      </c>
      <c r="J95" s="130">
        <f t="shared" si="68"/>
        <v>231.14</v>
      </c>
      <c r="K95" s="225">
        <f t="shared" si="57"/>
        <v>132.08</v>
      </c>
      <c r="L95" s="226">
        <f t="shared" si="58"/>
        <v>148.59</v>
      </c>
      <c r="M95" s="226">
        <f t="shared" si="59"/>
        <v>154.03</v>
      </c>
      <c r="P95" s="227">
        <f t="shared" si="41"/>
        <v>18.161</v>
      </c>
      <c r="Q95" s="153">
        <v>16.511</v>
      </c>
      <c r="R95" s="153">
        <f t="shared" si="42"/>
        <v>16.51</v>
      </c>
    </row>
    <row r="96" s="153" customFormat="1" ht="17.25" customHeight="1" spans="1:21">
      <c r="A96" s="105"/>
      <c r="B96" s="19" t="s">
        <v>56</v>
      </c>
      <c r="C96" s="19" t="s">
        <v>23</v>
      </c>
      <c r="D96" s="19" t="s">
        <v>19</v>
      </c>
      <c r="E96" s="19" t="s">
        <v>55</v>
      </c>
      <c r="F96" s="129">
        <f t="shared" si="50"/>
        <v>4.11730205278592</v>
      </c>
      <c r="G96" s="171">
        <v>28.08</v>
      </c>
      <c r="H96" s="130">
        <f t="shared" si="66"/>
        <v>336.96</v>
      </c>
      <c r="I96" s="131">
        <f t="shared" si="67"/>
        <v>374.3</v>
      </c>
      <c r="J96" s="130">
        <f t="shared" si="68"/>
        <v>393.12</v>
      </c>
      <c r="K96" s="225">
        <f t="shared" si="57"/>
        <v>224.64</v>
      </c>
      <c r="L96" s="226">
        <f t="shared" si="58"/>
        <v>252.72</v>
      </c>
      <c r="M96" s="226">
        <f t="shared" si="59"/>
        <v>261.98</v>
      </c>
      <c r="P96" s="227">
        <f t="shared" si="41"/>
        <v>30.888</v>
      </c>
      <c r="Q96" s="153">
        <v>28.083</v>
      </c>
      <c r="R96" s="153">
        <f t="shared" si="42"/>
        <v>28.08</v>
      </c>
    </row>
    <row r="97" s="153" customFormat="1" ht="17.25" customHeight="1" spans="1:21">
      <c r="A97" s="105"/>
      <c r="B97" s="19" t="s">
        <v>56</v>
      </c>
      <c r="C97" s="19" t="s">
        <v>15</v>
      </c>
      <c r="D97" s="19" t="s">
        <v>19</v>
      </c>
      <c r="E97" s="19" t="s">
        <v>57</v>
      </c>
      <c r="F97" s="129">
        <f t="shared" si="50"/>
        <v>1.71407624633431</v>
      </c>
      <c r="G97" s="171">
        <v>11.69</v>
      </c>
      <c r="H97" s="130">
        <f t="shared" si="66"/>
        <v>140.28</v>
      </c>
      <c r="I97" s="131">
        <f t="shared" si="67"/>
        <v>155.82</v>
      </c>
      <c r="J97" s="130">
        <f t="shared" si="68"/>
        <v>163.66</v>
      </c>
      <c r="K97" s="225">
        <f t="shared" si="57"/>
        <v>93.52</v>
      </c>
      <c r="L97" s="226">
        <f t="shared" si="58"/>
        <v>105.21</v>
      </c>
      <c r="M97" s="226">
        <f t="shared" si="59"/>
        <v>109.06</v>
      </c>
      <c r="P97" s="227">
        <f t="shared" si="41"/>
        <v>12.859</v>
      </c>
      <c r="Q97" s="153">
        <v>11.693</v>
      </c>
      <c r="R97" s="153">
        <f t="shared" si="42"/>
        <v>11.69</v>
      </c>
    </row>
    <row r="98" s="153" customFormat="1" ht="17.25" customHeight="1" spans="1:21">
      <c r="A98" s="105"/>
      <c r="B98" s="19" t="s">
        <v>56</v>
      </c>
      <c r="C98" s="19" t="s">
        <v>21</v>
      </c>
      <c r="D98" s="19" t="s">
        <v>19</v>
      </c>
      <c r="E98" s="19" t="s">
        <v>57</v>
      </c>
      <c r="F98" s="129">
        <f t="shared" si="50"/>
        <v>2.43841642228739</v>
      </c>
      <c r="G98" s="171">
        <v>16.63</v>
      </c>
      <c r="H98" s="130">
        <f t="shared" si="66"/>
        <v>199.56</v>
      </c>
      <c r="I98" s="131">
        <f t="shared" si="67"/>
        <v>221.67</v>
      </c>
      <c r="J98" s="130">
        <f t="shared" si="68"/>
        <v>232.82</v>
      </c>
      <c r="K98" s="225">
        <f t="shared" si="57"/>
        <v>133.04</v>
      </c>
      <c r="L98" s="226">
        <f t="shared" si="58"/>
        <v>149.67</v>
      </c>
      <c r="M98" s="226">
        <f t="shared" si="59"/>
        <v>155.15</v>
      </c>
      <c r="P98" s="227">
        <f t="shared" si="41"/>
        <v>18.293</v>
      </c>
      <c r="Q98" s="153">
        <v>16.632</v>
      </c>
      <c r="R98" s="153">
        <f t="shared" si="42"/>
        <v>16.63</v>
      </c>
    </row>
    <row r="99" s="153" customFormat="1" ht="17.25" customHeight="1" spans="1:21">
      <c r="A99" s="105"/>
      <c r="B99" s="19" t="s">
        <v>56</v>
      </c>
      <c r="C99" s="19" t="s">
        <v>23</v>
      </c>
      <c r="D99" s="19" t="s">
        <v>19</v>
      </c>
      <c r="E99" s="19" t="s">
        <v>57</v>
      </c>
      <c r="F99" s="129">
        <f t="shared" si="50"/>
        <v>4.1217008797654</v>
      </c>
      <c r="G99" s="171">
        <v>28.11</v>
      </c>
      <c r="H99" s="130">
        <f t="shared" si="66"/>
        <v>337.32</v>
      </c>
      <c r="I99" s="131">
        <f t="shared" si="67"/>
        <v>374.7</v>
      </c>
      <c r="J99" s="130">
        <f t="shared" si="68"/>
        <v>393.54</v>
      </c>
      <c r="K99" s="225">
        <f t="shared" si="57"/>
        <v>224.88</v>
      </c>
      <c r="L99" s="226">
        <f t="shared" si="58"/>
        <v>252.99</v>
      </c>
      <c r="M99" s="226">
        <f t="shared" si="59"/>
        <v>262.26</v>
      </c>
      <c r="P99" s="227">
        <f t="shared" si="41"/>
        <v>30.921</v>
      </c>
      <c r="Q99" s="153">
        <v>28.105</v>
      </c>
      <c r="R99" s="153">
        <f t="shared" si="42"/>
        <v>28.11</v>
      </c>
    </row>
    <row r="100" s="153" customFormat="1" ht="17.25" customHeight="1" spans="1:21">
      <c r="A100" s="105"/>
      <c r="B100" s="19" t="s">
        <v>58</v>
      </c>
      <c r="C100" s="19" t="s">
        <v>21</v>
      </c>
      <c r="D100" s="19" t="s">
        <v>19</v>
      </c>
      <c r="E100" s="19" t="s">
        <v>57</v>
      </c>
      <c r="F100" s="129">
        <f t="shared" si="50"/>
        <v>2.45601173020528</v>
      </c>
      <c r="G100" s="171">
        <v>16.75</v>
      </c>
      <c r="H100" s="130">
        <f t="shared" si="66"/>
        <v>201</v>
      </c>
      <c r="I100" s="131">
        <f t="shared" si="67"/>
        <v>223.27</v>
      </c>
      <c r="J100" s="130">
        <f t="shared" si="68"/>
        <v>234.5</v>
      </c>
      <c r="K100" s="225">
        <f t="shared" si="57"/>
        <v>134</v>
      </c>
      <c r="L100" s="226">
        <f t="shared" si="58"/>
        <v>150.75</v>
      </c>
      <c r="M100" s="226">
        <f t="shared" si="59"/>
        <v>156.27</v>
      </c>
      <c r="P100" s="227">
        <f t="shared" si="41"/>
        <v>18.425</v>
      </c>
      <c r="Q100" s="153">
        <v>16.753</v>
      </c>
      <c r="R100" s="153">
        <f t="shared" si="42"/>
        <v>16.75</v>
      </c>
    </row>
    <row r="101" s="153" customFormat="1" ht="17.25" customHeight="1" spans="1:21">
      <c r="A101" s="105"/>
      <c r="B101" s="19" t="s">
        <v>58</v>
      </c>
      <c r="C101" s="19" t="s">
        <v>23</v>
      </c>
      <c r="D101" s="19" t="s">
        <v>19</v>
      </c>
      <c r="E101" s="19" t="s">
        <v>57</v>
      </c>
      <c r="F101" s="129">
        <f t="shared" si="50"/>
        <v>4.12903225806452</v>
      </c>
      <c r="G101" s="171">
        <v>28.16</v>
      </c>
      <c r="H101" s="130">
        <f t="shared" si="66"/>
        <v>337.92</v>
      </c>
      <c r="I101" s="131">
        <f t="shared" si="67"/>
        <v>375.37</v>
      </c>
      <c r="J101" s="130">
        <f t="shared" si="68"/>
        <v>394.24</v>
      </c>
      <c r="K101" s="225">
        <f t="shared" si="57"/>
        <v>225.28</v>
      </c>
      <c r="L101" s="226">
        <f t="shared" si="58"/>
        <v>253.44</v>
      </c>
      <c r="M101" s="226">
        <f t="shared" si="59"/>
        <v>262.73</v>
      </c>
      <c r="P101" s="227">
        <f t="shared" si="41"/>
        <v>30.976</v>
      </c>
      <c r="Q101" s="153">
        <v>28.16</v>
      </c>
      <c r="R101" s="153">
        <f t="shared" si="42"/>
        <v>28.16</v>
      </c>
    </row>
    <row r="102" s="153" customFormat="1" ht="17.25" customHeight="1" spans="1:21">
      <c r="A102" s="105"/>
      <c r="B102" s="19" t="s">
        <v>58</v>
      </c>
      <c r="C102" s="19" t="s">
        <v>15</v>
      </c>
      <c r="D102" s="19" t="s">
        <v>19</v>
      </c>
      <c r="E102" s="19" t="s">
        <v>57</v>
      </c>
      <c r="F102" s="129">
        <f t="shared" si="50"/>
        <v>1.71847507331378</v>
      </c>
      <c r="G102" s="171">
        <v>11.72</v>
      </c>
      <c r="H102" s="130">
        <f t="shared" si="66"/>
        <v>140.64</v>
      </c>
      <c r="I102" s="131">
        <f t="shared" si="67"/>
        <v>156.22</v>
      </c>
      <c r="J102" s="130">
        <f t="shared" si="68"/>
        <v>164.08</v>
      </c>
      <c r="K102" s="225">
        <f t="shared" si="57"/>
        <v>93.76</v>
      </c>
      <c r="L102" s="226">
        <f t="shared" si="58"/>
        <v>105.48</v>
      </c>
      <c r="M102" s="226">
        <f t="shared" si="59"/>
        <v>109.34</v>
      </c>
      <c r="P102" s="227">
        <f t="shared" ref="P102:P133" si="69">G102*1.1</f>
        <v>12.892</v>
      </c>
      <c r="Q102" s="153">
        <v>11.715</v>
      </c>
      <c r="R102" s="153">
        <f t="shared" ref="R102:R133" si="70">ROUND(Q102,2)</f>
        <v>11.72</v>
      </c>
    </row>
    <row r="103" s="153" customFormat="1" ht="17.25" customHeight="1" spans="1:21">
      <c r="A103" s="105"/>
      <c r="B103" s="19" t="s">
        <v>59</v>
      </c>
      <c r="C103" s="19" t="s">
        <v>21</v>
      </c>
      <c r="D103" s="19" t="s">
        <v>19</v>
      </c>
      <c r="E103" s="19" t="s">
        <v>60</v>
      </c>
      <c r="F103" s="129">
        <f t="shared" si="50"/>
        <v>2.71554252199413</v>
      </c>
      <c r="G103" s="171">
        <v>18.52</v>
      </c>
      <c r="H103" s="130">
        <f t="shared" si="66"/>
        <v>222.24</v>
      </c>
      <c r="I103" s="131">
        <f t="shared" si="67"/>
        <v>246.87</v>
      </c>
      <c r="J103" s="130">
        <f t="shared" si="68"/>
        <v>259.28</v>
      </c>
      <c r="K103" s="225">
        <f t="shared" si="57"/>
        <v>148.16</v>
      </c>
      <c r="L103" s="226">
        <f t="shared" si="58"/>
        <v>166.68</v>
      </c>
      <c r="M103" s="226">
        <f t="shared" si="59"/>
        <v>172.79</v>
      </c>
      <c r="P103" s="227">
        <f t="shared" si="69"/>
        <v>20.372</v>
      </c>
      <c r="Q103" s="153">
        <v>18.524</v>
      </c>
      <c r="R103" s="153">
        <f t="shared" si="70"/>
        <v>18.52</v>
      </c>
    </row>
    <row r="104" s="153" customFormat="1" ht="17.25" customHeight="1" spans="1:21">
      <c r="A104" s="105"/>
      <c r="B104" s="19" t="s">
        <v>59</v>
      </c>
      <c r="C104" s="19" t="s">
        <v>15</v>
      </c>
      <c r="D104" s="19" t="s">
        <v>19</v>
      </c>
      <c r="E104" s="19" t="s">
        <v>60</v>
      </c>
      <c r="F104" s="129">
        <f t="shared" ref="F104:F109" si="71">G104/6.82</f>
        <v>1.80058651026393</v>
      </c>
      <c r="G104" s="171">
        <v>12.28</v>
      </c>
      <c r="H104" s="130">
        <f t="shared" si="66"/>
        <v>147.36</v>
      </c>
      <c r="I104" s="131">
        <f t="shared" si="67"/>
        <v>163.69</v>
      </c>
      <c r="J104" s="130">
        <f t="shared" si="68"/>
        <v>171.92</v>
      </c>
      <c r="K104" s="225">
        <f t="shared" si="57"/>
        <v>98.24</v>
      </c>
      <c r="L104" s="226">
        <f t="shared" si="58"/>
        <v>110.52</v>
      </c>
      <c r="M104" s="226">
        <f t="shared" si="59"/>
        <v>114.57</v>
      </c>
      <c r="P104" s="227">
        <f t="shared" si="69"/>
        <v>13.508</v>
      </c>
      <c r="Q104" s="153">
        <v>12.276</v>
      </c>
      <c r="R104" s="153">
        <f t="shared" si="70"/>
        <v>12.28</v>
      </c>
    </row>
    <row r="105" s="153" customFormat="1" ht="17.25" customHeight="1" spans="1:21">
      <c r="A105" s="105"/>
      <c r="B105" s="19" t="s">
        <v>59</v>
      </c>
      <c r="C105" s="19" t="s">
        <v>23</v>
      </c>
      <c r="D105" s="19" t="s">
        <v>19</v>
      </c>
      <c r="E105" s="19" t="s">
        <v>60</v>
      </c>
      <c r="F105" s="129">
        <f t="shared" si="71"/>
        <v>4.25513196480938</v>
      </c>
      <c r="G105" s="171">
        <v>29.02</v>
      </c>
      <c r="H105" s="130">
        <f t="shared" si="66"/>
        <v>348.24</v>
      </c>
      <c r="I105" s="131">
        <f t="shared" si="67"/>
        <v>386.83</v>
      </c>
      <c r="J105" s="130">
        <f t="shared" si="68"/>
        <v>406.28</v>
      </c>
      <c r="K105" s="225">
        <f t="shared" si="57"/>
        <v>232.16</v>
      </c>
      <c r="L105" s="226">
        <f t="shared" si="58"/>
        <v>261.18</v>
      </c>
      <c r="M105" s="226">
        <f t="shared" si="59"/>
        <v>270.75</v>
      </c>
      <c r="P105" s="227">
        <f t="shared" si="69"/>
        <v>31.922</v>
      </c>
      <c r="Q105" s="153">
        <v>29.018</v>
      </c>
      <c r="R105" s="153">
        <f t="shared" si="70"/>
        <v>29.02</v>
      </c>
    </row>
    <row r="106" s="153" customFormat="1" ht="17.25" customHeight="1" spans="1:21">
      <c r="A106" s="105"/>
      <c r="B106" s="19" t="s">
        <v>61</v>
      </c>
      <c r="C106" s="19" t="s">
        <v>21</v>
      </c>
      <c r="D106" s="19" t="s">
        <v>19</v>
      </c>
      <c r="E106" s="19" t="s">
        <v>62</v>
      </c>
      <c r="F106" s="129">
        <f t="shared" si="71"/>
        <v>2.72140762463343</v>
      </c>
      <c r="G106" s="171">
        <v>18.56</v>
      </c>
      <c r="H106" s="130">
        <f t="shared" si="66"/>
        <v>222.72</v>
      </c>
      <c r="I106" s="131">
        <f t="shared" si="67"/>
        <v>247.4</v>
      </c>
      <c r="J106" s="130">
        <f t="shared" si="68"/>
        <v>259.84</v>
      </c>
      <c r="K106" s="225">
        <f t="shared" si="57"/>
        <v>148.48</v>
      </c>
      <c r="L106" s="226">
        <f t="shared" si="58"/>
        <v>167.04</v>
      </c>
      <c r="M106" s="226">
        <f t="shared" si="59"/>
        <v>173.16</v>
      </c>
      <c r="P106" s="227">
        <f t="shared" si="69"/>
        <v>20.416</v>
      </c>
      <c r="Q106" s="153">
        <v>18.557</v>
      </c>
      <c r="R106" s="153">
        <f t="shared" si="70"/>
        <v>18.56</v>
      </c>
    </row>
    <row r="107" s="153" customFormat="1" ht="17.25" customHeight="1" spans="1:21">
      <c r="A107" s="105"/>
      <c r="B107" s="19" t="s">
        <v>61</v>
      </c>
      <c r="C107" s="19" t="s">
        <v>23</v>
      </c>
      <c r="D107" s="19" t="s">
        <v>19</v>
      </c>
      <c r="E107" s="19" t="s">
        <v>62</v>
      </c>
      <c r="F107" s="129">
        <f t="shared" si="71"/>
        <v>4.25806451612903</v>
      </c>
      <c r="G107" s="171">
        <v>29.04</v>
      </c>
      <c r="H107" s="130">
        <f t="shared" si="66"/>
        <v>348.48</v>
      </c>
      <c r="I107" s="131">
        <f t="shared" si="67"/>
        <v>387.1</v>
      </c>
      <c r="J107" s="130">
        <f t="shared" si="68"/>
        <v>406.56</v>
      </c>
      <c r="K107" s="225">
        <f t="shared" si="57"/>
        <v>232.32</v>
      </c>
      <c r="L107" s="226">
        <f t="shared" si="58"/>
        <v>261.36</v>
      </c>
      <c r="M107" s="226">
        <f t="shared" si="59"/>
        <v>270.94</v>
      </c>
      <c r="P107" s="227">
        <f t="shared" si="69"/>
        <v>31.944</v>
      </c>
      <c r="Q107" s="153">
        <v>29.04</v>
      </c>
      <c r="R107" s="153">
        <f t="shared" si="70"/>
        <v>29.04</v>
      </c>
    </row>
    <row r="108" s="223" customFormat="1" ht="17.25" customHeight="1" spans="1:21">
      <c r="A108" s="105"/>
      <c r="B108" s="19" t="s">
        <v>61</v>
      </c>
      <c r="C108" s="19" t="s">
        <v>15</v>
      </c>
      <c r="D108" s="19" t="s">
        <v>19</v>
      </c>
      <c r="E108" s="19" t="s">
        <v>62</v>
      </c>
      <c r="F108" s="129">
        <f t="shared" si="71"/>
        <v>1.85630498533724</v>
      </c>
      <c r="G108" s="129">
        <v>12.66</v>
      </c>
      <c r="H108" s="130">
        <f t="shared" si="66"/>
        <v>151.92</v>
      </c>
      <c r="I108" s="131">
        <f t="shared" si="67"/>
        <v>168.75</v>
      </c>
      <c r="J108" s="130">
        <f t="shared" si="68"/>
        <v>177.24</v>
      </c>
      <c r="K108" s="225">
        <f t="shared" si="57"/>
        <v>101.28</v>
      </c>
      <c r="L108" s="226">
        <f t="shared" si="58"/>
        <v>113.94</v>
      </c>
      <c r="M108" s="226">
        <f t="shared" si="59"/>
        <v>118.11</v>
      </c>
      <c r="N108" s="153"/>
      <c r="O108" s="153"/>
      <c r="P108" s="227">
        <f t="shared" si="69"/>
        <v>13.926</v>
      </c>
      <c r="Q108" s="153">
        <v>12.661</v>
      </c>
      <c r="R108" s="153">
        <f t="shared" si="70"/>
        <v>12.66</v>
      </c>
      <c r="S108" s="153"/>
      <c r="T108" s="223"/>
      <c r="U108" s="153"/>
    </row>
    <row r="109" s="153" customFormat="1" ht="17.25" customHeight="1" spans="1:21">
      <c r="A109" s="105"/>
      <c r="B109" s="19" t="s">
        <v>63</v>
      </c>
      <c r="C109" s="19" t="s">
        <v>21</v>
      </c>
      <c r="D109" s="19" t="s">
        <v>19</v>
      </c>
      <c r="E109" s="19" t="s">
        <v>62</v>
      </c>
      <c r="F109" s="129">
        <f t="shared" si="71"/>
        <v>2.64809384164223</v>
      </c>
      <c r="G109" s="171">
        <v>18.06</v>
      </c>
      <c r="H109" s="130">
        <f t="shared" si="66"/>
        <v>216.72</v>
      </c>
      <c r="I109" s="131">
        <f t="shared" si="67"/>
        <v>240.73</v>
      </c>
      <c r="J109" s="130">
        <f t="shared" si="68"/>
        <v>252.84</v>
      </c>
      <c r="K109" s="225">
        <f t="shared" si="57"/>
        <v>144.48</v>
      </c>
      <c r="L109" s="226">
        <f t="shared" si="58"/>
        <v>162.54</v>
      </c>
      <c r="M109" s="226">
        <f t="shared" si="59"/>
        <v>168.49</v>
      </c>
      <c r="P109" s="227">
        <f t="shared" si="69"/>
        <v>19.866</v>
      </c>
      <c r="Q109" s="153">
        <v>18.062</v>
      </c>
      <c r="R109" s="153">
        <f t="shared" si="70"/>
        <v>18.06</v>
      </c>
    </row>
    <row r="110" s="153" customFormat="1" ht="17.25" customHeight="1" spans="1:21">
      <c r="A110" s="105"/>
      <c r="B110" s="19" t="s">
        <v>64</v>
      </c>
      <c r="C110" s="19" t="s">
        <v>21</v>
      </c>
      <c r="D110" s="19" t="s">
        <v>19</v>
      </c>
      <c r="E110" s="19" t="s">
        <v>62</v>
      </c>
      <c r="F110" s="129">
        <f t="shared" ref="F110:F136" si="72">G110/6.82</f>
        <v>2.72873900293255</v>
      </c>
      <c r="G110" s="171">
        <v>18.61</v>
      </c>
      <c r="H110" s="130">
        <f t="shared" si="66"/>
        <v>223.32</v>
      </c>
      <c r="I110" s="131">
        <f t="shared" si="67"/>
        <v>248.07</v>
      </c>
      <c r="J110" s="130">
        <f t="shared" si="68"/>
        <v>260.54</v>
      </c>
      <c r="K110" s="225">
        <f t="shared" si="57"/>
        <v>148.88</v>
      </c>
      <c r="L110" s="226">
        <f t="shared" si="58"/>
        <v>167.49</v>
      </c>
      <c r="M110" s="226">
        <f t="shared" si="59"/>
        <v>173.63</v>
      </c>
      <c r="P110" s="227">
        <f t="shared" si="69"/>
        <v>20.471</v>
      </c>
      <c r="Q110" s="153">
        <v>18.612</v>
      </c>
      <c r="R110" s="153">
        <f t="shared" si="70"/>
        <v>18.61</v>
      </c>
    </row>
    <row r="111" s="153" customFormat="1" ht="17.25" customHeight="1" spans="1:21">
      <c r="A111" s="105"/>
      <c r="B111" s="19" t="s">
        <v>64</v>
      </c>
      <c r="C111" s="19" t="s">
        <v>15</v>
      </c>
      <c r="D111" s="19" t="s">
        <v>19</v>
      </c>
      <c r="E111" s="19" t="s">
        <v>62</v>
      </c>
      <c r="F111" s="129">
        <f t="shared" si="72"/>
        <v>1.82844574780059</v>
      </c>
      <c r="G111" s="171">
        <v>12.47</v>
      </c>
      <c r="H111" s="130">
        <f t="shared" si="66"/>
        <v>149.64</v>
      </c>
      <c r="I111" s="131">
        <f t="shared" si="67"/>
        <v>166.22</v>
      </c>
      <c r="J111" s="130">
        <f t="shared" si="68"/>
        <v>174.58</v>
      </c>
      <c r="K111" s="225">
        <f t="shared" si="57"/>
        <v>99.76</v>
      </c>
      <c r="L111" s="226">
        <f t="shared" si="58"/>
        <v>112.23</v>
      </c>
      <c r="M111" s="226">
        <f t="shared" si="59"/>
        <v>116.34</v>
      </c>
      <c r="P111" s="227">
        <f t="shared" si="69"/>
        <v>13.717</v>
      </c>
      <c r="Q111" s="153">
        <v>12.474</v>
      </c>
      <c r="R111" s="153">
        <f t="shared" si="70"/>
        <v>12.47</v>
      </c>
    </row>
    <row r="112" s="153" customFormat="1" ht="17.25" customHeight="1" spans="1:21">
      <c r="A112" s="105"/>
      <c r="B112" s="19" t="s">
        <v>64</v>
      </c>
      <c r="C112" s="19" t="s">
        <v>23</v>
      </c>
      <c r="D112" s="19" t="s">
        <v>19</v>
      </c>
      <c r="E112" s="19" t="s">
        <v>62</v>
      </c>
      <c r="F112" s="129">
        <f t="shared" si="72"/>
        <v>4.26686217008798</v>
      </c>
      <c r="G112" s="171">
        <v>29.1</v>
      </c>
      <c r="H112" s="130">
        <f t="shared" si="66"/>
        <v>349.2</v>
      </c>
      <c r="I112" s="131">
        <f t="shared" si="67"/>
        <v>387.9</v>
      </c>
      <c r="J112" s="130">
        <f t="shared" si="68"/>
        <v>407.4</v>
      </c>
      <c r="K112" s="225">
        <f t="shared" ref="K112:K124" si="73">ROUNDDOWN(G112*8,2)</f>
        <v>232.8</v>
      </c>
      <c r="L112" s="226">
        <f t="shared" ref="L112:L124" si="74">ROUNDDOWN(G112*9,2)</f>
        <v>261.9</v>
      </c>
      <c r="M112" s="226">
        <f t="shared" ref="M112:M124" si="75">ROUNDDOWN(G112*9.33,2)</f>
        <v>271.5</v>
      </c>
      <c r="P112" s="227">
        <f t="shared" si="69"/>
        <v>32.01</v>
      </c>
      <c r="Q112" s="153">
        <v>29.095</v>
      </c>
      <c r="R112" s="153">
        <f t="shared" si="70"/>
        <v>29.1</v>
      </c>
    </row>
    <row r="113" s="153" customFormat="1" ht="17.25" customHeight="1" spans="1:21">
      <c r="A113" s="105"/>
      <c r="B113" s="19" t="s">
        <v>65</v>
      </c>
      <c r="C113" s="19" t="s">
        <v>15</v>
      </c>
      <c r="D113" s="19" t="s">
        <v>19</v>
      </c>
      <c r="E113" s="19" t="s">
        <v>62</v>
      </c>
      <c r="F113" s="129">
        <f t="shared" si="72"/>
        <v>1.83724340175953</v>
      </c>
      <c r="G113" s="171">
        <v>12.53</v>
      </c>
      <c r="H113" s="130">
        <f t="shared" ref="H113:H117" si="76">ROUNDDOWN(G113*12,2)</f>
        <v>150.36</v>
      </c>
      <c r="I113" s="131">
        <f t="shared" ref="I113:I117" si="77">ROUNDDOWN(G113*13.33,2)</f>
        <v>167.02</v>
      </c>
      <c r="J113" s="130">
        <f t="shared" ref="J113:J117" si="78">ROUNDDOWN(G113*14,2)</f>
        <v>175.42</v>
      </c>
      <c r="K113" s="225">
        <f t="shared" si="73"/>
        <v>100.24</v>
      </c>
      <c r="L113" s="226">
        <f t="shared" si="74"/>
        <v>112.77</v>
      </c>
      <c r="M113" s="226">
        <f t="shared" si="75"/>
        <v>116.9</v>
      </c>
      <c r="P113" s="227">
        <f t="shared" si="69"/>
        <v>13.783</v>
      </c>
      <c r="Q113" s="153">
        <v>12.529</v>
      </c>
      <c r="R113" s="153">
        <f t="shared" si="70"/>
        <v>12.53</v>
      </c>
    </row>
    <row r="114" s="153" customFormat="1" ht="17.25" customHeight="1" spans="1:21">
      <c r="A114" s="105"/>
      <c r="B114" s="19" t="s">
        <v>65</v>
      </c>
      <c r="C114" s="19" t="s">
        <v>21</v>
      </c>
      <c r="D114" s="19" t="s">
        <v>19</v>
      </c>
      <c r="E114" s="19" t="s">
        <v>62</v>
      </c>
      <c r="F114" s="129">
        <f t="shared" si="72"/>
        <v>2.74046920821114</v>
      </c>
      <c r="G114" s="171">
        <v>18.69</v>
      </c>
      <c r="H114" s="130">
        <f t="shared" si="76"/>
        <v>224.28</v>
      </c>
      <c r="I114" s="131">
        <f t="shared" si="77"/>
        <v>249.13</v>
      </c>
      <c r="J114" s="130">
        <f t="shared" si="78"/>
        <v>261.66</v>
      </c>
      <c r="K114" s="225">
        <f t="shared" si="73"/>
        <v>149.52</v>
      </c>
      <c r="L114" s="226">
        <f t="shared" si="74"/>
        <v>168.21</v>
      </c>
      <c r="M114" s="226">
        <f t="shared" si="75"/>
        <v>174.37</v>
      </c>
      <c r="P114" s="227">
        <f t="shared" si="69"/>
        <v>20.559</v>
      </c>
      <c r="Q114" s="153">
        <v>18.689</v>
      </c>
      <c r="R114" s="153">
        <f t="shared" si="70"/>
        <v>18.69</v>
      </c>
    </row>
    <row r="115" s="153" customFormat="1" ht="17.25" customHeight="1" spans="1:21">
      <c r="A115" s="105"/>
      <c r="B115" s="19" t="s">
        <v>65</v>
      </c>
      <c r="C115" s="19" t="s">
        <v>23</v>
      </c>
      <c r="D115" s="19" t="s">
        <v>19</v>
      </c>
      <c r="E115" s="19" t="s">
        <v>62</v>
      </c>
      <c r="F115" s="129">
        <f t="shared" si="72"/>
        <v>4.26979472140762</v>
      </c>
      <c r="G115" s="171">
        <v>29.12</v>
      </c>
      <c r="H115" s="130">
        <f t="shared" si="76"/>
        <v>349.44</v>
      </c>
      <c r="I115" s="131">
        <f t="shared" si="77"/>
        <v>388.16</v>
      </c>
      <c r="J115" s="130">
        <f t="shared" si="78"/>
        <v>407.68</v>
      </c>
      <c r="K115" s="225">
        <f t="shared" si="73"/>
        <v>232.96</v>
      </c>
      <c r="L115" s="226">
        <f t="shared" si="74"/>
        <v>262.08</v>
      </c>
      <c r="M115" s="226">
        <f t="shared" si="75"/>
        <v>271.68</v>
      </c>
      <c r="P115" s="227">
        <f t="shared" si="69"/>
        <v>32.032</v>
      </c>
      <c r="Q115" s="153">
        <v>29.117</v>
      </c>
      <c r="R115" s="153">
        <f t="shared" si="70"/>
        <v>29.12</v>
      </c>
    </row>
    <row r="116" s="153" customFormat="1" ht="17.25" customHeight="1" spans="1:21">
      <c r="A116" s="105"/>
      <c r="B116" s="19" t="s">
        <v>66</v>
      </c>
      <c r="C116" s="19" t="s">
        <v>15</v>
      </c>
      <c r="D116" s="19" t="s">
        <v>19</v>
      </c>
      <c r="E116" s="19" t="s">
        <v>67</v>
      </c>
      <c r="F116" s="129">
        <f t="shared" si="72"/>
        <v>1.95161290322581</v>
      </c>
      <c r="G116" s="171">
        <v>13.31</v>
      </c>
      <c r="H116" s="130">
        <f t="shared" si="76"/>
        <v>159.72</v>
      </c>
      <c r="I116" s="131">
        <f t="shared" si="77"/>
        <v>177.42</v>
      </c>
      <c r="J116" s="130">
        <f t="shared" si="78"/>
        <v>186.34</v>
      </c>
      <c r="K116" s="225">
        <f t="shared" si="73"/>
        <v>106.48</v>
      </c>
      <c r="L116" s="226">
        <f t="shared" si="74"/>
        <v>119.79</v>
      </c>
      <c r="M116" s="226">
        <f t="shared" si="75"/>
        <v>124.18</v>
      </c>
      <c r="P116" s="227">
        <f t="shared" si="69"/>
        <v>14.641</v>
      </c>
      <c r="Q116" s="153">
        <v>13.31</v>
      </c>
      <c r="R116" s="153">
        <f t="shared" si="70"/>
        <v>13.31</v>
      </c>
    </row>
    <row r="117" s="153" customFormat="1" ht="17.25" customHeight="1" spans="1:21">
      <c r="A117" s="105"/>
      <c r="B117" s="19" t="s">
        <v>66</v>
      </c>
      <c r="C117" s="19" t="s">
        <v>21</v>
      </c>
      <c r="D117" s="19" t="s">
        <v>19</v>
      </c>
      <c r="E117" s="19" t="s">
        <v>67</v>
      </c>
      <c r="F117" s="129">
        <f t="shared" si="72"/>
        <v>2.81671554252199</v>
      </c>
      <c r="G117" s="171">
        <v>19.21</v>
      </c>
      <c r="H117" s="130">
        <f t="shared" si="76"/>
        <v>230.52</v>
      </c>
      <c r="I117" s="131">
        <f t="shared" si="77"/>
        <v>256.06</v>
      </c>
      <c r="J117" s="130">
        <f t="shared" si="78"/>
        <v>268.94</v>
      </c>
      <c r="K117" s="225">
        <f t="shared" si="73"/>
        <v>153.68</v>
      </c>
      <c r="L117" s="226">
        <f t="shared" si="74"/>
        <v>172.89</v>
      </c>
      <c r="M117" s="226">
        <f t="shared" si="75"/>
        <v>179.22</v>
      </c>
      <c r="P117" s="227">
        <f t="shared" si="69"/>
        <v>21.131</v>
      </c>
      <c r="Q117" s="153">
        <v>19.206</v>
      </c>
      <c r="R117" s="153">
        <f t="shared" si="70"/>
        <v>19.21</v>
      </c>
    </row>
    <row r="118" s="153" customFormat="1" ht="17.25" customHeight="1" spans="1:21">
      <c r="A118" s="105"/>
      <c r="B118" s="19" t="s">
        <v>68</v>
      </c>
      <c r="C118" s="19" t="s">
        <v>21</v>
      </c>
      <c r="D118" s="19" t="s">
        <v>19</v>
      </c>
      <c r="E118" s="19" t="s">
        <v>67</v>
      </c>
      <c r="F118" s="129">
        <f t="shared" si="72"/>
        <v>2.83431085043988</v>
      </c>
      <c r="G118" s="171">
        <v>19.33</v>
      </c>
      <c r="H118" s="130">
        <f t="shared" ref="H118:H123" si="79">ROUNDDOWN(G118*12,2)</f>
        <v>231.96</v>
      </c>
      <c r="I118" s="131">
        <f t="shared" ref="I118:I124" si="80">ROUNDDOWN(G118*13.33,2)</f>
        <v>257.66</v>
      </c>
      <c r="J118" s="130">
        <f t="shared" ref="J118:J123" si="81">ROUNDDOWN(G118*14,2)</f>
        <v>270.62</v>
      </c>
      <c r="K118" s="225">
        <f t="shared" si="73"/>
        <v>154.64</v>
      </c>
      <c r="L118" s="226">
        <f t="shared" si="74"/>
        <v>173.97</v>
      </c>
      <c r="M118" s="226">
        <f t="shared" si="75"/>
        <v>180.34</v>
      </c>
      <c r="P118" s="227">
        <f t="shared" si="69"/>
        <v>21.263</v>
      </c>
      <c r="Q118" s="153">
        <v>19.327</v>
      </c>
      <c r="R118" s="153">
        <f t="shared" si="70"/>
        <v>19.33</v>
      </c>
    </row>
    <row r="119" s="153" customFormat="1" ht="17.25" customHeight="1" spans="1:21">
      <c r="A119" s="105"/>
      <c r="B119" s="19" t="s">
        <v>68</v>
      </c>
      <c r="C119" s="19" t="s">
        <v>15</v>
      </c>
      <c r="D119" s="19" t="s">
        <v>19</v>
      </c>
      <c r="E119" s="19" t="s">
        <v>67</v>
      </c>
      <c r="F119" s="129">
        <f t="shared" si="72"/>
        <v>1.95307917888563</v>
      </c>
      <c r="G119" s="171">
        <v>13.32</v>
      </c>
      <c r="H119" s="130">
        <f t="shared" si="79"/>
        <v>159.84</v>
      </c>
      <c r="I119" s="131">
        <f t="shared" si="80"/>
        <v>177.55</v>
      </c>
      <c r="J119" s="130">
        <f t="shared" si="81"/>
        <v>186.48</v>
      </c>
      <c r="K119" s="225">
        <f t="shared" si="73"/>
        <v>106.56</v>
      </c>
      <c r="L119" s="226">
        <f t="shared" si="74"/>
        <v>119.88</v>
      </c>
      <c r="M119" s="226">
        <f t="shared" si="75"/>
        <v>124.27</v>
      </c>
      <c r="P119" s="227">
        <f t="shared" si="69"/>
        <v>14.652</v>
      </c>
      <c r="Q119" s="153">
        <v>13.321</v>
      </c>
      <c r="R119" s="153">
        <f t="shared" si="70"/>
        <v>13.32</v>
      </c>
    </row>
    <row r="120" s="153" customFormat="1" ht="17.25" customHeight="1" spans="1:21">
      <c r="A120" s="105"/>
      <c r="B120" s="19" t="s">
        <v>68</v>
      </c>
      <c r="C120" s="19" t="s">
        <v>23</v>
      </c>
      <c r="D120" s="19" t="s">
        <v>19</v>
      </c>
      <c r="E120" s="19" t="s">
        <v>67</v>
      </c>
      <c r="F120" s="129">
        <f t="shared" si="72"/>
        <v>4.44134897360704</v>
      </c>
      <c r="G120" s="171">
        <v>30.29</v>
      </c>
      <c r="H120" s="130">
        <f t="shared" si="79"/>
        <v>363.48</v>
      </c>
      <c r="I120" s="131">
        <f t="shared" si="80"/>
        <v>403.76</v>
      </c>
      <c r="J120" s="130">
        <f t="shared" si="81"/>
        <v>424.06</v>
      </c>
      <c r="K120" s="225">
        <f t="shared" si="73"/>
        <v>242.32</v>
      </c>
      <c r="L120" s="226">
        <f t="shared" si="74"/>
        <v>272.61</v>
      </c>
      <c r="M120" s="226">
        <f t="shared" si="75"/>
        <v>282.6</v>
      </c>
      <c r="P120" s="227">
        <f t="shared" si="69"/>
        <v>33.319</v>
      </c>
      <c r="Q120" s="153">
        <v>30.294</v>
      </c>
      <c r="R120" s="153">
        <f t="shared" si="70"/>
        <v>30.29</v>
      </c>
    </row>
    <row r="121" s="153" customFormat="1" ht="17.25" customHeight="1" spans="1:21">
      <c r="A121" s="105"/>
      <c r="B121" s="19" t="s">
        <v>69</v>
      </c>
      <c r="C121" s="19" t="s">
        <v>21</v>
      </c>
      <c r="D121" s="19" t="s">
        <v>19</v>
      </c>
      <c r="E121" s="19" t="s">
        <v>70</v>
      </c>
      <c r="F121" s="129">
        <f t="shared" si="72"/>
        <v>2.90909090909091</v>
      </c>
      <c r="G121" s="171">
        <v>19.84</v>
      </c>
      <c r="H121" s="130">
        <f t="shared" si="79"/>
        <v>238.08</v>
      </c>
      <c r="I121" s="131">
        <f t="shared" si="80"/>
        <v>264.46</v>
      </c>
      <c r="J121" s="130">
        <f t="shared" si="81"/>
        <v>277.76</v>
      </c>
      <c r="K121" s="225">
        <f t="shared" si="73"/>
        <v>158.72</v>
      </c>
      <c r="L121" s="226">
        <f t="shared" si="74"/>
        <v>178.56</v>
      </c>
      <c r="M121" s="226">
        <f t="shared" si="75"/>
        <v>185.1</v>
      </c>
      <c r="P121" s="227">
        <f t="shared" si="69"/>
        <v>21.824</v>
      </c>
      <c r="Q121" s="153">
        <v>19.844</v>
      </c>
      <c r="R121" s="153">
        <f t="shared" si="70"/>
        <v>19.84</v>
      </c>
    </row>
    <row r="122" s="153" customFormat="1" ht="17.25" customHeight="1" spans="1:21">
      <c r="A122" s="105"/>
      <c r="B122" s="19" t="s">
        <v>69</v>
      </c>
      <c r="C122" s="19" t="s">
        <v>15</v>
      </c>
      <c r="D122" s="19" t="s">
        <v>19</v>
      </c>
      <c r="E122" s="19" t="s">
        <v>70</v>
      </c>
      <c r="F122" s="129">
        <f t="shared" si="72"/>
        <v>1.96187683284457</v>
      </c>
      <c r="G122" s="171">
        <v>13.38</v>
      </c>
      <c r="H122" s="130">
        <f t="shared" si="79"/>
        <v>160.56</v>
      </c>
      <c r="I122" s="131">
        <f t="shared" si="80"/>
        <v>178.35</v>
      </c>
      <c r="J122" s="130">
        <f t="shared" si="81"/>
        <v>187.32</v>
      </c>
      <c r="K122" s="225">
        <f t="shared" si="73"/>
        <v>107.04</v>
      </c>
      <c r="L122" s="226">
        <f t="shared" si="74"/>
        <v>120.42</v>
      </c>
      <c r="M122" s="226">
        <f t="shared" si="75"/>
        <v>124.83</v>
      </c>
      <c r="P122" s="227">
        <f t="shared" si="69"/>
        <v>14.718</v>
      </c>
      <c r="Q122" s="153">
        <v>13.376</v>
      </c>
      <c r="R122" s="153">
        <f t="shared" si="70"/>
        <v>13.38</v>
      </c>
    </row>
    <row r="123" s="153" customFormat="1" ht="17.25" customHeight="1" spans="1:21">
      <c r="A123" s="105"/>
      <c r="B123" s="19" t="s">
        <v>69</v>
      </c>
      <c r="C123" s="19" t="s">
        <v>23</v>
      </c>
      <c r="D123" s="19" t="s">
        <v>19</v>
      </c>
      <c r="E123" s="19" t="s">
        <v>70</v>
      </c>
      <c r="F123" s="129">
        <f t="shared" si="72"/>
        <v>4.45014662756598</v>
      </c>
      <c r="G123" s="171">
        <v>30.35</v>
      </c>
      <c r="H123" s="130">
        <f t="shared" si="79"/>
        <v>364.2</v>
      </c>
      <c r="I123" s="131">
        <f t="shared" si="80"/>
        <v>404.56</v>
      </c>
      <c r="J123" s="130">
        <f t="shared" si="81"/>
        <v>424.9</v>
      </c>
      <c r="K123" s="225">
        <f t="shared" si="73"/>
        <v>242.8</v>
      </c>
      <c r="L123" s="226">
        <f t="shared" si="74"/>
        <v>273.15</v>
      </c>
      <c r="M123" s="226">
        <f t="shared" si="75"/>
        <v>283.16</v>
      </c>
      <c r="P123" s="227">
        <f t="shared" si="69"/>
        <v>33.385</v>
      </c>
      <c r="Q123" s="153">
        <v>30.349</v>
      </c>
      <c r="R123" s="153">
        <f t="shared" si="70"/>
        <v>30.35</v>
      </c>
    </row>
    <row r="124" s="223" customFormat="1" ht="17.25" customHeight="1" spans="1:21">
      <c r="A124" s="105"/>
      <c r="B124" s="19" t="s">
        <v>71</v>
      </c>
      <c r="C124" s="19" t="s">
        <v>21</v>
      </c>
      <c r="D124" s="19" t="s">
        <v>19</v>
      </c>
      <c r="E124" s="19" t="s">
        <v>72</v>
      </c>
      <c r="F124" s="129">
        <f t="shared" si="72"/>
        <v>3.1217008797654</v>
      </c>
      <c r="G124" s="171">
        <v>21.29</v>
      </c>
      <c r="H124" s="130">
        <f t="shared" ref="H124:H130" si="82">ROUNDDOWN(G124*12,2)</f>
        <v>255.48</v>
      </c>
      <c r="I124" s="131">
        <f t="shared" si="80"/>
        <v>283.79</v>
      </c>
      <c r="J124" s="130">
        <f t="shared" ref="J124:J130" si="83">ROUNDDOWN(G124*14,2)</f>
        <v>298.06</v>
      </c>
      <c r="K124" s="225">
        <f t="shared" si="73"/>
        <v>170.32</v>
      </c>
      <c r="L124" s="226">
        <f t="shared" si="74"/>
        <v>191.61</v>
      </c>
      <c r="M124" s="226">
        <f t="shared" si="75"/>
        <v>198.63</v>
      </c>
      <c r="N124" s="153"/>
      <c r="O124" s="153"/>
      <c r="P124" s="227">
        <f t="shared" si="69"/>
        <v>23.419</v>
      </c>
      <c r="Q124" s="153">
        <v>21.285</v>
      </c>
      <c r="R124" s="153">
        <f t="shared" si="70"/>
        <v>21.29</v>
      </c>
      <c r="S124" s="153"/>
      <c r="T124" s="223"/>
      <c r="U124" s="153"/>
    </row>
    <row r="125" s="153" customFormat="1" ht="17.25" customHeight="1" spans="1:21">
      <c r="A125" s="105"/>
      <c r="B125" s="19" t="s">
        <v>71</v>
      </c>
      <c r="C125" s="19" t="s">
        <v>23</v>
      </c>
      <c r="D125" s="19" t="s">
        <v>19</v>
      </c>
      <c r="E125" s="19" t="s">
        <v>72</v>
      </c>
      <c r="F125" s="129">
        <f t="shared" si="72"/>
        <v>4.60263929618768</v>
      </c>
      <c r="G125" s="171">
        <v>31.39</v>
      </c>
      <c r="H125" s="130">
        <f t="shared" si="82"/>
        <v>376.68</v>
      </c>
      <c r="I125" s="131">
        <f t="shared" ref="I125:I130" si="84">ROUNDDOWN(G125*13.33,2)</f>
        <v>418.42</v>
      </c>
      <c r="J125" s="130">
        <f t="shared" si="83"/>
        <v>439.46</v>
      </c>
      <c r="K125" s="225">
        <f t="shared" ref="K125:K130" si="85">ROUNDDOWN(G125*8,2)</f>
        <v>251.12</v>
      </c>
      <c r="L125" s="226">
        <f t="shared" ref="L125:L130" si="86">ROUNDDOWN(G125*9,2)</f>
        <v>282.51</v>
      </c>
      <c r="M125" s="226">
        <f t="shared" ref="M125:M130" si="87">ROUNDDOWN(G125*9.33,2)</f>
        <v>292.86</v>
      </c>
      <c r="P125" s="227">
        <f t="shared" si="69"/>
        <v>34.529</v>
      </c>
      <c r="Q125" s="153">
        <v>31.394</v>
      </c>
      <c r="R125" s="153">
        <f t="shared" si="70"/>
        <v>31.39</v>
      </c>
    </row>
    <row r="126" s="153" customFormat="1" ht="17.25" customHeight="1" spans="1:21">
      <c r="A126" s="105"/>
      <c r="B126" s="19" t="s">
        <v>71</v>
      </c>
      <c r="C126" s="19" t="s">
        <v>15</v>
      </c>
      <c r="D126" s="19" t="s">
        <v>19</v>
      </c>
      <c r="E126" s="19" t="s">
        <v>72</v>
      </c>
      <c r="F126" s="129">
        <f t="shared" si="72"/>
        <v>2.53372434017595</v>
      </c>
      <c r="G126" s="171">
        <v>17.28</v>
      </c>
      <c r="H126" s="130">
        <f t="shared" si="82"/>
        <v>207.36</v>
      </c>
      <c r="I126" s="131">
        <f t="shared" si="84"/>
        <v>230.34</v>
      </c>
      <c r="J126" s="130">
        <f t="shared" si="83"/>
        <v>241.92</v>
      </c>
      <c r="K126" s="225">
        <f t="shared" si="85"/>
        <v>138.24</v>
      </c>
      <c r="L126" s="226">
        <f t="shared" si="86"/>
        <v>155.52</v>
      </c>
      <c r="M126" s="226">
        <f t="shared" si="87"/>
        <v>161.22</v>
      </c>
      <c r="P126" s="227">
        <f t="shared" si="69"/>
        <v>19.008</v>
      </c>
      <c r="Q126" s="153">
        <v>17.281</v>
      </c>
      <c r="R126" s="153">
        <f t="shared" si="70"/>
        <v>17.28</v>
      </c>
    </row>
    <row r="127" s="223" customFormat="1" ht="17.25" customHeight="1" spans="1:21">
      <c r="A127" s="105"/>
      <c r="B127" s="19" t="s">
        <v>73</v>
      </c>
      <c r="C127" s="19" t="s">
        <v>21</v>
      </c>
      <c r="D127" s="19" t="s">
        <v>19</v>
      </c>
      <c r="E127" s="19" t="s">
        <v>72</v>
      </c>
      <c r="F127" s="129">
        <f t="shared" si="72"/>
        <v>2.94428152492669</v>
      </c>
      <c r="G127" s="129">
        <v>20.08</v>
      </c>
      <c r="H127" s="130">
        <f t="shared" si="82"/>
        <v>240.96</v>
      </c>
      <c r="I127" s="131">
        <f t="shared" si="84"/>
        <v>267.66</v>
      </c>
      <c r="J127" s="130">
        <f t="shared" si="83"/>
        <v>281.12</v>
      </c>
      <c r="K127" s="225">
        <f t="shared" si="85"/>
        <v>160.64</v>
      </c>
      <c r="L127" s="226">
        <f t="shared" si="86"/>
        <v>180.72</v>
      </c>
      <c r="M127" s="226">
        <f t="shared" si="87"/>
        <v>187.34</v>
      </c>
      <c r="N127" s="153"/>
      <c r="O127" s="153"/>
      <c r="P127" s="227">
        <f t="shared" si="69"/>
        <v>22.088</v>
      </c>
      <c r="Q127" s="153">
        <v>20.075</v>
      </c>
      <c r="R127" s="153">
        <f t="shared" si="70"/>
        <v>20.08</v>
      </c>
      <c r="S127" s="153"/>
      <c r="T127" s="223"/>
      <c r="U127" s="153"/>
    </row>
    <row r="128" s="153" customFormat="1" ht="17.25" customHeight="1" spans="1:21">
      <c r="A128" s="105"/>
      <c r="B128" s="19" t="s">
        <v>73</v>
      </c>
      <c r="C128" s="19" t="s">
        <v>23</v>
      </c>
      <c r="D128" s="19" t="s">
        <v>19</v>
      </c>
      <c r="E128" s="19" t="s">
        <v>72</v>
      </c>
      <c r="F128" s="129">
        <f t="shared" si="72"/>
        <v>4.6099706744868</v>
      </c>
      <c r="G128" s="171">
        <v>31.44</v>
      </c>
      <c r="H128" s="130">
        <f t="shared" si="82"/>
        <v>377.28</v>
      </c>
      <c r="I128" s="131">
        <f t="shared" si="84"/>
        <v>419.09</v>
      </c>
      <c r="J128" s="130">
        <f t="shared" si="83"/>
        <v>440.16</v>
      </c>
      <c r="K128" s="225">
        <f t="shared" si="85"/>
        <v>251.52</v>
      </c>
      <c r="L128" s="226">
        <f t="shared" si="86"/>
        <v>282.96</v>
      </c>
      <c r="M128" s="226">
        <f t="shared" si="87"/>
        <v>293.33</v>
      </c>
      <c r="P128" s="227">
        <f t="shared" si="69"/>
        <v>34.584</v>
      </c>
      <c r="Q128" s="153">
        <v>31.438</v>
      </c>
      <c r="R128" s="153">
        <f t="shared" si="70"/>
        <v>31.44</v>
      </c>
    </row>
    <row r="129" s="153" customFormat="1" ht="17.25" customHeight="1" spans="1:21">
      <c r="A129" s="105"/>
      <c r="B129" s="19" t="s">
        <v>73</v>
      </c>
      <c r="C129" s="19" t="s">
        <v>15</v>
      </c>
      <c r="D129" s="19" t="s">
        <v>19</v>
      </c>
      <c r="E129" s="19" t="s">
        <v>72</v>
      </c>
      <c r="F129" s="129">
        <f t="shared" si="72"/>
        <v>2.34017595307918</v>
      </c>
      <c r="G129" s="171">
        <v>15.96</v>
      </c>
      <c r="H129" s="130">
        <f t="shared" si="82"/>
        <v>191.52</v>
      </c>
      <c r="I129" s="131">
        <f t="shared" si="84"/>
        <v>212.74</v>
      </c>
      <c r="J129" s="130">
        <f t="shared" si="83"/>
        <v>223.44</v>
      </c>
      <c r="K129" s="225">
        <f t="shared" si="85"/>
        <v>127.68</v>
      </c>
      <c r="L129" s="226">
        <f t="shared" si="86"/>
        <v>143.64</v>
      </c>
      <c r="M129" s="226">
        <f t="shared" si="87"/>
        <v>148.9</v>
      </c>
      <c r="P129" s="227">
        <f t="shared" si="69"/>
        <v>17.556</v>
      </c>
      <c r="Q129" s="153">
        <v>15.961</v>
      </c>
      <c r="R129" s="153">
        <f t="shared" si="70"/>
        <v>15.96</v>
      </c>
    </row>
    <row r="130" s="153" customFormat="1" ht="17.25" customHeight="1" spans="1:21">
      <c r="A130" s="105"/>
      <c r="B130" s="19" t="s">
        <v>73</v>
      </c>
      <c r="C130" s="147" t="s">
        <v>49</v>
      </c>
      <c r="D130" s="19" t="s">
        <v>19</v>
      </c>
      <c r="E130" s="19" t="s">
        <v>72</v>
      </c>
      <c r="F130" s="129">
        <f t="shared" si="72"/>
        <v>6.5425219941349</v>
      </c>
      <c r="G130" s="171">
        <v>44.62</v>
      </c>
      <c r="H130" s="130">
        <f t="shared" si="82"/>
        <v>535.44</v>
      </c>
      <c r="I130" s="131">
        <f t="shared" si="84"/>
        <v>594.78</v>
      </c>
      <c r="J130" s="130">
        <f t="shared" si="83"/>
        <v>624.68</v>
      </c>
      <c r="K130" s="225">
        <f t="shared" si="85"/>
        <v>356.96</v>
      </c>
      <c r="L130" s="226">
        <f t="shared" si="86"/>
        <v>401.58</v>
      </c>
      <c r="M130" s="226">
        <f t="shared" si="87"/>
        <v>416.3</v>
      </c>
      <c r="P130" s="227">
        <f t="shared" si="69"/>
        <v>49.082</v>
      </c>
      <c r="Q130" s="153">
        <v>44.616</v>
      </c>
      <c r="R130" s="153">
        <f t="shared" si="70"/>
        <v>44.62</v>
      </c>
    </row>
    <row r="131" s="223" customFormat="1" ht="17.25" customHeight="1" spans="1:21">
      <c r="A131" s="105"/>
      <c r="B131" s="19" t="s">
        <v>74</v>
      </c>
      <c r="C131" s="19" t="s">
        <v>21</v>
      </c>
      <c r="D131" s="19" t="s">
        <v>19</v>
      </c>
      <c r="E131" s="19" t="s">
        <v>72</v>
      </c>
      <c r="F131" s="129">
        <f t="shared" si="72"/>
        <v>3.08651026392962</v>
      </c>
      <c r="G131" s="129">
        <v>21.05</v>
      </c>
      <c r="H131" s="130">
        <f t="shared" ref="H131:H133" si="88">ROUNDDOWN(G131*12,2)</f>
        <v>252.6</v>
      </c>
      <c r="I131" s="131">
        <f t="shared" ref="I131:I137" si="89">ROUNDDOWN(G131*13.33,2)</f>
        <v>280.59</v>
      </c>
      <c r="J131" s="130">
        <f t="shared" ref="J131:J133" si="90">ROUNDDOWN(G131*14,2)</f>
        <v>294.7</v>
      </c>
      <c r="K131" s="225">
        <f t="shared" ref="K131:K143" si="91">ROUNDDOWN(G131*8,2)</f>
        <v>168.4</v>
      </c>
      <c r="L131" s="226">
        <f t="shared" ref="L131:L143" si="92">ROUNDDOWN(G131*9,2)</f>
        <v>189.45</v>
      </c>
      <c r="M131" s="226">
        <f t="shared" ref="M131:M143" si="93">ROUNDDOWN(G131*9.33,2)</f>
        <v>196.39</v>
      </c>
      <c r="N131" s="153"/>
      <c r="O131" s="153"/>
      <c r="P131" s="227">
        <f t="shared" si="69"/>
        <v>23.155</v>
      </c>
      <c r="Q131" s="153">
        <v>21.054</v>
      </c>
      <c r="R131" s="153">
        <f t="shared" si="70"/>
        <v>21.05</v>
      </c>
      <c r="S131" s="153"/>
      <c r="T131" s="223"/>
      <c r="U131" s="153"/>
    </row>
    <row r="132" s="190" customFormat="1" ht="17.25" customHeight="1" spans="1:21">
      <c r="A132" s="105"/>
      <c r="B132" s="19" t="s">
        <v>74</v>
      </c>
      <c r="C132" s="19" t="s">
        <v>23</v>
      </c>
      <c r="D132" s="19" t="s">
        <v>19</v>
      </c>
      <c r="E132" s="19" t="s">
        <v>72</v>
      </c>
      <c r="F132" s="129">
        <f t="shared" si="72"/>
        <v>4.62463343108504</v>
      </c>
      <c r="G132" s="171">
        <v>31.54</v>
      </c>
      <c r="H132" s="130">
        <f t="shared" si="88"/>
        <v>378.48</v>
      </c>
      <c r="I132" s="131">
        <f t="shared" si="89"/>
        <v>420.42</v>
      </c>
      <c r="J132" s="130">
        <f t="shared" si="90"/>
        <v>441.56</v>
      </c>
      <c r="K132" s="225">
        <f t="shared" si="91"/>
        <v>252.32</v>
      </c>
      <c r="L132" s="226">
        <f t="shared" si="92"/>
        <v>283.86</v>
      </c>
      <c r="M132" s="226">
        <f t="shared" si="93"/>
        <v>294.26</v>
      </c>
      <c r="N132" s="153"/>
      <c r="O132" s="153"/>
      <c r="P132" s="227">
        <f t="shared" si="69"/>
        <v>34.694</v>
      </c>
      <c r="Q132" s="153">
        <v>31.537</v>
      </c>
      <c r="R132" s="153">
        <f t="shared" si="70"/>
        <v>31.54</v>
      </c>
      <c r="S132" s="153"/>
      <c r="T132" s="190"/>
      <c r="U132" s="153"/>
    </row>
    <row r="133" s="190" customFormat="1" ht="17.25" customHeight="1" spans="1:21">
      <c r="A133" s="105"/>
      <c r="B133" s="19" t="s">
        <v>74</v>
      </c>
      <c r="C133" s="147" t="s">
        <v>49</v>
      </c>
      <c r="D133" s="19" t="s">
        <v>19</v>
      </c>
      <c r="E133" s="19" t="s">
        <v>72</v>
      </c>
      <c r="F133" s="129">
        <f t="shared" si="72"/>
        <v>6.55718475073314</v>
      </c>
      <c r="G133" s="171">
        <v>44.72</v>
      </c>
      <c r="H133" s="130">
        <f t="shared" si="88"/>
        <v>536.64</v>
      </c>
      <c r="I133" s="131">
        <f t="shared" si="89"/>
        <v>596.11</v>
      </c>
      <c r="J133" s="130">
        <f t="shared" si="90"/>
        <v>626.08</v>
      </c>
      <c r="K133" s="225">
        <f t="shared" si="91"/>
        <v>357.76</v>
      </c>
      <c r="L133" s="226">
        <f t="shared" si="92"/>
        <v>402.48</v>
      </c>
      <c r="M133" s="226">
        <f t="shared" si="93"/>
        <v>417.23</v>
      </c>
      <c r="N133" s="153"/>
      <c r="O133" s="153"/>
      <c r="P133" s="227">
        <f t="shared" si="69"/>
        <v>49.192</v>
      </c>
      <c r="Q133" s="153">
        <v>44.715</v>
      </c>
      <c r="R133" s="153">
        <f t="shared" si="70"/>
        <v>44.72</v>
      </c>
      <c r="S133" s="153"/>
      <c r="T133" s="190"/>
      <c r="U133" s="153"/>
    </row>
    <row r="134" s="190" customFormat="1" ht="17.25" customHeight="1" spans="1:21">
      <c r="A134" s="105"/>
      <c r="B134" s="19" t="s">
        <v>75</v>
      </c>
      <c r="C134" s="19" t="s">
        <v>21</v>
      </c>
      <c r="D134" s="19" t="s">
        <v>19</v>
      </c>
      <c r="E134" s="19" t="s">
        <v>76</v>
      </c>
      <c r="F134" s="129">
        <f t="shared" si="72"/>
        <v>3.19354838709677</v>
      </c>
      <c r="G134" s="171">
        <v>21.78</v>
      </c>
      <c r="H134" s="130">
        <f t="shared" ref="H134:H136" si="94">ROUNDDOWN(G134*12,2)</f>
        <v>261.36</v>
      </c>
      <c r="I134" s="131">
        <f t="shared" si="89"/>
        <v>290.32</v>
      </c>
      <c r="J134" s="130">
        <f t="shared" ref="J134:J136" si="95">ROUNDDOWN(G134*14,2)</f>
        <v>304.92</v>
      </c>
      <c r="K134" s="225">
        <f t="shared" si="91"/>
        <v>174.24</v>
      </c>
      <c r="L134" s="226">
        <f t="shared" si="92"/>
        <v>196.02</v>
      </c>
      <c r="M134" s="226">
        <f t="shared" si="93"/>
        <v>203.2</v>
      </c>
      <c r="N134" s="153"/>
      <c r="O134" s="153"/>
      <c r="P134" s="227">
        <f t="shared" ref="P134:P156" si="96">G134*1.1</f>
        <v>23.958</v>
      </c>
      <c r="Q134" s="153">
        <v>21.78</v>
      </c>
      <c r="R134" s="153">
        <f t="shared" ref="R134:R156" si="97">ROUND(Q134,2)</f>
        <v>21.78</v>
      </c>
      <c r="S134" s="153"/>
      <c r="T134" s="190"/>
      <c r="U134" s="153"/>
    </row>
    <row r="135" s="190" customFormat="1" ht="17.25" customHeight="1" spans="1:21">
      <c r="A135" s="105"/>
      <c r="B135" s="19" t="s">
        <v>75</v>
      </c>
      <c r="C135" s="19" t="s">
        <v>15</v>
      </c>
      <c r="D135" s="19" t="s">
        <v>19</v>
      </c>
      <c r="E135" s="19" t="s">
        <v>76</v>
      </c>
      <c r="F135" s="129">
        <f t="shared" si="72"/>
        <v>2.47360703812317</v>
      </c>
      <c r="G135" s="171">
        <v>16.87</v>
      </c>
      <c r="H135" s="130">
        <f t="shared" si="94"/>
        <v>202.44</v>
      </c>
      <c r="I135" s="131">
        <f t="shared" si="89"/>
        <v>224.87</v>
      </c>
      <c r="J135" s="130">
        <f t="shared" si="95"/>
        <v>236.18</v>
      </c>
      <c r="K135" s="225">
        <f t="shared" si="91"/>
        <v>134.96</v>
      </c>
      <c r="L135" s="226">
        <f t="shared" si="92"/>
        <v>151.83</v>
      </c>
      <c r="M135" s="226">
        <f t="shared" si="93"/>
        <v>157.39</v>
      </c>
      <c r="N135" s="153"/>
      <c r="O135" s="153"/>
      <c r="P135" s="227">
        <f t="shared" si="96"/>
        <v>18.557</v>
      </c>
      <c r="Q135" s="153">
        <v>16.874</v>
      </c>
      <c r="R135" s="153">
        <f t="shared" si="97"/>
        <v>16.87</v>
      </c>
      <c r="S135" s="153"/>
      <c r="T135" s="190"/>
      <c r="U135" s="153"/>
    </row>
    <row r="136" s="190" customFormat="1" ht="17.25" customHeight="1" spans="1:21">
      <c r="A136" s="105"/>
      <c r="B136" s="19" t="s">
        <v>75</v>
      </c>
      <c r="C136" s="19" t="s">
        <v>23</v>
      </c>
      <c r="D136" s="19" t="s">
        <v>19</v>
      </c>
      <c r="E136" s="19" t="s">
        <v>76</v>
      </c>
      <c r="F136" s="129">
        <f t="shared" si="72"/>
        <v>4.78885630498534</v>
      </c>
      <c r="G136" s="171">
        <v>32.66</v>
      </c>
      <c r="H136" s="130">
        <f t="shared" si="94"/>
        <v>391.92</v>
      </c>
      <c r="I136" s="131">
        <f t="shared" si="89"/>
        <v>435.35</v>
      </c>
      <c r="J136" s="130">
        <f t="shared" si="95"/>
        <v>457.24</v>
      </c>
      <c r="K136" s="225">
        <f t="shared" si="91"/>
        <v>261.28</v>
      </c>
      <c r="L136" s="226">
        <f t="shared" si="92"/>
        <v>293.94</v>
      </c>
      <c r="M136" s="226">
        <f t="shared" si="93"/>
        <v>304.71</v>
      </c>
      <c r="N136" s="153"/>
      <c r="O136" s="153"/>
      <c r="P136" s="227">
        <f t="shared" si="96"/>
        <v>35.926</v>
      </c>
      <c r="Q136" s="153">
        <v>32.659</v>
      </c>
      <c r="R136" s="153">
        <f t="shared" si="97"/>
        <v>32.66</v>
      </c>
      <c r="S136" s="153"/>
      <c r="T136" s="190"/>
      <c r="U136" s="153"/>
    </row>
    <row r="137" s="190" customFormat="1" ht="17.25" customHeight="1" spans="1:21">
      <c r="A137" s="105"/>
      <c r="B137" s="19" t="s">
        <v>77</v>
      </c>
      <c r="C137" s="19" t="s">
        <v>21</v>
      </c>
      <c r="D137" s="19" t="s">
        <v>19</v>
      </c>
      <c r="E137" s="19" t="s">
        <v>76</v>
      </c>
      <c r="F137" s="129">
        <f t="shared" ref="F137" si="98">G137/6.82</f>
        <v>3.20381231671554</v>
      </c>
      <c r="G137" s="171">
        <v>21.85</v>
      </c>
      <c r="H137" s="130">
        <f t="shared" ref="H137" si="99">ROUNDDOWN(G137*12,2)</f>
        <v>262.2</v>
      </c>
      <c r="I137" s="131">
        <f t="shared" si="89"/>
        <v>291.26</v>
      </c>
      <c r="J137" s="130">
        <f t="shared" ref="J137" si="100">ROUNDDOWN(G137*14,2)</f>
        <v>305.9</v>
      </c>
      <c r="K137" s="225">
        <f t="shared" si="91"/>
        <v>174.8</v>
      </c>
      <c r="L137" s="226">
        <f t="shared" si="92"/>
        <v>196.65</v>
      </c>
      <c r="M137" s="226">
        <f t="shared" si="93"/>
        <v>203.86</v>
      </c>
      <c r="N137" s="153"/>
      <c r="O137" s="153"/>
      <c r="P137" s="227">
        <f t="shared" si="96"/>
        <v>24.035</v>
      </c>
      <c r="Q137" s="153">
        <v>21.846</v>
      </c>
      <c r="R137" s="153">
        <f t="shared" si="97"/>
        <v>21.85</v>
      </c>
      <c r="S137" s="153"/>
      <c r="T137" s="190"/>
      <c r="U137" s="153"/>
    </row>
    <row r="138" s="191" customFormat="1" ht="17.25" customHeight="1" spans="1:21">
      <c r="A138" s="105"/>
      <c r="B138" s="19" t="s">
        <v>78</v>
      </c>
      <c r="C138" s="19" t="s">
        <v>15</v>
      </c>
      <c r="D138" s="19" t="s">
        <v>19</v>
      </c>
      <c r="E138" s="19" t="s">
        <v>76</v>
      </c>
      <c r="F138" s="129">
        <f t="shared" ref="F138:F143" si="101">G138/6.82</f>
        <v>2.48240469208211</v>
      </c>
      <c r="G138" s="171">
        <v>16.93</v>
      </c>
      <c r="H138" s="130">
        <f t="shared" ref="H138:H143" si="102">ROUNDDOWN(G138*12,2)</f>
        <v>203.16</v>
      </c>
      <c r="I138" s="131">
        <f t="shared" ref="I138:I143" si="103">ROUNDDOWN(G138*13.33,2)</f>
        <v>225.67</v>
      </c>
      <c r="J138" s="130">
        <f t="shared" ref="J138:J143" si="104">ROUNDDOWN(G138*14,2)</f>
        <v>237.02</v>
      </c>
      <c r="K138" s="225">
        <f t="shared" si="91"/>
        <v>135.44</v>
      </c>
      <c r="L138" s="226">
        <f t="shared" si="92"/>
        <v>152.37</v>
      </c>
      <c r="M138" s="226">
        <f t="shared" si="93"/>
        <v>157.95</v>
      </c>
      <c r="N138" s="153"/>
      <c r="O138" s="153"/>
      <c r="P138" s="227">
        <f t="shared" si="96"/>
        <v>18.623</v>
      </c>
      <c r="Q138" s="153">
        <v>16.929</v>
      </c>
      <c r="R138" s="153">
        <f t="shared" si="97"/>
        <v>16.93</v>
      </c>
      <c r="S138" s="153"/>
      <c r="T138" s="191"/>
      <c r="U138" s="153"/>
    </row>
    <row r="139" s="191" customFormat="1" ht="17.25" customHeight="1" spans="1:21">
      <c r="A139" s="105"/>
      <c r="B139" s="19" t="s">
        <v>78</v>
      </c>
      <c r="C139" s="19" t="s">
        <v>21</v>
      </c>
      <c r="D139" s="19" t="s">
        <v>19</v>
      </c>
      <c r="E139" s="19" t="s">
        <v>76</v>
      </c>
      <c r="F139" s="129">
        <f t="shared" si="101"/>
        <v>3.21114369501466</v>
      </c>
      <c r="G139" s="171">
        <v>21.9</v>
      </c>
      <c r="H139" s="130">
        <f t="shared" si="102"/>
        <v>262.8</v>
      </c>
      <c r="I139" s="131">
        <f t="shared" si="103"/>
        <v>291.92</v>
      </c>
      <c r="J139" s="130">
        <f t="shared" si="104"/>
        <v>306.6</v>
      </c>
      <c r="K139" s="225">
        <f t="shared" si="91"/>
        <v>175.2</v>
      </c>
      <c r="L139" s="226">
        <f t="shared" si="92"/>
        <v>197.1</v>
      </c>
      <c r="M139" s="226">
        <f t="shared" si="93"/>
        <v>204.32</v>
      </c>
      <c r="N139" s="153"/>
      <c r="O139" s="153"/>
      <c r="P139" s="227">
        <f t="shared" si="96"/>
        <v>24.09</v>
      </c>
      <c r="Q139" s="153">
        <v>21.901</v>
      </c>
      <c r="R139" s="153">
        <f t="shared" si="97"/>
        <v>21.9</v>
      </c>
      <c r="S139" s="153"/>
      <c r="T139" s="191"/>
      <c r="U139" s="153"/>
    </row>
    <row r="140" s="191" customFormat="1" ht="17.25" customHeight="1" spans="1:21">
      <c r="A140" s="105"/>
      <c r="B140" s="19" t="s">
        <v>78</v>
      </c>
      <c r="C140" s="19" t="s">
        <v>23</v>
      </c>
      <c r="D140" s="19" t="s">
        <v>19</v>
      </c>
      <c r="E140" s="19" t="s">
        <v>76</v>
      </c>
      <c r="F140" s="129">
        <f t="shared" si="101"/>
        <v>4.80058651026393</v>
      </c>
      <c r="G140" s="171">
        <v>32.74</v>
      </c>
      <c r="H140" s="130">
        <f t="shared" si="102"/>
        <v>392.88</v>
      </c>
      <c r="I140" s="131">
        <f t="shared" si="103"/>
        <v>436.42</v>
      </c>
      <c r="J140" s="130">
        <f t="shared" si="104"/>
        <v>458.36</v>
      </c>
      <c r="K140" s="225">
        <f t="shared" si="91"/>
        <v>261.92</v>
      </c>
      <c r="L140" s="226">
        <f t="shared" si="92"/>
        <v>294.66</v>
      </c>
      <c r="M140" s="226">
        <f t="shared" si="93"/>
        <v>305.46</v>
      </c>
      <c r="N140" s="153"/>
      <c r="O140" s="153"/>
      <c r="P140" s="227">
        <f t="shared" si="96"/>
        <v>36.014</v>
      </c>
      <c r="Q140" s="153">
        <v>32.736</v>
      </c>
      <c r="R140" s="153">
        <f t="shared" si="97"/>
        <v>32.74</v>
      </c>
      <c r="S140" s="153"/>
      <c r="T140" s="191"/>
      <c r="U140" s="153"/>
    </row>
    <row r="141" s="191" customFormat="1" ht="17.25" customHeight="1" spans="1:21">
      <c r="A141" s="105"/>
      <c r="B141" s="19" t="s">
        <v>79</v>
      </c>
      <c r="C141" s="19" t="s">
        <v>15</v>
      </c>
      <c r="D141" s="19" t="s">
        <v>19</v>
      </c>
      <c r="E141" s="19" t="s">
        <v>76</v>
      </c>
      <c r="F141" s="129">
        <f t="shared" si="101"/>
        <v>2.4941348973607</v>
      </c>
      <c r="G141" s="171">
        <v>17.01</v>
      </c>
      <c r="H141" s="130">
        <f t="shared" si="102"/>
        <v>204.12</v>
      </c>
      <c r="I141" s="131">
        <f t="shared" si="103"/>
        <v>226.74</v>
      </c>
      <c r="J141" s="130">
        <f t="shared" si="104"/>
        <v>238.14</v>
      </c>
      <c r="K141" s="225">
        <f t="shared" si="91"/>
        <v>136.08</v>
      </c>
      <c r="L141" s="226">
        <f t="shared" si="92"/>
        <v>153.09</v>
      </c>
      <c r="M141" s="226">
        <f t="shared" si="93"/>
        <v>158.7</v>
      </c>
      <c r="N141" s="153"/>
      <c r="O141" s="153"/>
      <c r="P141" s="227">
        <f t="shared" si="96"/>
        <v>18.711</v>
      </c>
      <c r="Q141" s="153">
        <v>17.006</v>
      </c>
      <c r="R141" s="153">
        <f t="shared" si="97"/>
        <v>17.01</v>
      </c>
      <c r="S141" s="153"/>
      <c r="T141" s="191"/>
      <c r="U141" s="153"/>
    </row>
    <row r="142" s="191" customFormat="1" ht="17.25" customHeight="1" spans="1:21">
      <c r="A142" s="105"/>
      <c r="B142" s="19" t="s">
        <v>79</v>
      </c>
      <c r="C142" s="19" t="s">
        <v>21</v>
      </c>
      <c r="D142" s="19" t="s">
        <v>19</v>
      </c>
      <c r="E142" s="19" t="s">
        <v>76</v>
      </c>
      <c r="F142" s="129">
        <f t="shared" si="101"/>
        <v>3.2258064516129</v>
      </c>
      <c r="G142" s="171">
        <v>22</v>
      </c>
      <c r="H142" s="130">
        <f t="shared" si="102"/>
        <v>264</v>
      </c>
      <c r="I142" s="131">
        <f t="shared" si="103"/>
        <v>293.26</v>
      </c>
      <c r="J142" s="130">
        <f t="shared" si="104"/>
        <v>308</v>
      </c>
      <c r="K142" s="225">
        <f t="shared" si="91"/>
        <v>176</v>
      </c>
      <c r="L142" s="226">
        <f t="shared" si="92"/>
        <v>198</v>
      </c>
      <c r="M142" s="226">
        <f t="shared" si="93"/>
        <v>205.26</v>
      </c>
      <c r="N142" s="153"/>
      <c r="O142" s="153"/>
      <c r="P142" s="227">
        <f t="shared" si="96"/>
        <v>24.2</v>
      </c>
      <c r="Q142" s="153">
        <v>22</v>
      </c>
      <c r="R142" s="153">
        <f t="shared" si="97"/>
        <v>22</v>
      </c>
      <c r="S142" s="153"/>
      <c r="T142" s="191"/>
      <c r="U142" s="153"/>
    </row>
    <row r="143" s="191" customFormat="1" ht="17.25" customHeight="1" spans="1:21">
      <c r="A143" s="105"/>
      <c r="B143" s="19" t="s">
        <v>79</v>
      </c>
      <c r="C143" s="19" t="s">
        <v>23</v>
      </c>
      <c r="D143" s="19" t="s">
        <v>19</v>
      </c>
      <c r="E143" s="19" t="s">
        <v>76</v>
      </c>
      <c r="F143" s="129">
        <f t="shared" si="101"/>
        <v>4.80938416422287</v>
      </c>
      <c r="G143" s="171">
        <v>32.8</v>
      </c>
      <c r="H143" s="130">
        <f t="shared" si="102"/>
        <v>393.6</v>
      </c>
      <c r="I143" s="131">
        <f t="shared" si="103"/>
        <v>437.22</v>
      </c>
      <c r="J143" s="130">
        <f t="shared" si="104"/>
        <v>459.2</v>
      </c>
      <c r="K143" s="225">
        <f t="shared" si="91"/>
        <v>262.4</v>
      </c>
      <c r="L143" s="226">
        <f t="shared" si="92"/>
        <v>295.2</v>
      </c>
      <c r="M143" s="226">
        <f t="shared" si="93"/>
        <v>306.02</v>
      </c>
      <c r="N143" s="153"/>
      <c r="O143" s="153"/>
      <c r="P143" s="227">
        <f t="shared" si="96"/>
        <v>36.08</v>
      </c>
      <c r="Q143" s="153">
        <v>32.802</v>
      </c>
      <c r="R143" s="153">
        <f t="shared" si="97"/>
        <v>32.8</v>
      </c>
      <c r="S143" s="153"/>
      <c r="T143" s="191"/>
      <c r="U143" s="153"/>
    </row>
    <row r="144" s="191" customFormat="1" ht="17.25" customHeight="1" spans="1:21">
      <c r="A144" s="105"/>
      <c r="B144" s="114" t="s">
        <v>2</v>
      </c>
      <c r="C144" s="114" t="s">
        <v>3</v>
      </c>
      <c r="D144" s="115" t="s">
        <v>4</v>
      </c>
      <c r="E144" s="114" t="s">
        <v>5</v>
      </c>
      <c r="F144" s="114" t="s">
        <v>6</v>
      </c>
      <c r="G144" s="114" t="s">
        <v>7</v>
      </c>
      <c r="H144" s="74" t="s">
        <v>8</v>
      </c>
      <c r="I144" s="116" t="s">
        <v>9</v>
      </c>
      <c r="J144" s="74" t="s">
        <v>10</v>
      </c>
      <c r="K144" s="74" t="s">
        <v>11</v>
      </c>
      <c r="L144" s="74" t="s">
        <v>12</v>
      </c>
      <c r="M144" s="74" t="s">
        <v>13</v>
      </c>
      <c r="N144" s="153"/>
      <c r="O144" s="153"/>
      <c r="P144" s="227" t="e">
        <f t="shared" si="96"/>
        <v>#VALUE!</v>
      </c>
      <c r="Q144" s="153" t="e">
        <v>#VALUE!</v>
      </c>
      <c r="R144" s="153" t="e">
        <f t="shared" si="97"/>
        <v>#VALUE!</v>
      </c>
      <c r="S144" s="153"/>
      <c r="T144" s="191"/>
      <c r="U144" s="153"/>
    </row>
    <row r="145" s="191" customFormat="1" ht="17.25" customHeight="1" spans="1:21">
      <c r="A145" s="105"/>
      <c r="B145" s="19" t="s">
        <v>80</v>
      </c>
      <c r="C145" s="19" t="s">
        <v>15</v>
      </c>
      <c r="D145" s="19" t="s">
        <v>19</v>
      </c>
      <c r="E145" s="19" t="s">
        <v>81</v>
      </c>
      <c r="F145" s="129">
        <f>G145/6.82</f>
        <v>2.67595307917889</v>
      </c>
      <c r="G145" s="171">
        <v>18.25</v>
      </c>
      <c r="H145" s="130">
        <f>ROUNDDOWN(G145*12,2)</f>
        <v>219</v>
      </c>
      <c r="I145" s="131">
        <f>ROUNDDOWN(G145*13.33,2)</f>
        <v>243.27</v>
      </c>
      <c r="J145" s="130">
        <f>ROUNDDOWN(G145*14,2)</f>
        <v>255.5</v>
      </c>
      <c r="K145" s="225">
        <f>ROUNDDOWN(G145*8,2)</f>
        <v>146</v>
      </c>
      <c r="L145" s="226">
        <f>ROUNDDOWN(G145*9,2)</f>
        <v>164.25</v>
      </c>
      <c r="M145" s="226">
        <f>ROUNDDOWN(G145*9.33,2)</f>
        <v>170.27</v>
      </c>
      <c r="N145" s="153"/>
      <c r="O145" s="153"/>
      <c r="P145" s="227">
        <f t="shared" si="96"/>
        <v>20.075</v>
      </c>
      <c r="Q145" s="153">
        <v>18.249</v>
      </c>
      <c r="R145" s="153">
        <f t="shared" si="97"/>
        <v>18.25</v>
      </c>
      <c r="S145" s="153"/>
      <c r="T145" s="191"/>
      <c r="U145" s="153"/>
    </row>
    <row r="146" s="153" customFormat="1" ht="17.25" customHeight="1" spans="1:21">
      <c r="A146" s="105"/>
      <c r="B146" s="19" t="s">
        <v>82</v>
      </c>
      <c r="C146" s="19" t="s">
        <v>21</v>
      </c>
      <c r="D146" s="19" t="s">
        <v>19</v>
      </c>
      <c r="E146" s="19" t="s">
        <v>81</v>
      </c>
      <c r="F146" s="129">
        <f>G146/6.82</f>
        <v>3.36363636363636</v>
      </c>
      <c r="G146" s="171">
        <v>22.94</v>
      </c>
      <c r="H146" s="130">
        <f>ROUNDDOWN(G146*12,2)</f>
        <v>275.28</v>
      </c>
      <c r="I146" s="131">
        <f>ROUNDDOWN(G146*13.33,2)</f>
        <v>305.79</v>
      </c>
      <c r="J146" s="130">
        <f>ROUNDDOWN(G146*14,2)</f>
        <v>321.16</v>
      </c>
      <c r="K146" s="225">
        <f>ROUNDDOWN(G146*8,2)</f>
        <v>183.52</v>
      </c>
      <c r="L146" s="226">
        <f>ROUNDDOWN(G146*9,2)</f>
        <v>206.46</v>
      </c>
      <c r="M146" s="226">
        <f>ROUNDDOWN(G146*9.33,2)</f>
        <v>214.03</v>
      </c>
      <c r="P146" s="227">
        <f t="shared" si="96"/>
        <v>25.234</v>
      </c>
      <c r="Q146" s="153">
        <v>22.935</v>
      </c>
      <c r="R146" s="153">
        <f t="shared" si="97"/>
        <v>22.94</v>
      </c>
    </row>
    <row r="147" s="153" customFormat="1" ht="17.25" customHeight="1" spans="1:21">
      <c r="A147" s="105"/>
      <c r="B147" s="19" t="s">
        <v>82</v>
      </c>
      <c r="C147" s="19" t="s">
        <v>21</v>
      </c>
      <c r="D147" s="19" t="s">
        <v>16</v>
      </c>
      <c r="E147" s="19" t="s">
        <v>81</v>
      </c>
      <c r="F147" s="129">
        <f t="shared" ref="F147:F156" si="105">G147/6.82</f>
        <v>3.48387096774194</v>
      </c>
      <c r="G147" s="171">
        <v>23.76</v>
      </c>
      <c r="H147" s="130">
        <f t="shared" ref="H147:H156" si="106">ROUNDDOWN(G147*12,2)</f>
        <v>285.12</v>
      </c>
      <c r="I147" s="131">
        <f t="shared" ref="I147:I156" si="107">ROUNDDOWN(G147*13.33,2)</f>
        <v>316.72</v>
      </c>
      <c r="J147" s="130">
        <f t="shared" ref="J147:J155" si="108">ROUNDDOWN(G147*14,2)</f>
        <v>332.64</v>
      </c>
      <c r="K147" s="225">
        <f t="shared" ref="K147:K156" si="109">ROUNDDOWN(G147*8,2)</f>
        <v>190.08</v>
      </c>
      <c r="L147" s="226">
        <f t="shared" ref="L147:L156" si="110">ROUNDDOWN(G147*9,2)</f>
        <v>213.84</v>
      </c>
      <c r="M147" s="226">
        <f t="shared" ref="M147:M156" si="111">ROUNDDOWN(G147*9.33,2)</f>
        <v>221.68</v>
      </c>
      <c r="P147" s="227">
        <f t="shared" si="96"/>
        <v>26.136</v>
      </c>
      <c r="Q147" s="153">
        <v>23.76</v>
      </c>
      <c r="R147" s="153">
        <f t="shared" si="97"/>
        <v>23.76</v>
      </c>
    </row>
    <row r="148" s="153" customFormat="1" ht="17.25" customHeight="1" spans="1:21">
      <c r="A148" s="105"/>
      <c r="B148" s="19" t="s">
        <v>82</v>
      </c>
      <c r="C148" s="19" t="s">
        <v>23</v>
      </c>
      <c r="D148" s="19" t="s">
        <v>19</v>
      </c>
      <c r="E148" s="19" t="s">
        <v>81</v>
      </c>
      <c r="F148" s="129">
        <f t="shared" si="105"/>
        <v>5.0058651026393</v>
      </c>
      <c r="G148" s="171">
        <v>34.14</v>
      </c>
      <c r="H148" s="130">
        <f t="shared" si="106"/>
        <v>409.68</v>
      </c>
      <c r="I148" s="131">
        <f t="shared" si="107"/>
        <v>455.08</v>
      </c>
      <c r="J148" s="130">
        <f t="shared" si="108"/>
        <v>477.96</v>
      </c>
      <c r="K148" s="225">
        <f t="shared" si="109"/>
        <v>273.12</v>
      </c>
      <c r="L148" s="226">
        <f t="shared" si="110"/>
        <v>307.26</v>
      </c>
      <c r="M148" s="226">
        <f t="shared" si="111"/>
        <v>318.52</v>
      </c>
      <c r="P148" s="227">
        <f t="shared" si="96"/>
        <v>37.554</v>
      </c>
      <c r="Q148" s="153">
        <v>34.144</v>
      </c>
      <c r="R148" s="153">
        <f t="shared" si="97"/>
        <v>34.14</v>
      </c>
    </row>
    <row r="149" s="191" customFormat="1" ht="17.25" customHeight="1" spans="1:21">
      <c r="A149" s="105"/>
      <c r="B149" s="19" t="s">
        <v>82</v>
      </c>
      <c r="C149" s="19" t="s">
        <v>15</v>
      </c>
      <c r="D149" s="19" t="s">
        <v>19</v>
      </c>
      <c r="E149" s="19" t="s">
        <v>81</v>
      </c>
      <c r="F149" s="129">
        <f t="shared" si="105"/>
        <v>2.68035190615836</v>
      </c>
      <c r="G149" s="171">
        <v>18.28</v>
      </c>
      <c r="H149" s="130">
        <f t="shared" si="106"/>
        <v>219.36</v>
      </c>
      <c r="I149" s="131">
        <f t="shared" si="107"/>
        <v>243.67</v>
      </c>
      <c r="J149" s="130">
        <f t="shared" si="108"/>
        <v>255.92</v>
      </c>
      <c r="K149" s="225">
        <f t="shared" si="109"/>
        <v>146.24</v>
      </c>
      <c r="L149" s="226">
        <f t="shared" si="110"/>
        <v>164.52</v>
      </c>
      <c r="M149" s="226">
        <f t="shared" si="111"/>
        <v>170.55</v>
      </c>
      <c r="N149" s="153"/>
      <c r="O149" s="153"/>
      <c r="P149" s="227">
        <f t="shared" si="96"/>
        <v>20.108</v>
      </c>
      <c r="Q149" s="153">
        <v>18.282</v>
      </c>
      <c r="R149" s="153">
        <f t="shared" si="97"/>
        <v>18.28</v>
      </c>
      <c r="S149" s="153"/>
      <c r="T149" s="191"/>
      <c r="U149" s="153"/>
    </row>
    <row r="150" s="153" customFormat="1" ht="17.25" customHeight="1" spans="1:21">
      <c r="A150" s="105"/>
      <c r="B150" s="19" t="s">
        <v>83</v>
      </c>
      <c r="C150" s="19" t="s">
        <v>21</v>
      </c>
      <c r="D150" s="19" t="s">
        <v>19</v>
      </c>
      <c r="E150" s="19" t="s">
        <v>81</v>
      </c>
      <c r="F150" s="129">
        <f t="shared" si="105"/>
        <v>3.38123167155425</v>
      </c>
      <c r="G150" s="171">
        <v>23.06</v>
      </c>
      <c r="H150" s="130">
        <f t="shared" si="106"/>
        <v>276.72</v>
      </c>
      <c r="I150" s="131">
        <f t="shared" si="107"/>
        <v>307.38</v>
      </c>
      <c r="J150" s="130">
        <f t="shared" si="108"/>
        <v>322.84</v>
      </c>
      <c r="K150" s="225">
        <f t="shared" si="109"/>
        <v>184.48</v>
      </c>
      <c r="L150" s="226">
        <f t="shared" si="110"/>
        <v>207.54</v>
      </c>
      <c r="M150" s="226">
        <f t="shared" si="111"/>
        <v>215.14</v>
      </c>
      <c r="P150" s="227">
        <f t="shared" si="96"/>
        <v>25.366</v>
      </c>
      <c r="Q150" s="153">
        <v>23.056</v>
      </c>
      <c r="R150" s="153">
        <f t="shared" si="97"/>
        <v>23.06</v>
      </c>
    </row>
    <row r="151" s="153" customFormat="1" ht="17.25" customHeight="1" spans="1:21">
      <c r="A151" s="105"/>
      <c r="B151" s="19" t="s">
        <v>83</v>
      </c>
      <c r="C151" s="19" t="s">
        <v>23</v>
      </c>
      <c r="D151" s="19" t="s">
        <v>19</v>
      </c>
      <c r="E151" s="19" t="s">
        <v>81</v>
      </c>
      <c r="F151" s="129">
        <f t="shared" si="105"/>
        <v>5.03519061583578</v>
      </c>
      <c r="G151" s="171">
        <v>34.34</v>
      </c>
      <c r="H151" s="130">
        <f t="shared" si="106"/>
        <v>412.08</v>
      </c>
      <c r="I151" s="131">
        <f t="shared" si="107"/>
        <v>457.75</v>
      </c>
      <c r="J151" s="130">
        <f t="shared" si="108"/>
        <v>480.76</v>
      </c>
      <c r="K151" s="225">
        <f t="shared" si="109"/>
        <v>274.72</v>
      </c>
      <c r="L151" s="226">
        <f t="shared" si="110"/>
        <v>309.06</v>
      </c>
      <c r="M151" s="226">
        <f t="shared" si="111"/>
        <v>320.39</v>
      </c>
      <c r="P151" s="227">
        <f t="shared" si="96"/>
        <v>37.774</v>
      </c>
      <c r="Q151" s="153">
        <v>34.342</v>
      </c>
      <c r="R151" s="153">
        <f t="shared" si="97"/>
        <v>34.34</v>
      </c>
    </row>
    <row r="152" s="153" customFormat="1" ht="17.25" customHeight="1" spans="1:21">
      <c r="A152" s="105"/>
      <c r="B152" s="19" t="s">
        <v>83</v>
      </c>
      <c r="C152" s="19" t="s">
        <v>15</v>
      </c>
      <c r="D152" s="19" t="s">
        <v>19</v>
      </c>
      <c r="E152" s="19" t="s">
        <v>81</v>
      </c>
      <c r="F152" s="129">
        <f t="shared" si="105"/>
        <v>2.69354838709677</v>
      </c>
      <c r="G152" s="171">
        <v>18.37</v>
      </c>
      <c r="H152" s="130">
        <f t="shared" si="106"/>
        <v>220.44</v>
      </c>
      <c r="I152" s="131">
        <f t="shared" si="107"/>
        <v>244.87</v>
      </c>
      <c r="J152" s="130">
        <f t="shared" si="108"/>
        <v>257.18</v>
      </c>
      <c r="K152" s="225">
        <f t="shared" si="109"/>
        <v>146.96</v>
      </c>
      <c r="L152" s="226">
        <f t="shared" si="110"/>
        <v>165.33</v>
      </c>
      <c r="M152" s="226">
        <f t="shared" si="111"/>
        <v>171.39</v>
      </c>
      <c r="P152" s="227">
        <f t="shared" si="96"/>
        <v>20.207</v>
      </c>
      <c r="Q152" s="153">
        <v>18.37</v>
      </c>
      <c r="R152" s="153">
        <f t="shared" si="97"/>
        <v>18.37</v>
      </c>
    </row>
    <row r="153" s="153" customFormat="1" ht="17.25" customHeight="1" spans="1:21">
      <c r="A153" s="105"/>
      <c r="B153" s="19" t="s">
        <v>84</v>
      </c>
      <c r="C153" s="19" t="s">
        <v>45</v>
      </c>
      <c r="D153" s="19" t="s">
        <v>19</v>
      </c>
      <c r="E153" s="19" t="s">
        <v>85</v>
      </c>
      <c r="F153" s="129">
        <f t="shared" si="105"/>
        <v>2.56451612903226</v>
      </c>
      <c r="G153" s="171">
        <v>17.49</v>
      </c>
      <c r="H153" s="130">
        <f t="shared" si="106"/>
        <v>209.88</v>
      </c>
      <c r="I153" s="131">
        <f t="shared" si="107"/>
        <v>233.14</v>
      </c>
      <c r="J153" s="130">
        <f t="shared" si="108"/>
        <v>244.86</v>
      </c>
      <c r="K153" s="225">
        <f t="shared" si="109"/>
        <v>139.92</v>
      </c>
      <c r="L153" s="226">
        <f t="shared" si="110"/>
        <v>157.41</v>
      </c>
      <c r="M153" s="226">
        <f t="shared" si="111"/>
        <v>163.18</v>
      </c>
      <c r="P153" s="227">
        <f t="shared" si="96"/>
        <v>19.239</v>
      </c>
      <c r="Q153" s="153">
        <v>17.49</v>
      </c>
      <c r="R153" s="153">
        <f t="shared" si="97"/>
        <v>17.49</v>
      </c>
    </row>
    <row r="154" s="153" customFormat="1" ht="17.25" customHeight="1" spans="1:21">
      <c r="A154" s="105"/>
      <c r="B154" s="229" t="s">
        <v>86</v>
      </c>
      <c r="C154" s="19" t="s">
        <v>21</v>
      </c>
      <c r="D154" s="19" t="s">
        <v>19</v>
      </c>
      <c r="E154" s="129" t="s">
        <v>85</v>
      </c>
      <c r="F154" s="129">
        <f t="shared" si="105"/>
        <v>3.54398826979472</v>
      </c>
      <c r="G154" s="171">
        <v>24.17</v>
      </c>
      <c r="H154" s="130">
        <f t="shared" si="106"/>
        <v>290.04</v>
      </c>
      <c r="I154" s="131">
        <f t="shared" si="107"/>
        <v>322.18</v>
      </c>
      <c r="J154" s="130">
        <f t="shared" si="108"/>
        <v>338.38</v>
      </c>
      <c r="K154" s="225">
        <f t="shared" si="109"/>
        <v>193.36</v>
      </c>
      <c r="L154" s="226">
        <f t="shared" si="110"/>
        <v>217.53</v>
      </c>
      <c r="M154" s="226">
        <f t="shared" si="111"/>
        <v>225.5</v>
      </c>
      <c r="P154" s="227">
        <f t="shared" si="96"/>
        <v>26.587</v>
      </c>
      <c r="Q154" s="153">
        <v>24.167</v>
      </c>
      <c r="R154" s="153">
        <f t="shared" si="97"/>
        <v>24.17</v>
      </c>
    </row>
    <row r="155" s="153" customFormat="1" ht="17.25" customHeight="1" spans="1:21">
      <c r="A155" s="105"/>
      <c r="B155" s="19" t="s">
        <v>87</v>
      </c>
      <c r="C155" s="19" t="s">
        <v>21</v>
      </c>
      <c r="D155" s="19" t="s">
        <v>19</v>
      </c>
      <c r="E155" s="19" t="s">
        <v>85</v>
      </c>
      <c r="F155" s="129">
        <f t="shared" si="105"/>
        <v>3.55718475073314</v>
      </c>
      <c r="G155" s="171">
        <v>24.26</v>
      </c>
      <c r="H155" s="130">
        <f t="shared" si="106"/>
        <v>291.12</v>
      </c>
      <c r="I155" s="131">
        <f t="shared" si="107"/>
        <v>323.38</v>
      </c>
      <c r="J155" s="130">
        <f t="shared" ref="J155:J156" si="112">ROUNDDOWN(G155*14,2)</f>
        <v>339.64</v>
      </c>
      <c r="K155" s="225">
        <f t="shared" si="109"/>
        <v>194.08</v>
      </c>
      <c r="L155" s="226">
        <f t="shared" si="110"/>
        <v>218.34</v>
      </c>
      <c r="M155" s="226">
        <f t="shared" si="111"/>
        <v>226.34</v>
      </c>
      <c r="P155" s="227">
        <f t="shared" si="96"/>
        <v>26.686</v>
      </c>
      <c r="Q155" s="153">
        <v>24.255</v>
      </c>
      <c r="R155" s="153">
        <f t="shared" si="97"/>
        <v>24.26</v>
      </c>
    </row>
    <row r="156" s="190" customFormat="1" ht="17.25" customHeight="1" spans="1:21">
      <c r="A156" s="105"/>
      <c r="B156" s="19" t="s">
        <v>88</v>
      </c>
      <c r="C156" s="19" t="s">
        <v>15</v>
      </c>
      <c r="D156" s="19" t="s">
        <v>19</v>
      </c>
      <c r="E156" s="19" t="s">
        <v>85</v>
      </c>
      <c r="F156" s="129">
        <f t="shared" si="105"/>
        <v>2.8900293255132</v>
      </c>
      <c r="G156" s="171">
        <v>19.71</v>
      </c>
      <c r="H156" s="130">
        <f t="shared" si="106"/>
        <v>236.52</v>
      </c>
      <c r="I156" s="131">
        <f t="shared" si="107"/>
        <v>262.73</v>
      </c>
      <c r="J156" s="130">
        <f t="shared" si="112"/>
        <v>275.94</v>
      </c>
      <c r="K156" s="225">
        <f t="shared" si="109"/>
        <v>157.68</v>
      </c>
      <c r="L156" s="226">
        <f t="shared" si="110"/>
        <v>177.39</v>
      </c>
      <c r="M156" s="226">
        <f t="shared" si="111"/>
        <v>183.89</v>
      </c>
      <c r="N156" s="153"/>
      <c r="O156" s="153"/>
      <c r="P156" s="227">
        <f t="shared" si="96"/>
        <v>21.681</v>
      </c>
      <c r="Q156" s="153">
        <v>19.712</v>
      </c>
      <c r="R156" s="153">
        <f t="shared" si="97"/>
        <v>19.71</v>
      </c>
      <c r="S156" s="153"/>
      <c r="T156" s="190"/>
      <c r="U156" s="153"/>
    </row>
    <row r="157" s="153" customFormat="1" ht="17.25" customHeight="1" spans="1:21">
      <c r="A157" s="105"/>
      <c r="B157" s="105"/>
      <c r="C157" s="137"/>
      <c r="D157" s="137"/>
      <c r="E157" s="137"/>
      <c r="F157" s="137"/>
      <c r="G157" s="137"/>
      <c r="H157" s="138"/>
      <c r="I157" s="230"/>
      <c r="J157" s="137"/>
      <c r="K157" s="105"/>
      <c r="L157" s="117"/>
      <c r="M157" s="105"/>
    </row>
    <row r="158" s="153" customFormat="1" ht="17.25" customHeight="1" spans="1:21">
      <c r="A158" s="105"/>
      <c r="B158" s="139" t="s">
        <v>89</v>
      </c>
      <c r="C158" s="139"/>
      <c r="D158" s="139"/>
      <c r="E158" s="139"/>
      <c r="F158" s="139"/>
      <c r="G158" s="139"/>
      <c r="H158" s="139"/>
      <c r="I158" s="139"/>
      <c r="J158" s="139"/>
      <c r="K158" s="105"/>
      <c r="L158" s="117"/>
      <c r="M158" s="105"/>
    </row>
    <row r="159" s="153" customFormat="1" ht="17.25" customHeight="1" spans="1:21">
      <c r="A159" s="105"/>
      <c r="B159" s="140" t="s">
        <v>90</v>
      </c>
      <c r="C159" s="140" t="s">
        <v>91</v>
      </c>
      <c r="D159" s="140" t="s">
        <v>92</v>
      </c>
      <c r="E159" s="141" t="s">
        <v>93</v>
      </c>
      <c r="F159" s="141" t="s">
        <v>6</v>
      </c>
      <c r="G159" s="114" t="s">
        <v>7</v>
      </c>
      <c r="H159" s="142" t="s">
        <v>94</v>
      </c>
      <c r="I159" s="141" t="s">
        <v>95</v>
      </c>
      <c r="J159" s="105"/>
      <c r="K159" s="105"/>
      <c r="L159" s="117"/>
      <c r="M159" s="105"/>
    </row>
    <row r="160" s="153" customFormat="1" ht="17.25" customHeight="1" spans="1:21">
      <c r="A160" s="105"/>
      <c r="B160" s="19">
        <v>106</v>
      </c>
      <c r="C160" s="130">
        <v>0.68</v>
      </c>
      <c r="D160" s="19">
        <v>300</v>
      </c>
      <c r="E160" s="19">
        <v>49.6</v>
      </c>
      <c r="F160" s="129">
        <f t="shared" ref="F160:F202" si="113">G160/6.82</f>
        <v>0.310850439882698</v>
      </c>
      <c r="G160" s="171">
        <v>2.12</v>
      </c>
      <c r="H160" s="131">
        <f t="shared" ref="H160:H180" si="114">ROUNDDOWN(I160/D160,2)</f>
        <v>27.81</v>
      </c>
      <c r="I160" s="130">
        <f t="shared" ref="I160:I180" si="115">ROUNDDOWN(G160*3936,2)</f>
        <v>8344.32</v>
      </c>
      <c r="J160" s="105"/>
      <c r="K160" s="202"/>
      <c r="L160" s="231"/>
      <c r="M160" s="105"/>
      <c r="N160" s="153"/>
      <c r="O160" s="153"/>
      <c r="P160" s="153">
        <f>G160*1.15</f>
        <v>2.438</v>
      </c>
      <c r="Q160" s="153">
        <v>2.116</v>
      </c>
      <c r="R160" s="153">
        <f>ROUND(Q160,2)</f>
        <v>2.12</v>
      </c>
    </row>
    <row r="161" s="153" customFormat="1" ht="17.25" customHeight="1" spans="1:18">
      <c r="A161" s="105"/>
      <c r="B161" s="19">
        <v>106</v>
      </c>
      <c r="C161" s="130">
        <v>0.69</v>
      </c>
      <c r="D161" s="19">
        <v>300</v>
      </c>
      <c r="E161" s="19">
        <v>49.6</v>
      </c>
      <c r="F161" s="129">
        <f t="shared" si="113"/>
        <v>0.31524926686217</v>
      </c>
      <c r="G161" s="171">
        <v>2.15</v>
      </c>
      <c r="H161" s="131">
        <f t="shared" si="114"/>
        <v>28.2</v>
      </c>
      <c r="I161" s="130">
        <f t="shared" si="115"/>
        <v>8462.4</v>
      </c>
      <c r="J161" s="105"/>
      <c r="K161" s="202"/>
      <c r="L161" s="231"/>
      <c r="M161" s="105"/>
      <c r="N161" s="153"/>
      <c r="O161" s="153"/>
      <c r="P161" s="153">
        <f t="shared" ref="P161:P192" si="116">G161*1.15</f>
        <v>2.4725</v>
      </c>
      <c r="Q161" s="153">
        <v>2.1505</v>
      </c>
      <c r="R161" s="153">
        <f>ROUND(Q161,2)</f>
        <v>2.15</v>
      </c>
    </row>
    <row r="162" s="153" customFormat="1" ht="17.25" customHeight="1" spans="1:18">
      <c r="A162" s="105"/>
      <c r="B162" s="19">
        <v>106</v>
      </c>
      <c r="C162" s="130">
        <v>0.7</v>
      </c>
      <c r="D162" s="19">
        <v>300</v>
      </c>
      <c r="E162" s="19">
        <v>49.6</v>
      </c>
      <c r="F162" s="129">
        <f t="shared" si="113"/>
        <v>0.32258064516129</v>
      </c>
      <c r="G162" s="171">
        <v>2.2</v>
      </c>
      <c r="H162" s="131">
        <f t="shared" si="114"/>
        <v>28.86</v>
      </c>
      <c r="I162" s="130">
        <f t="shared" si="115"/>
        <v>8659.2</v>
      </c>
      <c r="J162" s="105"/>
      <c r="K162" s="202"/>
      <c r="L162" s="231"/>
      <c r="M162" s="105"/>
      <c r="N162" s="153"/>
      <c r="O162" s="153"/>
      <c r="P162" s="153">
        <f t="shared" si="116"/>
        <v>2.53</v>
      </c>
      <c r="Q162" s="153">
        <v>2.1965</v>
      </c>
      <c r="R162" s="153">
        <f t="shared" ref="R162:R193" si="117">ROUND(Q162,2)</f>
        <v>2.2</v>
      </c>
    </row>
    <row r="163" s="153" customFormat="1" ht="17.25" customHeight="1" spans="1:18">
      <c r="A163" s="105"/>
      <c r="B163" s="19">
        <v>106</v>
      </c>
      <c r="C163" s="130">
        <v>0.71</v>
      </c>
      <c r="D163" s="19">
        <v>300</v>
      </c>
      <c r="E163" s="19">
        <v>49.6</v>
      </c>
      <c r="F163" s="129">
        <f t="shared" si="113"/>
        <v>0.329912023460411</v>
      </c>
      <c r="G163" s="171">
        <v>2.25</v>
      </c>
      <c r="H163" s="131">
        <f t="shared" si="114"/>
        <v>29.52</v>
      </c>
      <c r="I163" s="130">
        <f t="shared" si="115"/>
        <v>8856</v>
      </c>
      <c r="J163" s="105"/>
      <c r="K163" s="202"/>
      <c r="L163" s="231"/>
      <c r="M163" s="105"/>
      <c r="N163" s="153"/>
      <c r="O163" s="153"/>
      <c r="P163" s="153">
        <f t="shared" si="116"/>
        <v>2.5875</v>
      </c>
      <c r="Q163" s="153">
        <v>2.254</v>
      </c>
      <c r="R163" s="153">
        <f t="shared" si="117"/>
        <v>2.25</v>
      </c>
    </row>
    <row r="164" s="153" customFormat="1" ht="17.25" customHeight="1" spans="1:18">
      <c r="A164" s="105"/>
      <c r="B164" s="19">
        <v>106</v>
      </c>
      <c r="C164" s="130">
        <v>0.72</v>
      </c>
      <c r="D164" s="19">
        <v>300</v>
      </c>
      <c r="E164" s="19">
        <v>49.6</v>
      </c>
      <c r="F164" s="129">
        <f t="shared" si="113"/>
        <v>0.335777126099707</v>
      </c>
      <c r="G164" s="171">
        <v>2.29</v>
      </c>
      <c r="H164" s="131">
        <f t="shared" si="114"/>
        <v>30.04</v>
      </c>
      <c r="I164" s="130">
        <f t="shared" si="115"/>
        <v>9013.44</v>
      </c>
      <c r="J164" s="105"/>
      <c r="K164" s="202"/>
      <c r="L164" s="231"/>
      <c r="M164" s="105"/>
      <c r="N164" s="153"/>
      <c r="O164" s="153"/>
      <c r="P164" s="153">
        <f t="shared" si="116"/>
        <v>2.6335</v>
      </c>
      <c r="Q164" s="153">
        <v>2.2885</v>
      </c>
      <c r="R164" s="153">
        <f t="shared" si="117"/>
        <v>2.29</v>
      </c>
    </row>
    <row r="165" s="153" customFormat="1" ht="17.25" customHeight="1" spans="1:18">
      <c r="A165" s="105"/>
      <c r="B165" s="19">
        <v>106</v>
      </c>
      <c r="C165" s="130">
        <v>0.73</v>
      </c>
      <c r="D165" s="19">
        <v>300</v>
      </c>
      <c r="E165" s="19">
        <v>49.6</v>
      </c>
      <c r="F165" s="129">
        <f t="shared" si="113"/>
        <v>0.338709677419355</v>
      </c>
      <c r="G165" s="171">
        <v>2.31</v>
      </c>
      <c r="H165" s="131">
        <f t="shared" si="114"/>
        <v>30.3</v>
      </c>
      <c r="I165" s="130">
        <f t="shared" si="115"/>
        <v>9092.16</v>
      </c>
      <c r="J165" s="105"/>
      <c r="K165" s="202"/>
      <c r="L165" s="231"/>
      <c r="M165" s="105"/>
      <c r="N165" s="153"/>
      <c r="O165" s="153"/>
      <c r="P165" s="153">
        <f t="shared" si="116"/>
        <v>2.6565</v>
      </c>
      <c r="Q165" s="153">
        <v>2.3115</v>
      </c>
      <c r="R165" s="153">
        <f t="shared" si="117"/>
        <v>2.31</v>
      </c>
    </row>
    <row r="166" s="153" customFormat="1" ht="17.25" customHeight="1" spans="1:18">
      <c r="A166" s="105"/>
      <c r="B166" s="19">
        <v>106</v>
      </c>
      <c r="C166" s="130">
        <v>0.74</v>
      </c>
      <c r="D166" s="19">
        <v>300</v>
      </c>
      <c r="E166" s="19">
        <v>49.6</v>
      </c>
      <c r="F166" s="129">
        <f t="shared" si="113"/>
        <v>0.346041055718475</v>
      </c>
      <c r="G166" s="171">
        <v>2.36</v>
      </c>
      <c r="H166" s="131">
        <f t="shared" si="114"/>
        <v>30.96</v>
      </c>
      <c r="I166" s="130">
        <f t="shared" si="115"/>
        <v>9288.96</v>
      </c>
      <c r="J166" s="105"/>
      <c r="K166" s="202"/>
      <c r="L166" s="231"/>
      <c r="M166" s="105"/>
      <c r="N166" s="153"/>
      <c r="O166" s="153"/>
      <c r="P166" s="153">
        <f t="shared" si="116"/>
        <v>2.714</v>
      </c>
      <c r="Q166" s="153">
        <v>2.3575</v>
      </c>
      <c r="R166" s="153">
        <f t="shared" si="117"/>
        <v>2.36</v>
      </c>
    </row>
    <row r="167" s="153" customFormat="1" ht="17.25" customHeight="1" spans="1:18">
      <c r="A167" s="105"/>
      <c r="B167" s="19">
        <v>106</v>
      </c>
      <c r="C167" s="130">
        <v>0.75</v>
      </c>
      <c r="D167" s="19">
        <v>300</v>
      </c>
      <c r="E167" s="19">
        <v>49.6</v>
      </c>
      <c r="F167" s="129">
        <f t="shared" si="113"/>
        <v>0.350439882697947</v>
      </c>
      <c r="G167" s="171">
        <v>2.39</v>
      </c>
      <c r="H167" s="131">
        <f t="shared" si="114"/>
        <v>31.35</v>
      </c>
      <c r="I167" s="130">
        <f t="shared" si="115"/>
        <v>9407.04</v>
      </c>
      <c r="J167" s="105"/>
      <c r="K167" s="202"/>
      <c r="L167" s="231"/>
      <c r="M167" s="105"/>
      <c r="N167" s="153"/>
      <c r="O167" s="153"/>
      <c r="P167" s="153">
        <f t="shared" si="116"/>
        <v>2.7485</v>
      </c>
      <c r="Q167" s="153">
        <v>2.392</v>
      </c>
      <c r="R167" s="153">
        <f t="shared" si="117"/>
        <v>2.39</v>
      </c>
    </row>
    <row r="168" s="153" customFormat="1" ht="17.25" customHeight="1" spans="1:18">
      <c r="A168" s="105"/>
      <c r="B168" s="19">
        <v>106</v>
      </c>
      <c r="C168" s="130">
        <v>0.76</v>
      </c>
      <c r="D168" s="19">
        <v>300</v>
      </c>
      <c r="E168" s="19">
        <v>49.6</v>
      </c>
      <c r="F168" s="129">
        <f t="shared" si="113"/>
        <v>0.354838709677419</v>
      </c>
      <c r="G168" s="171">
        <v>2.42</v>
      </c>
      <c r="H168" s="131">
        <f t="shared" si="114"/>
        <v>31.75</v>
      </c>
      <c r="I168" s="130">
        <f t="shared" si="115"/>
        <v>9525.12</v>
      </c>
      <c r="J168" s="105"/>
      <c r="K168" s="202"/>
      <c r="L168" s="231"/>
      <c r="M168" s="105"/>
      <c r="N168" s="153"/>
      <c r="O168" s="153"/>
      <c r="P168" s="153">
        <f t="shared" si="116"/>
        <v>2.783</v>
      </c>
      <c r="Q168" s="153">
        <v>2.415</v>
      </c>
      <c r="R168" s="153">
        <f t="shared" si="117"/>
        <v>2.42</v>
      </c>
    </row>
    <row r="169" s="153" customFormat="1" ht="17.25" customHeight="1" spans="1:18">
      <c r="A169" s="105"/>
      <c r="B169" s="19">
        <v>106</v>
      </c>
      <c r="C169" s="130">
        <v>0.77</v>
      </c>
      <c r="D169" s="19">
        <v>300</v>
      </c>
      <c r="E169" s="19">
        <v>49.6</v>
      </c>
      <c r="F169" s="129">
        <f t="shared" si="113"/>
        <v>0.360703812316715</v>
      </c>
      <c r="G169" s="171">
        <v>2.46</v>
      </c>
      <c r="H169" s="131">
        <f t="shared" si="114"/>
        <v>32.27</v>
      </c>
      <c r="I169" s="130">
        <f t="shared" si="115"/>
        <v>9682.56</v>
      </c>
      <c r="J169" s="105"/>
      <c r="K169" s="202"/>
      <c r="L169" s="231"/>
      <c r="M169" s="105"/>
      <c r="N169" s="153"/>
      <c r="O169" s="153"/>
      <c r="P169" s="153">
        <f t="shared" si="116"/>
        <v>2.829</v>
      </c>
      <c r="Q169" s="153">
        <v>2.461</v>
      </c>
      <c r="R169" s="153">
        <f t="shared" si="117"/>
        <v>2.46</v>
      </c>
    </row>
    <row r="170" s="153" customFormat="1" ht="17.25" customHeight="1" spans="1:18">
      <c r="A170" s="105"/>
      <c r="B170" s="19">
        <v>106</v>
      </c>
      <c r="C170" s="130">
        <v>0.78</v>
      </c>
      <c r="D170" s="19">
        <v>300</v>
      </c>
      <c r="E170" s="19">
        <v>49.6</v>
      </c>
      <c r="F170" s="129">
        <f t="shared" si="113"/>
        <v>0.366568914956012</v>
      </c>
      <c r="G170" s="171">
        <v>2.5</v>
      </c>
      <c r="H170" s="131">
        <f t="shared" si="114"/>
        <v>32.8</v>
      </c>
      <c r="I170" s="130">
        <f t="shared" si="115"/>
        <v>9840</v>
      </c>
      <c r="J170" s="105"/>
      <c r="K170" s="202"/>
      <c r="L170" s="231"/>
      <c r="M170" s="105"/>
      <c r="N170" s="153"/>
      <c r="O170" s="153"/>
      <c r="P170" s="153">
        <f t="shared" si="116"/>
        <v>2.875</v>
      </c>
      <c r="Q170" s="153">
        <v>2.4955</v>
      </c>
      <c r="R170" s="153">
        <f t="shared" si="117"/>
        <v>2.5</v>
      </c>
    </row>
    <row r="171" s="153" customFormat="1" ht="17.25" customHeight="1" spans="1:18">
      <c r="A171" s="105"/>
      <c r="B171" s="19">
        <v>1037</v>
      </c>
      <c r="C171" s="130">
        <v>0.69</v>
      </c>
      <c r="D171" s="19">
        <v>300</v>
      </c>
      <c r="E171" s="19">
        <v>49.6</v>
      </c>
      <c r="F171" s="129">
        <f t="shared" si="113"/>
        <v>0.498533724340176</v>
      </c>
      <c r="G171" s="171">
        <v>3.4</v>
      </c>
      <c r="H171" s="131">
        <f t="shared" si="114"/>
        <v>44.6</v>
      </c>
      <c r="I171" s="130">
        <f t="shared" si="115"/>
        <v>13382.4</v>
      </c>
      <c r="J171" s="105"/>
      <c r="K171" s="202"/>
      <c r="L171" s="231"/>
      <c r="M171" s="105"/>
      <c r="N171" s="153"/>
      <c r="O171" s="153"/>
      <c r="P171" s="153">
        <f t="shared" si="116"/>
        <v>3.91</v>
      </c>
      <c r="Q171" s="153">
        <v>3.404</v>
      </c>
      <c r="R171" s="153">
        <f t="shared" si="117"/>
        <v>3.4</v>
      </c>
    </row>
    <row r="172" s="153" customFormat="1" ht="17.25" customHeight="1" spans="1:18">
      <c r="A172" s="105"/>
      <c r="B172" s="19">
        <v>1037</v>
      </c>
      <c r="C172" s="130">
        <v>0.7</v>
      </c>
      <c r="D172" s="19">
        <v>300</v>
      </c>
      <c r="E172" s="19">
        <v>49.6</v>
      </c>
      <c r="F172" s="129">
        <f t="shared" si="113"/>
        <v>0.505865102639296</v>
      </c>
      <c r="G172" s="171">
        <v>3.45</v>
      </c>
      <c r="H172" s="131">
        <f t="shared" si="114"/>
        <v>45.26</v>
      </c>
      <c r="I172" s="130">
        <f t="shared" si="115"/>
        <v>13579.2</v>
      </c>
      <c r="J172" s="105"/>
      <c r="K172" s="202"/>
      <c r="L172" s="231"/>
      <c r="M172" s="105"/>
      <c r="N172" s="153"/>
      <c r="O172" s="153"/>
      <c r="P172" s="153">
        <f t="shared" si="116"/>
        <v>3.9675</v>
      </c>
      <c r="Q172" s="153">
        <v>3.45</v>
      </c>
      <c r="R172" s="153">
        <f t="shared" si="117"/>
        <v>3.45</v>
      </c>
    </row>
    <row r="173" s="153" customFormat="1" ht="17.25" customHeight="1" spans="1:18">
      <c r="A173" s="105"/>
      <c r="B173" s="19">
        <v>1037</v>
      </c>
      <c r="C173" s="130">
        <v>0.71</v>
      </c>
      <c r="D173" s="19">
        <v>300</v>
      </c>
      <c r="E173" s="19">
        <v>49.6</v>
      </c>
      <c r="F173" s="129">
        <f t="shared" si="113"/>
        <v>0.513196480938416</v>
      </c>
      <c r="G173" s="171">
        <v>3.5</v>
      </c>
      <c r="H173" s="131">
        <f t="shared" si="114"/>
        <v>45.92</v>
      </c>
      <c r="I173" s="130">
        <f t="shared" si="115"/>
        <v>13776</v>
      </c>
      <c r="J173" s="105"/>
      <c r="K173" s="202"/>
      <c r="L173" s="231"/>
      <c r="M173" s="105"/>
      <c r="N173" s="153"/>
      <c r="O173" s="153"/>
      <c r="P173" s="153">
        <f t="shared" si="116"/>
        <v>4.025</v>
      </c>
      <c r="Q173" s="153">
        <v>3.496</v>
      </c>
      <c r="R173" s="153">
        <f t="shared" si="117"/>
        <v>3.5</v>
      </c>
    </row>
    <row r="174" s="153" customFormat="1" ht="17.25" customHeight="1" spans="1:18">
      <c r="A174" s="105"/>
      <c r="B174" s="19">
        <v>1037</v>
      </c>
      <c r="C174" s="130">
        <v>0.72</v>
      </c>
      <c r="D174" s="19">
        <v>300</v>
      </c>
      <c r="E174" s="19">
        <v>49.6</v>
      </c>
      <c r="F174" s="129">
        <f t="shared" si="113"/>
        <v>0.519061583577713</v>
      </c>
      <c r="G174" s="171">
        <v>3.54</v>
      </c>
      <c r="H174" s="131">
        <f t="shared" si="114"/>
        <v>46.44</v>
      </c>
      <c r="I174" s="130">
        <f t="shared" si="115"/>
        <v>13933.44</v>
      </c>
      <c r="J174" s="105"/>
      <c r="K174" s="202"/>
      <c r="L174" s="231"/>
      <c r="M174" s="105"/>
      <c r="N174" s="153"/>
      <c r="O174" s="153"/>
      <c r="P174" s="153">
        <f t="shared" si="116"/>
        <v>4.071</v>
      </c>
      <c r="Q174" s="153">
        <v>3.542</v>
      </c>
      <c r="R174" s="153">
        <f t="shared" si="117"/>
        <v>3.54</v>
      </c>
    </row>
    <row r="175" s="153" customFormat="1" ht="17.25" customHeight="1" spans="1:18">
      <c r="A175" s="105"/>
      <c r="B175" s="19">
        <v>1037</v>
      </c>
      <c r="C175" s="130">
        <v>0.73</v>
      </c>
      <c r="D175" s="19">
        <v>300</v>
      </c>
      <c r="E175" s="19">
        <v>49.6</v>
      </c>
      <c r="F175" s="129">
        <f t="shared" si="113"/>
        <v>0.526392961876833</v>
      </c>
      <c r="G175" s="171">
        <v>3.59</v>
      </c>
      <c r="H175" s="131">
        <f t="shared" si="114"/>
        <v>47.1</v>
      </c>
      <c r="I175" s="130">
        <f t="shared" si="115"/>
        <v>14130.24</v>
      </c>
      <c r="J175" s="105"/>
      <c r="K175" s="202"/>
      <c r="L175" s="231"/>
      <c r="M175" s="105"/>
      <c r="N175" s="153"/>
      <c r="O175" s="153"/>
      <c r="P175" s="153">
        <f t="shared" si="116"/>
        <v>4.1285</v>
      </c>
      <c r="Q175" s="153">
        <v>3.588</v>
      </c>
      <c r="R175" s="153">
        <f t="shared" si="117"/>
        <v>3.59</v>
      </c>
    </row>
    <row r="176" s="153" customFormat="1" ht="17.25" customHeight="1" spans="1:18">
      <c r="A176" s="105"/>
      <c r="B176" s="19">
        <v>1037</v>
      </c>
      <c r="C176" s="130">
        <v>0.74</v>
      </c>
      <c r="D176" s="19">
        <v>300</v>
      </c>
      <c r="E176" s="19">
        <v>49.6</v>
      </c>
      <c r="F176" s="129">
        <f t="shared" si="113"/>
        <v>0.529325513196481</v>
      </c>
      <c r="G176" s="171">
        <v>3.61</v>
      </c>
      <c r="H176" s="131">
        <f t="shared" si="114"/>
        <v>47.36</v>
      </c>
      <c r="I176" s="130">
        <f t="shared" si="115"/>
        <v>14208.96</v>
      </c>
      <c r="J176" s="105"/>
      <c r="K176" s="202"/>
      <c r="L176" s="231"/>
      <c r="M176" s="105"/>
      <c r="N176" s="153"/>
      <c r="O176" s="153"/>
      <c r="P176" s="153">
        <f t="shared" si="116"/>
        <v>4.1515</v>
      </c>
      <c r="Q176" s="153">
        <v>3.611</v>
      </c>
      <c r="R176" s="153">
        <f t="shared" si="117"/>
        <v>3.61</v>
      </c>
    </row>
    <row r="177" s="153" customFormat="1" ht="17.25" customHeight="1" spans="1:18">
      <c r="A177" s="105"/>
      <c r="B177" s="19">
        <v>1037</v>
      </c>
      <c r="C177" s="130">
        <v>0.75</v>
      </c>
      <c r="D177" s="19">
        <v>300</v>
      </c>
      <c r="E177" s="19">
        <v>49.6</v>
      </c>
      <c r="F177" s="129">
        <f t="shared" si="113"/>
        <v>0.530791788856305</v>
      </c>
      <c r="G177" s="171">
        <v>3.62</v>
      </c>
      <c r="H177" s="131">
        <f t="shared" si="114"/>
        <v>47.49</v>
      </c>
      <c r="I177" s="130">
        <f t="shared" si="115"/>
        <v>14248.32</v>
      </c>
      <c r="J177" s="105"/>
      <c r="K177" s="202"/>
      <c r="L177" s="231"/>
      <c r="M177" s="105"/>
      <c r="N177" s="153"/>
      <c r="O177" s="153"/>
      <c r="P177" s="153">
        <f t="shared" si="116"/>
        <v>4.163</v>
      </c>
      <c r="Q177" s="153">
        <v>3.6225</v>
      </c>
      <c r="R177" s="153">
        <f t="shared" si="117"/>
        <v>3.62</v>
      </c>
    </row>
    <row r="178" s="153" customFormat="1" ht="17.25" customHeight="1" spans="1:18">
      <c r="A178" s="105"/>
      <c r="B178" s="19">
        <v>1037</v>
      </c>
      <c r="C178" s="130">
        <v>0.76</v>
      </c>
      <c r="D178" s="19">
        <v>300</v>
      </c>
      <c r="E178" s="19">
        <v>49.6</v>
      </c>
      <c r="F178" s="129">
        <f t="shared" si="113"/>
        <v>0.535190615835777</v>
      </c>
      <c r="G178" s="171">
        <v>3.65</v>
      </c>
      <c r="H178" s="131">
        <f t="shared" si="114"/>
        <v>47.88</v>
      </c>
      <c r="I178" s="130">
        <f t="shared" si="115"/>
        <v>14366.4</v>
      </c>
      <c r="J178" s="105"/>
      <c r="K178" s="202"/>
      <c r="L178" s="231"/>
      <c r="M178" s="105"/>
      <c r="N178" s="153"/>
      <c r="O178" s="153"/>
      <c r="P178" s="153">
        <f t="shared" si="116"/>
        <v>4.1975</v>
      </c>
      <c r="Q178" s="153">
        <v>3.6455</v>
      </c>
      <c r="R178" s="153">
        <f t="shared" si="117"/>
        <v>3.65</v>
      </c>
    </row>
    <row r="179" s="153" customFormat="1" ht="17.25" customHeight="1" spans="1:18">
      <c r="A179" s="105"/>
      <c r="B179" s="19">
        <v>1037</v>
      </c>
      <c r="C179" s="130">
        <v>0.77</v>
      </c>
      <c r="D179" s="19">
        <v>300</v>
      </c>
      <c r="E179" s="19">
        <v>49.6</v>
      </c>
      <c r="F179" s="129">
        <f t="shared" si="113"/>
        <v>0.538123167155425</v>
      </c>
      <c r="G179" s="171">
        <v>3.67</v>
      </c>
      <c r="H179" s="131">
        <f t="shared" si="114"/>
        <v>48.15</v>
      </c>
      <c r="I179" s="130">
        <f t="shared" si="115"/>
        <v>14445.12</v>
      </c>
      <c r="J179" s="105"/>
      <c r="K179" s="202"/>
      <c r="L179" s="231"/>
      <c r="M179" s="105"/>
      <c r="N179" s="153"/>
      <c r="O179" s="153"/>
      <c r="P179" s="153">
        <f t="shared" si="116"/>
        <v>4.2205</v>
      </c>
      <c r="Q179" s="153">
        <v>3.6685</v>
      </c>
      <c r="R179" s="153">
        <f t="shared" si="117"/>
        <v>3.67</v>
      </c>
    </row>
    <row r="180" s="153" customFormat="1" ht="17.25" customHeight="1" spans="1:18">
      <c r="A180" s="105"/>
      <c r="B180" s="19">
        <v>1037</v>
      </c>
      <c r="C180" s="130">
        <v>0.78</v>
      </c>
      <c r="D180" s="19">
        <v>300</v>
      </c>
      <c r="E180" s="19">
        <v>49.6</v>
      </c>
      <c r="F180" s="129">
        <f t="shared" si="113"/>
        <v>0.541055718475073</v>
      </c>
      <c r="G180" s="171">
        <v>3.69</v>
      </c>
      <c r="H180" s="131">
        <f t="shared" si="114"/>
        <v>48.41</v>
      </c>
      <c r="I180" s="130">
        <f t="shared" si="115"/>
        <v>14523.84</v>
      </c>
      <c r="J180" s="105"/>
      <c r="K180" s="202"/>
      <c r="L180" s="231"/>
      <c r="M180" s="105"/>
      <c r="N180" s="153"/>
      <c r="O180" s="153"/>
      <c r="P180" s="153">
        <f t="shared" si="116"/>
        <v>4.2435</v>
      </c>
      <c r="Q180" s="153">
        <v>3.6915</v>
      </c>
      <c r="R180" s="153">
        <f t="shared" si="117"/>
        <v>3.69</v>
      </c>
    </row>
    <row r="181" s="153" customFormat="1" ht="17.25" customHeight="1" spans="1:18">
      <c r="A181" s="105"/>
      <c r="B181" s="19">
        <v>1067</v>
      </c>
      <c r="C181" s="130">
        <v>0.68</v>
      </c>
      <c r="D181" s="19">
        <v>300</v>
      </c>
      <c r="E181" s="19">
        <v>49.6</v>
      </c>
      <c r="F181" s="129">
        <f t="shared" si="113"/>
        <v>0.395894428152493</v>
      </c>
      <c r="G181" s="171">
        <v>2.7</v>
      </c>
      <c r="H181" s="131">
        <f t="shared" ref="H181:H206" si="118">ROUNDDOWN(I181/D181,2)</f>
        <v>35.42</v>
      </c>
      <c r="I181" s="130">
        <f t="shared" ref="I181:I206" si="119">ROUNDDOWN(G181*3936,2)</f>
        <v>10627.2</v>
      </c>
      <c r="J181" s="105"/>
      <c r="K181" s="202"/>
      <c r="L181" s="231"/>
      <c r="M181" s="105"/>
      <c r="N181" s="153"/>
      <c r="O181" s="153"/>
      <c r="P181" s="153">
        <f t="shared" si="116"/>
        <v>3.105</v>
      </c>
      <c r="Q181" s="153">
        <v>2.7025</v>
      </c>
      <c r="R181" s="153">
        <f t="shared" si="117"/>
        <v>2.7</v>
      </c>
    </row>
    <row r="182" s="153" customFormat="1" ht="17.25" customHeight="1" spans="1:18">
      <c r="A182" s="105"/>
      <c r="B182" s="19">
        <v>1067</v>
      </c>
      <c r="C182" s="130">
        <v>0.69</v>
      </c>
      <c r="D182" s="19">
        <v>300</v>
      </c>
      <c r="E182" s="19">
        <v>49.6</v>
      </c>
      <c r="F182" s="129">
        <f t="shared" si="113"/>
        <v>0.400293255131965</v>
      </c>
      <c r="G182" s="171">
        <v>2.73</v>
      </c>
      <c r="H182" s="131">
        <f t="shared" si="118"/>
        <v>35.81</v>
      </c>
      <c r="I182" s="130">
        <f t="shared" si="119"/>
        <v>10745.28</v>
      </c>
      <c r="J182" s="105"/>
      <c r="K182" s="202"/>
      <c r="L182" s="231"/>
      <c r="M182" s="105"/>
      <c r="N182" s="153"/>
      <c r="O182" s="153"/>
      <c r="P182" s="153">
        <f t="shared" si="116"/>
        <v>3.1395</v>
      </c>
      <c r="Q182" s="153">
        <v>2.7255</v>
      </c>
      <c r="R182" s="153">
        <f t="shared" si="117"/>
        <v>2.73</v>
      </c>
    </row>
    <row r="183" s="153" customFormat="1" ht="17.25" customHeight="1" spans="1:18">
      <c r="A183" s="105"/>
      <c r="B183" s="19">
        <v>1067</v>
      </c>
      <c r="C183" s="130">
        <v>0.7</v>
      </c>
      <c r="D183" s="19">
        <v>300</v>
      </c>
      <c r="E183" s="19">
        <v>49.6</v>
      </c>
      <c r="F183" s="129">
        <f t="shared" si="113"/>
        <v>0.403225806451613</v>
      </c>
      <c r="G183" s="171">
        <v>2.75</v>
      </c>
      <c r="H183" s="131">
        <f t="shared" si="118"/>
        <v>36.08</v>
      </c>
      <c r="I183" s="130">
        <f t="shared" si="119"/>
        <v>10824</v>
      </c>
      <c r="J183" s="105"/>
      <c r="K183" s="202"/>
      <c r="L183" s="231"/>
      <c r="M183" s="105"/>
      <c r="N183" s="153"/>
      <c r="O183" s="153"/>
      <c r="P183" s="153">
        <f t="shared" si="116"/>
        <v>3.1625</v>
      </c>
      <c r="Q183" s="153">
        <v>2.7485</v>
      </c>
      <c r="R183" s="153">
        <f t="shared" si="117"/>
        <v>2.75</v>
      </c>
    </row>
    <row r="184" s="153" customFormat="1" ht="17.25" customHeight="1" spans="1:18">
      <c r="A184" s="105"/>
      <c r="B184" s="19">
        <v>1067</v>
      </c>
      <c r="C184" s="130">
        <v>0.71</v>
      </c>
      <c r="D184" s="19">
        <v>300</v>
      </c>
      <c r="E184" s="19">
        <v>49.6</v>
      </c>
      <c r="F184" s="129">
        <f t="shared" si="113"/>
        <v>0.412023460410557</v>
      </c>
      <c r="G184" s="171">
        <v>2.81</v>
      </c>
      <c r="H184" s="131">
        <f t="shared" si="118"/>
        <v>36.86</v>
      </c>
      <c r="I184" s="130">
        <f t="shared" si="119"/>
        <v>11060.16</v>
      </c>
      <c r="J184" s="105"/>
      <c r="K184" s="202"/>
      <c r="L184" s="231"/>
      <c r="M184" s="105"/>
      <c r="N184" s="153"/>
      <c r="O184" s="153"/>
      <c r="P184" s="153">
        <f t="shared" si="116"/>
        <v>3.2315</v>
      </c>
      <c r="Q184" s="153">
        <v>2.806</v>
      </c>
      <c r="R184" s="153">
        <f t="shared" si="117"/>
        <v>2.81</v>
      </c>
    </row>
    <row r="185" s="153" customFormat="1" ht="17.25" customHeight="1" spans="1:18">
      <c r="A185" s="105"/>
      <c r="B185" s="19">
        <v>1067</v>
      </c>
      <c r="C185" s="130">
        <v>0.72</v>
      </c>
      <c r="D185" s="19">
        <v>300</v>
      </c>
      <c r="E185" s="19">
        <v>49.6</v>
      </c>
      <c r="F185" s="129">
        <f t="shared" si="113"/>
        <v>0.413489736070381</v>
      </c>
      <c r="G185" s="171">
        <v>2.82</v>
      </c>
      <c r="H185" s="131">
        <f t="shared" si="118"/>
        <v>36.99</v>
      </c>
      <c r="I185" s="130">
        <f t="shared" si="119"/>
        <v>11099.52</v>
      </c>
      <c r="J185" s="105"/>
      <c r="K185" s="202"/>
      <c r="L185" s="231"/>
      <c r="M185" s="105"/>
      <c r="N185" s="153"/>
      <c r="O185" s="153"/>
      <c r="P185" s="153">
        <f t="shared" si="116"/>
        <v>3.243</v>
      </c>
      <c r="Q185" s="153">
        <v>2.8175</v>
      </c>
      <c r="R185" s="153">
        <f t="shared" si="117"/>
        <v>2.82</v>
      </c>
    </row>
    <row r="186" s="153" customFormat="1" ht="17.25" customHeight="1" spans="1:18">
      <c r="A186" s="105"/>
      <c r="B186" s="19">
        <v>1067</v>
      </c>
      <c r="C186" s="130">
        <v>0.73</v>
      </c>
      <c r="D186" s="19">
        <v>300</v>
      </c>
      <c r="E186" s="19">
        <v>49.6</v>
      </c>
      <c r="F186" s="129">
        <f t="shared" si="113"/>
        <v>0.416422287390029</v>
      </c>
      <c r="G186" s="171">
        <v>2.84</v>
      </c>
      <c r="H186" s="131">
        <f t="shared" si="118"/>
        <v>37.26</v>
      </c>
      <c r="I186" s="130">
        <f t="shared" si="119"/>
        <v>11178.24</v>
      </c>
      <c r="J186" s="105"/>
      <c r="K186" s="202"/>
      <c r="L186" s="231"/>
      <c r="M186" s="105"/>
      <c r="N186" s="153"/>
      <c r="O186" s="153"/>
      <c r="P186" s="153">
        <f t="shared" si="116"/>
        <v>3.266</v>
      </c>
      <c r="Q186" s="153">
        <v>2.8405</v>
      </c>
      <c r="R186" s="153">
        <f t="shared" si="117"/>
        <v>2.84</v>
      </c>
    </row>
    <row r="187" s="153" customFormat="1" ht="17.25" customHeight="1" spans="1:18">
      <c r="A187" s="105"/>
      <c r="B187" s="19">
        <v>1067</v>
      </c>
      <c r="C187" s="130">
        <v>0.74</v>
      </c>
      <c r="D187" s="19">
        <v>300</v>
      </c>
      <c r="E187" s="19">
        <v>49.6</v>
      </c>
      <c r="F187" s="129">
        <f t="shared" si="113"/>
        <v>0.422287390029325</v>
      </c>
      <c r="G187" s="171">
        <v>2.88</v>
      </c>
      <c r="H187" s="131">
        <f t="shared" si="118"/>
        <v>37.78</v>
      </c>
      <c r="I187" s="130">
        <f t="shared" si="119"/>
        <v>11335.68</v>
      </c>
      <c r="J187" s="105"/>
      <c r="K187" s="202"/>
      <c r="L187" s="231"/>
      <c r="M187" s="105"/>
      <c r="N187" s="153"/>
      <c r="O187" s="153"/>
      <c r="P187" s="153">
        <f t="shared" si="116"/>
        <v>3.312</v>
      </c>
      <c r="Q187" s="153">
        <v>2.875</v>
      </c>
      <c r="R187" s="153">
        <f t="shared" si="117"/>
        <v>2.88</v>
      </c>
    </row>
    <row r="188" s="153" customFormat="1" ht="17.25" customHeight="1" spans="1:18">
      <c r="A188" s="105"/>
      <c r="B188" s="19">
        <v>1067</v>
      </c>
      <c r="C188" s="130">
        <v>0.75</v>
      </c>
      <c r="D188" s="19">
        <v>300</v>
      </c>
      <c r="E188" s="19">
        <v>49.6</v>
      </c>
      <c r="F188" s="129">
        <f t="shared" si="113"/>
        <v>0.428152492668622</v>
      </c>
      <c r="G188" s="171">
        <v>2.92</v>
      </c>
      <c r="H188" s="131">
        <f t="shared" si="118"/>
        <v>38.31</v>
      </c>
      <c r="I188" s="130">
        <f t="shared" si="119"/>
        <v>11493.12</v>
      </c>
      <c r="J188" s="105"/>
      <c r="K188" s="202"/>
      <c r="L188" s="231"/>
      <c r="M188" s="105"/>
      <c r="N188" s="153"/>
      <c r="O188" s="153"/>
      <c r="P188" s="153">
        <f t="shared" si="116"/>
        <v>3.358</v>
      </c>
      <c r="Q188" s="153">
        <v>2.921</v>
      </c>
      <c r="R188" s="153">
        <f t="shared" si="117"/>
        <v>2.92</v>
      </c>
    </row>
    <row r="189" s="153" customFormat="1" ht="17.25" customHeight="1" spans="1:18">
      <c r="A189" s="105"/>
      <c r="B189" s="19">
        <v>1067</v>
      </c>
      <c r="C189" s="130">
        <v>0.76</v>
      </c>
      <c r="D189" s="19">
        <v>300</v>
      </c>
      <c r="E189" s="19">
        <v>49.6</v>
      </c>
      <c r="F189" s="129">
        <f t="shared" si="113"/>
        <v>0.43108504398827</v>
      </c>
      <c r="G189" s="171">
        <v>2.94</v>
      </c>
      <c r="H189" s="131">
        <f t="shared" si="118"/>
        <v>38.57</v>
      </c>
      <c r="I189" s="130">
        <f t="shared" si="119"/>
        <v>11571.84</v>
      </c>
      <c r="J189" s="105"/>
      <c r="K189" s="202"/>
      <c r="L189" s="231"/>
      <c r="M189" s="105"/>
      <c r="N189" s="153"/>
      <c r="O189" s="153"/>
      <c r="P189" s="153">
        <f t="shared" si="116"/>
        <v>3.381</v>
      </c>
      <c r="Q189" s="153">
        <v>2.944</v>
      </c>
      <c r="R189" s="153">
        <f t="shared" si="117"/>
        <v>2.94</v>
      </c>
    </row>
    <row r="190" s="153" customFormat="1" ht="17.25" customHeight="1" spans="1:18">
      <c r="A190" s="105"/>
      <c r="B190" s="19">
        <v>1067</v>
      </c>
      <c r="C190" s="130">
        <v>0.77</v>
      </c>
      <c r="D190" s="19">
        <v>300</v>
      </c>
      <c r="E190" s="19">
        <v>49.6</v>
      </c>
      <c r="F190" s="129">
        <f t="shared" si="113"/>
        <v>0.436950146627566</v>
      </c>
      <c r="G190" s="171">
        <v>2.98</v>
      </c>
      <c r="H190" s="131">
        <f t="shared" si="118"/>
        <v>39.09</v>
      </c>
      <c r="I190" s="130">
        <f t="shared" si="119"/>
        <v>11729.28</v>
      </c>
      <c r="J190" s="105"/>
      <c r="K190" s="202"/>
      <c r="L190" s="231"/>
      <c r="M190" s="105"/>
      <c r="N190" s="153"/>
      <c r="O190" s="153"/>
      <c r="P190" s="153">
        <f t="shared" si="116"/>
        <v>3.427</v>
      </c>
      <c r="Q190" s="153">
        <v>2.9785</v>
      </c>
      <c r="R190" s="153">
        <f t="shared" si="117"/>
        <v>2.98</v>
      </c>
    </row>
    <row r="191" s="153" customFormat="1" ht="17.25" customHeight="1" spans="1:18">
      <c r="A191" s="105"/>
      <c r="B191" s="19">
        <v>1067</v>
      </c>
      <c r="C191" s="130">
        <v>0.78</v>
      </c>
      <c r="D191" s="19">
        <v>300</v>
      </c>
      <c r="E191" s="19">
        <v>49.6</v>
      </c>
      <c r="F191" s="129">
        <f t="shared" si="113"/>
        <v>0.442815249266862</v>
      </c>
      <c r="G191" s="171">
        <v>3.02</v>
      </c>
      <c r="H191" s="131">
        <f t="shared" si="118"/>
        <v>39.62</v>
      </c>
      <c r="I191" s="130">
        <f t="shared" si="119"/>
        <v>11886.72</v>
      </c>
      <c r="J191" s="105"/>
      <c r="K191" s="202"/>
      <c r="L191" s="231"/>
      <c r="M191" s="105"/>
      <c r="N191" s="153"/>
      <c r="O191" s="153"/>
      <c r="P191" s="153">
        <f t="shared" si="116"/>
        <v>3.473</v>
      </c>
      <c r="Q191" s="153">
        <v>3.0245</v>
      </c>
      <c r="R191" s="153">
        <f t="shared" si="117"/>
        <v>3.02</v>
      </c>
    </row>
    <row r="192" s="153" customFormat="1" ht="17.25" customHeight="1" spans="1:18">
      <c r="A192" s="105"/>
      <c r="B192" s="19">
        <v>1078</v>
      </c>
      <c r="C192" s="130">
        <v>0.61</v>
      </c>
      <c r="D192" s="19">
        <v>300</v>
      </c>
      <c r="E192" s="19">
        <v>49.6</v>
      </c>
      <c r="F192" s="129">
        <f t="shared" si="113"/>
        <v>0.422287390029325</v>
      </c>
      <c r="G192" s="171">
        <v>2.88</v>
      </c>
      <c r="H192" s="131">
        <f t="shared" si="118"/>
        <v>37.78</v>
      </c>
      <c r="I192" s="130">
        <f t="shared" si="119"/>
        <v>11335.68</v>
      </c>
      <c r="J192" s="105"/>
      <c r="K192" s="202"/>
      <c r="L192" s="231"/>
      <c r="M192" s="105"/>
      <c r="N192" s="153"/>
      <c r="O192" s="153"/>
      <c r="P192" s="153">
        <f t="shared" si="116"/>
        <v>3.312</v>
      </c>
      <c r="Q192" s="153">
        <v>2.875</v>
      </c>
      <c r="R192" s="153">
        <f t="shared" si="117"/>
        <v>2.88</v>
      </c>
    </row>
    <row r="193" s="153" customFormat="1" ht="17.25" customHeight="1" spans="1:18">
      <c r="A193" s="105"/>
      <c r="B193" s="19">
        <v>1078</v>
      </c>
      <c r="C193" s="130">
        <v>0.62</v>
      </c>
      <c r="D193" s="19">
        <v>300</v>
      </c>
      <c r="E193" s="19">
        <v>49.6</v>
      </c>
      <c r="F193" s="129">
        <f t="shared" si="113"/>
        <v>0.428152492668622</v>
      </c>
      <c r="G193" s="171">
        <v>2.92</v>
      </c>
      <c r="H193" s="131">
        <f t="shared" si="118"/>
        <v>38.31</v>
      </c>
      <c r="I193" s="130">
        <f t="shared" si="119"/>
        <v>11493.12</v>
      </c>
      <c r="J193" s="105"/>
      <c r="K193" s="202"/>
      <c r="L193" s="231"/>
      <c r="M193" s="105"/>
      <c r="N193" s="153"/>
      <c r="O193" s="153"/>
      <c r="P193" s="153">
        <f t="shared" ref="P193:P224" si="120">G193*1.15</f>
        <v>3.358</v>
      </c>
      <c r="Q193" s="153">
        <v>2.921</v>
      </c>
      <c r="R193" s="153">
        <f t="shared" si="117"/>
        <v>2.92</v>
      </c>
    </row>
    <row r="194" s="153" customFormat="1" ht="17.25" customHeight="1" spans="1:18">
      <c r="A194" s="105"/>
      <c r="B194" s="19">
        <v>1078</v>
      </c>
      <c r="C194" s="130">
        <v>0.63</v>
      </c>
      <c r="D194" s="19">
        <v>300</v>
      </c>
      <c r="E194" s="19">
        <v>49.6</v>
      </c>
      <c r="F194" s="129">
        <f t="shared" si="113"/>
        <v>0.435483870967742</v>
      </c>
      <c r="G194" s="171">
        <v>2.97</v>
      </c>
      <c r="H194" s="131">
        <f t="shared" si="118"/>
        <v>38.96</v>
      </c>
      <c r="I194" s="130">
        <f t="shared" si="119"/>
        <v>11689.92</v>
      </c>
      <c r="J194" s="105"/>
      <c r="K194" s="202"/>
      <c r="L194" s="231"/>
      <c r="M194" s="105"/>
      <c r="N194" s="153"/>
      <c r="O194" s="153"/>
      <c r="P194" s="153">
        <f t="shared" si="120"/>
        <v>3.4155</v>
      </c>
      <c r="Q194" s="153">
        <v>2.967</v>
      </c>
      <c r="R194" s="153">
        <f t="shared" ref="R194:R225" si="121">ROUND(Q194,2)</f>
        <v>2.97</v>
      </c>
    </row>
    <row r="195" s="153" customFormat="1" ht="17.25" customHeight="1" spans="1:18">
      <c r="A195" s="105"/>
      <c r="B195" s="19">
        <v>1078</v>
      </c>
      <c r="C195" s="130">
        <v>0.64</v>
      </c>
      <c r="D195" s="19">
        <v>300</v>
      </c>
      <c r="E195" s="19">
        <v>49.6</v>
      </c>
      <c r="F195" s="129">
        <f t="shared" si="113"/>
        <v>0.442815249266862</v>
      </c>
      <c r="G195" s="171">
        <v>3.02</v>
      </c>
      <c r="H195" s="131">
        <f t="shared" si="118"/>
        <v>39.62</v>
      </c>
      <c r="I195" s="130">
        <f t="shared" si="119"/>
        <v>11886.72</v>
      </c>
      <c r="J195" s="105"/>
      <c r="K195" s="202"/>
      <c r="L195" s="231"/>
      <c r="M195" s="105"/>
      <c r="N195" s="153"/>
      <c r="O195" s="153"/>
      <c r="P195" s="153">
        <f t="shared" si="120"/>
        <v>3.473</v>
      </c>
      <c r="Q195" s="153">
        <v>3.0245</v>
      </c>
      <c r="R195" s="153">
        <f t="shared" si="121"/>
        <v>3.02</v>
      </c>
    </row>
    <row r="196" s="153" customFormat="1" ht="17.25" customHeight="1" spans="1:18">
      <c r="A196" s="105"/>
      <c r="B196" s="19">
        <v>1078</v>
      </c>
      <c r="C196" s="130">
        <v>0.65</v>
      </c>
      <c r="D196" s="19">
        <v>300</v>
      </c>
      <c r="E196" s="19">
        <v>49.6</v>
      </c>
      <c r="F196" s="129">
        <f t="shared" si="113"/>
        <v>0.448680351906158</v>
      </c>
      <c r="G196" s="171">
        <v>3.06</v>
      </c>
      <c r="H196" s="131">
        <f t="shared" si="118"/>
        <v>40.14</v>
      </c>
      <c r="I196" s="130">
        <f t="shared" si="119"/>
        <v>12044.16</v>
      </c>
      <c r="J196" s="105"/>
      <c r="K196" s="202"/>
      <c r="L196" s="231"/>
      <c r="M196" s="105"/>
      <c r="N196" s="153"/>
      <c r="O196" s="153"/>
      <c r="P196" s="153">
        <f t="shared" si="120"/>
        <v>3.519</v>
      </c>
      <c r="Q196" s="153">
        <v>3.059</v>
      </c>
      <c r="R196" s="153">
        <f t="shared" si="121"/>
        <v>3.06</v>
      </c>
    </row>
    <row r="197" s="153" customFormat="1" ht="17.25" customHeight="1" spans="1:18">
      <c r="A197" s="105"/>
      <c r="B197" s="19">
        <v>1078</v>
      </c>
      <c r="C197" s="130">
        <v>0.66</v>
      </c>
      <c r="D197" s="19">
        <v>300</v>
      </c>
      <c r="E197" s="19">
        <v>49.6</v>
      </c>
      <c r="F197" s="129">
        <f t="shared" si="113"/>
        <v>0.451612903225806</v>
      </c>
      <c r="G197" s="171">
        <v>3.08</v>
      </c>
      <c r="H197" s="131">
        <f t="shared" si="118"/>
        <v>40.4</v>
      </c>
      <c r="I197" s="130">
        <f t="shared" si="119"/>
        <v>12122.88</v>
      </c>
      <c r="J197" s="105"/>
      <c r="K197" s="202"/>
      <c r="L197" s="231"/>
      <c r="M197" s="105"/>
      <c r="N197" s="153"/>
      <c r="O197" s="153"/>
      <c r="P197" s="153">
        <f t="shared" si="120"/>
        <v>3.542</v>
      </c>
      <c r="Q197" s="153">
        <v>3.082</v>
      </c>
      <c r="R197" s="153">
        <f t="shared" si="121"/>
        <v>3.08</v>
      </c>
    </row>
    <row r="198" s="153" customFormat="1" ht="17.25" customHeight="1" spans="1:18">
      <c r="A198" s="105"/>
      <c r="B198" s="19">
        <v>1078</v>
      </c>
      <c r="C198" s="130">
        <v>0.67</v>
      </c>
      <c r="D198" s="19">
        <v>300</v>
      </c>
      <c r="E198" s="19">
        <v>49.6</v>
      </c>
      <c r="F198" s="129">
        <f t="shared" si="113"/>
        <v>0.460410557184751</v>
      </c>
      <c r="G198" s="171">
        <v>3.14</v>
      </c>
      <c r="H198" s="131">
        <f t="shared" si="118"/>
        <v>41.19</v>
      </c>
      <c r="I198" s="130">
        <f t="shared" si="119"/>
        <v>12359.04</v>
      </c>
      <c r="J198" s="105"/>
      <c r="K198" s="202"/>
      <c r="L198" s="231"/>
      <c r="M198" s="105"/>
      <c r="N198" s="153"/>
      <c r="O198" s="153"/>
      <c r="P198" s="153">
        <f t="shared" si="120"/>
        <v>3.611</v>
      </c>
      <c r="Q198" s="153">
        <v>3.1395</v>
      </c>
      <c r="R198" s="153">
        <f t="shared" si="121"/>
        <v>3.14</v>
      </c>
    </row>
    <row r="199" s="153" customFormat="1" ht="17.25" customHeight="1" spans="1:18">
      <c r="A199" s="105"/>
      <c r="B199" s="19">
        <v>1078</v>
      </c>
      <c r="C199" s="130">
        <v>0.68</v>
      </c>
      <c r="D199" s="19">
        <v>300</v>
      </c>
      <c r="E199" s="19">
        <v>49.6</v>
      </c>
      <c r="F199" s="129">
        <f t="shared" si="113"/>
        <v>0.463343108504399</v>
      </c>
      <c r="G199" s="171">
        <v>3.16</v>
      </c>
      <c r="H199" s="131">
        <f t="shared" si="118"/>
        <v>41.45</v>
      </c>
      <c r="I199" s="130">
        <f t="shared" si="119"/>
        <v>12437.76</v>
      </c>
      <c r="J199" s="105"/>
      <c r="K199" s="202"/>
      <c r="L199" s="231"/>
      <c r="M199" s="105"/>
      <c r="N199" s="153"/>
      <c r="O199" s="153"/>
      <c r="P199" s="153">
        <f t="shared" si="120"/>
        <v>3.634</v>
      </c>
      <c r="Q199" s="153">
        <v>3.1625</v>
      </c>
      <c r="R199" s="153">
        <f t="shared" si="121"/>
        <v>3.16</v>
      </c>
    </row>
    <row r="200" s="153" customFormat="1" ht="17.25" customHeight="1" spans="1:18">
      <c r="A200" s="105"/>
      <c r="B200" s="19">
        <v>1078</v>
      </c>
      <c r="C200" s="130">
        <v>0.69</v>
      </c>
      <c r="D200" s="19">
        <v>300</v>
      </c>
      <c r="E200" s="19">
        <v>49.6</v>
      </c>
      <c r="F200" s="129">
        <f t="shared" si="113"/>
        <v>0.469208211143695</v>
      </c>
      <c r="G200" s="171">
        <v>3.2</v>
      </c>
      <c r="H200" s="131">
        <f t="shared" si="118"/>
        <v>41.98</v>
      </c>
      <c r="I200" s="130">
        <f t="shared" si="119"/>
        <v>12595.2</v>
      </c>
      <c r="J200" s="105"/>
      <c r="K200" s="202"/>
      <c r="L200" s="231"/>
      <c r="M200" s="105"/>
      <c r="N200" s="153"/>
      <c r="O200" s="153"/>
      <c r="P200" s="153">
        <f t="shared" si="120"/>
        <v>3.68</v>
      </c>
      <c r="Q200" s="153">
        <v>3.197</v>
      </c>
      <c r="R200" s="153">
        <f t="shared" si="121"/>
        <v>3.2</v>
      </c>
    </row>
    <row r="201" s="153" customFormat="1" ht="17.25" customHeight="1" spans="1:18">
      <c r="A201" s="105"/>
      <c r="B201" s="19">
        <v>1078</v>
      </c>
      <c r="C201" s="130">
        <v>0.7</v>
      </c>
      <c r="D201" s="19">
        <v>300</v>
      </c>
      <c r="E201" s="19">
        <v>49.6</v>
      </c>
      <c r="F201" s="129">
        <f t="shared" si="113"/>
        <v>0.475073313782991</v>
      </c>
      <c r="G201" s="171">
        <v>3.24</v>
      </c>
      <c r="H201" s="131">
        <f t="shared" si="118"/>
        <v>42.5</v>
      </c>
      <c r="I201" s="130">
        <f t="shared" si="119"/>
        <v>12752.64</v>
      </c>
      <c r="J201" s="105"/>
      <c r="K201" s="202"/>
      <c r="L201" s="231"/>
      <c r="M201" s="105"/>
      <c r="N201" s="153"/>
      <c r="O201" s="153"/>
      <c r="P201" s="153">
        <f t="shared" si="120"/>
        <v>3.726</v>
      </c>
      <c r="Q201" s="153">
        <v>3.243</v>
      </c>
      <c r="R201" s="153">
        <f t="shared" si="121"/>
        <v>3.24</v>
      </c>
    </row>
    <row r="202" s="153" customFormat="1" ht="17.25" customHeight="1" spans="1:18">
      <c r="A202" s="105"/>
      <c r="B202" s="19">
        <v>1078</v>
      </c>
      <c r="C202" s="130">
        <v>0.71</v>
      </c>
      <c r="D202" s="19">
        <v>300</v>
      </c>
      <c r="E202" s="19">
        <v>49.6</v>
      </c>
      <c r="F202" s="129">
        <f t="shared" si="113"/>
        <v>0.479472140762463</v>
      </c>
      <c r="G202" s="171">
        <v>3.27</v>
      </c>
      <c r="H202" s="131">
        <f t="shared" si="118"/>
        <v>42.9</v>
      </c>
      <c r="I202" s="130">
        <f t="shared" si="119"/>
        <v>12870.72</v>
      </c>
      <c r="J202" s="105"/>
      <c r="K202" s="202"/>
      <c r="L202" s="231"/>
      <c r="M202" s="105"/>
      <c r="N202" s="153"/>
      <c r="O202" s="153"/>
      <c r="P202" s="153">
        <f t="shared" si="120"/>
        <v>3.7605</v>
      </c>
      <c r="Q202" s="153">
        <v>3.266</v>
      </c>
      <c r="R202" s="153">
        <f t="shared" si="121"/>
        <v>3.27</v>
      </c>
    </row>
    <row r="203" s="153" customFormat="1" ht="17.25" customHeight="1" spans="1:18">
      <c r="A203" s="105"/>
      <c r="B203" s="19">
        <v>1080</v>
      </c>
      <c r="C203" s="130">
        <v>0.6</v>
      </c>
      <c r="D203" s="19">
        <v>300</v>
      </c>
      <c r="E203" s="19">
        <v>49.6</v>
      </c>
      <c r="F203" s="129">
        <f t="shared" ref="F203:F240" si="122">G203/6.82</f>
        <v>0.329912023460411</v>
      </c>
      <c r="G203" s="171">
        <v>2.25</v>
      </c>
      <c r="H203" s="131">
        <f t="shared" si="118"/>
        <v>29.52</v>
      </c>
      <c r="I203" s="130">
        <f t="shared" si="119"/>
        <v>8856</v>
      </c>
      <c r="J203" s="105"/>
      <c r="K203" s="202"/>
      <c r="L203" s="231"/>
      <c r="M203" s="105"/>
      <c r="N203" s="153"/>
      <c r="O203" s="153"/>
      <c r="P203" s="153">
        <f t="shared" si="120"/>
        <v>2.5875</v>
      </c>
      <c r="Q203" s="153">
        <v>2.254</v>
      </c>
      <c r="R203" s="153">
        <f t="shared" si="121"/>
        <v>2.25</v>
      </c>
    </row>
    <row r="204" s="153" customFormat="1" ht="17.25" customHeight="1" spans="1:18">
      <c r="A204" s="105"/>
      <c r="B204" s="19">
        <v>1080</v>
      </c>
      <c r="C204" s="130">
        <v>0.61</v>
      </c>
      <c r="D204" s="19">
        <v>300</v>
      </c>
      <c r="E204" s="19">
        <v>49.6</v>
      </c>
      <c r="F204" s="129">
        <f t="shared" si="122"/>
        <v>0.335777126099707</v>
      </c>
      <c r="G204" s="171">
        <v>2.29</v>
      </c>
      <c r="H204" s="131">
        <f t="shared" si="118"/>
        <v>30.04</v>
      </c>
      <c r="I204" s="130">
        <f t="shared" si="119"/>
        <v>9013.44</v>
      </c>
      <c r="J204" s="105"/>
      <c r="K204" s="202"/>
      <c r="L204" s="231"/>
      <c r="M204" s="105"/>
      <c r="N204" s="153"/>
      <c r="O204" s="153"/>
      <c r="P204" s="153">
        <f t="shared" si="120"/>
        <v>2.6335</v>
      </c>
      <c r="Q204" s="153">
        <v>2.2885</v>
      </c>
      <c r="R204" s="153">
        <f t="shared" si="121"/>
        <v>2.29</v>
      </c>
    </row>
    <row r="205" s="153" customFormat="1" ht="17.25" customHeight="1" spans="1:18">
      <c r="A205" s="105"/>
      <c r="B205" s="19">
        <v>1080</v>
      </c>
      <c r="C205" s="130">
        <v>0.62</v>
      </c>
      <c r="D205" s="19">
        <v>300</v>
      </c>
      <c r="E205" s="19">
        <v>49.6</v>
      </c>
      <c r="F205" s="129">
        <f t="shared" si="122"/>
        <v>0.338709677419355</v>
      </c>
      <c r="G205" s="171">
        <v>2.31</v>
      </c>
      <c r="H205" s="131">
        <f t="shared" si="118"/>
        <v>30.3</v>
      </c>
      <c r="I205" s="130">
        <f t="shared" si="119"/>
        <v>9092.16</v>
      </c>
      <c r="J205" s="105"/>
      <c r="K205" s="202"/>
      <c r="L205" s="231"/>
      <c r="M205" s="105"/>
      <c r="N205" s="153"/>
      <c r="O205" s="153"/>
      <c r="P205" s="153">
        <f t="shared" si="120"/>
        <v>2.6565</v>
      </c>
      <c r="Q205" s="153">
        <v>2.3115</v>
      </c>
      <c r="R205" s="153">
        <f t="shared" si="121"/>
        <v>2.31</v>
      </c>
    </row>
    <row r="206" s="190" customFormat="1" ht="17.25" customHeight="1" spans="1:18">
      <c r="A206" s="105"/>
      <c r="B206" s="19">
        <v>1080</v>
      </c>
      <c r="C206" s="130">
        <v>0.63</v>
      </c>
      <c r="D206" s="19">
        <v>300</v>
      </c>
      <c r="E206" s="19">
        <v>49.6</v>
      </c>
      <c r="F206" s="129">
        <f t="shared" si="122"/>
        <v>0.346041055718475</v>
      </c>
      <c r="G206" s="171">
        <v>2.36</v>
      </c>
      <c r="H206" s="131">
        <f t="shared" si="118"/>
        <v>30.96</v>
      </c>
      <c r="I206" s="130">
        <f t="shared" si="119"/>
        <v>9288.96</v>
      </c>
      <c r="J206" s="105"/>
      <c r="K206" s="202"/>
      <c r="L206" s="231"/>
      <c r="M206" s="105"/>
      <c r="N206" s="190"/>
      <c r="O206" s="153"/>
      <c r="P206" s="153">
        <f t="shared" si="120"/>
        <v>2.714</v>
      </c>
      <c r="Q206" s="190">
        <v>2.3575</v>
      </c>
      <c r="R206" s="153">
        <f t="shared" si="121"/>
        <v>2.36</v>
      </c>
    </row>
    <row r="207" s="190" customFormat="1" ht="17.25" customHeight="1" spans="1:18">
      <c r="A207" s="105"/>
      <c r="B207" s="19">
        <v>1080</v>
      </c>
      <c r="C207" s="130">
        <v>0.64</v>
      </c>
      <c r="D207" s="19">
        <v>300</v>
      </c>
      <c r="E207" s="19">
        <v>49.6</v>
      </c>
      <c r="F207" s="129">
        <f t="shared" si="122"/>
        <v>0.350439882697947</v>
      </c>
      <c r="G207" s="171">
        <v>2.39</v>
      </c>
      <c r="H207" s="131">
        <f t="shared" ref="H207:H239" si="123">ROUNDDOWN(I207/D207,2)</f>
        <v>31.35</v>
      </c>
      <c r="I207" s="130">
        <f t="shared" ref="I207:I225" si="124">ROUNDDOWN(G207*3936,2)</f>
        <v>9407.04</v>
      </c>
      <c r="J207" s="105"/>
      <c r="K207" s="202"/>
      <c r="L207" s="231"/>
      <c r="M207" s="105"/>
      <c r="N207" s="190"/>
      <c r="O207" s="153"/>
      <c r="P207" s="153">
        <f t="shared" si="120"/>
        <v>2.7485</v>
      </c>
      <c r="Q207" s="190">
        <v>2.392</v>
      </c>
      <c r="R207" s="153">
        <f t="shared" si="121"/>
        <v>2.39</v>
      </c>
    </row>
    <row r="208" s="190" customFormat="1" ht="17.25" customHeight="1" spans="1:18">
      <c r="A208" s="105"/>
      <c r="B208" s="19">
        <v>1080</v>
      </c>
      <c r="C208" s="130">
        <v>0.65</v>
      </c>
      <c r="D208" s="19">
        <v>300</v>
      </c>
      <c r="E208" s="19">
        <v>49.6</v>
      </c>
      <c r="F208" s="129">
        <f t="shared" si="122"/>
        <v>0.354838709677419</v>
      </c>
      <c r="G208" s="171">
        <v>2.42</v>
      </c>
      <c r="H208" s="131">
        <f t="shared" si="123"/>
        <v>31.75</v>
      </c>
      <c r="I208" s="130">
        <f t="shared" si="124"/>
        <v>9525.12</v>
      </c>
      <c r="J208" s="105"/>
      <c r="K208" s="202"/>
      <c r="L208" s="231"/>
      <c r="M208" s="105"/>
      <c r="N208" s="190"/>
      <c r="O208" s="153"/>
      <c r="P208" s="153">
        <f t="shared" si="120"/>
        <v>2.783</v>
      </c>
      <c r="Q208" s="190">
        <v>2.415</v>
      </c>
      <c r="R208" s="153">
        <f t="shared" si="121"/>
        <v>2.42</v>
      </c>
    </row>
    <row r="209" s="190" customFormat="1" ht="17.25" customHeight="1" spans="1:18">
      <c r="A209" s="105"/>
      <c r="B209" s="19">
        <v>1080</v>
      </c>
      <c r="C209" s="130">
        <v>0.66</v>
      </c>
      <c r="D209" s="19">
        <v>300</v>
      </c>
      <c r="E209" s="19">
        <v>49.6</v>
      </c>
      <c r="F209" s="129">
        <f t="shared" si="122"/>
        <v>0.306451612903226</v>
      </c>
      <c r="G209" s="171">
        <v>2.09</v>
      </c>
      <c r="H209" s="131">
        <f t="shared" si="123"/>
        <v>27.42</v>
      </c>
      <c r="I209" s="130">
        <f t="shared" si="124"/>
        <v>8226.24</v>
      </c>
      <c r="J209" s="105"/>
      <c r="K209" s="202"/>
      <c r="L209" s="231"/>
      <c r="M209" s="105"/>
      <c r="N209" s="190"/>
      <c r="O209" s="153"/>
      <c r="P209" s="153">
        <f t="shared" si="120"/>
        <v>2.4035</v>
      </c>
      <c r="Q209" s="190">
        <v>2.093</v>
      </c>
      <c r="R209" s="153">
        <f t="shared" si="121"/>
        <v>2.09</v>
      </c>
    </row>
    <row r="210" s="190" customFormat="1" ht="17.25" customHeight="1" spans="1:18">
      <c r="A210" s="105"/>
      <c r="B210" s="19">
        <v>1080</v>
      </c>
      <c r="C210" s="130">
        <v>0.67</v>
      </c>
      <c r="D210" s="19">
        <v>300</v>
      </c>
      <c r="E210" s="19">
        <v>49.6</v>
      </c>
      <c r="F210" s="129">
        <f t="shared" si="122"/>
        <v>0.36217008797654</v>
      </c>
      <c r="G210" s="171">
        <v>2.47</v>
      </c>
      <c r="H210" s="131">
        <f t="shared" si="123"/>
        <v>32.4</v>
      </c>
      <c r="I210" s="130">
        <f t="shared" si="124"/>
        <v>9721.92</v>
      </c>
      <c r="J210" s="105"/>
      <c r="K210" s="202"/>
      <c r="L210" s="231"/>
      <c r="M210" s="105"/>
      <c r="N210" s="190"/>
      <c r="O210" s="153"/>
      <c r="P210" s="153">
        <f t="shared" si="120"/>
        <v>2.8405</v>
      </c>
      <c r="Q210" s="190">
        <v>2.4725</v>
      </c>
      <c r="R210" s="153">
        <f t="shared" si="121"/>
        <v>2.47</v>
      </c>
    </row>
    <row r="211" s="190" customFormat="1" ht="17.25" customHeight="1" spans="1:18">
      <c r="A211" s="105"/>
      <c r="B211" s="19">
        <v>1080</v>
      </c>
      <c r="C211" s="130">
        <v>0.68</v>
      </c>
      <c r="D211" s="19">
        <v>300</v>
      </c>
      <c r="E211" s="19">
        <v>49.6</v>
      </c>
      <c r="F211" s="129">
        <f t="shared" si="122"/>
        <v>0.36950146627566</v>
      </c>
      <c r="G211" s="171">
        <v>2.52</v>
      </c>
      <c r="H211" s="131">
        <f t="shared" si="123"/>
        <v>33.06</v>
      </c>
      <c r="I211" s="130">
        <f t="shared" si="124"/>
        <v>9918.72</v>
      </c>
      <c r="J211" s="105"/>
      <c r="K211" s="202"/>
      <c r="L211" s="231"/>
      <c r="M211" s="105"/>
      <c r="N211" s="190"/>
      <c r="O211" s="153"/>
      <c r="P211" s="153">
        <f t="shared" si="120"/>
        <v>2.898</v>
      </c>
      <c r="Q211" s="190">
        <v>2.5185</v>
      </c>
      <c r="R211" s="153">
        <f t="shared" si="121"/>
        <v>2.52</v>
      </c>
    </row>
    <row r="212" s="190" customFormat="1" ht="17.25" customHeight="1" spans="1:18">
      <c r="A212" s="105"/>
      <c r="B212" s="19">
        <v>1080</v>
      </c>
      <c r="C212" s="130">
        <v>0.69</v>
      </c>
      <c r="D212" s="19">
        <v>300</v>
      </c>
      <c r="E212" s="19">
        <v>49.6</v>
      </c>
      <c r="F212" s="129">
        <f t="shared" si="122"/>
        <v>0.372434017595308</v>
      </c>
      <c r="G212" s="171">
        <v>2.54</v>
      </c>
      <c r="H212" s="131">
        <f t="shared" si="123"/>
        <v>33.32</v>
      </c>
      <c r="I212" s="130">
        <f t="shared" si="124"/>
        <v>9997.44</v>
      </c>
      <c r="J212" s="105"/>
      <c r="K212" s="202"/>
      <c r="L212" s="231"/>
      <c r="M212" s="105"/>
      <c r="N212" s="190"/>
      <c r="O212" s="153"/>
      <c r="P212" s="153">
        <f t="shared" si="120"/>
        <v>2.921</v>
      </c>
      <c r="Q212" s="190">
        <v>2.5415</v>
      </c>
      <c r="R212" s="153">
        <f t="shared" si="121"/>
        <v>2.54</v>
      </c>
    </row>
    <row r="213" s="190" customFormat="1" ht="17.25" customHeight="1" spans="1:18">
      <c r="A213" s="105"/>
      <c r="B213" s="19">
        <v>1080</v>
      </c>
      <c r="C213" s="130">
        <v>0.7</v>
      </c>
      <c r="D213" s="19">
        <v>300</v>
      </c>
      <c r="E213" s="19">
        <v>49.6</v>
      </c>
      <c r="F213" s="129">
        <f t="shared" si="122"/>
        <v>0.379765395894428</v>
      </c>
      <c r="G213" s="171">
        <v>2.59</v>
      </c>
      <c r="H213" s="131">
        <f t="shared" si="123"/>
        <v>33.98</v>
      </c>
      <c r="I213" s="130">
        <f t="shared" si="124"/>
        <v>10194.24</v>
      </c>
      <c r="J213" s="105"/>
      <c r="K213" s="202"/>
      <c r="L213" s="231"/>
      <c r="M213" s="105"/>
      <c r="N213" s="190"/>
      <c r="O213" s="153"/>
      <c r="P213" s="153">
        <f t="shared" si="120"/>
        <v>2.9785</v>
      </c>
      <c r="Q213" s="190">
        <v>2.5875</v>
      </c>
      <c r="R213" s="153">
        <f t="shared" si="121"/>
        <v>2.59</v>
      </c>
    </row>
    <row r="214" s="153" customFormat="1" ht="17.25" customHeight="1" spans="1:18">
      <c r="A214" s="105"/>
      <c r="B214" s="19">
        <v>1080</v>
      </c>
      <c r="C214" s="130">
        <v>0.71</v>
      </c>
      <c r="D214" s="19">
        <v>300</v>
      </c>
      <c r="E214" s="19">
        <v>49.6</v>
      </c>
      <c r="F214" s="129">
        <f t="shared" si="122"/>
        <v>0.3841642228739</v>
      </c>
      <c r="G214" s="171">
        <v>2.62</v>
      </c>
      <c r="H214" s="131">
        <f t="shared" si="123"/>
        <v>34.37</v>
      </c>
      <c r="I214" s="130">
        <f t="shared" si="124"/>
        <v>10312.32</v>
      </c>
      <c r="J214" s="105"/>
      <c r="K214" s="202"/>
      <c r="L214" s="231"/>
      <c r="M214" s="105"/>
      <c r="N214" s="153"/>
      <c r="O214" s="153"/>
      <c r="P214" s="153">
        <f t="shared" si="120"/>
        <v>3.013</v>
      </c>
      <c r="Q214" s="153">
        <v>2.622</v>
      </c>
      <c r="R214" s="153">
        <f t="shared" si="121"/>
        <v>2.62</v>
      </c>
    </row>
    <row r="215" s="153" customFormat="1" ht="17.25" customHeight="1" spans="1:18">
      <c r="A215" s="105"/>
      <c r="B215" s="19">
        <v>1080</v>
      </c>
      <c r="C215" s="130">
        <v>0.72</v>
      </c>
      <c r="D215" s="19">
        <v>300</v>
      </c>
      <c r="E215" s="19">
        <v>49.6</v>
      </c>
      <c r="F215" s="129">
        <f t="shared" si="122"/>
        <v>0.385630498533724</v>
      </c>
      <c r="G215" s="171">
        <v>2.63</v>
      </c>
      <c r="H215" s="131">
        <f t="shared" si="123"/>
        <v>34.5</v>
      </c>
      <c r="I215" s="130">
        <f t="shared" si="124"/>
        <v>10351.68</v>
      </c>
      <c r="J215" s="105"/>
      <c r="K215" s="202"/>
      <c r="L215" s="231"/>
      <c r="M215" s="105"/>
      <c r="N215" s="153"/>
      <c r="O215" s="153"/>
      <c r="P215" s="153">
        <f t="shared" si="120"/>
        <v>3.0245</v>
      </c>
      <c r="Q215" s="153">
        <v>2.6335</v>
      </c>
      <c r="R215" s="153">
        <f t="shared" si="121"/>
        <v>2.63</v>
      </c>
    </row>
    <row r="216" s="153" customFormat="1" ht="17.25" customHeight="1" spans="1:18">
      <c r="A216" s="105"/>
      <c r="B216" s="19">
        <v>1086</v>
      </c>
      <c r="C216" s="130">
        <v>0.61</v>
      </c>
      <c r="D216" s="19">
        <v>300</v>
      </c>
      <c r="E216" s="19">
        <v>49.6</v>
      </c>
      <c r="F216" s="129">
        <f t="shared" si="122"/>
        <v>0.294721407624633</v>
      </c>
      <c r="G216" s="171">
        <v>2.01</v>
      </c>
      <c r="H216" s="131">
        <f t="shared" si="123"/>
        <v>26.37</v>
      </c>
      <c r="I216" s="130">
        <f t="shared" si="124"/>
        <v>7911.36</v>
      </c>
      <c r="J216" s="105"/>
      <c r="K216" s="202"/>
      <c r="L216" s="231"/>
      <c r="M216" s="105"/>
      <c r="N216" s="153"/>
      <c r="O216" s="153"/>
      <c r="P216" s="153">
        <f t="shared" si="120"/>
        <v>2.3115</v>
      </c>
      <c r="Q216" s="153">
        <v>2.0125</v>
      </c>
      <c r="R216" s="153">
        <f t="shared" si="121"/>
        <v>2.01</v>
      </c>
    </row>
    <row r="217" s="153" customFormat="1" ht="17.25" customHeight="1" spans="1:18">
      <c r="A217" s="105"/>
      <c r="B217" s="19">
        <v>1086</v>
      </c>
      <c r="C217" s="130">
        <v>0.62</v>
      </c>
      <c r="D217" s="19">
        <v>300</v>
      </c>
      <c r="E217" s="19">
        <v>49.6</v>
      </c>
      <c r="F217" s="129">
        <f t="shared" si="122"/>
        <v>0.30058651026393</v>
      </c>
      <c r="G217" s="171">
        <v>2.05</v>
      </c>
      <c r="H217" s="131">
        <f t="shared" si="123"/>
        <v>26.89</v>
      </c>
      <c r="I217" s="130">
        <f t="shared" si="124"/>
        <v>8068.8</v>
      </c>
      <c r="J217" s="105"/>
      <c r="K217" s="202"/>
      <c r="L217" s="231"/>
      <c r="M217" s="105"/>
      <c r="N217" s="153"/>
      <c r="O217" s="153"/>
      <c r="P217" s="153">
        <f t="shared" si="120"/>
        <v>2.3575</v>
      </c>
      <c r="Q217" s="153">
        <v>2.047</v>
      </c>
      <c r="R217" s="153">
        <f t="shared" si="121"/>
        <v>2.05</v>
      </c>
    </row>
    <row r="218" s="153" customFormat="1" ht="17.25" customHeight="1" spans="1:18">
      <c r="A218" s="105"/>
      <c r="B218" s="19">
        <v>1086</v>
      </c>
      <c r="C218" s="130">
        <v>0.63</v>
      </c>
      <c r="D218" s="19">
        <v>300</v>
      </c>
      <c r="E218" s="19">
        <v>49.6</v>
      </c>
      <c r="F218" s="129">
        <f t="shared" si="122"/>
        <v>0.310850439882698</v>
      </c>
      <c r="G218" s="171">
        <v>2.12</v>
      </c>
      <c r="H218" s="131">
        <f t="shared" si="123"/>
        <v>27.81</v>
      </c>
      <c r="I218" s="130">
        <f t="shared" si="124"/>
        <v>8344.32</v>
      </c>
      <c r="J218" s="105"/>
      <c r="K218" s="202"/>
      <c r="L218" s="231"/>
      <c r="M218" s="105"/>
      <c r="N218" s="153"/>
      <c r="O218" s="153"/>
      <c r="P218" s="153">
        <f t="shared" si="120"/>
        <v>2.438</v>
      </c>
      <c r="Q218" s="153">
        <v>2.116</v>
      </c>
      <c r="R218" s="153">
        <f t="shared" si="121"/>
        <v>2.12</v>
      </c>
    </row>
    <row r="219" s="153" customFormat="1" ht="17.25" customHeight="1" spans="1:18">
      <c r="A219" s="105"/>
      <c r="B219" s="19">
        <v>1086</v>
      </c>
      <c r="C219" s="130">
        <v>0.64</v>
      </c>
      <c r="D219" s="19">
        <v>300</v>
      </c>
      <c r="E219" s="19">
        <v>49.6</v>
      </c>
      <c r="F219" s="129">
        <f t="shared" si="122"/>
        <v>0.318181818181818</v>
      </c>
      <c r="G219" s="171">
        <v>2.17</v>
      </c>
      <c r="H219" s="131">
        <f t="shared" si="123"/>
        <v>28.47</v>
      </c>
      <c r="I219" s="130">
        <f t="shared" si="124"/>
        <v>8541.12</v>
      </c>
      <c r="J219" s="105"/>
      <c r="K219" s="202"/>
      <c r="L219" s="231"/>
      <c r="M219" s="105"/>
      <c r="N219" s="153"/>
      <c r="O219" s="153"/>
      <c r="P219" s="153">
        <f t="shared" si="120"/>
        <v>2.4955</v>
      </c>
      <c r="Q219" s="153">
        <v>2.1735</v>
      </c>
      <c r="R219" s="153">
        <f t="shared" si="121"/>
        <v>2.17</v>
      </c>
    </row>
    <row r="220" s="153" customFormat="1" ht="17.25" customHeight="1" spans="1:18">
      <c r="A220" s="105"/>
      <c r="B220" s="19">
        <v>1086</v>
      </c>
      <c r="C220" s="130">
        <v>0.65</v>
      </c>
      <c r="D220" s="19">
        <v>300</v>
      </c>
      <c r="E220" s="19">
        <v>49.6</v>
      </c>
      <c r="F220" s="129">
        <f t="shared" si="122"/>
        <v>0.326979472140762</v>
      </c>
      <c r="G220" s="171">
        <v>2.23</v>
      </c>
      <c r="H220" s="131">
        <f t="shared" si="123"/>
        <v>29.25</v>
      </c>
      <c r="I220" s="130">
        <f t="shared" si="124"/>
        <v>8777.28</v>
      </c>
      <c r="J220" s="105"/>
      <c r="K220" s="202"/>
      <c r="L220" s="231"/>
      <c r="M220" s="105"/>
      <c r="N220" s="153"/>
      <c r="O220" s="153"/>
      <c r="P220" s="153">
        <f t="shared" si="120"/>
        <v>2.5645</v>
      </c>
      <c r="Q220" s="153">
        <v>2.231</v>
      </c>
      <c r="R220" s="153">
        <f t="shared" si="121"/>
        <v>2.23</v>
      </c>
    </row>
    <row r="221" s="153" customFormat="1" ht="17.25" customHeight="1" spans="1:18">
      <c r="A221" s="105"/>
      <c r="B221" s="19">
        <v>1086</v>
      </c>
      <c r="C221" s="130">
        <v>0.66</v>
      </c>
      <c r="D221" s="19">
        <v>300</v>
      </c>
      <c r="E221" s="19">
        <v>49.6</v>
      </c>
      <c r="F221" s="129">
        <f t="shared" si="122"/>
        <v>0.335777126099707</v>
      </c>
      <c r="G221" s="171">
        <v>2.29</v>
      </c>
      <c r="H221" s="131">
        <f t="shared" si="123"/>
        <v>30.04</v>
      </c>
      <c r="I221" s="130">
        <f t="shared" si="124"/>
        <v>9013.44</v>
      </c>
      <c r="J221" s="105"/>
      <c r="K221" s="202"/>
      <c r="L221" s="231"/>
      <c r="M221" s="105"/>
      <c r="N221" s="153"/>
      <c r="O221" s="153"/>
      <c r="P221" s="153">
        <f t="shared" si="120"/>
        <v>2.6335</v>
      </c>
      <c r="Q221" s="153">
        <v>2.2885</v>
      </c>
      <c r="R221" s="153">
        <f t="shared" si="121"/>
        <v>2.29</v>
      </c>
    </row>
    <row r="222" s="153" customFormat="1" ht="17.25" customHeight="1" spans="1:18">
      <c r="A222" s="105"/>
      <c r="B222" s="19">
        <v>1086</v>
      </c>
      <c r="C222" s="130">
        <v>0.67</v>
      </c>
      <c r="D222" s="19">
        <v>300</v>
      </c>
      <c r="E222" s="19">
        <v>49.6</v>
      </c>
      <c r="F222" s="129">
        <f t="shared" si="122"/>
        <v>0.344574780058651</v>
      </c>
      <c r="G222" s="171">
        <v>2.35</v>
      </c>
      <c r="H222" s="131">
        <f t="shared" si="123"/>
        <v>30.83</v>
      </c>
      <c r="I222" s="130">
        <f t="shared" si="124"/>
        <v>9249.6</v>
      </c>
      <c r="J222" s="105"/>
      <c r="K222" s="202"/>
      <c r="L222" s="231"/>
      <c r="M222" s="105"/>
      <c r="N222" s="153"/>
      <c r="O222" s="153"/>
      <c r="P222" s="153">
        <f t="shared" si="120"/>
        <v>2.7025</v>
      </c>
      <c r="Q222" s="153">
        <v>2.346</v>
      </c>
      <c r="R222" s="153">
        <f t="shared" si="121"/>
        <v>2.35</v>
      </c>
    </row>
    <row r="223" s="153" customFormat="1" ht="17.25" customHeight="1" spans="1:18">
      <c r="A223" s="105"/>
      <c r="B223" s="19">
        <v>1086</v>
      </c>
      <c r="C223" s="130">
        <v>0.68</v>
      </c>
      <c r="D223" s="19">
        <v>300</v>
      </c>
      <c r="E223" s="19">
        <v>49.6</v>
      </c>
      <c r="F223" s="129">
        <f t="shared" si="122"/>
        <v>0.347507331378299</v>
      </c>
      <c r="G223" s="171">
        <v>2.37</v>
      </c>
      <c r="H223" s="131">
        <f t="shared" si="123"/>
        <v>31.09</v>
      </c>
      <c r="I223" s="130">
        <f t="shared" si="124"/>
        <v>9328.32</v>
      </c>
      <c r="J223" s="105"/>
      <c r="K223" s="202"/>
      <c r="L223" s="231"/>
      <c r="M223" s="105"/>
      <c r="N223" s="153"/>
      <c r="O223" s="153"/>
      <c r="P223" s="153">
        <f t="shared" si="120"/>
        <v>2.7255</v>
      </c>
      <c r="Q223" s="153">
        <v>2.369</v>
      </c>
      <c r="R223" s="153">
        <f t="shared" si="121"/>
        <v>2.37</v>
      </c>
    </row>
    <row r="224" s="153" customFormat="1" ht="17.25" customHeight="1" spans="1:18">
      <c r="A224" s="105"/>
      <c r="B224" s="19">
        <v>1086</v>
      </c>
      <c r="C224" s="130">
        <v>0.69</v>
      </c>
      <c r="D224" s="19">
        <v>300</v>
      </c>
      <c r="E224" s="19">
        <v>49.6</v>
      </c>
      <c r="F224" s="129">
        <f t="shared" si="122"/>
        <v>0.351906158357771</v>
      </c>
      <c r="G224" s="171">
        <v>2.4</v>
      </c>
      <c r="H224" s="131">
        <f t="shared" si="123"/>
        <v>31.48</v>
      </c>
      <c r="I224" s="130">
        <f t="shared" si="124"/>
        <v>9446.4</v>
      </c>
      <c r="J224" s="105"/>
      <c r="K224" s="202"/>
      <c r="L224" s="231"/>
      <c r="M224" s="105"/>
      <c r="N224" s="153"/>
      <c r="O224" s="153"/>
      <c r="P224" s="153">
        <f t="shared" si="120"/>
        <v>2.76</v>
      </c>
      <c r="Q224" s="153">
        <v>2.4035</v>
      </c>
      <c r="R224" s="153">
        <f t="shared" si="121"/>
        <v>2.4</v>
      </c>
    </row>
    <row r="225" s="153" customFormat="1" ht="17.25" customHeight="1" spans="1:18">
      <c r="A225" s="105"/>
      <c r="B225" s="19">
        <v>1086</v>
      </c>
      <c r="C225" s="130">
        <v>0.7</v>
      </c>
      <c r="D225" s="19">
        <v>300</v>
      </c>
      <c r="E225" s="19">
        <v>49.6</v>
      </c>
      <c r="F225" s="129">
        <f t="shared" si="122"/>
        <v>0.359237536656892</v>
      </c>
      <c r="G225" s="171">
        <v>2.45</v>
      </c>
      <c r="H225" s="131">
        <f t="shared" si="123"/>
        <v>32.14</v>
      </c>
      <c r="I225" s="130">
        <f t="shared" si="124"/>
        <v>9643.2</v>
      </c>
      <c r="J225" s="105"/>
      <c r="K225" s="202"/>
      <c r="L225" s="231"/>
      <c r="M225" s="105"/>
      <c r="N225" s="153"/>
      <c r="O225" s="153"/>
      <c r="P225" s="153">
        <f t="shared" ref="P225:P256" si="125">G225*1.15</f>
        <v>2.8175</v>
      </c>
      <c r="Q225" s="153">
        <v>2.4495</v>
      </c>
      <c r="R225" s="153">
        <f t="shared" si="121"/>
        <v>2.45</v>
      </c>
    </row>
    <row r="226" s="153" customFormat="1" ht="17.25" customHeight="1" spans="1:18">
      <c r="A226" s="105"/>
      <c r="B226" s="19">
        <v>1086</v>
      </c>
      <c r="C226" s="130">
        <v>0.71</v>
      </c>
      <c r="D226" s="19">
        <v>300</v>
      </c>
      <c r="E226" s="19">
        <v>49.6</v>
      </c>
      <c r="F226" s="129">
        <f t="shared" ref="F226:F229" si="126">G226/6.82</f>
        <v>0.310850439882698</v>
      </c>
      <c r="G226" s="129">
        <v>2.12</v>
      </c>
      <c r="H226" s="131">
        <f t="shared" ref="H226:H229" si="127">ROUNDDOWN(I226/D226,2)</f>
        <v>27.81</v>
      </c>
      <c r="I226" s="130">
        <f t="shared" ref="I226" si="128">ROUNDDOWN(G226*3936,2)</f>
        <v>8344.32</v>
      </c>
      <c r="J226" s="105"/>
      <c r="K226" s="202"/>
      <c r="L226" s="231"/>
      <c r="M226" s="105"/>
      <c r="N226" s="153"/>
      <c r="O226" s="153"/>
      <c r="P226" s="153">
        <f t="shared" si="125"/>
        <v>2.438</v>
      </c>
      <c r="Q226" s="153">
        <v>2.116</v>
      </c>
      <c r="R226" s="153">
        <f t="shared" ref="R226:R257" si="129">ROUND(Q226,2)</f>
        <v>2.12</v>
      </c>
    </row>
    <row r="227" s="153" customFormat="1" ht="17.25" customHeight="1" spans="1:18">
      <c r="A227" s="105"/>
      <c r="B227" s="19">
        <v>1506</v>
      </c>
      <c r="C227" s="130">
        <v>0.45</v>
      </c>
      <c r="D227" s="19">
        <v>150</v>
      </c>
      <c r="E227" s="19">
        <v>49.6</v>
      </c>
      <c r="F227" s="129">
        <f t="shared" si="126"/>
        <v>0.347507331378299</v>
      </c>
      <c r="G227" s="171">
        <v>2.37</v>
      </c>
      <c r="H227" s="131">
        <f t="shared" si="127"/>
        <v>31.09</v>
      </c>
      <c r="I227" s="130">
        <f>ROUNDDOWN(G227*1968,2)</f>
        <v>4664.16</v>
      </c>
      <c r="J227" s="105"/>
      <c r="K227" s="202"/>
      <c r="L227" s="231"/>
      <c r="M227" s="105"/>
      <c r="N227" s="153"/>
      <c r="O227" s="153"/>
      <c r="P227" s="153">
        <f t="shared" si="125"/>
        <v>2.7255</v>
      </c>
      <c r="Q227" s="153">
        <v>2.369</v>
      </c>
      <c r="R227" s="153">
        <f t="shared" si="129"/>
        <v>2.37</v>
      </c>
    </row>
    <row r="228" s="153" customFormat="1" ht="17.25" customHeight="1" spans="1:18">
      <c r="A228" s="105"/>
      <c r="B228" s="19">
        <v>1506</v>
      </c>
      <c r="C228" s="130">
        <v>0.46</v>
      </c>
      <c r="D228" s="19">
        <v>150</v>
      </c>
      <c r="E228" s="19">
        <v>49.6</v>
      </c>
      <c r="F228" s="129">
        <f t="shared" si="126"/>
        <v>0.351906158357771</v>
      </c>
      <c r="G228" s="171">
        <v>2.4</v>
      </c>
      <c r="H228" s="131">
        <f t="shared" si="127"/>
        <v>31.48</v>
      </c>
      <c r="I228" s="130">
        <f>ROUNDDOWN(G228*1968,2)</f>
        <v>4723.2</v>
      </c>
      <c r="J228" s="105"/>
      <c r="K228" s="202"/>
      <c r="L228" s="231"/>
      <c r="M228" s="105"/>
      <c r="N228" s="153"/>
      <c r="O228" s="153"/>
      <c r="P228" s="153">
        <f t="shared" si="125"/>
        <v>2.76</v>
      </c>
      <c r="Q228" s="153">
        <v>2.4035</v>
      </c>
      <c r="R228" s="153">
        <f t="shared" si="129"/>
        <v>2.4</v>
      </c>
    </row>
    <row r="229" s="153" customFormat="1" ht="17.25" customHeight="1" spans="1:18">
      <c r="A229" s="105"/>
      <c r="B229" s="19">
        <v>1506</v>
      </c>
      <c r="C229" s="130">
        <v>0.47</v>
      </c>
      <c r="D229" s="19">
        <v>150</v>
      </c>
      <c r="E229" s="19">
        <v>49.6</v>
      </c>
      <c r="F229" s="129">
        <f t="shared" si="126"/>
        <v>0.359237536656892</v>
      </c>
      <c r="G229" s="171">
        <v>2.45</v>
      </c>
      <c r="H229" s="131">
        <f t="shared" si="127"/>
        <v>32.14</v>
      </c>
      <c r="I229" s="130">
        <f>ROUNDDOWN(G229*1968,2)</f>
        <v>4821.6</v>
      </c>
      <c r="J229" s="105"/>
      <c r="K229" s="202"/>
      <c r="L229" s="231"/>
      <c r="M229" s="105"/>
      <c r="N229" s="153"/>
      <c r="O229" s="153"/>
      <c r="P229" s="153">
        <f t="shared" si="125"/>
        <v>2.8175</v>
      </c>
      <c r="Q229" s="153">
        <v>2.4495</v>
      </c>
      <c r="R229" s="153">
        <f t="shared" si="129"/>
        <v>2.45</v>
      </c>
    </row>
    <row r="230" s="153" customFormat="1" ht="17.25" customHeight="1" spans="1:18">
      <c r="A230" s="105"/>
      <c r="B230" s="140" t="s">
        <v>90</v>
      </c>
      <c r="C230" s="140" t="s">
        <v>91</v>
      </c>
      <c r="D230" s="140" t="s">
        <v>92</v>
      </c>
      <c r="E230" s="141" t="s">
        <v>93</v>
      </c>
      <c r="F230" s="141" t="s">
        <v>6</v>
      </c>
      <c r="G230" s="114" t="s">
        <v>7</v>
      </c>
      <c r="H230" s="142" t="s">
        <v>94</v>
      </c>
      <c r="I230" s="141" t="s">
        <v>95</v>
      </c>
      <c r="J230" s="105"/>
      <c r="K230" s="202"/>
      <c r="L230" s="231"/>
      <c r="M230" s="105"/>
      <c r="P230" s="153" t="e">
        <f t="shared" si="125"/>
        <v>#VALUE!</v>
      </c>
      <c r="Q230" s="153" t="e">
        <v>#VALUE!</v>
      </c>
      <c r="R230" s="153" t="e">
        <f t="shared" si="129"/>
        <v>#VALUE!</v>
      </c>
    </row>
    <row r="231" s="153" customFormat="1" ht="17.25" customHeight="1" spans="1:18">
      <c r="A231" s="105"/>
      <c r="B231" s="19">
        <v>1506</v>
      </c>
      <c r="C231" s="130">
        <v>0.48</v>
      </c>
      <c r="D231" s="19">
        <v>150</v>
      </c>
      <c r="E231" s="19">
        <v>49.6</v>
      </c>
      <c r="F231" s="129">
        <f t="shared" ref="F231:F254" si="130">G231/6.82</f>
        <v>0.366568914956012</v>
      </c>
      <c r="G231" s="171">
        <v>2.5</v>
      </c>
      <c r="H231" s="131">
        <f t="shared" ref="H231:H240" si="131">ROUNDDOWN(I231/D231,2)</f>
        <v>32.8</v>
      </c>
      <c r="I231" s="130">
        <f>ROUNDDOWN(G231*1968,2)</f>
        <v>4920</v>
      </c>
      <c r="J231" s="105"/>
      <c r="K231" s="202"/>
      <c r="L231" s="231"/>
      <c r="M231" s="105"/>
      <c r="N231" s="153"/>
      <c r="O231" s="153"/>
      <c r="P231" s="153">
        <f t="shared" si="125"/>
        <v>2.875</v>
      </c>
      <c r="Q231" s="153">
        <v>2.4955</v>
      </c>
      <c r="R231" s="153">
        <f t="shared" si="129"/>
        <v>2.5</v>
      </c>
    </row>
    <row r="232" s="153" customFormat="1" ht="17.25" customHeight="1" spans="1:18">
      <c r="A232" s="105"/>
      <c r="B232" s="19">
        <v>1506</v>
      </c>
      <c r="C232" s="130">
        <v>0.49</v>
      </c>
      <c r="D232" s="19">
        <v>150</v>
      </c>
      <c r="E232" s="19">
        <v>49.6</v>
      </c>
      <c r="F232" s="129">
        <f t="shared" si="130"/>
        <v>0.370967741935484</v>
      </c>
      <c r="G232" s="171">
        <v>2.53</v>
      </c>
      <c r="H232" s="131">
        <f t="shared" si="131"/>
        <v>33.19</v>
      </c>
      <c r="I232" s="130">
        <f t="shared" ref="I232:I239" si="132">ROUNDDOWN(G232*1968,2)</f>
        <v>4979.04</v>
      </c>
      <c r="J232" s="105"/>
      <c r="K232" s="202"/>
      <c r="L232" s="231"/>
      <c r="M232" s="105"/>
      <c r="N232" s="153"/>
      <c r="O232" s="153"/>
      <c r="P232" s="153">
        <f t="shared" si="125"/>
        <v>2.9095</v>
      </c>
      <c r="Q232" s="153">
        <v>2.53</v>
      </c>
      <c r="R232" s="153">
        <f t="shared" si="129"/>
        <v>2.53</v>
      </c>
    </row>
    <row r="233" s="153" customFormat="1" ht="17.25" customHeight="1" spans="1:18">
      <c r="A233" s="105"/>
      <c r="B233" s="19">
        <v>1506</v>
      </c>
      <c r="C233" s="130">
        <v>0.495</v>
      </c>
      <c r="D233" s="19">
        <v>150</v>
      </c>
      <c r="E233" s="19">
        <v>49.6</v>
      </c>
      <c r="F233" s="129">
        <f t="shared" si="130"/>
        <v>0.375366568914956</v>
      </c>
      <c r="G233" s="171">
        <v>2.56</v>
      </c>
      <c r="H233" s="131">
        <f t="shared" si="131"/>
        <v>33.58</v>
      </c>
      <c r="I233" s="130">
        <f t="shared" si="132"/>
        <v>5038.08</v>
      </c>
      <c r="J233" s="105"/>
      <c r="K233" s="202"/>
      <c r="L233" s="231"/>
      <c r="M233" s="105"/>
      <c r="N233" s="153"/>
      <c r="O233" s="153"/>
      <c r="P233" s="153">
        <f t="shared" si="125"/>
        <v>2.944</v>
      </c>
      <c r="Q233" s="153">
        <v>2.5645</v>
      </c>
      <c r="R233" s="153">
        <f t="shared" si="129"/>
        <v>2.56</v>
      </c>
    </row>
    <row r="234" s="153" customFormat="1" ht="17.25" customHeight="1" spans="1:18">
      <c r="A234" s="105"/>
      <c r="B234" s="19">
        <v>1506</v>
      </c>
      <c r="C234" s="130">
        <v>0.5</v>
      </c>
      <c r="D234" s="19">
        <v>150</v>
      </c>
      <c r="E234" s="19">
        <v>49.6</v>
      </c>
      <c r="F234" s="129">
        <f t="shared" si="130"/>
        <v>0.382697947214076</v>
      </c>
      <c r="G234" s="171">
        <v>2.61</v>
      </c>
      <c r="H234" s="131">
        <f t="shared" si="131"/>
        <v>34.24</v>
      </c>
      <c r="I234" s="130">
        <f t="shared" si="132"/>
        <v>5136.48</v>
      </c>
      <c r="J234" s="105"/>
      <c r="K234" s="202"/>
      <c r="L234" s="231"/>
      <c r="M234" s="105"/>
      <c r="N234" s="153"/>
      <c r="O234" s="153"/>
      <c r="P234" s="153">
        <f t="shared" si="125"/>
        <v>3.0015</v>
      </c>
      <c r="Q234" s="153">
        <v>2.6105</v>
      </c>
      <c r="R234" s="153">
        <f t="shared" si="129"/>
        <v>2.61</v>
      </c>
    </row>
    <row r="235" s="153" customFormat="1" ht="17.25" customHeight="1" spans="1:18">
      <c r="A235" s="105"/>
      <c r="B235" s="19">
        <v>1506</v>
      </c>
      <c r="C235" s="130">
        <v>0.51</v>
      </c>
      <c r="D235" s="19">
        <v>150</v>
      </c>
      <c r="E235" s="19">
        <v>49.6</v>
      </c>
      <c r="F235" s="129">
        <f t="shared" si="130"/>
        <v>0.388563049853372</v>
      </c>
      <c r="G235" s="171">
        <v>2.65</v>
      </c>
      <c r="H235" s="131">
        <f t="shared" si="131"/>
        <v>34.76</v>
      </c>
      <c r="I235" s="130">
        <f t="shared" si="132"/>
        <v>5215.2</v>
      </c>
      <c r="J235" s="105"/>
      <c r="K235" s="202"/>
      <c r="L235" s="231"/>
      <c r="M235" s="105"/>
      <c r="N235" s="153"/>
      <c r="O235" s="153"/>
      <c r="P235" s="153">
        <f t="shared" si="125"/>
        <v>3.0475</v>
      </c>
      <c r="Q235" s="153">
        <v>2.645</v>
      </c>
      <c r="R235" s="153">
        <f t="shared" si="129"/>
        <v>2.65</v>
      </c>
    </row>
    <row r="236" s="153" customFormat="1" ht="17.25" customHeight="1" spans="1:18">
      <c r="A236" s="105"/>
      <c r="B236" s="19">
        <v>1506</v>
      </c>
      <c r="C236" s="130">
        <v>0.52</v>
      </c>
      <c r="D236" s="19">
        <v>150</v>
      </c>
      <c r="E236" s="19">
        <v>49.6</v>
      </c>
      <c r="F236" s="129">
        <f t="shared" si="130"/>
        <v>0.397360703812317</v>
      </c>
      <c r="G236" s="171">
        <v>2.71</v>
      </c>
      <c r="H236" s="131">
        <f t="shared" si="131"/>
        <v>35.55</v>
      </c>
      <c r="I236" s="130">
        <f t="shared" si="132"/>
        <v>5333.28</v>
      </c>
      <c r="J236" s="105"/>
      <c r="K236" s="202"/>
      <c r="L236" s="231"/>
      <c r="M236" s="105"/>
      <c r="N236" s="153"/>
      <c r="O236" s="153"/>
      <c r="P236" s="153">
        <f t="shared" si="125"/>
        <v>3.1165</v>
      </c>
      <c r="Q236" s="153">
        <v>2.714</v>
      </c>
      <c r="R236" s="153">
        <f t="shared" si="129"/>
        <v>2.71</v>
      </c>
    </row>
    <row r="237" s="153" customFormat="1" ht="17.25" customHeight="1" spans="1:18">
      <c r="A237" s="105"/>
      <c r="B237" s="19">
        <v>1506</v>
      </c>
      <c r="C237" s="130">
        <v>0.53</v>
      </c>
      <c r="D237" s="19">
        <v>150</v>
      </c>
      <c r="E237" s="19">
        <v>49.6</v>
      </c>
      <c r="F237" s="129">
        <f t="shared" si="130"/>
        <v>0.403225806451613</v>
      </c>
      <c r="G237" s="171">
        <v>2.75</v>
      </c>
      <c r="H237" s="131">
        <f t="shared" si="131"/>
        <v>36.08</v>
      </c>
      <c r="I237" s="130">
        <f t="shared" si="132"/>
        <v>5412</v>
      </c>
      <c r="J237" s="105"/>
      <c r="K237" s="202"/>
      <c r="L237" s="231"/>
      <c r="M237" s="105"/>
      <c r="N237" s="153"/>
      <c r="O237" s="153"/>
      <c r="P237" s="153">
        <f t="shared" si="125"/>
        <v>3.1625</v>
      </c>
      <c r="Q237" s="153">
        <v>2.7485</v>
      </c>
      <c r="R237" s="153">
        <f t="shared" si="129"/>
        <v>2.75</v>
      </c>
    </row>
    <row r="238" s="153" customFormat="1" ht="17.25" customHeight="1" spans="1:18">
      <c r="A238" s="105"/>
      <c r="B238" s="19">
        <v>1506</v>
      </c>
      <c r="C238" s="130">
        <v>0.54</v>
      </c>
      <c r="D238" s="19">
        <v>150</v>
      </c>
      <c r="E238" s="19">
        <v>49.6</v>
      </c>
      <c r="F238" s="129">
        <f t="shared" si="130"/>
        <v>0.412023460410557</v>
      </c>
      <c r="G238" s="171">
        <v>2.81</v>
      </c>
      <c r="H238" s="131">
        <f t="shared" si="131"/>
        <v>36.86</v>
      </c>
      <c r="I238" s="130">
        <f t="shared" si="132"/>
        <v>5530.08</v>
      </c>
      <c r="J238" s="105"/>
      <c r="K238" s="202"/>
      <c r="L238" s="231"/>
      <c r="M238" s="105"/>
      <c r="N238" s="153"/>
      <c r="O238" s="153"/>
      <c r="P238" s="153">
        <f t="shared" si="125"/>
        <v>3.2315</v>
      </c>
      <c r="Q238" s="153">
        <v>2.806</v>
      </c>
      <c r="R238" s="153">
        <f t="shared" si="129"/>
        <v>2.81</v>
      </c>
    </row>
    <row r="239" s="153" customFormat="1" ht="17.25" customHeight="1" spans="1:18">
      <c r="A239" s="105"/>
      <c r="B239" s="19">
        <v>1506</v>
      </c>
      <c r="C239" s="130">
        <v>0.55</v>
      </c>
      <c r="D239" s="19">
        <v>150</v>
      </c>
      <c r="E239" s="19">
        <v>49.6</v>
      </c>
      <c r="F239" s="129">
        <f t="shared" si="130"/>
        <v>0.414956011730205</v>
      </c>
      <c r="G239" s="171">
        <v>2.83</v>
      </c>
      <c r="H239" s="131">
        <f t="shared" si="131"/>
        <v>37.12</v>
      </c>
      <c r="I239" s="130">
        <f t="shared" si="132"/>
        <v>5569.44</v>
      </c>
      <c r="J239" s="105"/>
      <c r="K239" s="202"/>
      <c r="L239" s="231"/>
      <c r="M239" s="105"/>
      <c r="N239" s="153"/>
      <c r="O239" s="153"/>
      <c r="P239" s="153">
        <f t="shared" si="125"/>
        <v>3.2545</v>
      </c>
      <c r="Q239" s="153">
        <v>2.829</v>
      </c>
      <c r="R239" s="153">
        <f t="shared" si="129"/>
        <v>2.83</v>
      </c>
    </row>
    <row r="240" s="153" customFormat="1" ht="17.25" customHeight="1" spans="1:18">
      <c r="A240" s="105"/>
      <c r="B240" s="19">
        <v>2116</v>
      </c>
      <c r="C240" s="130">
        <v>0.5</v>
      </c>
      <c r="D240" s="19">
        <v>300</v>
      </c>
      <c r="E240" s="19">
        <v>49.6</v>
      </c>
      <c r="F240" s="129">
        <f t="shared" si="130"/>
        <v>0.287390029325513</v>
      </c>
      <c r="G240" s="171">
        <v>1.96</v>
      </c>
      <c r="H240" s="131">
        <f t="shared" si="131"/>
        <v>25.71</v>
      </c>
      <c r="I240" s="130">
        <f t="shared" ref="I240:I261" si="133">ROUNDDOWN(G240*3936,2)</f>
        <v>7714.56</v>
      </c>
      <c r="J240" s="105"/>
      <c r="K240" s="202"/>
      <c r="L240" s="231"/>
      <c r="M240" s="105"/>
      <c r="N240" s="153"/>
      <c r="O240" s="153"/>
      <c r="P240" s="153">
        <f t="shared" si="125"/>
        <v>2.254</v>
      </c>
      <c r="Q240" s="153">
        <v>1.955</v>
      </c>
      <c r="R240" s="153">
        <f t="shared" si="129"/>
        <v>1.96</v>
      </c>
    </row>
    <row r="241" s="153" customFormat="1" ht="17.25" customHeight="1" spans="1:18">
      <c r="A241" s="105"/>
      <c r="B241" s="19">
        <v>2116</v>
      </c>
      <c r="C241" s="130">
        <v>0.51</v>
      </c>
      <c r="D241" s="19">
        <v>300</v>
      </c>
      <c r="E241" s="19">
        <v>49.6</v>
      </c>
      <c r="F241" s="129">
        <f t="shared" si="130"/>
        <v>0.294721407624633</v>
      </c>
      <c r="G241" s="171">
        <v>2.01</v>
      </c>
      <c r="H241" s="131">
        <f t="shared" ref="H241:H254" si="134">ROUNDDOWN(I241/D241,2)</f>
        <v>26.37</v>
      </c>
      <c r="I241" s="130">
        <f t="shared" si="133"/>
        <v>7911.36</v>
      </c>
      <c r="J241" s="105"/>
      <c r="K241" s="202"/>
      <c r="L241" s="231"/>
      <c r="M241" s="105"/>
      <c r="N241" s="153"/>
      <c r="O241" s="153"/>
      <c r="P241" s="153">
        <f t="shared" si="125"/>
        <v>2.3115</v>
      </c>
      <c r="Q241" s="153">
        <v>2.0125</v>
      </c>
      <c r="R241" s="153">
        <f t="shared" si="129"/>
        <v>2.01</v>
      </c>
    </row>
    <row r="242" s="153" customFormat="1" ht="17.25" customHeight="1" spans="1:18">
      <c r="A242" s="105"/>
      <c r="B242" s="19">
        <v>2116</v>
      </c>
      <c r="C242" s="130">
        <v>0.52</v>
      </c>
      <c r="D242" s="19">
        <v>300</v>
      </c>
      <c r="E242" s="19">
        <v>49.6</v>
      </c>
      <c r="F242" s="129">
        <f t="shared" si="130"/>
        <v>0.299120234604106</v>
      </c>
      <c r="G242" s="171">
        <v>2.04</v>
      </c>
      <c r="H242" s="131">
        <f t="shared" si="134"/>
        <v>26.76</v>
      </c>
      <c r="I242" s="130">
        <f t="shared" si="133"/>
        <v>8029.44</v>
      </c>
      <c r="J242" s="105"/>
      <c r="K242" s="202"/>
      <c r="L242" s="231"/>
      <c r="M242" s="105"/>
      <c r="N242" s="153"/>
      <c r="O242" s="153"/>
      <c r="P242" s="153">
        <f t="shared" si="125"/>
        <v>2.346</v>
      </c>
      <c r="Q242" s="153">
        <v>2.0355</v>
      </c>
      <c r="R242" s="153">
        <f t="shared" si="129"/>
        <v>2.04</v>
      </c>
    </row>
    <row r="243" s="153" customFormat="1" ht="17.25" customHeight="1" spans="1:18">
      <c r="A243" s="105"/>
      <c r="B243" s="19">
        <v>2116</v>
      </c>
      <c r="C243" s="130">
        <v>0.53</v>
      </c>
      <c r="D243" s="19">
        <v>300</v>
      </c>
      <c r="E243" s="19">
        <v>49.6</v>
      </c>
      <c r="F243" s="129">
        <f t="shared" si="130"/>
        <v>0.30058651026393</v>
      </c>
      <c r="G243" s="171">
        <v>2.05</v>
      </c>
      <c r="H243" s="131">
        <f t="shared" si="134"/>
        <v>26.89</v>
      </c>
      <c r="I243" s="130">
        <f t="shared" si="133"/>
        <v>8068.8</v>
      </c>
      <c r="J243" s="105"/>
      <c r="K243" s="202"/>
      <c r="L243" s="231"/>
      <c r="M243" s="105"/>
      <c r="N243" s="153"/>
      <c r="O243" s="153"/>
      <c r="P243" s="153">
        <f t="shared" si="125"/>
        <v>2.3575</v>
      </c>
      <c r="Q243" s="153">
        <v>2.047</v>
      </c>
      <c r="R243" s="153">
        <f t="shared" si="129"/>
        <v>2.05</v>
      </c>
    </row>
    <row r="244" s="153" customFormat="1" ht="17.25" customHeight="1" spans="1:18">
      <c r="A244" s="105"/>
      <c r="B244" s="19">
        <v>2116</v>
      </c>
      <c r="C244" s="130">
        <v>0.54</v>
      </c>
      <c r="D244" s="19">
        <v>300</v>
      </c>
      <c r="E244" s="19">
        <v>49.6</v>
      </c>
      <c r="F244" s="129">
        <f t="shared" si="130"/>
        <v>0.280058651026393</v>
      </c>
      <c r="G244" s="129">
        <v>1.91</v>
      </c>
      <c r="H244" s="131">
        <f t="shared" si="134"/>
        <v>25.05</v>
      </c>
      <c r="I244" s="130">
        <f t="shared" si="133"/>
        <v>7517.76</v>
      </c>
      <c r="J244" s="105"/>
      <c r="K244" s="202"/>
      <c r="L244" s="231"/>
      <c r="M244" s="105"/>
      <c r="N244" s="153"/>
      <c r="O244" s="153"/>
      <c r="P244" s="153">
        <f t="shared" si="125"/>
        <v>2.1965</v>
      </c>
      <c r="Q244" s="153">
        <v>1.909</v>
      </c>
      <c r="R244" s="153">
        <f t="shared" si="129"/>
        <v>1.91</v>
      </c>
    </row>
    <row r="245" s="153" customFormat="1" ht="17.25" customHeight="1" spans="1:18">
      <c r="A245" s="105"/>
      <c r="B245" s="19">
        <v>2116</v>
      </c>
      <c r="C245" s="130">
        <v>0.55</v>
      </c>
      <c r="D245" s="19">
        <v>300</v>
      </c>
      <c r="E245" s="19">
        <v>49.6</v>
      </c>
      <c r="F245" s="129">
        <f t="shared" si="130"/>
        <v>0.312316715542522</v>
      </c>
      <c r="G245" s="171">
        <v>2.13</v>
      </c>
      <c r="H245" s="131">
        <f t="shared" si="134"/>
        <v>27.94</v>
      </c>
      <c r="I245" s="130">
        <f t="shared" si="133"/>
        <v>8383.68</v>
      </c>
      <c r="J245" s="105"/>
      <c r="K245" s="202"/>
      <c r="L245" s="231"/>
      <c r="M245" s="105"/>
      <c r="N245" s="153"/>
      <c r="O245" s="153"/>
      <c r="P245" s="153">
        <f t="shared" si="125"/>
        <v>2.4495</v>
      </c>
      <c r="Q245" s="153">
        <v>2.1275</v>
      </c>
      <c r="R245" s="153">
        <f t="shared" si="129"/>
        <v>2.13</v>
      </c>
    </row>
    <row r="246" s="153" customFormat="1" ht="16.5" customHeight="1" spans="1:18">
      <c r="A246" s="105"/>
      <c r="B246" s="19">
        <v>2116</v>
      </c>
      <c r="C246" s="130">
        <v>0.56</v>
      </c>
      <c r="D246" s="19">
        <v>300</v>
      </c>
      <c r="E246" s="19">
        <v>49.6</v>
      </c>
      <c r="F246" s="129">
        <f t="shared" si="130"/>
        <v>0.31524926686217</v>
      </c>
      <c r="G246" s="171">
        <v>2.15</v>
      </c>
      <c r="H246" s="131">
        <f t="shared" si="134"/>
        <v>28.2</v>
      </c>
      <c r="I246" s="130">
        <f t="shared" si="133"/>
        <v>8462.4</v>
      </c>
      <c r="J246" s="105"/>
      <c r="K246" s="202"/>
      <c r="L246" s="231"/>
      <c r="M246" s="105"/>
      <c r="N246" s="153"/>
      <c r="O246" s="153"/>
      <c r="P246" s="153">
        <f t="shared" si="125"/>
        <v>2.4725</v>
      </c>
      <c r="Q246" s="153">
        <v>2.1505</v>
      </c>
      <c r="R246" s="153">
        <f t="shared" si="129"/>
        <v>2.15</v>
      </c>
    </row>
    <row r="247" s="191" customFormat="1" ht="16.5" customHeight="1" spans="1:18">
      <c r="A247" s="105"/>
      <c r="B247" s="19">
        <v>2116</v>
      </c>
      <c r="C247" s="130">
        <v>0.57</v>
      </c>
      <c r="D247" s="19">
        <v>300</v>
      </c>
      <c r="E247" s="19">
        <v>49.6</v>
      </c>
      <c r="F247" s="129">
        <f t="shared" si="130"/>
        <v>0.32258064516129</v>
      </c>
      <c r="G247" s="171">
        <v>2.2</v>
      </c>
      <c r="H247" s="131">
        <f t="shared" si="134"/>
        <v>28.86</v>
      </c>
      <c r="I247" s="130">
        <f t="shared" si="133"/>
        <v>8659.2</v>
      </c>
      <c r="J247" s="105"/>
      <c r="K247" s="202"/>
      <c r="L247" s="231"/>
      <c r="M247" s="105"/>
      <c r="N247" s="191"/>
      <c r="O247" s="153"/>
      <c r="P247" s="153">
        <f t="shared" si="125"/>
        <v>2.53</v>
      </c>
      <c r="Q247" s="191">
        <v>2.1965</v>
      </c>
      <c r="R247" s="153">
        <f t="shared" si="129"/>
        <v>2.2</v>
      </c>
    </row>
    <row r="248" s="191" customFormat="1" ht="16.5" customHeight="1" spans="1:18">
      <c r="A248" s="105"/>
      <c r="B248" s="19">
        <v>2116</v>
      </c>
      <c r="C248" s="130">
        <v>0.58</v>
      </c>
      <c r="D248" s="19">
        <v>300</v>
      </c>
      <c r="E248" s="19">
        <v>49.6</v>
      </c>
      <c r="F248" s="129">
        <f t="shared" si="130"/>
        <v>0.329912023460411</v>
      </c>
      <c r="G248" s="171">
        <v>2.25</v>
      </c>
      <c r="H248" s="131">
        <f t="shared" si="134"/>
        <v>29.52</v>
      </c>
      <c r="I248" s="130">
        <f t="shared" si="133"/>
        <v>8856</v>
      </c>
      <c r="J248" s="105"/>
      <c r="K248" s="202"/>
      <c r="L248" s="231"/>
      <c r="M248" s="105"/>
      <c r="N248" s="191"/>
      <c r="O248" s="153"/>
      <c r="P248" s="153">
        <f t="shared" si="125"/>
        <v>2.5875</v>
      </c>
      <c r="Q248" s="191">
        <v>2.254</v>
      </c>
      <c r="R248" s="153">
        <f t="shared" si="129"/>
        <v>2.25</v>
      </c>
    </row>
    <row r="249" s="153" customFormat="1" ht="16.5" customHeight="1" spans="1:18">
      <c r="A249" s="105"/>
      <c r="B249" s="19">
        <v>2116</v>
      </c>
      <c r="C249" s="130">
        <v>0.59</v>
      </c>
      <c r="D249" s="19">
        <v>300</v>
      </c>
      <c r="E249" s="19">
        <v>49.6</v>
      </c>
      <c r="F249" s="129">
        <f t="shared" si="130"/>
        <v>0.30058651026393</v>
      </c>
      <c r="G249" s="171">
        <v>2.05</v>
      </c>
      <c r="H249" s="131">
        <f t="shared" si="134"/>
        <v>26.89</v>
      </c>
      <c r="I249" s="130">
        <f t="shared" si="133"/>
        <v>8068.8</v>
      </c>
      <c r="J249" s="105"/>
      <c r="K249" s="202"/>
      <c r="L249" s="231"/>
      <c r="M249" s="105"/>
      <c r="N249" s="153"/>
      <c r="O249" s="153"/>
      <c r="P249" s="153">
        <f t="shared" si="125"/>
        <v>2.3575</v>
      </c>
      <c r="Q249" s="153">
        <v>2.047</v>
      </c>
      <c r="R249" s="153">
        <f t="shared" si="129"/>
        <v>2.05</v>
      </c>
    </row>
    <row r="250" s="153" customFormat="1" ht="16.5" customHeight="1" spans="1:18">
      <c r="A250" s="105"/>
      <c r="B250" s="19">
        <v>2116</v>
      </c>
      <c r="C250" s="130">
        <v>0.6</v>
      </c>
      <c r="D250" s="19">
        <v>300</v>
      </c>
      <c r="E250" s="19">
        <v>49.6</v>
      </c>
      <c r="F250" s="129">
        <f t="shared" si="130"/>
        <v>0.346041055718475</v>
      </c>
      <c r="G250" s="171">
        <v>2.36</v>
      </c>
      <c r="H250" s="131">
        <f t="shared" si="134"/>
        <v>30.96</v>
      </c>
      <c r="I250" s="130">
        <f t="shared" si="133"/>
        <v>9288.96</v>
      </c>
      <c r="J250" s="105"/>
      <c r="K250" s="202"/>
      <c r="L250" s="231"/>
      <c r="M250" s="105"/>
      <c r="N250" s="153"/>
      <c r="O250" s="153"/>
      <c r="P250" s="153">
        <f t="shared" si="125"/>
        <v>2.714</v>
      </c>
      <c r="Q250" s="153">
        <v>2.3575</v>
      </c>
      <c r="R250" s="153">
        <f t="shared" si="129"/>
        <v>2.36</v>
      </c>
    </row>
    <row r="251" s="153" customFormat="1" ht="17.25" customHeight="1" spans="1:18">
      <c r="A251" s="105"/>
      <c r="B251" s="19">
        <v>2116</v>
      </c>
      <c r="C251" s="130">
        <v>0.61</v>
      </c>
      <c r="D251" s="19">
        <v>300</v>
      </c>
      <c r="E251" s="19">
        <v>49.6</v>
      </c>
      <c r="F251" s="129">
        <f t="shared" si="130"/>
        <v>0.354838709677419</v>
      </c>
      <c r="G251" s="171">
        <v>2.42</v>
      </c>
      <c r="H251" s="131">
        <f t="shared" si="134"/>
        <v>31.75</v>
      </c>
      <c r="I251" s="130">
        <f t="shared" si="133"/>
        <v>9525.12</v>
      </c>
      <c r="J251" s="105"/>
      <c r="K251" s="202"/>
      <c r="L251" s="231"/>
      <c r="M251" s="105"/>
      <c r="N251" s="153"/>
      <c r="O251" s="153"/>
      <c r="P251" s="153">
        <f t="shared" si="125"/>
        <v>2.783</v>
      </c>
      <c r="Q251" s="153">
        <v>2.415</v>
      </c>
      <c r="R251" s="153">
        <f t="shared" si="129"/>
        <v>2.42</v>
      </c>
    </row>
    <row r="252" s="153" customFormat="1" ht="17.25" customHeight="1" spans="1:18">
      <c r="A252" s="105"/>
      <c r="B252" s="19">
        <v>2116</v>
      </c>
      <c r="C252" s="130">
        <v>0.62</v>
      </c>
      <c r="D252" s="19">
        <v>300</v>
      </c>
      <c r="E252" s="19">
        <v>49.6</v>
      </c>
      <c r="F252" s="129">
        <f t="shared" si="130"/>
        <v>0.360703812316715</v>
      </c>
      <c r="G252" s="171">
        <v>2.46</v>
      </c>
      <c r="H252" s="131">
        <f t="shared" si="134"/>
        <v>32.27</v>
      </c>
      <c r="I252" s="130">
        <f t="shared" si="133"/>
        <v>9682.56</v>
      </c>
      <c r="J252" s="105"/>
      <c r="K252" s="202"/>
      <c r="L252" s="231"/>
      <c r="M252" s="105"/>
      <c r="N252" s="153"/>
      <c r="O252" s="153"/>
      <c r="P252" s="153">
        <f t="shared" si="125"/>
        <v>2.829</v>
      </c>
      <c r="Q252" s="153">
        <v>2.461</v>
      </c>
      <c r="R252" s="153">
        <f t="shared" si="129"/>
        <v>2.46</v>
      </c>
    </row>
    <row r="253" s="153" customFormat="1" ht="17.25" customHeight="1" spans="1:18">
      <c r="A253" s="105"/>
      <c r="B253" s="19">
        <v>2116</v>
      </c>
      <c r="C253" s="130">
        <v>0.63</v>
      </c>
      <c r="D253" s="19">
        <v>300</v>
      </c>
      <c r="E253" s="19">
        <v>49.6</v>
      </c>
      <c r="F253" s="129">
        <f t="shared" si="130"/>
        <v>0.366568914956012</v>
      </c>
      <c r="G253" s="171">
        <v>2.5</v>
      </c>
      <c r="H253" s="131">
        <f t="shared" si="134"/>
        <v>32.8</v>
      </c>
      <c r="I253" s="130">
        <f t="shared" si="133"/>
        <v>9840</v>
      </c>
      <c r="J253" s="105"/>
      <c r="K253" s="202"/>
      <c r="L253" s="231"/>
      <c r="M253" s="105"/>
      <c r="N253" s="153"/>
      <c r="O253" s="153"/>
      <c r="P253" s="153">
        <f t="shared" si="125"/>
        <v>2.875</v>
      </c>
      <c r="Q253" s="153">
        <v>2.4955</v>
      </c>
      <c r="R253" s="153">
        <f t="shared" si="129"/>
        <v>2.5</v>
      </c>
    </row>
    <row r="254" s="153" customFormat="1" ht="17.25" customHeight="1" spans="1:18">
      <c r="A254" s="105"/>
      <c r="B254" s="19">
        <v>2112</v>
      </c>
      <c r="C254" s="130">
        <v>0.6</v>
      </c>
      <c r="D254" s="19">
        <v>300</v>
      </c>
      <c r="E254" s="19">
        <v>49.6</v>
      </c>
      <c r="F254" s="129">
        <f t="shared" si="130"/>
        <v>0.36950146627566</v>
      </c>
      <c r="G254" s="171">
        <v>2.52</v>
      </c>
      <c r="H254" s="131">
        <f t="shared" si="134"/>
        <v>33.06</v>
      </c>
      <c r="I254" s="130">
        <f t="shared" si="133"/>
        <v>9918.72</v>
      </c>
      <c r="J254" s="105"/>
      <c r="K254" s="202"/>
      <c r="L254" s="231"/>
      <c r="M254" s="105"/>
      <c r="N254" s="153"/>
      <c r="O254" s="153"/>
      <c r="P254" s="153">
        <f t="shared" si="125"/>
        <v>2.898</v>
      </c>
      <c r="Q254" s="153">
        <v>2.5185</v>
      </c>
      <c r="R254" s="153">
        <f t="shared" si="129"/>
        <v>2.52</v>
      </c>
    </row>
    <row r="255" s="153" customFormat="1" ht="17.25" customHeight="1" spans="1:18">
      <c r="A255" s="105"/>
      <c r="B255" s="19">
        <v>2112</v>
      </c>
      <c r="C255" s="130">
        <v>0.61</v>
      </c>
      <c r="D255" s="19">
        <v>300</v>
      </c>
      <c r="E255" s="19">
        <v>49.6</v>
      </c>
      <c r="F255" s="129">
        <f t="shared" ref="F255:F260" si="135">G255/6.82</f>
        <v>0.372434017595308</v>
      </c>
      <c r="G255" s="171">
        <v>2.54</v>
      </c>
      <c r="H255" s="131">
        <f t="shared" ref="H255:H260" si="136">ROUNDDOWN(I255/D255,2)</f>
        <v>33.32</v>
      </c>
      <c r="I255" s="130">
        <f t="shared" ref="I255:I260" si="137">ROUNDDOWN(G255*3936,2)</f>
        <v>9997.44</v>
      </c>
      <c r="J255" s="105"/>
      <c r="K255" s="202"/>
      <c r="L255" s="231"/>
      <c r="M255" s="105"/>
      <c r="N255" s="153"/>
      <c r="O255" s="153"/>
      <c r="P255" s="153">
        <f t="shared" si="125"/>
        <v>2.921</v>
      </c>
      <c r="Q255" s="153">
        <v>2.5415</v>
      </c>
      <c r="R255" s="153">
        <f t="shared" si="129"/>
        <v>2.54</v>
      </c>
    </row>
    <row r="256" s="153" customFormat="1" ht="17.25" customHeight="1" spans="1:18">
      <c r="A256" s="105"/>
      <c r="B256" s="19">
        <v>2112</v>
      </c>
      <c r="C256" s="130">
        <v>0.62</v>
      </c>
      <c r="D256" s="19">
        <v>300</v>
      </c>
      <c r="E256" s="19">
        <v>49.6</v>
      </c>
      <c r="F256" s="129">
        <f t="shared" si="135"/>
        <v>0.379765395894428</v>
      </c>
      <c r="G256" s="171">
        <v>2.59</v>
      </c>
      <c r="H256" s="131">
        <f t="shared" si="136"/>
        <v>33.98</v>
      </c>
      <c r="I256" s="130">
        <f t="shared" si="137"/>
        <v>10194.24</v>
      </c>
      <c r="J256" s="105"/>
      <c r="K256" s="202"/>
      <c r="L256" s="231"/>
      <c r="M256" s="105"/>
      <c r="N256" s="153"/>
      <c r="O256" s="153"/>
      <c r="P256" s="153">
        <f t="shared" si="125"/>
        <v>2.9785</v>
      </c>
      <c r="Q256" s="153">
        <v>2.5875</v>
      </c>
      <c r="R256" s="153">
        <f t="shared" si="129"/>
        <v>2.59</v>
      </c>
    </row>
    <row r="257" s="153" customFormat="1" ht="17.25" customHeight="1" spans="1:18">
      <c r="A257" s="105"/>
      <c r="B257" s="19">
        <v>2112</v>
      </c>
      <c r="C257" s="130">
        <v>0.63</v>
      </c>
      <c r="D257" s="19">
        <v>300</v>
      </c>
      <c r="E257" s="19">
        <v>49.6</v>
      </c>
      <c r="F257" s="129">
        <f t="shared" si="135"/>
        <v>0.3841642228739</v>
      </c>
      <c r="G257" s="171">
        <v>2.62</v>
      </c>
      <c r="H257" s="131">
        <f t="shared" si="136"/>
        <v>34.37</v>
      </c>
      <c r="I257" s="130">
        <f t="shared" si="137"/>
        <v>10312.32</v>
      </c>
      <c r="J257" s="105"/>
      <c r="K257" s="202"/>
      <c r="L257" s="231"/>
      <c r="M257" s="105"/>
      <c r="N257" s="153"/>
      <c r="O257" s="153"/>
      <c r="P257" s="153">
        <f t="shared" ref="P257:P282" si="138">G257*1.15</f>
        <v>3.013</v>
      </c>
      <c r="Q257" s="153">
        <v>2.622</v>
      </c>
      <c r="R257" s="153">
        <f t="shared" si="129"/>
        <v>2.62</v>
      </c>
    </row>
    <row r="258" s="153" customFormat="1" ht="17.25" customHeight="1" spans="1:18">
      <c r="A258" s="105"/>
      <c r="B258" s="19">
        <v>2112</v>
      </c>
      <c r="C258" s="130">
        <v>0.64</v>
      </c>
      <c r="D258" s="19">
        <v>300</v>
      </c>
      <c r="E258" s="19">
        <v>49.6</v>
      </c>
      <c r="F258" s="129">
        <f t="shared" si="135"/>
        <v>0.385630498533724</v>
      </c>
      <c r="G258" s="171">
        <v>2.63</v>
      </c>
      <c r="H258" s="131">
        <f t="shared" si="136"/>
        <v>34.5</v>
      </c>
      <c r="I258" s="130">
        <f t="shared" si="137"/>
        <v>10351.68</v>
      </c>
      <c r="J258" s="105"/>
      <c r="K258" s="202"/>
      <c r="L258" s="231"/>
      <c r="M258" s="105"/>
      <c r="N258" s="153"/>
      <c r="O258" s="153"/>
      <c r="P258" s="153">
        <f t="shared" si="138"/>
        <v>3.0245</v>
      </c>
      <c r="Q258" s="153">
        <v>2.6335</v>
      </c>
      <c r="R258" s="153">
        <f t="shared" ref="R258:R282" si="139">ROUND(Q258,2)</f>
        <v>2.63</v>
      </c>
    </row>
    <row r="259" s="153" customFormat="1" ht="17.25" customHeight="1" spans="1:18">
      <c r="A259" s="105"/>
      <c r="B259" s="19">
        <v>2112</v>
      </c>
      <c r="C259" s="130">
        <v>0.65</v>
      </c>
      <c r="D259" s="19">
        <v>300</v>
      </c>
      <c r="E259" s="19">
        <v>49.6</v>
      </c>
      <c r="F259" s="129">
        <f t="shared" si="135"/>
        <v>0.391495601173021</v>
      </c>
      <c r="G259" s="171">
        <v>2.67</v>
      </c>
      <c r="H259" s="131">
        <f t="shared" si="136"/>
        <v>35.03</v>
      </c>
      <c r="I259" s="130">
        <f t="shared" si="137"/>
        <v>10509.12</v>
      </c>
      <c r="J259" s="105"/>
      <c r="K259" s="202"/>
      <c r="L259" s="231"/>
      <c r="M259" s="105"/>
      <c r="N259" s="153"/>
      <c r="O259" s="153"/>
      <c r="P259" s="153">
        <f t="shared" si="138"/>
        <v>3.0705</v>
      </c>
      <c r="Q259" s="153">
        <v>2.668</v>
      </c>
      <c r="R259" s="153">
        <f t="shared" si="139"/>
        <v>2.67</v>
      </c>
    </row>
    <row r="260" s="153" customFormat="1" ht="17.25" customHeight="1" spans="1:18">
      <c r="A260" s="105"/>
      <c r="B260" s="19">
        <v>2113</v>
      </c>
      <c r="C260" s="130">
        <v>0.6</v>
      </c>
      <c r="D260" s="19">
        <v>300</v>
      </c>
      <c r="E260" s="19">
        <v>49.6</v>
      </c>
      <c r="F260" s="129">
        <f t="shared" si="135"/>
        <v>0.354838709677419</v>
      </c>
      <c r="G260" s="171">
        <v>2.42</v>
      </c>
      <c r="H260" s="131">
        <f t="shared" si="136"/>
        <v>31.75</v>
      </c>
      <c r="I260" s="130">
        <f t="shared" si="137"/>
        <v>9525.12</v>
      </c>
      <c r="J260" s="105"/>
      <c r="K260" s="202"/>
      <c r="L260" s="231"/>
      <c r="M260" s="105"/>
      <c r="N260" s="153"/>
      <c r="O260" s="153"/>
      <c r="P260" s="153">
        <f t="shared" si="138"/>
        <v>2.783</v>
      </c>
      <c r="Q260" s="153">
        <v>2.415</v>
      </c>
      <c r="R260" s="153">
        <f t="shared" si="139"/>
        <v>2.42</v>
      </c>
    </row>
    <row r="261" s="153" customFormat="1" ht="17.25" customHeight="1" spans="1:18">
      <c r="A261" s="105"/>
      <c r="B261" s="19">
        <v>2313</v>
      </c>
      <c r="C261" s="130">
        <v>0.55</v>
      </c>
      <c r="D261" s="19">
        <v>300</v>
      </c>
      <c r="E261" s="19">
        <v>49.6</v>
      </c>
      <c r="F261" s="129">
        <f t="shared" ref="F261:F272" si="140">G261/6.82</f>
        <v>0.329912023460411</v>
      </c>
      <c r="G261" s="171">
        <v>2.25</v>
      </c>
      <c r="H261" s="131">
        <f t="shared" ref="H261:H272" si="141">ROUNDDOWN(I261/D261,2)</f>
        <v>29.52</v>
      </c>
      <c r="I261" s="130">
        <f t="shared" ref="I261:I272" si="142">ROUNDDOWN(G261*3936,2)</f>
        <v>8856</v>
      </c>
      <c r="J261" s="105"/>
      <c r="K261" s="202"/>
      <c r="L261" s="231"/>
      <c r="M261" s="105"/>
      <c r="N261" s="153"/>
      <c r="O261" s="153"/>
      <c r="P261" s="153">
        <f t="shared" si="138"/>
        <v>2.5875</v>
      </c>
      <c r="Q261" s="153">
        <v>2.254</v>
      </c>
      <c r="R261" s="153">
        <f t="shared" si="139"/>
        <v>2.25</v>
      </c>
    </row>
    <row r="262" s="153" customFormat="1" ht="17.25" customHeight="1" spans="1:18">
      <c r="A262" s="105"/>
      <c r="B262" s="19">
        <v>2313</v>
      </c>
      <c r="C262" s="130">
        <v>0.56</v>
      </c>
      <c r="D262" s="19">
        <v>300</v>
      </c>
      <c r="E262" s="19">
        <v>49.6</v>
      </c>
      <c r="F262" s="129">
        <f t="shared" si="140"/>
        <v>0.335777126099707</v>
      </c>
      <c r="G262" s="171">
        <v>2.29</v>
      </c>
      <c r="H262" s="131">
        <f t="shared" si="141"/>
        <v>30.04</v>
      </c>
      <c r="I262" s="130">
        <f t="shared" si="142"/>
        <v>9013.44</v>
      </c>
      <c r="J262" s="105"/>
      <c r="K262" s="202"/>
      <c r="L262" s="231"/>
      <c r="M262" s="105"/>
      <c r="N262" s="153"/>
      <c r="O262" s="153"/>
      <c r="P262" s="153">
        <f t="shared" si="138"/>
        <v>2.6335</v>
      </c>
      <c r="Q262" s="153">
        <v>2.2885</v>
      </c>
      <c r="R262" s="153">
        <f t="shared" si="139"/>
        <v>2.29</v>
      </c>
    </row>
    <row r="263" s="153" customFormat="1" ht="17.25" customHeight="1" spans="1:18">
      <c r="A263" s="105"/>
      <c r="B263" s="19">
        <v>2313</v>
      </c>
      <c r="C263" s="130">
        <v>0.57</v>
      </c>
      <c r="D263" s="19">
        <v>300</v>
      </c>
      <c r="E263" s="19">
        <v>49.6</v>
      </c>
      <c r="F263" s="129">
        <f t="shared" si="140"/>
        <v>0.338709677419355</v>
      </c>
      <c r="G263" s="171">
        <v>2.31</v>
      </c>
      <c r="H263" s="131">
        <f t="shared" si="141"/>
        <v>30.3</v>
      </c>
      <c r="I263" s="130">
        <f t="shared" si="142"/>
        <v>9092.16</v>
      </c>
      <c r="J263" s="105"/>
      <c r="K263" s="202"/>
      <c r="L263" s="231"/>
      <c r="M263" s="105"/>
      <c r="N263" s="153"/>
      <c r="O263" s="153"/>
      <c r="P263" s="153">
        <f t="shared" si="138"/>
        <v>2.6565</v>
      </c>
      <c r="Q263" s="153">
        <v>2.3115</v>
      </c>
      <c r="R263" s="153">
        <f t="shared" si="139"/>
        <v>2.31</v>
      </c>
    </row>
    <row r="264" s="153" customFormat="1" ht="17.25" customHeight="1" spans="1:18">
      <c r="A264" s="105"/>
      <c r="B264" s="19">
        <v>2313</v>
      </c>
      <c r="C264" s="130">
        <v>0.58</v>
      </c>
      <c r="D264" s="19">
        <v>300</v>
      </c>
      <c r="E264" s="19">
        <v>49.6</v>
      </c>
      <c r="F264" s="129">
        <f t="shared" si="140"/>
        <v>0.346041055718475</v>
      </c>
      <c r="G264" s="171">
        <v>2.36</v>
      </c>
      <c r="H264" s="131">
        <f t="shared" si="141"/>
        <v>30.96</v>
      </c>
      <c r="I264" s="130">
        <f t="shared" si="142"/>
        <v>9288.96</v>
      </c>
      <c r="J264" s="105"/>
      <c r="K264" s="202"/>
      <c r="L264" s="231"/>
      <c r="M264" s="105"/>
      <c r="N264" s="153"/>
      <c r="O264" s="153"/>
      <c r="P264" s="153">
        <f t="shared" si="138"/>
        <v>2.714</v>
      </c>
      <c r="Q264" s="153">
        <v>2.3575</v>
      </c>
      <c r="R264" s="153">
        <f t="shared" si="139"/>
        <v>2.36</v>
      </c>
    </row>
    <row r="265" s="153" customFormat="1" ht="17.25" customHeight="1" spans="1:18">
      <c r="A265" s="105"/>
      <c r="B265" s="19">
        <v>2313</v>
      </c>
      <c r="C265" s="130">
        <v>0.59</v>
      </c>
      <c r="D265" s="19">
        <v>300</v>
      </c>
      <c r="E265" s="19">
        <v>49.6</v>
      </c>
      <c r="F265" s="129">
        <f t="shared" si="140"/>
        <v>0.350439882697947</v>
      </c>
      <c r="G265" s="171">
        <v>2.39</v>
      </c>
      <c r="H265" s="131">
        <f t="shared" si="141"/>
        <v>31.35</v>
      </c>
      <c r="I265" s="130">
        <f t="shared" si="142"/>
        <v>9407.04</v>
      </c>
      <c r="J265" s="105"/>
      <c r="K265" s="202"/>
      <c r="L265" s="231"/>
      <c r="M265" s="105"/>
      <c r="N265" s="153"/>
      <c r="O265" s="153"/>
      <c r="P265" s="153">
        <f t="shared" si="138"/>
        <v>2.7485</v>
      </c>
      <c r="Q265" s="153">
        <v>2.392</v>
      </c>
      <c r="R265" s="153">
        <f t="shared" si="139"/>
        <v>2.39</v>
      </c>
    </row>
    <row r="266" s="153" customFormat="1" ht="17.25" customHeight="1" spans="1:18">
      <c r="A266" s="105"/>
      <c r="B266" s="19">
        <v>2313</v>
      </c>
      <c r="C266" s="130">
        <v>0.6</v>
      </c>
      <c r="D266" s="19">
        <v>300</v>
      </c>
      <c r="E266" s="19">
        <v>49.6</v>
      </c>
      <c r="F266" s="129">
        <f t="shared" si="140"/>
        <v>0.354838709677419</v>
      </c>
      <c r="G266" s="171">
        <v>2.42</v>
      </c>
      <c r="H266" s="131">
        <f t="shared" si="141"/>
        <v>31.75</v>
      </c>
      <c r="I266" s="130">
        <f t="shared" si="142"/>
        <v>9525.12</v>
      </c>
      <c r="J266" s="105"/>
      <c r="K266" s="202"/>
      <c r="L266" s="231"/>
      <c r="M266" s="105"/>
      <c r="N266" s="153"/>
      <c r="O266" s="153"/>
      <c r="P266" s="153">
        <f t="shared" si="138"/>
        <v>2.783</v>
      </c>
      <c r="Q266" s="153">
        <v>2.415</v>
      </c>
      <c r="R266" s="153">
        <f t="shared" si="139"/>
        <v>2.42</v>
      </c>
    </row>
    <row r="267" s="153" customFormat="1" ht="17.25" customHeight="1" spans="1:18">
      <c r="A267" s="105"/>
      <c r="B267" s="19">
        <v>3313</v>
      </c>
      <c r="C267" s="130">
        <v>0.55</v>
      </c>
      <c r="D267" s="19">
        <v>300</v>
      </c>
      <c r="E267" s="19">
        <v>49.6</v>
      </c>
      <c r="F267" s="129">
        <f t="shared" si="140"/>
        <v>0.344574780058651</v>
      </c>
      <c r="G267" s="171">
        <v>2.35</v>
      </c>
      <c r="H267" s="131">
        <f t="shared" si="141"/>
        <v>30.83</v>
      </c>
      <c r="I267" s="130">
        <f t="shared" si="142"/>
        <v>9249.6</v>
      </c>
      <c r="J267" s="105"/>
      <c r="K267" s="202"/>
      <c r="L267" s="231"/>
      <c r="M267" s="105"/>
      <c r="N267" s="153"/>
      <c r="O267" s="153"/>
      <c r="P267" s="153">
        <f t="shared" si="138"/>
        <v>2.7025</v>
      </c>
      <c r="Q267" s="153">
        <v>2.346</v>
      </c>
      <c r="R267" s="153">
        <f t="shared" si="139"/>
        <v>2.35</v>
      </c>
    </row>
    <row r="268" s="153" customFormat="1" ht="17.25" customHeight="1" spans="1:18">
      <c r="A268" s="105"/>
      <c r="B268" s="19">
        <v>3313</v>
      </c>
      <c r="C268" s="130">
        <v>0.56</v>
      </c>
      <c r="D268" s="19">
        <v>300</v>
      </c>
      <c r="E268" s="19">
        <v>49.6</v>
      </c>
      <c r="F268" s="129">
        <f t="shared" si="140"/>
        <v>0.347507331378299</v>
      </c>
      <c r="G268" s="171">
        <v>2.37</v>
      </c>
      <c r="H268" s="131">
        <f t="shared" si="141"/>
        <v>31.09</v>
      </c>
      <c r="I268" s="130">
        <f t="shared" si="142"/>
        <v>9328.32</v>
      </c>
      <c r="J268" s="105"/>
      <c r="K268" s="202"/>
      <c r="L268" s="231"/>
      <c r="M268" s="105"/>
      <c r="N268" s="153"/>
      <c r="O268" s="153"/>
      <c r="P268" s="153">
        <f t="shared" si="138"/>
        <v>2.7255</v>
      </c>
      <c r="Q268" s="153">
        <v>2.369</v>
      </c>
      <c r="R268" s="153">
        <f t="shared" si="139"/>
        <v>2.37</v>
      </c>
    </row>
    <row r="269" s="153" customFormat="1" ht="17.25" customHeight="1" spans="1:18">
      <c r="A269" s="105"/>
      <c r="B269" s="19">
        <v>3313</v>
      </c>
      <c r="C269" s="130">
        <v>0.57</v>
      </c>
      <c r="D269" s="19">
        <v>300</v>
      </c>
      <c r="E269" s="19">
        <v>49.6</v>
      </c>
      <c r="F269" s="129">
        <f t="shared" si="140"/>
        <v>0.351906158357771</v>
      </c>
      <c r="G269" s="171">
        <v>2.4</v>
      </c>
      <c r="H269" s="131">
        <f t="shared" si="141"/>
        <v>31.48</v>
      </c>
      <c r="I269" s="130">
        <f t="shared" si="142"/>
        <v>9446.4</v>
      </c>
      <c r="J269" s="105"/>
      <c r="K269" s="202"/>
      <c r="L269" s="231"/>
      <c r="M269" s="105"/>
      <c r="N269" s="153"/>
      <c r="O269" s="153"/>
      <c r="P269" s="153">
        <f t="shared" si="138"/>
        <v>2.76</v>
      </c>
      <c r="Q269" s="153">
        <v>2.4035</v>
      </c>
      <c r="R269" s="153">
        <f t="shared" si="139"/>
        <v>2.4</v>
      </c>
    </row>
    <row r="270" s="153" customFormat="1" ht="17.25" customHeight="1" spans="1:18">
      <c r="A270" s="105"/>
      <c r="B270" s="19">
        <v>3313</v>
      </c>
      <c r="C270" s="130">
        <v>0.58</v>
      </c>
      <c r="D270" s="19">
        <v>300</v>
      </c>
      <c r="E270" s="19">
        <v>49.6</v>
      </c>
      <c r="F270" s="129">
        <f t="shared" si="140"/>
        <v>0.359237536656892</v>
      </c>
      <c r="G270" s="171">
        <v>2.45</v>
      </c>
      <c r="H270" s="131">
        <f t="shared" si="141"/>
        <v>32.14</v>
      </c>
      <c r="I270" s="130">
        <f t="shared" si="142"/>
        <v>9643.2</v>
      </c>
      <c r="J270" s="105"/>
      <c r="K270" s="202"/>
      <c r="L270" s="231"/>
      <c r="M270" s="105"/>
      <c r="N270" s="153"/>
      <c r="O270" s="153"/>
      <c r="P270" s="153">
        <f t="shared" si="138"/>
        <v>2.8175</v>
      </c>
      <c r="Q270" s="153">
        <v>2.4495</v>
      </c>
      <c r="R270" s="153">
        <f t="shared" si="139"/>
        <v>2.45</v>
      </c>
    </row>
    <row r="271" s="153" customFormat="1" ht="17.25" customHeight="1" spans="1:18">
      <c r="A271" s="105"/>
      <c r="B271" s="19">
        <v>3313</v>
      </c>
      <c r="C271" s="130">
        <v>0.59</v>
      </c>
      <c r="D271" s="19">
        <v>300</v>
      </c>
      <c r="E271" s="19">
        <v>49.6</v>
      </c>
      <c r="F271" s="129">
        <f t="shared" si="140"/>
        <v>0.366568914956012</v>
      </c>
      <c r="G271" s="171">
        <v>2.5</v>
      </c>
      <c r="H271" s="131">
        <f t="shared" si="141"/>
        <v>32.8</v>
      </c>
      <c r="I271" s="130">
        <f t="shared" si="142"/>
        <v>9840</v>
      </c>
      <c r="J271" s="105"/>
      <c r="K271" s="202"/>
      <c r="L271" s="231"/>
      <c r="M271" s="105"/>
      <c r="N271" s="153"/>
      <c r="O271" s="153"/>
      <c r="P271" s="153">
        <f t="shared" si="138"/>
        <v>2.875</v>
      </c>
      <c r="Q271" s="153">
        <v>2.4955</v>
      </c>
      <c r="R271" s="153">
        <f t="shared" si="139"/>
        <v>2.5</v>
      </c>
    </row>
    <row r="272" s="153" customFormat="1" ht="17.25" customHeight="1" spans="1:18">
      <c r="A272" s="105"/>
      <c r="B272" s="19">
        <v>3313</v>
      </c>
      <c r="C272" s="130">
        <v>0.6</v>
      </c>
      <c r="D272" s="19">
        <v>300</v>
      </c>
      <c r="E272" s="19">
        <v>49.6</v>
      </c>
      <c r="F272" s="129">
        <f t="shared" si="140"/>
        <v>0.370967741935484</v>
      </c>
      <c r="G272" s="171">
        <v>2.53</v>
      </c>
      <c r="H272" s="131">
        <f t="shared" si="141"/>
        <v>33.19</v>
      </c>
      <c r="I272" s="130">
        <f t="shared" si="142"/>
        <v>9958.08</v>
      </c>
      <c r="J272" s="105"/>
      <c r="K272" s="202"/>
      <c r="L272" s="231"/>
      <c r="M272" s="105"/>
      <c r="N272" s="153"/>
      <c r="O272" s="153"/>
      <c r="P272" s="153">
        <f t="shared" si="138"/>
        <v>2.9095</v>
      </c>
      <c r="Q272" s="153">
        <v>2.53</v>
      </c>
      <c r="R272" s="153">
        <f t="shared" si="139"/>
        <v>2.53</v>
      </c>
    </row>
    <row r="273" s="153" customFormat="1" ht="17.25" customHeight="1" spans="1:196">
      <c r="A273" s="105"/>
      <c r="B273" s="19">
        <v>7628</v>
      </c>
      <c r="C273" s="130">
        <v>0.43</v>
      </c>
      <c r="D273" s="19">
        <v>150</v>
      </c>
      <c r="E273" s="19">
        <v>49.6</v>
      </c>
      <c r="F273" s="129">
        <f t="shared" ref="F273:F282" si="143">G273/6.82</f>
        <v>0.310850439882698</v>
      </c>
      <c r="G273" s="171">
        <v>2.12</v>
      </c>
      <c r="H273" s="131">
        <f t="shared" ref="H273:H282" si="144">ROUNDDOWN(I273/D273,2)</f>
        <v>27.81</v>
      </c>
      <c r="I273" s="130">
        <f t="shared" ref="I273:I282" si="145">ROUNDDOWN(G273*1968,2)</f>
        <v>4172.16</v>
      </c>
      <c r="J273" s="105"/>
      <c r="K273" s="202"/>
      <c r="L273" s="231"/>
      <c r="M273" s="105"/>
      <c r="N273" s="153"/>
      <c r="O273" s="153"/>
      <c r="P273" s="153">
        <f t="shared" si="138"/>
        <v>2.438</v>
      </c>
      <c r="Q273" s="153">
        <v>2.116</v>
      </c>
      <c r="R273" s="153">
        <f t="shared" si="139"/>
        <v>2.12</v>
      </c>
    </row>
    <row r="274" s="153" customFormat="1" ht="17.25" customHeight="1" spans="1:196">
      <c r="A274" s="105"/>
      <c r="B274" s="19">
        <v>7628</v>
      </c>
      <c r="C274" s="130">
        <v>0.44</v>
      </c>
      <c r="D274" s="19">
        <v>150</v>
      </c>
      <c r="E274" s="19">
        <v>49.6</v>
      </c>
      <c r="F274" s="129">
        <f t="shared" si="143"/>
        <v>0.313782991202346</v>
      </c>
      <c r="G274" s="171">
        <v>2.14</v>
      </c>
      <c r="H274" s="131">
        <f t="shared" si="144"/>
        <v>28.07</v>
      </c>
      <c r="I274" s="130">
        <f t="shared" si="145"/>
        <v>4211.52</v>
      </c>
      <c r="J274" s="105"/>
      <c r="K274" s="202"/>
      <c r="L274" s="231"/>
      <c r="M274" s="105"/>
      <c r="N274" s="153"/>
      <c r="O274" s="153"/>
      <c r="P274" s="153">
        <f t="shared" si="138"/>
        <v>2.461</v>
      </c>
      <c r="Q274" s="153">
        <v>2.139</v>
      </c>
      <c r="R274" s="153">
        <f t="shared" si="139"/>
        <v>2.14</v>
      </c>
    </row>
    <row r="275" s="153" customFormat="1" ht="17.25" customHeight="1" spans="1:196">
      <c r="A275" s="105"/>
      <c r="B275" s="19">
        <v>7628</v>
      </c>
      <c r="C275" s="130">
        <v>0.45</v>
      </c>
      <c r="D275" s="19">
        <v>150</v>
      </c>
      <c r="E275" s="19">
        <v>49.6</v>
      </c>
      <c r="F275" s="129">
        <f t="shared" si="143"/>
        <v>0.318181818181818</v>
      </c>
      <c r="G275" s="171">
        <v>2.17</v>
      </c>
      <c r="H275" s="131">
        <f t="shared" si="144"/>
        <v>28.47</v>
      </c>
      <c r="I275" s="130">
        <f t="shared" si="145"/>
        <v>4270.56</v>
      </c>
      <c r="J275" s="105"/>
      <c r="K275" s="202"/>
      <c r="L275" s="231"/>
      <c r="M275" s="105"/>
      <c r="N275" s="153"/>
      <c r="O275" s="153"/>
      <c r="P275" s="153">
        <f t="shared" si="138"/>
        <v>2.4955</v>
      </c>
      <c r="Q275" s="153">
        <v>2.1735</v>
      </c>
      <c r="R275" s="153">
        <f t="shared" si="139"/>
        <v>2.17</v>
      </c>
    </row>
    <row r="276" s="153" customFormat="1" ht="17.25" customHeight="1" spans="1:196">
      <c r="A276" s="105"/>
      <c r="B276" s="19">
        <v>7628</v>
      </c>
      <c r="C276" s="130">
        <v>0.46</v>
      </c>
      <c r="D276" s="19">
        <v>150</v>
      </c>
      <c r="E276" s="19">
        <v>49.6</v>
      </c>
      <c r="F276" s="129">
        <f t="shared" si="143"/>
        <v>0.326979472140762</v>
      </c>
      <c r="G276" s="171">
        <v>2.23</v>
      </c>
      <c r="H276" s="131">
        <f t="shared" si="144"/>
        <v>29.25</v>
      </c>
      <c r="I276" s="130">
        <f t="shared" si="145"/>
        <v>4388.64</v>
      </c>
      <c r="J276" s="105"/>
      <c r="K276" s="202"/>
      <c r="L276" s="231"/>
      <c r="M276" s="105"/>
      <c r="N276" s="153"/>
      <c r="O276" s="153"/>
      <c r="P276" s="153">
        <f t="shared" si="138"/>
        <v>2.5645</v>
      </c>
      <c r="Q276" s="153">
        <v>2.231</v>
      </c>
      <c r="R276" s="153">
        <f t="shared" si="139"/>
        <v>2.23</v>
      </c>
    </row>
    <row r="277" s="153" customFormat="1" ht="17.25" customHeight="1" spans="1:196">
      <c r="A277" s="105"/>
      <c r="B277" s="19">
        <v>7628</v>
      </c>
      <c r="C277" s="130">
        <v>0.47</v>
      </c>
      <c r="D277" s="19">
        <v>150</v>
      </c>
      <c r="E277" s="19">
        <v>49.6</v>
      </c>
      <c r="F277" s="129">
        <f t="shared" si="143"/>
        <v>0.335777126099707</v>
      </c>
      <c r="G277" s="171">
        <v>2.29</v>
      </c>
      <c r="H277" s="131">
        <f t="shared" si="144"/>
        <v>30.04</v>
      </c>
      <c r="I277" s="130">
        <f t="shared" si="145"/>
        <v>4506.72</v>
      </c>
      <c r="J277" s="105"/>
      <c r="K277" s="202"/>
      <c r="L277" s="231"/>
      <c r="M277" s="105"/>
      <c r="N277" s="153"/>
      <c r="O277" s="153"/>
      <c r="P277" s="153">
        <f t="shared" si="138"/>
        <v>2.6335</v>
      </c>
      <c r="Q277" s="153">
        <v>2.2885</v>
      </c>
      <c r="R277" s="153">
        <f t="shared" si="139"/>
        <v>2.29</v>
      </c>
    </row>
    <row r="278" s="153" customFormat="1" ht="17.25" customHeight="1" spans="1:196">
      <c r="A278" s="105"/>
      <c r="B278" s="19">
        <v>7628</v>
      </c>
      <c r="C278" s="130">
        <v>0.48</v>
      </c>
      <c r="D278" s="19">
        <v>150</v>
      </c>
      <c r="E278" s="19">
        <v>49.6</v>
      </c>
      <c r="F278" s="129">
        <f t="shared" si="143"/>
        <v>0.338709677419355</v>
      </c>
      <c r="G278" s="171">
        <v>2.31</v>
      </c>
      <c r="H278" s="131">
        <f t="shared" si="144"/>
        <v>30.3</v>
      </c>
      <c r="I278" s="130">
        <f t="shared" si="145"/>
        <v>4546.08</v>
      </c>
      <c r="J278" s="105"/>
      <c r="K278" s="202"/>
      <c r="L278" s="231"/>
      <c r="M278" s="105"/>
      <c r="N278" s="153"/>
      <c r="O278" s="153"/>
      <c r="P278" s="153">
        <f t="shared" si="138"/>
        <v>2.6565</v>
      </c>
      <c r="Q278" s="153">
        <v>2.3115</v>
      </c>
      <c r="R278" s="153">
        <f t="shared" si="139"/>
        <v>2.31</v>
      </c>
    </row>
    <row r="279" s="191" customFormat="1" ht="17.25" customHeight="1" spans="1:196">
      <c r="A279" s="105"/>
      <c r="B279" s="19">
        <v>7628</v>
      </c>
      <c r="C279" s="130">
        <v>0.49</v>
      </c>
      <c r="D279" s="19">
        <v>150</v>
      </c>
      <c r="E279" s="19">
        <v>49.6</v>
      </c>
      <c r="F279" s="129">
        <f t="shared" si="143"/>
        <v>0.347507331378299</v>
      </c>
      <c r="G279" s="171">
        <v>2.37</v>
      </c>
      <c r="H279" s="131">
        <f t="shared" si="144"/>
        <v>31.09</v>
      </c>
      <c r="I279" s="130">
        <f t="shared" si="145"/>
        <v>4664.16</v>
      </c>
      <c r="J279" s="105"/>
      <c r="K279" s="202"/>
      <c r="L279" s="231"/>
      <c r="M279" s="105"/>
      <c r="N279" s="191"/>
      <c r="O279" s="153"/>
      <c r="P279" s="153">
        <f t="shared" si="138"/>
        <v>2.7255</v>
      </c>
      <c r="Q279" s="191">
        <v>2.369</v>
      </c>
      <c r="R279" s="153">
        <f t="shared" si="139"/>
        <v>2.37</v>
      </c>
    </row>
    <row r="280" s="191" customFormat="1" ht="17.25" customHeight="1" spans="1:196">
      <c r="A280" s="105"/>
      <c r="B280" s="19">
        <v>7628</v>
      </c>
      <c r="C280" s="130">
        <v>0.5</v>
      </c>
      <c r="D280" s="19">
        <v>150</v>
      </c>
      <c r="E280" s="19">
        <v>49.6</v>
      </c>
      <c r="F280" s="129">
        <f t="shared" si="143"/>
        <v>0.351906158357771</v>
      </c>
      <c r="G280" s="171">
        <v>2.4</v>
      </c>
      <c r="H280" s="131">
        <f t="shared" si="144"/>
        <v>31.48</v>
      </c>
      <c r="I280" s="130">
        <f t="shared" si="145"/>
        <v>4723.2</v>
      </c>
      <c r="J280" s="105"/>
      <c r="K280" s="202"/>
      <c r="L280" s="231"/>
      <c r="M280" s="105"/>
      <c r="N280" s="191"/>
      <c r="O280" s="153"/>
      <c r="P280" s="153">
        <f t="shared" si="138"/>
        <v>2.76</v>
      </c>
      <c r="Q280" s="191">
        <v>2.4035</v>
      </c>
      <c r="R280" s="153">
        <f t="shared" si="139"/>
        <v>2.4</v>
      </c>
    </row>
    <row r="281" s="191" customFormat="1" ht="17.25" customHeight="1" spans="1:196">
      <c r="A281" s="105"/>
      <c r="B281" s="19">
        <v>7628</v>
      </c>
      <c r="C281" s="130">
        <v>0.51</v>
      </c>
      <c r="D281" s="19">
        <v>150</v>
      </c>
      <c r="E281" s="19">
        <v>49.6</v>
      </c>
      <c r="F281" s="129">
        <f t="shared" si="143"/>
        <v>0.359237536656892</v>
      </c>
      <c r="G281" s="171">
        <v>2.45</v>
      </c>
      <c r="H281" s="131">
        <f t="shared" si="144"/>
        <v>32.14</v>
      </c>
      <c r="I281" s="130">
        <f t="shared" ref="I281" si="146">ROUNDDOWN(G281*1968,2)</f>
        <v>4821.6</v>
      </c>
      <c r="J281" s="105"/>
      <c r="K281" s="202"/>
      <c r="L281" s="231"/>
      <c r="M281" s="105"/>
      <c r="N281" s="191"/>
      <c r="O281" s="153"/>
      <c r="P281" s="153">
        <f t="shared" si="138"/>
        <v>2.8175</v>
      </c>
      <c r="Q281" s="191">
        <v>2.4495</v>
      </c>
      <c r="R281" s="153">
        <f t="shared" si="139"/>
        <v>2.45</v>
      </c>
    </row>
    <row r="282" s="153" customFormat="1" ht="17.25" customHeight="1" spans="1:196">
      <c r="A282" s="105"/>
      <c r="B282" s="19">
        <v>7628</v>
      </c>
      <c r="C282" s="130">
        <v>0.52</v>
      </c>
      <c r="D282" s="19">
        <v>150</v>
      </c>
      <c r="E282" s="19">
        <v>49.6</v>
      </c>
      <c r="F282" s="129">
        <f t="shared" si="143"/>
        <v>0.370967741935484</v>
      </c>
      <c r="G282" s="129">
        <v>2.53</v>
      </c>
      <c r="H282" s="131">
        <f t="shared" si="144"/>
        <v>33.19</v>
      </c>
      <c r="I282" s="130">
        <f t="shared" si="145"/>
        <v>4979.04</v>
      </c>
      <c r="J282" s="105"/>
      <c r="K282" s="202"/>
      <c r="L282" s="231"/>
      <c r="M282" s="105"/>
      <c r="N282" s="153"/>
      <c r="O282" s="153"/>
      <c r="P282" s="153">
        <f t="shared" si="138"/>
        <v>2.9095</v>
      </c>
      <c r="Q282" s="153">
        <v>2.53</v>
      </c>
      <c r="R282" s="153">
        <f t="shared" si="139"/>
        <v>2.53</v>
      </c>
    </row>
    <row r="283" ht="106" customHeight="1" spans="1:196">
      <c r="B283" s="149" t="s">
        <v>96</v>
      </c>
      <c r="C283" s="149"/>
      <c r="D283" s="149"/>
      <c r="E283" s="149"/>
      <c r="F283" s="149"/>
      <c r="G283" s="149"/>
      <c r="H283" s="149"/>
      <c r="I283" s="149"/>
      <c r="J283" s="149"/>
      <c r="K283" s="155"/>
      <c r="L283" s="154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  <c r="BT283" s="155"/>
      <c r="BU283" s="155"/>
      <c r="BV283" s="155"/>
      <c r="BW283" s="155"/>
      <c r="BX283" s="155"/>
      <c r="BY283" s="155"/>
      <c r="BZ283" s="155"/>
      <c r="CA283" s="155"/>
      <c r="CB283" s="155"/>
      <c r="CC283" s="155"/>
      <c r="CD283" s="155"/>
      <c r="CE283" s="155"/>
      <c r="CF283" s="155"/>
      <c r="CG283" s="155"/>
      <c r="CH283" s="155"/>
      <c r="CI283" s="155"/>
      <c r="CJ283" s="155"/>
      <c r="CK283" s="155"/>
      <c r="CL283" s="155"/>
      <c r="CM283" s="155"/>
      <c r="CN283" s="155"/>
      <c r="CO283" s="155"/>
      <c r="CP283" s="155"/>
      <c r="CQ283" s="155"/>
      <c r="CR283" s="155"/>
      <c r="CS283" s="155"/>
      <c r="CT283" s="155"/>
      <c r="CU283" s="155"/>
      <c r="CV283" s="155"/>
      <c r="CW283" s="155"/>
      <c r="CX283" s="155"/>
      <c r="CY283" s="155"/>
      <c r="CZ283" s="155"/>
      <c r="DA283" s="155"/>
      <c r="DB283" s="155"/>
      <c r="DC283" s="155"/>
      <c r="DD283" s="155"/>
      <c r="DE283" s="155"/>
      <c r="DF283" s="155"/>
      <c r="DG283" s="155"/>
      <c r="DH283" s="155"/>
      <c r="DI283" s="155"/>
      <c r="DJ283" s="155"/>
      <c r="DK283" s="155"/>
      <c r="DL283" s="155"/>
      <c r="DM283" s="155"/>
      <c r="DN283" s="155"/>
      <c r="DO283" s="155"/>
      <c r="DP283" s="155"/>
      <c r="DQ283" s="155"/>
      <c r="DR283" s="155"/>
      <c r="DS283" s="155"/>
      <c r="DT283" s="155"/>
      <c r="DU283" s="155"/>
      <c r="DV283" s="155"/>
      <c r="DW283" s="155"/>
      <c r="DX283" s="155"/>
      <c r="DY283" s="155"/>
      <c r="DZ283" s="155"/>
      <c r="EA283" s="155"/>
      <c r="EB283" s="155"/>
      <c r="EC283" s="155"/>
      <c r="ED283" s="155"/>
      <c r="EE283" s="155"/>
      <c r="EF283" s="155"/>
      <c r="EG283" s="155"/>
      <c r="EH283" s="155"/>
      <c r="EI283" s="155"/>
      <c r="EJ283" s="155"/>
      <c r="EK283" s="155"/>
      <c r="EL283" s="155"/>
      <c r="EM283" s="155"/>
      <c r="EN283" s="155"/>
      <c r="EO283" s="155"/>
      <c r="EP283" s="155"/>
      <c r="EQ283" s="155"/>
      <c r="ER283" s="155"/>
      <c r="ES283" s="155"/>
      <c r="ET283" s="155"/>
      <c r="EU283" s="155"/>
      <c r="EV283" s="155"/>
      <c r="EW283" s="155"/>
      <c r="EX283" s="155"/>
      <c r="EY283" s="155"/>
      <c r="EZ283" s="155"/>
      <c r="FA283" s="155"/>
      <c r="FB283" s="155"/>
      <c r="FC283" s="155"/>
      <c r="FD283" s="155"/>
      <c r="FE283" s="155"/>
      <c r="FF283" s="155"/>
      <c r="FG283" s="155"/>
      <c r="FH283" s="155"/>
      <c r="FI283" s="155"/>
      <c r="FJ283" s="155"/>
      <c r="FK283" s="155"/>
      <c r="FL283" s="155"/>
      <c r="FM283" s="155"/>
      <c r="FN283" s="155"/>
      <c r="FO283" s="155"/>
      <c r="FP283" s="155"/>
      <c r="FQ283" s="155"/>
      <c r="FR283" s="155"/>
      <c r="FS283" s="155"/>
      <c r="FT283" s="155"/>
      <c r="FU283" s="155"/>
      <c r="FV283" s="155"/>
      <c r="FW283" s="155"/>
      <c r="FX283" s="155"/>
      <c r="FY283" s="155"/>
      <c r="FZ283" s="155"/>
      <c r="GA283" s="155"/>
      <c r="GB283" s="155"/>
      <c r="GC283" s="155"/>
      <c r="GD283" s="155"/>
      <c r="GE283" s="155"/>
      <c r="GF283" s="155"/>
      <c r="GG283" s="155"/>
      <c r="GH283" s="155"/>
      <c r="GI283" s="155"/>
      <c r="GJ283" s="155"/>
      <c r="GK283" s="155"/>
      <c r="GL283" s="155"/>
      <c r="GM283" s="155"/>
      <c r="GN283" s="155"/>
    </row>
  </sheetData>
  <mergeCells count="5">
    <mergeCell ref="A1:J1"/>
    <mergeCell ref="A2:J2"/>
    <mergeCell ref="B3:J3"/>
    <mergeCell ref="B158:J158"/>
    <mergeCell ref="B283:J283"/>
  </mergeCells>
  <pageMargins left="0.354166666666667" right="0.393055555555556" top="0.432638888888889" bottom="0.235416666666667" header="0.313888888888889" footer="0.196527777777778"/>
  <pageSetup paperSize="9" scale="61" orientation="portrait"/>
  <headerFooter/>
  <rowBreaks count="3" manualBreakCount="3">
    <brk id="64" max="15" man="1"/>
    <brk id="143" max="15" man="1"/>
    <brk id="157" max="1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T287"/>
  <sheetViews>
    <sheetView view="pageBreakPreview" zoomScaleNormal="100" topLeftCell="A12" workbookViewId="0">
      <selection activeCell="F40" sqref="F40"/>
    </sheetView>
  </sheetViews>
  <sheetFormatPr defaultColWidth="9" defaultRowHeight="15.6"/>
  <cols>
    <col min="1" max="1" width="3" style="107" customWidth="1"/>
    <col min="2" max="2" width="10.2222222222222" style="108" customWidth="1"/>
    <col min="3" max="4" width="10.2222222222222" style="109" customWidth="1"/>
    <col min="5" max="5" width="15.6574074074074" style="109" customWidth="1"/>
    <col min="6" max="10" width="14.2222222222222" style="109" customWidth="1"/>
    <col min="11" max="14" width="9" style="110" customWidth="1"/>
    <col min="15" max="15" width="9" style="146" customWidth="1"/>
    <col min="16" max="202" width="9" style="110" customWidth="1"/>
    <col min="203" max="203" width="9" style="107" customWidth="1"/>
    <col min="204" max="16384" width="9" style="107"/>
  </cols>
  <sheetData>
    <row r="1" ht="52.5" customHeight="1" spans="1:202 1330:1528">
      <c r="A1" s="111"/>
      <c r="B1" s="111"/>
      <c r="C1" s="111"/>
      <c r="D1" s="111"/>
      <c r="E1" s="111"/>
      <c r="F1" s="111"/>
      <c r="G1" s="111"/>
      <c r="H1" s="111"/>
      <c r="I1" s="111"/>
      <c r="J1" s="111"/>
    </row>
    <row r="2" ht="88" customHeight="1" spans="1:202 1330:1528">
      <c r="A2" s="112" t="s">
        <v>97</v>
      </c>
      <c r="B2" s="112"/>
      <c r="C2" s="112"/>
      <c r="D2" s="112"/>
      <c r="E2" s="112"/>
      <c r="F2" s="112"/>
      <c r="G2" s="112"/>
      <c r="H2" s="112"/>
      <c r="I2" s="112"/>
      <c r="J2" s="112"/>
    </row>
    <row r="3" ht="18.75" customHeight="1" spans="1:202 1330:1528">
      <c r="A3" s="107" t="s">
        <v>98</v>
      </c>
      <c r="B3" s="113" t="s">
        <v>99</v>
      </c>
      <c r="C3" s="113"/>
      <c r="D3" s="113"/>
      <c r="E3" s="113"/>
      <c r="F3" s="113"/>
      <c r="G3" s="113"/>
      <c r="H3" s="113"/>
      <c r="I3" s="113"/>
      <c r="J3" s="113"/>
    </row>
    <row r="4" ht="16.8" spans="1:202 1330:1528">
      <c r="B4" s="114" t="s">
        <v>2</v>
      </c>
      <c r="C4" s="114" t="s">
        <v>3</v>
      </c>
      <c r="D4" s="115" t="s">
        <v>4</v>
      </c>
      <c r="E4" s="114" t="s">
        <v>5</v>
      </c>
      <c r="F4" s="114" t="s">
        <v>6</v>
      </c>
      <c r="G4" s="114" t="s">
        <v>7</v>
      </c>
      <c r="H4" s="74" t="s">
        <v>8</v>
      </c>
      <c r="I4" s="116" t="s">
        <v>9</v>
      </c>
      <c r="J4" s="74" t="s">
        <v>10</v>
      </c>
      <c r="K4" s="74" t="s">
        <v>11</v>
      </c>
      <c r="L4" s="74" t="s">
        <v>12</v>
      </c>
      <c r="M4" s="74" t="s">
        <v>13</v>
      </c>
      <c r="N4" s="117"/>
      <c r="O4" s="144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7"/>
      <c r="FL4" s="117"/>
      <c r="FM4" s="117"/>
      <c r="FN4" s="117"/>
      <c r="FO4" s="117"/>
      <c r="FP4" s="117"/>
      <c r="FQ4" s="117"/>
      <c r="FR4" s="117"/>
      <c r="FS4" s="117"/>
      <c r="FT4" s="117"/>
      <c r="FU4" s="117"/>
      <c r="FV4" s="117"/>
      <c r="FW4" s="117"/>
      <c r="FX4" s="117"/>
      <c r="FY4" s="117"/>
      <c r="FZ4" s="117"/>
      <c r="GA4" s="117"/>
      <c r="GB4" s="117"/>
      <c r="GC4" s="117"/>
      <c r="GD4" s="117"/>
      <c r="GE4" s="117"/>
      <c r="GF4" s="117"/>
      <c r="GG4" s="117"/>
      <c r="GH4" s="117"/>
      <c r="GI4" s="117"/>
      <c r="GJ4" s="117"/>
      <c r="GK4" s="117"/>
      <c r="GL4" s="117"/>
      <c r="GM4" s="117"/>
      <c r="GN4" s="117"/>
      <c r="GO4" s="117"/>
      <c r="GP4" s="117"/>
      <c r="GQ4" s="107"/>
      <c r="GR4" s="107"/>
      <c r="GS4" s="107"/>
      <c r="GT4" s="107"/>
      <c r="AYD4" s="117"/>
      <c r="AYE4" s="117"/>
      <c r="AYF4" s="117"/>
      <c r="AYG4" s="117"/>
      <c r="AYH4" s="117"/>
      <c r="AYI4" s="117"/>
      <c r="AYJ4" s="117"/>
      <c r="AYK4" s="117"/>
      <c r="AYL4" s="117"/>
      <c r="AYM4" s="117"/>
      <c r="AYN4" s="117"/>
      <c r="AYO4" s="117"/>
      <c r="AYP4" s="117"/>
      <c r="AYQ4" s="117"/>
      <c r="AYR4" s="117"/>
      <c r="AYS4" s="117"/>
      <c r="AYT4" s="117"/>
      <c r="AYU4" s="117"/>
      <c r="AYV4" s="117"/>
      <c r="AYW4" s="117"/>
      <c r="AYX4" s="117"/>
      <c r="AYY4" s="117"/>
      <c r="AYZ4" s="117"/>
      <c r="AZA4" s="117"/>
      <c r="AZB4" s="117"/>
      <c r="AZC4" s="117"/>
      <c r="AZD4" s="117"/>
      <c r="AZE4" s="117"/>
      <c r="AZF4" s="117"/>
      <c r="AZG4" s="117"/>
      <c r="AZH4" s="117"/>
      <c r="AZI4" s="117"/>
      <c r="AZJ4" s="117"/>
      <c r="AZK4" s="117"/>
      <c r="AZL4" s="117"/>
      <c r="AZM4" s="117"/>
      <c r="AZN4" s="117"/>
      <c r="AZO4" s="117"/>
      <c r="AZP4" s="117"/>
      <c r="AZQ4" s="117"/>
      <c r="AZR4" s="117"/>
      <c r="AZS4" s="117"/>
      <c r="AZT4" s="117"/>
      <c r="AZU4" s="117"/>
      <c r="AZV4" s="117"/>
      <c r="AZW4" s="117"/>
      <c r="AZX4" s="117"/>
      <c r="AZY4" s="117"/>
      <c r="AZZ4" s="117"/>
      <c r="BAA4" s="117"/>
      <c r="BAB4" s="117"/>
      <c r="BAC4" s="117"/>
      <c r="BAD4" s="117"/>
      <c r="BAE4" s="117"/>
      <c r="BAF4" s="117"/>
      <c r="BAG4" s="117"/>
      <c r="BAH4" s="117"/>
      <c r="BAI4" s="117"/>
      <c r="BAJ4" s="117"/>
      <c r="BAK4" s="117"/>
      <c r="BAL4" s="117"/>
      <c r="BAM4" s="117"/>
      <c r="BAN4" s="117"/>
      <c r="BAO4" s="117"/>
      <c r="BAP4" s="117"/>
      <c r="BAQ4" s="117"/>
      <c r="BAR4" s="117"/>
      <c r="BAS4" s="117"/>
      <c r="BAT4" s="117"/>
      <c r="BAU4" s="117"/>
      <c r="BAV4" s="117"/>
      <c r="BAW4" s="117"/>
      <c r="BAX4" s="117"/>
      <c r="BAY4" s="117"/>
      <c r="BAZ4" s="117"/>
      <c r="BBA4" s="117"/>
      <c r="BBB4" s="117"/>
      <c r="BBC4" s="117"/>
      <c r="BBD4" s="117"/>
      <c r="BBE4" s="117"/>
      <c r="BBF4" s="117"/>
      <c r="BBG4" s="117"/>
      <c r="BBH4" s="117"/>
      <c r="BBI4" s="117"/>
      <c r="BBJ4" s="117"/>
      <c r="BBK4" s="117"/>
      <c r="BBL4" s="117"/>
      <c r="BBM4" s="117"/>
      <c r="BBN4" s="117"/>
      <c r="BBO4" s="117"/>
      <c r="BBP4" s="117"/>
      <c r="BBQ4" s="117"/>
      <c r="BBR4" s="117"/>
      <c r="BBS4" s="117"/>
      <c r="BBT4" s="117"/>
      <c r="BBU4" s="117"/>
      <c r="BBV4" s="117"/>
      <c r="BBW4" s="117"/>
      <c r="BBX4" s="117"/>
      <c r="BBY4" s="117"/>
      <c r="BBZ4" s="117"/>
      <c r="BCA4" s="117"/>
      <c r="BCB4" s="117"/>
      <c r="BCC4" s="117"/>
      <c r="BCD4" s="117"/>
      <c r="BCE4" s="117"/>
      <c r="BCF4" s="117"/>
      <c r="BCG4" s="117"/>
      <c r="BCH4" s="117"/>
      <c r="BCI4" s="117"/>
      <c r="BCJ4" s="117"/>
      <c r="BCK4" s="117"/>
      <c r="BCL4" s="117"/>
      <c r="BCM4" s="117"/>
      <c r="BCN4" s="117"/>
      <c r="BCO4" s="117"/>
      <c r="BCP4" s="117"/>
      <c r="BCQ4" s="117"/>
      <c r="BCR4" s="117"/>
      <c r="BCS4" s="117"/>
      <c r="BCT4" s="117"/>
      <c r="BCU4" s="117"/>
      <c r="BCV4" s="117"/>
      <c r="BCW4" s="117"/>
      <c r="BCX4" s="117"/>
      <c r="BCY4" s="117"/>
      <c r="BCZ4" s="117"/>
      <c r="BDA4" s="117"/>
      <c r="BDB4" s="117"/>
      <c r="BDC4" s="117"/>
      <c r="BDD4" s="117"/>
      <c r="BDE4" s="117"/>
      <c r="BDF4" s="117"/>
      <c r="BDG4" s="117"/>
      <c r="BDH4" s="117"/>
      <c r="BDI4" s="117"/>
      <c r="BDJ4" s="117"/>
      <c r="BDK4" s="117"/>
      <c r="BDL4" s="117"/>
      <c r="BDM4" s="117"/>
      <c r="BDN4" s="117"/>
      <c r="BDO4" s="117"/>
      <c r="BDP4" s="117"/>
      <c r="BDQ4" s="117"/>
      <c r="BDR4" s="117"/>
      <c r="BDS4" s="117"/>
      <c r="BDT4" s="117"/>
      <c r="BDU4" s="117"/>
      <c r="BDV4" s="117"/>
      <c r="BDW4" s="117"/>
      <c r="BDX4" s="117"/>
      <c r="BDY4" s="117"/>
      <c r="BDZ4" s="117"/>
      <c r="BEA4" s="117"/>
      <c r="BEB4" s="117"/>
      <c r="BEC4" s="117"/>
      <c r="BED4" s="117"/>
      <c r="BEE4" s="117"/>
      <c r="BEF4" s="117"/>
      <c r="BEG4" s="117"/>
      <c r="BEH4" s="117"/>
      <c r="BEI4" s="117"/>
      <c r="BEJ4" s="117"/>
      <c r="BEK4" s="117"/>
      <c r="BEL4" s="117"/>
      <c r="BEM4" s="117"/>
      <c r="BEN4" s="117"/>
      <c r="BEO4" s="117"/>
      <c r="BEP4" s="117"/>
      <c r="BEQ4" s="117"/>
      <c r="BER4" s="117"/>
      <c r="BES4" s="117"/>
      <c r="BET4" s="117"/>
      <c r="BEU4" s="117"/>
      <c r="BEV4" s="117"/>
      <c r="BEW4" s="117"/>
      <c r="BEX4" s="117"/>
      <c r="BEY4" s="117"/>
      <c r="BEZ4" s="117"/>
      <c r="BFA4" s="117"/>
      <c r="BFB4" s="117"/>
      <c r="BFC4" s="117"/>
      <c r="BFD4" s="117"/>
      <c r="BFE4" s="117"/>
      <c r="BFF4" s="117"/>
      <c r="BFG4" s="117"/>
      <c r="BFH4" s="117"/>
      <c r="BFI4" s="117"/>
      <c r="BFJ4" s="117"/>
      <c r="BFK4" s="117"/>
      <c r="BFL4" s="117"/>
      <c r="BFM4" s="117"/>
      <c r="BFN4" s="117"/>
      <c r="BFO4" s="117"/>
      <c r="BFP4" s="117"/>
      <c r="BFQ4" s="117"/>
      <c r="BFR4" s="117"/>
      <c r="BFS4" s="117"/>
      <c r="BFT4" s="117"/>
    </row>
    <row r="5" s="105" customFormat="1" ht="17.25" customHeight="1" spans="1:202 1330:1528">
      <c r="B5" s="192" t="s">
        <v>100</v>
      </c>
      <c r="C5" s="192" t="s">
        <v>21</v>
      </c>
      <c r="D5" s="19" t="s">
        <v>19</v>
      </c>
      <c r="E5" s="192" t="s">
        <v>101</v>
      </c>
      <c r="F5" s="197">
        <f t="shared" ref="F5:F7" si="0">G5/6.82</f>
        <v>2.04692082111437</v>
      </c>
      <c r="G5" s="198">
        <v>13.96</v>
      </c>
      <c r="H5" s="199">
        <f t="shared" ref="H5:H7" si="1">ROUNDDOWN(G5*12,2)</f>
        <v>167.52</v>
      </c>
      <c r="I5" s="131">
        <f t="shared" ref="I5:I7" si="2">ROUNDDOWN(G5*13.33,2)</f>
        <v>186.08</v>
      </c>
      <c r="J5" s="200">
        <f t="shared" ref="J5:J7" si="3">ROUNDDOWN(G5*14,2)</f>
        <v>195.44</v>
      </c>
      <c r="K5" s="201">
        <f t="shared" ref="K5:K7" si="4">ROUNDDOWN(G5*8,2)</f>
        <v>111.68</v>
      </c>
      <c r="L5" s="201">
        <f t="shared" ref="L5:L7" si="5">ROUNDDOWN(G5*9,2)</f>
        <v>125.64</v>
      </c>
      <c r="M5" s="201">
        <f t="shared" ref="M5:M7" si="6">ROUNDDOWN(G5*9.33,2)</f>
        <v>130.24</v>
      </c>
      <c r="N5" s="202"/>
      <c r="O5" s="203">
        <f>G5*1.1</f>
        <v>15.356</v>
      </c>
      <c r="P5" s="204">
        <v>13.959</v>
      </c>
      <c r="Q5" s="203">
        <f>ROUND(P5,2)</f>
        <v>13.96</v>
      </c>
      <c r="R5" s="144"/>
      <c r="S5" s="105"/>
      <c r="T5" s="105"/>
      <c r="U5" s="105"/>
      <c r="AYD5" s="202"/>
      <c r="AYE5" s="117"/>
      <c r="AYU5" s="202"/>
      <c r="AYV5" s="117"/>
    </row>
    <row r="6" s="105" customFormat="1" ht="17.25" customHeight="1" spans="1:202 1330:1528">
      <c r="B6" s="192" t="s">
        <v>100</v>
      </c>
      <c r="C6" s="192" t="s">
        <v>21</v>
      </c>
      <c r="D6" s="19" t="s">
        <v>16</v>
      </c>
      <c r="E6" s="192" t="s">
        <v>17</v>
      </c>
      <c r="F6" s="197">
        <f t="shared" si="0"/>
        <v>2.158357771261</v>
      </c>
      <c r="G6" s="193">
        <v>14.72</v>
      </c>
      <c r="H6" s="199">
        <f t="shared" si="1"/>
        <v>176.64</v>
      </c>
      <c r="I6" s="131">
        <f t="shared" si="2"/>
        <v>196.21</v>
      </c>
      <c r="J6" s="200">
        <f t="shared" si="3"/>
        <v>206.08</v>
      </c>
      <c r="K6" s="201">
        <f t="shared" si="4"/>
        <v>117.76</v>
      </c>
      <c r="L6" s="201">
        <f t="shared" si="5"/>
        <v>132.48</v>
      </c>
      <c r="M6" s="201">
        <f t="shared" si="6"/>
        <v>137.33</v>
      </c>
      <c r="N6" s="202"/>
      <c r="O6" s="203">
        <f>G6*1.1</f>
        <v>16.192</v>
      </c>
      <c r="P6" s="204">
        <v>14.718</v>
      </c>
      <c r="Q6" s="203">
        <f>ROUND(P6,2)</f>
        <v>14.72</v>
      </c>
      <c r="R6" s="144"/>
      <c r="S6" s="105"/>
      <c r="T6" s="105"/>
      <c r="U6" s="105"/>
      <c r="AYD6" s="202"/>
      <c r="AYE6" s="117"/>
      <c r="AYU6" s="202"/>
      <c r="AYV6" s="117"/>
    </row>
    <row r="7" s="105" customFormat="1" ht="17.25" customHeight="1" spans="1:202 1330:1528">
      <c r="B7" s="192" t="s">
        <v>100</v>
      </c>
      <c r="C7" s="19" t="s">
        <v>15</v>
      </c>
      <c r="D7" s="19" t="s">
        <v>19</v>
      </c>
      <c r="E7" s="192" t="s">
        <v>101</v>
      </c>
      <c r="F7" s="197">
        <f t="shared" si="0"/>
        <v>1.37096774193548</v>
      </c>
      <c r="G7" s="193">
        <v>9.35</v>
      </c>
      <c r="H7" s="199">
        <f t="shared" si="1"/>
        <v>112.2</v>
      </c>
      <c r="I7" s="131">
        <f t="shared" si="2"/>
        <v>124.63</v>
      </c>
      <c r="J7" s="200">
        <f t="shared" si="3"/>
        <v>130.9</v>
      </c>
      <c r="K7" s="201">
        <f t="shared" si="4"/>
        <v>74.8</v>
      </c>
      <c r="L7" s="201">
        <f t="shared" si="5"/>
        <v>84.15</v>
      </c>
      <c r="M7" s="201">
        <f t="shared" si="6"/>
        <v>87.23</v>
      </c>
      <c r="N7" s="202"/>
      <c r="O7" s="203"/>
      <c r="P7" s="204"/>
      <c r="Q7" s="203"/>
      <c r="R7" s="144"/>
      <c r="AYD7" s="202"/>
      <c r="AYE7" s="117"/>
      <c r="AYU7" s="202"/>
      <c r="AYV7" s="117"/>
    </row>
    <row r="8" s="105" customFormat="1" ht="17.25" customHeight="1" spans="1:202 1330:1528">
      <c r="B8" s="192" t="s">
        <v>100</v>
      </c>
      <c r="C8" s="19" t="s">
        <v>15</v>
      </c>
      <c r="D8" s="19" t="s">
        <v>16</v>
      </c>
      <c r="E8" s="192" t="s">
        <v>101</v>
      </c>
      <c r="F8" s="197">
        <f t="shared" ref="F8:F13" si="7">G8/6.82</f>
        <v>1.43255131964809</v>
      </c>
      <c r="G8" s="193">
        <v>9.77</v>
      </c>
      <c r="H8" s="199">
        <f t="shared" ref="H8:H13" si="8">ROUNDDOWN(G8*12,2)</f>
        <v>117.24</v>
      </c>
      <c r="I8" s="131">
        <f t="shared" ref="I8:I13" si="9">ROUNDDOWN(G8*13.33,2)</f>
        <v>130.23</v>
      </c>
      <c r="J8" s="200">
        <f t="shared" ref="J8:J13" si="10">ROUNDDOWN(G8*14,2)</f>
        <v>136.78</v>
      </c>
      <c r="K8" s="201">
        <f t="shared" ref="K8:K13" si="11">ROUNDDOWN(G8*8,2)</f>
        <v>78.16</v>
      </c>
      <c r="L8" s="201">
        <f t="shared" ref="L8:L13" si="12">ROUNDDOWN(G8*9,2)</f>
        <v>87.93</v>
      </c>
      <c r="M8" s="201">
        <f t="shared" ref="M8:M13" si="13">ROUNDDOWN(G8*9.33,2)</f>
        <v>91.15</v>
      </c>
      <c r="N8" s="202"/>
      <c r="O8" s="203">
        <f t="shared" ref="O8:O38" si="14">G8*1.1</f>
        <v>10.747</v>
      </c>
      <c r="P8" s="204">
        <v>9.768</v>
      </c>
      <c r="Q8" s="203">
        <f t="shared" ref="Q8:Q38" si="15">ROUND(P8,2)</f>
        <v>9.77</v>
      </c>
      <c r="R8" s="144"/>
      <c r="S8" s="105"/>
      <c r="T8" s="105"/>
      <c r="U8" s="105"/>
      <c r="AYD8" s="202"/>
      <c r="AYE8" s="117"/>
      <c r="AYU8" s="202"/>
      <c r="AYV8" s="117"/>
    </row>
    <row r="9" s="105" customFormat="1" ht="17.25" customHeight="1" spans="1:202 1330:1528">
      <c r="B9" s="192" t="s">
        <v>100</v>
      </c>
      <c r="C9" s="19" t="s">
        <v>22</v>
      </c>
      <c r="D9" s="19" t="s">
        <v>16</v>
      </c>
      <c r="E9" s="192" t="s">
        <v>17</v>
      </c>
      <c r="F9" s="197">
        <f t="shared" si="7"/>
        <v>1.75366568914956</v>
      </c>
      <c r="G9" s="193">
        <v>11.96</v>
      </c>
      <c r="H9" s="199">
        <f t="shared" si="8"/>
        <v>143.52</v>
      </c>
      <c r="I9" s="131">
        <f t="shared" si="9"/>
        <v>159.42</v>
      </c>
      <c r="J9" s="200">
        <f t="shared" si="10"/>
        <v>167.44</v>
      </c>
      <c r="K9" s="201">
        <f t="shared" si="11"/>
        <v>95.68</v>
      </c>
      <c r="L9" s="201">
        <f t="shared" si="12"/>
        <v>107.64</v>
      </c>
      <c r="M9" s="201">
        <f t="shared" si="13"/>
        <v>111.58</v>
      </c>
      <c r="N9" s="202"/>
      <c r="O9" s="203">
        <f t="shared" si="14"/>
        <v>13.156</v>
      </c>
      <c r="P9" s="204">
        <v>11.957</v>
      </c>
      <c r="Q9" s="203">
        <f t="shared" si="15"/>
        <v>11.96</v>
      </c>
      <c r="R9" s="144"/>
      <c r="S9" s="105"/>
      <c r="T9" s="105"/>
      <c r="U9" s="105"/>
      <c r="AYD9" s="202"/>
      <c r="AYE9" s="117"/>
      <c r="AYU9" s="202"/>
      <c r="AYV9" s="117"/>
    </row>
    <row r="10" s="105" customFormat="1" ht="17.25" customHeight="1" spans="1:202 1330:1528">
      <c r="B10" s="192" t="s">
        <v>100</v>
      </c>
      <c r="C10" s="19" t="s">
        <v>23</v>
      </c>
      <c r="D10" s="19" t="s">
        <v>19</v>
      </c>
      <c r="E10" s="192" t="s">
        <v>101</v>
      </c>
      <c r="F10" s="197">
        <f t="shared" si="7"/>
        <v>3.70527859237537</v>
      </c>
      <c r="G10" s="193">
        <v>25.27</v>
      </c>
      <c r="H10" s="199">
        <f t="shared" si="8"/>
        <v>303.24</v>
      </c>
      <c r="I10" s="131">
        <f t="shared" si="9"/>
        <v>336.84</v>
      </c>
      <c r="J10" s="200">
        <f t="shared" si="10"/>
        <v>353.78</v>
      </c>
      <c r="K10" s="201">
        <f t="shared" si="11"/>
        <v>202.16</v>
      </c>
      <c r="L10" s="201">
        <f t="shared" si="12"/>
        <v>227.43</v>
      </c>
      <c r="M10" s="201">
        <f t="shared" si="13"/>
        <v>235.76</v>
      </c>
      <c r="N10" s="202"/>
      <c r="O10" s="203">
        <f t="shared" si="14"/>
        <v>27.797</v>
      </c>
      <c r="P10" s="204">
        <v>25.267</v>
      </c>
      <c r="Q10" s="203">
        <f t="shared" si="15"/>
        <v>25.27</v>
      </c>
      <c r="R10" s="144"/>
      <c r="S10" s="105"/>
      <c r="T10" s="105"/>
      <c r="U10" s="105"/>
      <c r="AYD10" s="202"/>
      <c r="AYE10" s="117"/>
      <c r="AYU10" s="202"/>
      <c r="AYV10" s="117"/>
    </row>
    <row r="11" s="105" customFormat="1" ht="17.25" customHeight="1" spans="1:202 1330:1528">
      <c r="B11" s="19" t="s">
        <v>100</v>
      </c>
      <c r="C11" s="19" t="s">
        <v>45</v>
      </c>
      <c r="D11" s="19" t="s">
        <v>19</v>
      </c>
      <c r="E11" s="19" t="s">
        <v>17</v>
      </c>
      <c r="F11" s="197">
        <f t="shared" si="7"/>
        <v>1.05865102639296</v>
      </c>
      <c r="G11" s="193">
        <v>7.22</v>
      </c>
      <c r="H11" s="199">
        <f t="shared" si="8"/>
        <v>86.64</v>
      </c>
      <c r="I11" s="131">
        <f t="shared" si="9"/>
        <v>96.24</v>
      </c>
      <c r="J11" s="205">
        <f t="shared" si="10"/>
        <v>101.08</v>
      </c>
      <c r="K11" s="206">
        <f t="shared" si="11"/>
        <v>57.76</v>
      </c>
      <c r="L11" s="206">
        <f t="shared" si="12"/>
        <v>64.98</v>
      </c>
      <c r="M11" s="206">
        <f t="shared" si="13"/>
        <v>67.36</v>
      </c>
      <c r="N11" s="202"/>
      <c r="O11" s="203">
        <f t="shared" si="14"/>
        <v>7.942</v>
      </c>
      <c r="P11" s="204">
        <v>7.216</v>
      </c>
      <c r="Q11" s="203">
        <f t="shared" si="15"/>
        <v>7.22</v>
      </c>
      <c r="R11" s="144"/>
      <c r="S11" s="105"/>
      <c r="T11" s="105"/>
      <c r="U11" s="105"/>
      <c r="AYD11" s="202"/>
      <c r="AYE11" s="117"/>
      <c r="AYU11" s="202"/>
      <c r="AYV11" s="117"/>
    </row>
    <row r="12" s="105" customFormat="1" ht="17.25" customHeight="1" spans="1:202 1330:1528">
      <c r="B12" s="19" t="s">
        <v>100</v>
      </c>
      <c r="C12" s="19" t="s">
        <v>15</v>
      </c>
      <c r="D12" s="19" t="s">
        <v>16</v>
      </c>
      <c r="E12" s="19" t="s">
        <v>17</v>
      </c>
      <c r="F12" s="197">
        <f t="shared" si="7"/>
        <v>1.19941348973607</v>
      </c>
      <c r="G12" s="129">
        <v>8.18</v>
      </c>
      <c r="H12" s="199">
        <f t="shared" si="8"/>
        <v>98.16</v>
      </c>
      <c r="I12" s="131">
        <f t="shared" si="9"/>
        <v>109.03</v>
      </c>
      <c r="J12" s="205">
        <f t="shared" si="10"/>
        <v>114.52</v>
      </c>
      <c r="K12" s="206">
        <f t="shared" si="11"/>
        <v>65.44</v>
      </c>
      <c r="L12" s="206">
        <f t="shared" si="12"/>
        <v>73.62</v>
      </c>
      <c r="M12" s="206">
        <f t="shared" si="13"/>
        <v>76.31</v>
      </c>
      <c r="N12" s="202"/>
      <c r="O12" s="203">
        <f t="shared" si="14"/>
        <v>8.998</v>
      </c>
      <c r="P12" s="204">
        <v>8.184</v>
      </c>
      <c r="Q12" s="203">
        <f t="shared" si="15"/>
        <v>8.18</v>
      </c>
      <c r="R12" s="144"/>
      <c r="S12" s="105"/>
      <c r="T12" s="105"/>
      <c r="U12" s="105"/>
      <c r="AYD12" s="202"/>
      <c r="AYE12" s="117"/>
      <c r="AYU12" s="202"/>
      <c r="AYV12" s="117"/>
    </row>
    <row r="13" s="105" customFormat="1" ht="17.25" customHeight="1" spans="1:202 1330:1528">
      <c r="B13" s="19" t="s">
        <v>100</v>
      </c>
      <c r="C13" s="19" t="s">
        <v>15</v>
      </c>
      <c r="D13" s="19" t="s">
        <v>16</v>
      </c>
      <c r="E13" s="19" t="s">
        <v>102</v>
      </c>
      <c r="F13" s="197">
        <f t="shared" ref="F13:F18" si="16">G13/6.82</f>
        <v>1.36510263929619</v>
      </c>
      <c r="G13" s="193">
        <v>9.31</v>
      </c>
      <c r="H13" s="199">
        <f t="shared" ref="H13:H30" si="17">ROUNDDOWN(G13*12,2)</f>
        <v>111.72</v>
      </c>
      <c r="I13" s="131">
        <f t="shared" ref="I13:I18" si="18">ROUNDDOWN(G13*13.33,2)</f>
        <v>124.1</v>
      </c>
      <c r="J13" s="205">
        <f t="shared" ref="J13:J18" si="19">ROUNDDOWN(G13*14,2)</f>
        <v>130.34</v>
      </c>
      <c r="K13" s="206">
        <f t="shared" ref="K13:K18" si="20">ROUNDDOWN(G13*8,2)</f>
        <v>74.48</v>
      </c>
      <c r="L13" s="206">
        <f t="shared" ref="L13:L18" si="21">ROUNDDOWN(G13*9,2)</f>
        <v>83.79</v>
      </c>
      <c r="M13" s="206">
        <f t="shared" ref="M13:M18" si="22">ROUNDDOWN(G13*9.33,2)</f>
        <v>86.86</v>
      </c>
      <c r="N13" s="202"/>
      <c r="O13" s="203">
        <f t="shared" si="14"/>
        <v>10.241</v>
      </c>
      <c r="P13" s="204">
        <v>9.306</v>
      </c>
      <c r="Q13" s="203">
        <f t="shared" si="15"/>
        <v>9.31</v>
      </c>
      <c r="R13" s="144"/>
      <c r="S13" s="105"/>
      <c r="T13" s="105"/>
      <c r="U13" s="105"/>
      <c r="AYD13" s="202"/>
      <c r="AYE13" s="117"/>
      <c r="AYU13" s="202"/>
      <c r="AYV13" s="117"/>
    </row>
    <row r="14" s="105" customFormat="1" ht="17.25" customHeight="1" spans="1:202 1330:1528">
      <c r="B14" s="19" t="s">
        <v>100</v>
      </c>
      <c r="C14" s="192" t="s">
        <v>21</v>
      </c>
      <c r="D14" s="19" t="s">
        <v>19</v>
      </c>
      <c r="E14" s="19" t="s">
        <v>102</v>
      </c>
      <c r="F14" s="197">
        <f t="shared" si="16"/>
        <v>2.06011730205279</v>
      </c>
      <c r="G14" s="193">
        <v>14.05</v>
      </c>
      <c r="H14" s="199">
        <f t="shared" si="17"/>
        <v>168.6</v>
      </c>
      <c r="I14" s="131">
        <f t="shared" si="18"/>
        <v>187.28</v>
      </c>
      <c r="J14" s="205">
        <f t="shared" si="19"/>
        <v>196.7</v>
      </c>
      <c r="K14" s="206">
        <f t="shared" si="20"/>
        <v>112.4</v>
      </c>
      <c r="L14" s="206">
        <f t="shared" si="21"/>
        <v>126.45</v>
      </c>
      <c r="M14" s="206">
        <f t="shared" si="22"/>
        <v>131.08</v>
      </c>
      <c r="N14" s="202"/>
      <c r="O14" s="203">
        <f t="shared" si="14"/>
        <v>15.455</v>
      </c>
      <c r="P14" s="204">
        <v>14.047</v>
      </c>
      <c r="Q14" s="203">
        <f t="shared" si="15"/>
        <v>14.05</v>
      </c>
      <c r="R14" s="144"/>
      <c r="S14" s="105"/>
      <c r="T14" s="105"/>
      <c r="U14" s="105"/>
      <c r="AYD14" s="202"/>
      <c r="AYE14" s="117"/>
      <c r="AYU14" s="202"/>
      <c r="AYV14" s="117"/>
    </row>
    <row r="15" s="105" customFormat="1" ht="17.25" customHeight="1" spans="1:202 1330:1528">
      <c r="B15" s="19" t="s">
        <v>100</v>
      </c>
      <c r="C15" s="19" t="s">
        <v>23</v>
      </c>
      <c r="D15" s="19" t="s">
        <v>19</v>
      </c>
      <c r="E15" s="19" t="s">
        <v>102</v>
      </c>
      <c r="F15" s="197">
        <f t="shared" si="16"/>
        <v>3.71114369501466</v>
      </c>
      <c r="G15" s="193">
        <v>25.31</v>
      </c>
      <c r="H15" s="199">
        <f t="shared" si="17"/>
        <v>303.72</v>
      </c>
      <c r="I15" s="131">
        <f t="shared" si="18"/>
        <v>337.38</v>
      </c>
      <c r="J15" s="205">
        <f t="shared" si="19"/>
        <v>354.34</v>
      </c>
      <c r="K15" s="206">
        <f t="shared" si="20"/>
        <v>202.48</v>
      </c>
      <c r="L15" s="206">
        <f t="shared" si="21"/>
        <v>227.79</v>
      </c>
      <c r="M15" s="206">
        <f t="shared" si="22"/>
        <v>236.14</v>
      </c>
      <c r="N15" s="202"/>
      <c r="O15" s="203">
        <f t="shared" si="14"/>
        <v>27.841</v>
      </c>
      <c r="P15" s="204">
        <v>25.311</v>
      </c>
      <c r="Q15" s="203">
        <f t="shared" si="15"/>
        <v>25.31</v>
      </c>
      <c r="R15" s="144"/>
      <c r="S15" s="105"/>
      <c r="T15" s="105"/>
      <c r="U15" s="105"/>
      <c r="AYD15" s="202"/>
      <c r="AYE15" s="117"/>
      <c r="AYU15" s="202"/>
      <c r="AYV15" s="117"/>
    </row>
    <row r="16" s="105" customFormat="1" ht="17.25" customHeight="1" spans="1:202 1330:1528">
      <c r="B16" s="19" t="s">
        <v>100</v>
      </c>
      <c r="C16" s="192" t="s">
        <v>21</v>
      </c>
      <c r="D16" s="19" t="s">
        <v>19</v>
      </c>
      <c r="E16" s="19" t="s">
        <v>17</v>
      </c>
      <c r="F16" s="197">
        <f t="shared" si="16"/>
        <v>2.05425219941349</v>
      </c>
      <c r="G16" s="193">
        <v>14.01</v>
      </c>
      <c r="H16" s="199">
        <f t="shared" si="17"/>
        <v>168.12</v>
      </c>
      <c r="I16" s="131">
        <f t="shared" si="18"/>
        <v>186.75</v>
      </c>
      <c r="J16" s="205">
        <f t="shared" si="19"/>
        <v>196.14</v>
      </c>
      <c r="K16" s="206">
        <f t="shared" si="20"/>
        <v>112.08</v>
      </c>
      <c r="L16" s="206">
        <f t="shared" si="21"/>
        <v>126.09</v>
      </c>
      <c r="M16" s="206">
        <f t="shared" si="22"/>
        <v>130.71</v>
      </c>
      <c r="N16" s="202"/>
      <c r="O16" s="203">
        <f t="shared" si="14"/>
        <v>15.411</v>
      </c>
      <c r="P16" s="204">
        <v>14.014</v>
      </c>
      <c r="Q16" s="203">
        <f t="shared" si="15"/>
        <v>14.01</v>
      </c>
      <c r="R16" s="144"/>
      <c r="S16" s="105"/>
      <c r="T16" s="105"/>
      <c r="U16" s="105"/>
      <c r="AYD16" s="202"/>
      <c r="AYE16" s="117"/>
      <c r="AYU16" s="202"/>
      <c r="AYV16" s="117"/>
    </row>
    <row r="17" s="105" customFormat="1" ht="17.25" customHeight="1" spans="2:18 1330:1348">
      <c r="B17" s="19" t="s">
        <v>100</v>
      </c>
      <c r="C17" s="19" t="s">
        <v>23</v>
      </c>
      <c r="D17" s="19" t="s">
        <v>19</v>
      </c>
      <c r="E17" s="19" t="s">
        <v>17</v>
      </c>
      <c r="F17" s="197">
        <f t="shared" si="16"/>
        <v>3.71994134897361</v>
      </c>
      <c r="G17" s="193">
        <v>25.37</v>
      </c>
      <c r="H17" s="199">
        <f t="shared" si="17"/>
        <v>304.44</v>
      </c>
      <c r="I17" s="131">
        <f t="shared" si="18"/>
        <v>338.18</v>
      </c>
      <c r="J17" s="205">
        <f t="shared" si="19"/>
        <v>355.18</v>
      </c>
      <c r="K17" s="206">
        <f t="shared" si="20"/>
        <v>202.96</v>
      </c>
      <c r="L17" s="206">
        <f t="shared" si="21"/>
        <v>228.33</v>
      </c>
      <c r="M17" s="206">
        <f t="shared" si="22"/>
        <v>236.7</v>
      </c>
      <c r="N17" s="202"/>
      <c r="O17" s="203">
        <f t="shared" si="14"/>
        <v>27.907</v>
      </c>
      <c r="P17" s="204">
        <v>25.366</v>
      </c>
      <c r="Q17" s="203">
        <f t="shared" si="15"/>
        <v>25.37</v>
      </c>
      <c r="R17" s="144"/>
      <c r="S17" s="105"/>
      <c r="T17" s="105"/>
      <c r="U17" s="105"/>
      <c r="AYD17" s="202"/>
      <c r="AYE17" s="117"/>
      <c r="AYU17" s="202"/>
      <c r="AYV17" s="117"/>
    </row>
    <row r="18" s="105" customFormat="1" ht="17.25" customHeight="1" spans="2:18 1330:1348">
      <c r="B18" s="19" t="s">
        <v>14</v>
      </c>
      <c r="C18" s="19" t="s">
        <v>45</v>
      </c>
      <c r="D18" s="19" t="s">
        <v>19</v>
      </c>
      <c r="E18" s="19" t="s">
        <v>103</v>
      </c>
      <c r="F18" s="197">
        <f t="shared" si="16"/>
        <v>1.07624633431085</v>
      </c>
      <c r="G18" s="193">
        <v>7.34</v>
      </c>
      <c r="H18" s="199">
        <f t="shared" si="17"/>
        <v>88.08</v>
      </c>
      <c r="I18" s="131">
        <f t="shared" si="18"/>
        <v>97.84</v>
      </c>
      <c r="J18" s="205">
        <f t="shared" si="19"/>
        <v>102.76</v>
      </c>
      <c r="K18" s="206">
        <f t="shared" si="20"/>
        <v>58.72</v>
      </c>
      <c r="L18" s="206">
        <f t="shared" si="21"/>
        <v>66.06</v>
      </c>
      <c r="M18" s="206">
        <f t="shared" si="22"/>
        <v>68.48</v>
      </c>
      <c r="N18" s="202"/>
      <c r="O18" s="203">
        <f t="shared" si="14"/>
        <v>8.074</v>
      </c>
      <c r="P18" s="204">
        <v>7.337</v>
      </c>
      <c r="Q18" s="203">
        <f t="shared" si="15"/>
        <v>7.34</v>
      </c>
      <c r="R18" s="144"/>
      <c r="S18" s="105"/>
      <c r="T18" s="105"/>
      <c r="U18" s="105"/>
      <c r="AYD18" s="202"/>
      <c r="AYE18" s="117"/>
      <c r="AYU18" s="202"/>
      <c r="AYV18" s="117"/>
    </row>
    <row r="19" s="105" customFormat="1" ht="17.25" customHeight="1" spans="2:18 1330:1348">
      <c r="B19" s="19" t="s">
        <v>14</v>
      </c>
      <c r="C19" s="19" t="s">
        <v>15</v>
      </c>
      <c r="D19" s="19" t="s">
        <v>19</v>
      </c>
      <c r="E19" s="19" t="s">
        <v>103</v>
      </c>
      <c r="F19" s="197">
        <f t="shared" ref="F19:F59" si="23">G19/6.82</f>
        <v>1.33431085043988</v>
      </c>
      <c r="G19" s="193">
        <v>9.1</v>
      </c>
      <c r="H19" s="199">
        <f t="shared" si="17"/>
        <v>109.2</v>
      </c>
      <c r="I19" s="131">
        <f t="shared" ref="I19:I53" si="24">ROUNDDOWN(G19*13.33,2)</f>
        <v>121.3</v>
      </c>
      <c r="J19" s="205">
        <f t="shared" ref="J19:J53" si="25">ROUNDDOWN(G19*14,2)</f>
        <v>127.4</v>
      </c>
      <c r="K19" s="206">
        <f t="shared" ref="K19:K59" si="26">ROUNDDOWN(G19*8,2)</f>
        <v>72.8</v>
      </c>
      <c r="L19" s="206">
        <f t="shared" ref="L19:L48" si="27">ROUNDDOWN(G19*9,2)</f>
        <v>81.9</v>
      </c>
      <c r="M19" s="206">
        <f t="shared" ref="M19:M48" si="28">ROUNDDOWN(G19*9.33,2)</f>
        <v>84.9</v>
      </c>
      <c r="N19" s="202"/>
      <c r="O19" s="203">
        <f t="shared" si="14"/>
        <v>10.01</v>
      </c>
      <c r="P19" s="204">
        <v>9.097</v>
      </c>
      <c r="Q19" s="203">
        <f t="shared" si="15"/>
        <v>9.1</v>
      </c>
      <c r="R19" s="144"/>
      <c r="S19" s="105"/>
      <c r="T19" s="105"/>
      <c r="U19" s="105"/>
      <c r="AYD19" s="202"/>
      <c r="AYE19" s="117"/>
      <c r="AYU19" s="202"/>
      <c r="AYV19" s="117"/>
    </row>
    <row r="20" s="105" customFormat="1" ht="17.25" customHeight="1" spans="2:18 1330:1348">
      <c r="B20" s="19" t="s">
        <v>14</v>
      </c>
      <c r="C20" s="192" t="s">
        <v>21</v>
      </c>
      <c r="D20" s="19" t="s">
        <v>19</v>
      </c>
      <c r="E20" s="19" t="s">
        <v>103</v>
      </c>
      <c r="F20" s="197">
        <f t="shared" si="23"/>
        <v>2.06891495601173</v>
      </c>
      <c r="G20" s="193">
        <v>14.11</v>
      </c>
      <c r="H20" s="199">
        <f t="shared" si="17"/>
        <v>169.32</v>
      </c>
      <c r="I20" s="131">
        <f t="shared" si="24"/>
        <v>188.08</v>
      </c>
      <c r="J20" s="205">
        <f t="shared" si="25"/>
        <v>197.54</v>
      </c>
      <c r="K20" s="206">
        <f t="shared" si="26"/>
        <v>112.88</v>
      </c>
      <c r="L20" s="206">
        <f t="shared" si="27"/>
        <v>126.99</v>
      </c>
      <c r="M20" s="206">
        <f t="shared" si="28"/>
        <v>131.64</v>
      </c>
      <c r="N20" s="202"/>
      <c r="O20" s="203">
        <f t="shared" si="14"/>
        <v>15.521</v>
      </c>
      <c r="P20" s="204">
        <v>14.113</v>
      </c>
      <c r="Q20" s="203">
        <f t="shared" si="15"/>
        <v>14.11</v>
      </c>
      <c r="R20" s="144"/>
      <c r="S20" s="105"/>
      <c r="T20" s="105"/>
      <c r="U20" s="105"/>
      <c r="AYD20" s="202"/>
      <c r="AYE20" s="117"/>
      <c r="AYU20" s="202"/>
      <c r="AYV20" s="117"/>
    </row>
    <row r="21" s="105" customFormat="1" ht="17.25" customHeight="1" spans="2:18 1330:1348">
      <c r="B21" s="19" t="s">
        <v>14</v>
      </c>
      <c r="C21" s="19" t="s">
        <v>23</v>
      </c>
      <c r="D21" s="19" t="s">
        <v>19</v>
      </c>
      <c r="E21" s="19" t="s">
        <v>103</v>
      </c>
      <c r="F21" s="197">
        <f t="shared" si="23"/>
        <v>3.73607038123167</v>
      </c>
      <c r="G21" s="193">
        <v>25.48</v>
      </c>
      <c r="H21" s="199">
        <f t="shared" si="17"/>
        <v>305.76</v>
      </c>
      <c r="I21" s="131">
        <f t="shared" si="24"/>
        <v>339.64</v>
      </c>
      <c r="J21" s="205">
        <f t="shared" si="25"/>
        <v>356.72</v>
      </c>
      <c r="K21" s="206">
        <f t="shared" si="26"/>
        <v>203.84</v>
      </c>
      <c r="L21" s="206">
        <f t="shared" si="27"/>
        <v>229.32</v>
      </c>
      <c r="M21" s="206">
        <f t="shared" si="28"/>
        <v>237.72</v>
      </c>
      <c r="N21" s="202"/>
      <c r="O21" s="203">
        <f t="shared" si="14"/>
        <v>28.028</v>
      </c>
      <c r="P21" s="204">
        <v>25.476</v>
      </c>
      <c r="Q21" s="203">
        <f t="shared" si="15"/>
        <v>25.48</v>
      </c>
      <c r="R21" s="144"/>
      <c r="S21" s="105"/>
      <c r="T21" s="105"/>
      <c r="U21" s="105"/>
      <c r="AYD21" s="202"/>
      <c r="AYE21" s="117"/>
      <c r="AYU21" s="202"/>
      <c r="AYV21" s="117"/>
    </row>
    <row r="22" s="105" customFormat="1" ht="17.25" customHeight="1" spans="2:18 1330:1348">
      <c r="B22" s="19" t="s">
        <v>14</v>
      </c>
      <c r="C22" s="19" t="s">
        <v>15</v>
      </c>
      <c r="D22" s="19" t="s">
        <v>19</v>
      </c>
      <c r="E22" s="19" t="s">
        <v>101</v>
      </c>
      <c r="F22" s="197">
        <f t="shared" si="23"/>
        <v>1.33137829912023</v>
      </c>
      <c r="G22" s="193">
        <v>9.08</v>
      </c>
      <c r="H22" s="199">
        <f t="shared" si="17"/>
        <v>108.96</v>
      </c>
      <c r="I22" s="131">
        <f t="shared" si="24"/>
        <v>121.03</v>
      </c>
      <c r="J22" s="205">
        <f t="shared" si="25"/>
        <v>127.12</v>
      </c>
      <c r="K22" s="206">
        <f t="shared" si="26"/>
        <v>72.64</v>
      </c>
      <c r="L22" s="206">
        <f t="shared" si="27"/>
        <v>81.72</v>
      </c>
      <c r="M22" s="206">
        <f t="shared" si="28"/>
        <v>84.71</v>
      </c>
      <c r="N22" s="202"/>
      <c r="O22" s="203">
        <f t="shared" si="14"/>
        <v>9.988</v>
      </c>
      <c r="P22" s="204">
        <v>9.075</v>
      </c>
      <c r="Q22" s="203">
        <f t="shared" si="15"/>
        <v>9.08</v>
      </c>
      <c r="R22" s="144"/>
      <c r="S22" s="105"/>
      <c r="T22" s="105"/>
      <c r="U22" s="105"/>
      <c r="AYD22" s="202"/>
      <c r="AYE22" s="117"/>
      <c r="AYU22" s="202"/>
      <c r="AYV22" s="117"/>
    </row>
    <row r="23" s="105" customFormat="1" ht="17.25" customHeight="1" spans="2:18 1330:1348">
      <c r="B23" s="19" t="s">
        <v>14</v>
      </c>
      <c r="C23" s="19" t="s">
        <v>23</v>
      </c>
      <c r="D23" s="19" t="s">
        <v>19</v>
      </c>
      <c r="E23" s="19" t="s">
        <v>101</v>
      </c>
      <c r="F23" s="197">
        <f t="shared" si="23"/>
        <v>3.74340175953079</v>
      </c>
      <c r="G23" s="193">
        <v>25.53</v>
      </c>
      <c r="H23" s="199">
        <f t="shared" si="17"/>
        <v>306.36</v>
      </c>
      <c r="I23" s="131">
        <f t="shared" si="24"/>
        <v>340.31</v>
      </c>
      <c r="J23" s="205">
        <f t="shared" si="25"/>
        <v>357.42</v>
      </c>
      <c r="K23" s="206">
        <f t="shared" si="26"/>
        <v>204.24</v>
      </c>
      <c r="L23" s="206">
        <f t="shared" si="27"/>
        <v>229.77</v>
      </c>
      <c r="M23" s="206">
        <f t="shared" si="28"/>
        <v>238.19</v>
      </c>
      <c r="N23" s="202"/>
      <c r="O23" s="203">
        <f t="shared" si="14"/>
        <v>28.083</v>
      </c>
      <c r="P23" s="204">
        <v>25.531</v>
      </c>
      <c r="Q23" s="203">
        <f t="shared" si="15"/>
        <v>25.53</v>
      </c>
      <c r="R23" s="144"/>
      <c r="S23" s="105"/>
      <c r="T23" s="105"/>
      <c r="U23" s="105"/>
      <c r="AYD23" s="202"/>
      <c r="AYE23" s="117"/>
      <c r="AYU23" s="202"/>
      <c r="AYV23" s="117"/>
    </row>
    <row r="24" s="105" customFormat="1" ht="17.25" customHeight="1" spans="2:18 1330:1348">
      <c r="B24" s="19" t="s">
        <v>14</v>
      </c>
      <c r="C24" s="192" t="s">
        <v>21</v>
      </c>
      <c r="D24" s="19" t="s">
        <v>19</v>
      </c>
      <c r="E24" s="19" t="s">
        <v>101</v>
      </c>
      <c r="F24" s="197">
        <f t="shared" si="23"/>
        <v>2.0791788856305</v>
      </c>
      <c r="G24" s="193">
        <v>14.18</v>
      </c>
      <c r="H24" s="199">
        <f t="shared" si="17"/>
        <v>170.16</v>
      </c>
      <c r="I24" s="131">
        <f t="shared" si="24"/>
        <v>189.01</v>
      </c>
      <c r="J24" s="205">
        <f t="shared" si="25"/>
        <v>198.52</v>
      </c>
      <c r="K24" s="206">
        <f t="shared" si="26"/>
        <v>113.44</v>
      </c>
      <c r="L24" s="206">
        <f t="shared" si="27"/>
        <v>127.62</v>
      </c>
      <c r="M24" s="206">
        <f t="shared" si="28"/>
        <v>132.29</v>
      </c>
      <c r="N24" s="202"/>
      <c r="O24" s="203">
        <f t="shared" si="14"/>
        <v>15.598</v>
      </c>
      <c r="P24" s="204">
        <v>14.179</v>
      </c>
      <c r="Q24" s="203">
        <f t="shared" si="15"/>
        <v>14.18</v>
      </c>
      <c r="R24" s="144"/>
      <c r="S24" s="105"/>
      <c r="T24" s="105"/>
      <c r="U24" s="105"/>
      <c r="AYD24" s="202"/>
      <c r="AYE24" s="117"/>
      <c r="AYU24" s="202"/>
      <c r="AYV24" s="117"/>
    </row>
    <row r="25" s="105" customFormat="1" ht="17.25" customHeight="1" spans="2:18 1330:1348">
      <c r="B25" s="19" t="s">
        <v>14</v>
      </c>
      <c r="C25" s="19" t="s">
        <v>15</v>
      </c>
      <c r="D25" s="19" t="s">
        <v>19</v>
      </c>
      <c r="E25" s="19" t="s">
        <v>17</v>
      </c>
      <c r="F25" s="197">
        <f t="shared" si="23"/>
        <v>1.24780058651026</v>
      </c>
      <c r="G25" s="129">
        <v>8.51</v>
      </c>
      <c r="H25" s="199">
        <f t="shared" si="17"/>
        <v>102.12</v>
      </c>
      <c r="I25" s="131">
        <f t="shared" si="24"/>
        <v>113.43</v>
      </c>
      <c r="J25" s="205">
        <f t="shared" si="25"/>
        <v>119.14</v>
      </c>
      <c r="K25" s="206">
        <f t="shared" si="26"/>
        <v>68.08</v>
      </c>
      <c r="L25" s="206">
        <f t="shared" si="27"/>
        <v>76.59</v>
      </c>
      <c r="M25" s="206">
        <f t="shared" si="28"/>
        <v>79.39</v>
      </c>
      <c r="N25" s="202"/>
      <c r="O25" s="203">
        <f t="shared" si="14"/>
        <v>9.361</v>
      </c>
      <c r="P25" s="204">
        <v>8.514</v>
      </c>
      <c r="Q25" s="203">
        <f t="shared" si="15"/>
        <v>8.51</v>
      </c>
      <c r="R25" s="144"/>
      <c r="S25" s="105"/>
      <c r="T25" s="105"/>
      <c r="U25" s="105"/>
      <c r="AYD25" s="202"/>
      <c r="AYE25" s="117"/>
      <c r="AYU25" s="202"/>
      <c r="AYV25" s="117"/>
    </row>
    <row r="26" s="105" customFormat="1" ht="17.25" customHeight="1" spans="2:18 1330:1348">
      <c r="B26" s="19" t="s">
        <v>14</v>
      </c>
      <c r="C26" s="19" t="s">
        <v>15</v>
      </c>
      <c r="D26" s="19" t="s">
        <v>16</v>
      </c>
      <c r="E26" s="19" t="s">
        <v>17</v>
      </c>
      <c r="F26" s="197">
        <f t="shared" si="23"/>
        <v>1.37243401759531</v>
      </c>
      <c r="G26" s="193">
        <v>9.36</v>
      </c>
      <c r="H26" s="199">
        <f t="shared" si="17"/>
        <v>112.32</v>
      </c>
      <c r="I26" s="131">
        <f t="shared" si="24"/>
        <v>124.76</v>
      </c>
      <c r="J26" s="205">
        <f t="shared" si="25"/>
        <v>131.04</v>
      </c>
      <c r="K26" s="206">
        <f t="shared" si="26"/>
        <v>74.88</v>
      </c>
      <c r="L26" s="206">
        <f t="shared" si="27"/>
        <v>84.24</v>
      </c>
      <c r="M26" s="206">
        <f t="shared" si="28"/>
        <v>87.32</v>
      </c>
      <c r="N26" s="202"/>
      <c r="O26" s="203">
        <f t="shared" si="14"/>
        <v>10.296</v>
      </c>
      <c r="P26" s="204">
        <v>9.361</v>
      </c>
      <c r="Q26" s="203">
        <f t="shared" si="15"/>
        <v>9.36</v>
      </c>
      <c r="R26" s="144"/>
      <c r="S26" s="105"/>
      <c r="T26" s="105"/>
      <c r="U26" s="105"/>
      <c r="AYD26" s="202"/>
      <c r="AYE26" s="117"/>
      <c r="AYU26" s="202"/>
      <c r="AYV26" s="117"/>
    </row>
    <row r="27" s="105" customFormat="1" ht="17.25" customHeight="1" spans="2:18 1330:1348">
      <c r="B27" s="19" t="s">
        <v>18</v>
      </c>
      <c r="C27" s="19" t="s">
        <v>21</v>
      </c>
      <c r="D27" s="19" t="s">
        <v>19</v>
      </c>
      <c r="E27" s="19" t="s">
        <v>20</v>
      </c>
      <c r="F27" s="197">
        <f t="shared" si="23"/>
        <v>2.0733137829912</v>
      </c>
      <c r="G27" s="193">
        <v>14.14</v>
      </c>
      <c r="H27" s="199">
        <f t="shared" si="17"/>
        <v>169.68</v>
      </c>
      <c r="I27" s="131">
        <f t="shared" si="24"/>
        <v>188.48</v>
      </c>
      <c r="J27" s="205">
        <f t="shared" si="25"/>
        <v>197.96</v>
      </c>
      <c r="K27" s="206">
        <f t="shared" si="26"/>
        <v>113.12</v>
      </c>
      <c r="L27" s="206">
        <f t="shared" si="27"/>
        <v>127.26</v>
      </c>
      <c r="M27" s="206">
        <f t="shared" si="28"/>
        <v>131.92</v>
      </c>
      <c r="N27" s="202"/>
      <c r="O27" s="203">
        <f t="shared" si="14"/>
        <v>15.554</v>
      </c>
      <c r="P27" s="204">
        <v>14.135</v>
      </c>
      <c r="Q27" s="203">
        <f t="shared" si="15"/>
        <v>14.14</v>
      </c>
      <c r="R27" s="144"/>
      <c r="S27" s="105"/>
      <c r="T27" s="105"/>
      <c r="U27" s="105"/>
      <c r="AYD27" s="202"/>
      <c r="AYE27" s="117"/>
      <c r="AYU27" s="202"/>
      <c r="AYV27" s="117"/>
    </row>
    <row r="28" s="105" customFormat="1" ht="17.25" customHeight="1" spans="2:18 1330:1348">
      <c r="B28" s="19" t="s">
        <v>18</v>
      </c>
      <c r="C28" s="19" t="s">
        <v>15</v>
      </c>
      <c r="D28" s="19" t="s">
        <v>19</v>
      </c>
      <c r="E28" s="19" t="s">
        <v>24</v>
      </c>
      <c r="F28" s="197">
        <f t="shared" si="23"/>
        <v>1.35923753665689</v>
      </c>
      <c r="G28" s="193">
        <v>9.27</v>
      </c>
      <c r="H28" s="199">
        <f t="shared" si="17"/>
        <v>111.24</v>
      </c>
      <c r="I28" s="131">
        <f t="shared" si="24"/>
        <v>123.56</v>
      </c>
      <c r="J28" s="205">
        <f t="shared" si="25"/>
        <v>129.78</v>
      </c>
      <c r="K28" s="206">
        <f t="shared" si="26"/>
        <v>74.16</v>
      </c>
      <c r="L28" s="206">
        <f t="shared" si="27"/>
        <v>83.43</v>
      </c>
      <c r="M28" s="206">
        <f t="shared" si="28"/>
        <v>86.48</v>
      </c>
      <c r="N28" s="202"/>
      <c r="O28" s="203">
        <f t="shared" si="14"/>
        <v>10.197</v>
      </c>
      <c r="P28" s="204">
        <v>9.273</v>
      </c>
      <c r="Q28" s="203">
        <f t="shared" si="15"/>
        <v>9.27</v>
      </c>
      <c r="R28" s="144"/>
      <c r="S28" s="105"/>
      <c r="T28" s="105"/>
      <c r="U28" s="105"/>
      <c r="AYD28" s="202"/>
      <c r="AYE28" s="117"/>
      <c r="AYU28" s="202"/>
      <c r="AYV28" s="117"/>
    </row>
    <row r="29" s="105" customFormat="1" ht="17.25" customHeight="1" spans="2:18 1330:1348">
      <c r="B29" s="19" t="s">
        <v>18</v>
      </c>
      <c r="C29" s="192" t="s">
        <v>21</v>
      </c>
      <c r="D29" s="19" t="s">
        <v>19</v>
      </c>
      <c r="E29" s="19" t="s">
        <v>24</v>
      </c>
      <c r="F29" s="197">
        <f t="shared" si="23"/>
        <v>2.08504398826979</v>
      </c>
      <c r="G29" s="193">
        <v>14.22</v>
      </c>
      <c r="H29" s="199">
        <f t="shared" si="17"/>
        <v>170.64</v>
      </c>
      <c r="I29" s="131">
        <f t="shared" si="24"/>
        <v>189.55</v>
      </c>
      <c r="J29" s="205">
        <f t="shared" si="25"/>
        <v>199.08</v>
      </c>
      <c r="K29" s="206">
        <f t="shared" si="26"/>
        <v>113.76</v>
      </c>
      <c r="L29" s="206">
        <f t="shared" si="27"/>
        <v>127.98</v>
      </c>
      <c r="M29" s="206">
        <f t="shared" si="28"/>
        <v>132.67</v>
      </c>
      <c r="N29" s="202"/>
      <c r="O29" s="203">
        <f t="shared" si="14"/>
        <v>15.642</v>
      </c>
      <c r="P29" s="204">
        <v>14.223</v>
      </c>
      <c r="Q29" s="203">
        <f t="shared" si="15"/>
        <v>14.22</v>
      </c>
      <c r="R29" s="144"/>
      <c r="S29" s="105"/>
      <c r="T29" s="105"/>
      <c r="U29" s="105"/>
      <c r="AYD29" s="202"/>
      <c r="AYE29" s="117"/>
      <c r="AYU29" s="202"/>
      <c r="AYV29" s="117"/>
    </row>
    <row r="30" s="105" customFormat="1" ht="17.25" customHeight="1" spans="2:18 1330:1348">
      <c r="B30" s="19" t="s">
        <v>18</v>
      </c>
      <c r="C30" s="19" t="s">
        <v>23</v>
      </c>
      <c r="D30" s="19" t="s">
        <v>19</v>
      </c>
      <c r="E30" s="19" t="s">
        <v>24</v>
      </c>
      <c r="F30" s="197">
        <f t="shared" si="23"/>
        <v>3.74633431085044</v>
      </c>
      <c r="G30" s="193">
        <v>25.55</v>
      </c>
      <c r="H30" s="199">
        <f t="shared" si="17"/>
        <v>306.6</v>
      </c>
      <c r="I30" s="131">
        <f t="shared" si="24"/>
        <v>340.58</v>
      </c>
      <c r="J30" s="205">
        <f t="shared" si="25"/>
        <v>357.7</v>
      </c>
      <c r="K30" s="206">
        <f t="shared" si="26"/>
        <v>204.4</v>
      </c>
      <c r="L30" s="206">
        <f t="shared" si="27"/>
        <v>229.95</v>
      </c>
      <c r="M30" s="206">
        <f t="shared" si="28"/>
        <v>238.38</v>
      </c>
      <c r="N30" s="202"/>
      <c r="O30" s="203">
        <f t="shared" si="14"/>
        <v>28.105</v>
      </c>
      <c r="P30" s="204">
        <v>25.553</v>
      </c>
      <c r="Q30" s="203">
        <f t="shared" si="15"/>
        <v>25.55</v>
      </c>
      <c r="R30" s="144"/>
      <c r="S30" s="105"/>
      <c r="T30" s="105"/>
      <c r="U30" s="105"/>
      <c r="AYD30" s="202"/>
      <c r="AYE30" s="117"/>
      <c r="AYU30" s="202"/>
      <c r="AYV30" s="117"/>
    </row>
    <row r="31" s="105" customFormat="1" ht="17.25" customHeight="1" spans="2:18 1330:1348">
      <c r="B31" s="19" t="s">
        <v>18</v>
      </c>
      <c r="C31" s="19" t="s">
        <v>23</v>
      </c>
      <c r="D31" s="19" t="s">
        <v>19</v>
      </c>
      <c r="E31" s="19" t="s">
        <v>20</v>
      </c>
      <c r="F31" s="197">
        <f t="shared" si="23"/>
        <v>3.75366568914956</v>
      </c>
      <c r="G31" s="193">
        <v>25.6</v>
      </c>
      <c r="H31" s="199">
        <f t="shared" ref="H31:H36" si="29">ROUNDDOWN(G31*12,2)</f>
        <v>307.2</v>
      </c>
      <c r="I31" s="131">
        <f t="shared" si="24"/>
        <v>341.24</v>
      </c>
      <c r="J31" s="205">
        <f t="shared" si="25"/>
        <v>358.4</v>
      </c>
      <c r="K31" s="206">
        <f t="shared" si="26"/>
        <v>204.8</v>
      </c>
      <c r="L31" s="206">
        <f t="shared" si="27"/>
        <v>230.4</v>
      </c>
      <c r="M31" s="206">
        <f t="shared" si="28"/>
        <v>238.84</v>
      </c>
      <c r="N31" s="202"/>
      <c r="O31" s="203">
        <f t="shared" si="14"/>
        <v>28.16</v>
      </c>
      <c r="P31" s="204">
        <v>25.597</v>
      </c>
      <c r="Q31" s="203">
        <f t="shared" si="15"/>
        <v>25.6</v>
      </c>
      <c r="R31" s="144"/>
      <c r="S31" s="105"/>
      <c r="T31" s="105"/>
      <c r="U31" s="105"/>
      <c r="AYD31" s="202"/>
      <c r="AYE31" s="117"/>
      <c r="AYU31" s="202"/>
      <c r="AYV31" s="117"/>
    </row>
    <row r="32" s="105" customFormat="1" ht="17.25" customHeight="1" spans="2:18 1330:1348">
      <c r="B32" s="19" t="s">
        <v>18</v>
      </c>
      <c r="C32" s="19" t="s">
        <v>21</v>
      </c>
      <c r="D32" s="19" t="s">
        <v>16</v>
      </c>
      <c r="E32" s="19" t="s">
        <v>20</v>
      </c>
      <c r="F32" s="197">
        <f t="shared" si="23"/>
        <v>2.16568914956012</v>
      </c>
      <c r="G32" s="193">
        <v>14.77</v>
      </c>
      <c r="H32" s="199">
        <f t="shared" si="29"/>
        <v>177.24</v>
      </c>
      <c r="I32" s="131">
        <f t="shared" si="24"/>
        <v>196.88</v>
      </c>
      <c r="J32" s="205">
        <f t="shared" si="25"/>
        <v>206.78</v>
      </c>
      <c r="K32" s="206">
        <f t="shared" si="26"/>
        <v>118.16</v>
      </c>
      <c r="L32" s="206">
        <f t="shared" si="27"/>
        <v>132.93</v>
      </c>
      <c r="M32" s="206">
        <f t="shared" si="28"/>
        <v>137.8</v>
      </c>
      <c r="N32" s="202"/>
      <c r="O32" s="203">
        <f t="shared" si="14"/>
        <v>16.247</v>
      </c>
      <c r="P32" s="204">
        <v>14.773</v>
      </c>
      <c r="Q32" s="203">
        <f t="shared" si="15"/>
        <v>14.77</v>
      </c>
      <c r="R32" s="144"/>
      <c r="S32" s="105"/>
      <c r="T32" s="105"/>
      <c r="U32" s="105"/>
      <c r="AYD32" s="202"/>
      <c r="AYE32" s="117"/>
      <c r="AYU32" s="202"/>
      <c r="AYV32" s="117"/>
    </row>
    <row r="33" s="105" customFormat="1" ht="17.25" customHeight="1" spans="2:18 1330:1348">
      <c r="B33" s="19" t="s">
        <v>18</v>
      </c>
      <c r="C33" s="19" t="s">
        <v>22</v>
      </c>
      <c r="D33" s="19" t="s">
        <v>19</v>
      </c>
      <c r="E33" s="19" t="s">
        <v>20</v>
      </c>
      <c r="F33" s="197">
        <f t="shared" si="23"/>
        <v>1.64222873900293</v>
      </c>
      <c r="G33" s="193">
        <v>11.2</v>
      </c>
      <c r="H33" s="199">
        <f t="shared" si="29"/>
        <v>134.4</v>
      </c>
      <c r="I33" s="131">
        <f t="shared" si="24"/>
        <v>149.29</v>
      </c>
      <c r="J33" s="205">
        <f t="shared" si="25"/>
        <v>156.8</v>
      </c>
      <c r="K33" s="206">
        <f t="shared" si="26"/>
        <v>89.6</v>
      </c>
      <c r="L33" s="206">
        <f t="shared" si="27"/>
        <v>100.8</v>
      </c>
      <c r="M33" s="206">
        <f t="shared" si="28"/>
        <v>104.49</v>
      </c>
      <c r="N33" s="202"/>
      <c r="O33" s="203">
        <f t="shared" si="14"/>
        <v>12.32</v>
      </c>
      <c r="P33" s="204">
        <v>11.198</v>
      </c>
      <c r="Q33" s="203">
        <f t="shared" si="15"/>
        <v>11.2</v>
      </c>
      <c r="R33" s="144"/>
      <c r="S33" s="105"/>
      <c r="T33" s="105"/>
      <c r="U33" s="105"/>
      <c r="AYD33" s="202"/>
      <c r="AYE33" s="117"/>
      <c r="AYU33" s="202"/>
      <c r="AYV33" s="117"/>
    </row>
    <row r="34" s="105" customFormat="1" ht="17.25" customHeight="1" spans="2:18 1330:1348">
      <c r="B34" s="19" t="s">
        <v>18</v>
      </c>
      <c r="C34" s="19" t="s">
        <v>15</v>
      </c>
      <c r="D34" s="19" t="s">
        <v>19</v>
      </c>
      <c r="E34" s="19" t="s">
        <v>20</v>
      </c>
      <c r="F34" s="197">
        <f t="shared" si="23"/>
        <v>1.17448680351906</v>
      </c>
      <c r="G34" s="129">
        <v>8.01</v>
      </c>
      <c r="H34" s="199">
        <f t="shared" si="29"/>
        <v>96.12</v>
      </c>
      <c r="I34" s="131">
        <f t="shared" si="24"/>
        <v>106.77</v>
      </c>
      <c r="J34" s="205">
        <f t="shared" si="25"/>
        <v>112.14</v>
      </c>
      <c r="K34" s="206">
        <f t="shared" si="26"/>
        <v>64.08</v>
      </c>
      <c r="L34" s="206">
        <f t="shared" si="27"/>
        <v>72.09</v>
      </c>
      <c r="M34" s="206">
        <f t="shared" si="28"/>
        <v>74.73</v>
      </c>
      <c r="N34" s="202"/>
      <c r="O34" s="203">
        <f t="shared" si="14"/>
        <v>8.811</v>
      </c>
      <c r="P34" s="204">
        <v>8.008</v>
      </c>
      <c r="Q34" s="203">
        <f t="shared" si="15"/>
        <v>8.01</v>
      </c>
      <c r="R34" s="144"/>
      <c r="S34" s="105"/>
      <c r="T34" s="105"/>
      <c r="U34" s="105"/>
      <c r="AYD34" s="202"/>
      <c r="AYE34" s="117"/>
      <c r="AYU34" s="202"/>
      <c r="AYV34" s="117"/>
    </row>
    <row r="35" s="105" customFormat="1" ht="17.25" customHeight="1" spans="2:18 1330:1348">
      <c r="B35" s="19" t="s">
        <v>25</v>
      </c>
      <c r="C35" s="19" t="s">
        <v>15</v>
      </c>
      <c r="D35" s="19" t="s">
        <v>19</v>
      </c>
      <c r="E35" s="19" t="s">
        <v>30</v>
      </c>
      <c r="F35" s="197">
        <f t="shared" si="23"/>
        <v>1.37243401759531</v>
      </c>
      <c r="G35" s="193">
        <v>9.36</v>
      </c>
      <c r="H35" s="199">
        <f t="shared" si="29"/>
        <v>112.32</v>
      </c>
      <c r="I35" s="131">
        <f t="shared" si="24"/>
        <v>124.76</v>
      </c>
      <c r="J35" s="205">
        <f t="shared" si="25"/>
        <v>131.04</v>
      </c>
      <c r="K35" s="206">
        <f t="shared" si="26"/>
        <v>74.88</v>
      </c>
      <c r="L35" s="206">
        <f t="shared" si="27"/>
        <v>84.24</v>
      </c>
      <c r="M35" s="206">
        <f t="shared" si="28"/>
        <v>87.32</v>
      </c>
      <c r="N35" s="202"/>
      <c r="O35" s="203">
        <f t="shared" si="14"/>
        <v>10.296</v>
      </c>
      <c r="P35" s="204">
        <v>9.361</v>
      </c>
      <c r="Q35" s="203">
        <f t="shared" si="15"/>
        <v>9.36</v>
      </c>
      <c r="R35" s="144"/>
      <c r="S35" s="105"/>
      <c r="T35" s="105"/>
      <c r="U35" s="105"/>
      <c r="AYD35" s="202"/>
      <c r="AYE35" s="117"/>
      <c r="AYU35" s="202"/>
      <c r="AYV35" s="117"/>
    </row>
    <row r="36" s="105" customFormat="1" ht="17.25" customHeight="1" spans="2:18 1330:1348">
      <c r="B36" s="19" t="s">
        <v>25</v>
      </c>
      <c r="C36" s="19" t="s">
        <v>15</v>
      </c>
      <c r="D36" s="19" t="s">
        <v>19</v>
      </c>
      <c r="E36" s="19" t="s">
        <v>29</v>
      </c>
      <c r="F36" s="197">
        <f t="shared" si="23"/>
        <v>1.37096774193548</v>
      </c>
      <c r="G36" s="193">
        <v>9.35</v>
      </c>
      <c r="H36" s="199">
        <f t="shared" si="29"/>
        <v>112.2</v>
      </c>
      <c r="I36" s="131">
        <f t="shared" si="24"/>
        <v>124.63</v>
      </c>
      <c r="J36" s="205">
        <f t="shared" si="25"/>
        <v>130.9</v>
      </c>
      <c r="K36" s="206">
        <f t="shared" si="26"/>
        <v>74.8</v>
      </c>
      <c r="L36" s="206">
        <f t="shared" si="27"/>
        <v>84.15</v>
      </c>
      <c r="M36" s="206">
        <f t="shared" si="28"/>
        <v>87.23</v>
      </c>
      <c r="N36" s="202"/>
      <c r="O36" s="203">
        <f t="shared" si="14"/>
        <v>10.285</v>
      </c>
      <c r="P36" s="204">
        <v>9.35</v>
      </c>
      <c r="Q36" s="203">
        <f t="shared" si="15"/>
        <v>9.35</v>
      </c>
      <c r="R36" s="144"/>
      <c r="S36" s="105"/>
      <c r="T36" s="105"/>
      <c r="U36" s="105"/>
      <c r="AYD36" s="202"/>
      <c r="AYE36" s="117"/>
      <c r="AYU36" s="202"/>
      <c r="AYV36" s="117"/>
    </row>
    <row r="37" s="105" customFormat="1" ht="17.25" customHeight="1" spans="2:18 1330:1348">
      <c r="B37" s="19" t="s">
        <v>25</v>
      </c>
      <c r="C37" s="19" t="s">
        <v>21</v>
      </c>
      <c r="D37" s="19" t="s">
        <v>19</v>
      </c>
      <c r="E37" s="19" t="s">
        <v>30</v>
      </c>
      <c r="F37" s="197">
        <f t="shared" si="23"/>
        <v>2.06158357771261</v>
      </c>
      <c r="G37" s="129">
        <v>14.06</v>
      </c>
      <c r="H37" s="199">
        <f t="shared" ref="H37:H40" si="30">ROUNDDOWN(G37*12,2)</f>
        <v>168.72</v>
      </c>
      <c r="I37" s="131">
        <f t="shared" si="24"/>
        <v>187.41</v>
      </c>
      <c r="J37" s="205">
        <f t="shared" si="25"/>
        <v>196.84</v>
      </c>
      <c r="K37" s="206">
        <f t="shared" si="26"/>
        <v>112.48</v>
      </c>
      <c r="L37" s="206">
        <f t="shared" si="27"/>
        <v>126.54</v>
      </c>
      <c r="M37" s="206">
        <f t="shared" si="28"/>
        <v>131.17</v>
      </c>
      <c r="N37" s="202"/>
      <c r="O37" s="203">
        <f t="shared" si="14"/>
        <v>15.466</v>
      </c>
      <c r="P37" s="204">
        <v>14.058</v>
      </c>
      <c r="Q37" s="203">
        <f t="shared" si="15"/>
        <v>14.06</v>
      </c>
      <c r="R37" s="144"/>
      <c r="S37" s="105"/>
      <c r="T37" s="105"/>
      <c r="U37" s="105"/>
      <c r="AYD37" s="202"/>
      <c r="AYE37" s="117"/>
      <c r="AYU37" s="202"/>
      <c r="AYV37" s="117"/>
    </row>
    <row r="38" s="105" customFormat="1" ht="17.25" customHeight="1" spans="2:18 1330:1348">
      <c r="B38" s="19" t="s">
        <v>25</v>
      </c>
      <c r="C38" s="19" t="s">
        <v>23</v>
      </c>
      <c r="D38" s="19" t="s">
        <v>19</v>
      </c>
      <c r="E38" s="19" t="s">
        <v>30</v>
      </c>
      <c r="F38" s="197">
        <f t="shared" si="23"/>
        <v>3.75953079178886</v>
      </c>
      <c r="G38" s="193">
        <v>25.64</v>
      </c>
      <c r="H38" s="199">
        <f t="shared" si="30"/>
        <v>307.68</v>
      </c>
      <c r="I38" s="131">
        <f t="shared" si="24"/>
        <v>341.78</v>
      </c>
      <c r="J38" s="205">
        <f t="shared" si="25"/>
        <v>358.96</v>
      </c>
      <c r="K38" s="206">
        <f t="shared" si="26"/>
        <v>205.12</v>
      </c>
      <c r="L38" s="206">
        <f t="shared" si="27"/>
        <v>230.76</v>
      </c>
      <c r="M38" s="206">
        <f t="shared" si="28"/>
        <v>239.22</v>
      </c>
      <c r="N38" s="202"/>
      <c r="O38" s="203">
        <f t="shared" si="14"/>
        <v>28.204</v>
      </c>
      <c r="P38" s="204">
        <v>25.641</v>
      </c>
      <c r="Q38" s="203">
        <f t="shared" si="15"/>
        <v>25.64</v>
      </c>
      <c r="R38" s="144"/>
      <c r="S38" s="105"/>
      <c r="T38" s="105"/>
      <c r="U38" s="105"/>
      <c r="AYD38" s="202"/>
      <c r="AYE38" s="117"/>
      <c r="AYU38" s="202"/>
      <c r="AYV38" s="117"/>
    </row>
    <row r="39" s="105" customFormat="1" ht="17.25" customHeight="1" spans="2:18 1330:1348">
      <c r="B39" s="19" t="s">
        <v>26</v>
      </c>
      <c r="C39" s="19" t="s">
        <v>21</v>
      </c>
      <c r="D39" s="19" t="s">
        <v>19</v>
      </c>
      <c r="E39" s="19" t="s">
        <v>27</v>
      </c>
      <c r="F39" s="197">
        <f t="shared" si="23"/>
        <v>1.88709677419355</v>
      </c>
      <c r="G39" s="129">
        <v>12.87</v>
      </c>
      <c r="H39" s="199">
        <f t="shared" si="30"/>
        <v>154.44</v>
      </c>
      <c r="I39" s="131">
        <f t="shared" si="24"/>
        <v>171.55</v>
      </c>
      <c r="J39" s="205">
        <f t="shared" si="25"/>
        <v>180.18</v>
      </c>
      <c r="K39" s="206">
        <f t="shared" si="26"/>
        <v>102.96</v>
      </c>
      <c r="L39" s="206">
        <f t="shared" si="27"/>
        <v>115.83</v>
      </c>
      <c r="M39" s="206">
        <f t="shared" si="28"/>
        <v>120.07</v>
      </c>
      <c r="N39" s="202"/>
      <c r="O39" s="203">
        <f t="shared" ref="O39:O70" si="31">G39*1.1</f>
        <v>14.157</v>
      </c>
      <c r="P39" s="204">
        <v>12.87</v>
      </c>
      <c r="Q39" s="203">
        <f t="shared" ref="Q39:Q70" si="32">ROUND(P39,2)</f>
        <v>12.87</v>
      </c>
      <c r="R39" s="144"/>
      <c r="S39" s="105"/>
      <c r="T39" s="105"/>
      <c r="U39" s="105"/>
      <c r="AYD39" s="202"/>
      <c r="AYE39" s="117"/>
      <c r="AYU39" s="202"/>
      <c r="AYV39" s="117"/>
    </row>
    <row r="40" s="105" customFormat="1" ht="17.25" customHeight="1" spans="2:18 1330:1348">
      <c r="B40" s="19" t="s">
        <v>26</v>
      </c>
      <c r="C40" s="19" t="s">
        <v>21</v>
      </c>
      <c r="D40" s="19" t="s">
        <v>16</v>
      </c>
      <c r="E40" s="19" t="s">
        <v>27</v>
      </c>
      <c r="F40" s="197">
        <f t="shared" si="23"/>
        <v>2.17448680351906</v>
      </c>
      <c r="G40" s="129">
        <v>14.83</v>
      </c>
      <c r="H40" s="199">
        <f t="shared" si="30"/>
        <v>177.96</v>
      </c>
      <c r="I40" s="131">
        <f t="shared" si="24"/>
        <v>197.68</v>
      </c>
      <c r="J40" s="205">
        <f t="shared" si="25"/>
        <v>207.62</v>
      </c>
      <c r="K40" s="206">
        <f t="shared" si="26"/>
        <v>118.64</v>
      </c>
      <c r="L40" s="206">
        <f t="shared" si="27"/>
        <v>133.47</v>
      </c>
      <c r="M40" s="206">
        <f t="shared" si="28"/>
        <v>138.36</v>
      </c>
      <c r="N40" s="202"/>
      <c r="O40" s="203">
        <f t="shared" si="31"/>
        <v>16.313</v>
      </c>
      <c r="P40" s="204">
        <v>14.828</v>
      </c>
      <c r="Q40" s="203">
        <f t="shared" si="32"/>
        <v>14.83</v>
      </c>
      <c r="R40" s="144"/>
      <c r="S40" s="105"/>
      <c r="T40" s="105"/>
      <c r="U40" s="105"/>
      <c r="AYD40" s="202"/>
      <c r="AYE40" s="117"/>
      <c r="AYU40" s="202"/>
      <c r="AYV40" s="117"/>
    </row>
    <row r="41" s="105" customFormat="1" ht="17.25" customHeight="1" spans="2:18 1330:1348">
      <c r="B41" s="19" t="s">
        <v>26</v>
      </c>
      <c r="C41" s="19" t="s">
        <v>28</v>
      </c>
      <c r="D41" s="19" t="s">
        <v>19</v>
      </c>
      <c r="E41" s="19" t="s">
        <v>27</v>
      </c>
      <c r="F41" s="197">
        <f t="shared" si="23"/>
        <v>2.85923753665689</v>
      </c>
      <c r="G41" s="193">
        <v>19.5</v>
      </c>
      <c r="H41" s="199">
        <f t="shared" ref="H41:H53" si="33">ROUNDDOWN(G41*12,2)</f>
        <v>234</v>
      </c>
      <c r="I41" s="131">
        <f t="shared" si="24"/>
        <v>259.93</v>
      </c>
      <c r="J41" s="205">
        <f t="shared" si="25"/>
        <v>273</v>
      </c>
      <c r="K41" s="206">
        <f t="shared" si="26"/>
        <v>156</v>
      </c>
      <c r="L41" s="206">
        <f t="shared" si="27"/>
        <v>175.5</v>
      </c>
      <c r="M41" s="206">
        <f t="shared" si="28"/>
        <v>181.93</v>
      </c>
      <c r="N41" s="202"/>
      <c r="O41" s="203">
        <f t="shared" si="31"/>
        <v>21.45</v>
      </c>
      <c r="P41" s="204">
        <v>19.503</v>
      </c>
      <c r="Q41" s="203">
        <f t="shared" si="32"/>
        <v>19.5</v>
      </c>
      <c r="R41" s="144"/>
      <c r="S41" s="105"/>
      <c r="T41" s="105"/>
      <c r="U41" s="105"/>
      <c r="AYD41" s="202"/>
      <c r="AYE41" s="117"/>
      <c r="AYU41" s="202"/>
      <c r="AYV41" s="117"/>
    </row>
    <row r="42" s="105" customFormat="1" ht="17.25" customHeight="1" spans="2:18 1330:1348">
      <c r="B42" s="19" t="s">
        <v>26</v>
      </c>
      <c r="C42" s="19" t="s">
        <v>22</v>
      </c>
      <c r="D42" s="19" t="s">
        <v>19</v>
      </c>
      <c r="E42" s="19" t="s">
        <v>27</v>
      </c>
      <c r="F42" s="197">
        <f t="shared" si="23"/>
        <v>1.65102639296188</v>
      </c>
      <c r="G42" s="193">
        <v>11.26</v>
      </c>
      <c r="H42" s="199">
        <f t="shared" si="33"/>
        <v>135.12</v>
      </c>
      <c r="I42" s="131">
        <f t="shared" si="24"/>
        <v>150.09</v>
      </c>
      <c r="J42" s="205">
        <f t="shared" si="25"/>
        <v>157.64</v>
      </c>
      <c r="K42" s="206">
        <f t="shared" si="26"/>
        <v>90.08</v>
      </c>
      <c r="L42" s="206">
        <f t="shared" si="27"/>
        <v>101.34</v>
      </c>
      <c r="M42" s="206">
        <f t="shared" si="28"/>
        <v>105.05</v>
      </c>
      <c r="N42" s="202"/>
      <c r="O42" s="203">
        <f t="shared" si="31"/>
        <v>12.386</v>
      </c>
      <c r="P42" s="204">
        <v>11.264</v>
      </c>
      <c r="Q42" s="203">
        <f t="shared" si="32"/>
        <v>11.26</v>
      </c>
      <c r="R42" s="144"/>
      <c r="S42" s="105"/>
      <c r="T42" s="105"/>
      <c r="U42" s="105"/>
      <c r="AYD42" s="202"/>
      <c r="AYE42" s="117"/>
      <c r="AYU42" s="202"/>
      <c r="AYV42" s="117"/>
    </row>
    <row r="43" s="105" customFormat="1" ht="17.25" customHeight="1" spans="2:18 1330:1348">
      <c r="B43" s="19" t="s">
        <v>26</v>
      </c>
      <c r="C43" s="19" t="s">
        <v>23</v>
      </c>
      <c r="D43" s="19" t="s">
        <v>19</v>
      </c>
      <c r="E43" s="19" t="s">
        <v>27</v>
      </c>
      <c r="F43" s="197">
        <f t="shared" si="23"/>
        <v>3.76392961876833</v>
      </c>
      <c r="G43" s="193">
        <v>25.67</v>
      </c>
      <c r="H43" s="199">
        <f t="shared" si="33"/>
        <v>308.04</v>
      </c>
      <c r="I43" s="131">
        <f t="shared" si="24"/>
        <v>342.18</v>
      </c>
      <c r="J43" s="205">
        <f t="shared" si="25"/>
        <v>359.38</v>
      </c>
      <c r="K43" s="206">
        <f t="shared" si="26"/>
        <v>205.36</v>
      </c>
      <c r="L43" s="206">
        <f t="shared" si="27"/>
        <v>231.03</v>
      </c>
      <c r="M43" s="206">
        <f t="shared" si="28"/>
        <v>239.5</v>
      </c>
      <c r="N43" s="202"/>
      <c r="O43" s="203">
        <f t="shared" si="31"/>
        <v>28.237</v>
      </c>
      <c r="P43" s="204">
        <v>25.674</v>
      </c>
      <c r="Q43" s="203">
        <f t="shared" si="32"/>
        <v>25.67</v>
      </c>
      <c r="R43" s="144"/>
      <c r="S43" s="105"/>
      <c r="T43" s="105"/>
      <c r="U43" s="105"/>
      <c r="AYD43" s="202"/>
      <c r="AYE43" s="117"/>
      <c r="AYU43" s="202"/>
      <c r="AYV43" s="117"/>
    </row>
    <row r="44" s="105" customFormat="1" ht="17.25" customHeight="1" spans="2:18 1330:1348">
      <c r="B44" s="19" t="s">
        <v>26</v>
      </c>
      <c r="C44" s="19" t="s">
        <v>23</v>
      </c>
      <c r="D44" s="19" t="s">
        <v>16</v>
      </c>
      <c r="E44" s="19" t="s">
        <v>27</v>
      </c>
      <c r="F44" s="197">
        <f t="shared" si="23"/>
        <v>4.0058651026393</v>
      </c>
      <c r="G44" s="193">
        <v>27.32</v>
      </c>
      <c r="H44" s="199">
        <f t="shared" si="33"/>
        <v>327.84</v>
      </c>
      <c r="I44" s="131">
        <f t="shared" si="24"/>
        <v>364.17</v>
      </c>
      <c r="J44" s="205">
        <f t="shared" si="25"/>
        <v>382.48</v>
      </c>
      <c r="K44" s="206">
        <f t="shared" si="26"/>
        <v>218.56</v>
      </c>
      <c r="L44" s="206">
        <f t="shared" si="27"/>
        <v>245.88</v>
      </c>
      <c r="M44" s="206">
        <f t="shared" si="28"/>
        <v>254.89</v>
      </c>
      <c r="N44" s="202"/>
      <c r="O44" s="203">
        <f t="shared" si="31"/>
        <v>30.052</v>
      </c>
      <c r="P44" s="204">
        <v>27.324</v>
      </c>
      <c r="Q44" s="203">
        <f t="shared" si="32"/>
        <v>27.32</v>
      </c>
      <c r="R44" s="144"/>
      <c r="S44" s="105"/>
      <c r="T44" s="105"/>
      <c r="U44" s="105"/>
      <c r="AYD44" s="202"/>
      <c r="AYE44" s="117"/>
      <c r="AYU44" s="202"/>
      <c r="AYV44" s="117"/>
    </row>
    <row r="45" s="105" customFormat="1" ht="17.25" customHeight="1" spans="2:18 1330:1348">
      <c r="B45" s="19" t="s">
        <v>26</v>
      </c>
      <c r="C45" s="19" t="s">
        <v>15</v>
      </c>
      <c r="D45" s="19" t="s">
        <v>19</v>
      </c>
      <c r="E45" s="19" t="s">
        <v>27</v>
      </c>
      <c r="F45" s="197">
        <f t="shared" si="23"/>
        <v>1.1891495601173</v>
      </c>
      <c r="G45" s="129">
        <v>8.11</v>
      </c>
      <c r="H45" s="199">
        <f t="shared" si="33"/>
        <v>97.32</v>
      </c>
      <c r="I45" s="131">
        <f t="shared" si="24"/>
        <v>108.1</v>
      </c>
      <c r="J45" s="205">
        <f t="shared" si="25"/>
        <v>113.54</v>
      </c>
      <c r="K45" s="206">
        <f t="shared" si="26"/>
        <v>64.88</v>
      </c>
      <c r="L45" s="206">
        <f t="shared" si="27"/>
        <v>72.99</v>
      </c>
      <c r="M45" s="206">
        <f t="shared" si="28"/>
        <v>75.66</v>
      </c>
      <c r="N45" s="202"/>
      <c r="O45" s="203">
        <f t="shared" si="31"/>
        <v>8.921</v>
      </c>
      <c r="P45" s="204">
        <v>8.107</v>
      </c>
      <c r="Q45" s="203">
        <f t="shared" si="32"/>
        <v>8.11</v>
      </c>
      <c r="R45" s="144"/>
      <c r="S45" s="105"/>
      <c r="T45" s="105"/>
      <c r="U45" s="105"/>
      <c r="AYD45" s="202"/>
      <c r="AYE45" s="117"/>
      <c r="AYU45" s="202"/>
      <c r="AYV45" s="117"/>
    </row>
    <row r="46" s="105" customFormat="1" ht="17.25" customHeight="1" spans="2:18 1330:1348">
      <c r="B46" s="19" t="s">
        <v>26</v>
      </c>
      <c r="C46" s="19" t="s">
        <v>15</v>
      </c>
      <c r="D46" s="19" t="s">
        <v>19</v>
      </c>
      <c r="E46" s="19" t="s">
        <v>30</v>
      </c>
      <c r="F46" s="197">
        <f t="shared" si="23"/>
        <v>1.36950146627566</v>
      </c>
      <c r="G46" s="193">
        <v>9.34</v>
      </c>
      <c r="H46" s="199">
        <f t="shared" si="33"/>
        <v>112.08</v>
      </c>
      <c r="I46" s="131">
        <f t="shared" si="24"/>
        <v>124.5</v>
      </c>
      <c r="J46" s="205">
        <f t="shared" si="25"/>
        <v>130.76</v>
      </c>
      <c r="K46" s="206">
        <f t="shared" si="26"/>
        <v>74.72</v>
      </c>
      <c r="L46" s="206">
        <f t="shared" si="27"/>
        <v>84.06</v>
      </c>
      <c r="M46" s="206">
        <f t="shared" si="28"/>
        <v>87.14</v>
      </c>
      <c r="N46" s="202"/>
      <c r="O46" s="203">
        <f t="shared" si="31"/>
        <v>10.274</v>
      </c>
      <c r="P46" s="204">
        <v>9.339</v>
      </c>
      <c r="Q46" s="203">
        <f t="shared" si="32"/>
        <v>9.34</v>
      </c>
      <c r="R46" s="144"/>
      <c r="S46" s="105"/>
      <c r="T46" s="105"/>
      <c r="U46" s="105"/>
      <c r="AYD46" s="202"/>
      <c r="AYE46" s="117"/>
      <c r="AYU46" s="202"/>
      <c r="AYV46" s="117"/>
    </row>
    <row r="47" s="105" customFormat="1" ht="17.25" customHeight="1" spans="2:18 1330:1348">
      <c r="B47" s="19" t="s">
        <v>26</v>
      </c>
      <c r="C47" s="19" t="s">
        <v>21</v>
      </c>
      <c r="D47" s="19" t="s">
        <v>19</v>
      </c>
      <c r="E47" s="19" t="s">
        <v>30</v>
      </c>
      <c r="F47" s="197">
        <f t="shared" si="23"/>
        <v>1.94574780058651</v>
      </c>
      <c r="G47" s="193">
        <v>13.27</v>
      </c>
      <c r="H47" s="199">
        <f t="shared" si="33"/>
        <v>159.24</v>
      </c>
      <c r="I47" s="131">
        <f t="shared" si="24"/>
        <v>176.88</v>
      </c>
      <c r="J47" s="205">
        <f t="shared" si="25"/>
        <v>185.78</v>
      </c>
      <c r="K47" s="206">
        <f t="shared" si="26"/>
        <v>106.16</v>
      </c>
      <c r="L47" s="206">
        <f t="shared" si="27"/>
        <v>119.43</v>
      </c>
      <c r="M47" s="206">
        <f t="shared" si="28"/>
        <v>123.8</v>
      </c>
      <c r="N47" s="202"/>
      <c r="O47" s="203">
        <f t="shared" si="31"/>
        <v>14.597</v>
      </c>
      <c r="P47" s="204">
        <v>13.266</v>
      </c>
      <c r="Q47" s="203">
        <f t="shared" si="32"/>
        <v>13.27</v>
      </c>
      <c r="R47" s="144"/>
      <c r="S47" s="105"/>
      <c r="T47" s="105"/>
      <c r="U47" s="105"/>
      <c r="AYD47" s="202"/>
      <c r="AYE47" s="117"/>
      <c r="AYU47" s="202"/>
      <c r="AYV47" s="117"/>
    </row>
    <row r="48" s="105" customFormat="1" ht="17.25" customHeight="1" spans="2:18 1330:1348">
      <c r="B48" s="19" t="s">
        <v>26</v>
      </c>
      <c r="C48" s="19" t="s">
        <v>23</v>
      </c>
      <c r="D48" s="19" t="s">
        <v>19</v>
      </c>
      <c r="E48" s="19" t="s">
        <v>30</v>
      </c>
      <c r="F48" s="197">
        <f t="shared" si="23"/>
        <v>3.77272727272727</v>
      </c>
      <c r="G48" s="193">
        <v>25.73</v>
      </c>
      <c r="H48" s="199">
        <f t="shared" si="33"/>
        <v>308.76</v>
      </c>
      <c r="I48" s="131">
        <f t="shared" si="24"/>
        <v>342.98</v>
      </c>
      <c r="J48" s="205">
        <f t="shared" si="25"/>
        <v>360.22</v>
      </c>
      <c r="K48" s="206">
        <f t="shared" si="26"/>
        <v>205.84</v>
      </c>
      <c r="L48" s="206">
        <f t="shared" si="27"/>
        <v>231.57</v>
      </c>
      <c r="M48" s="206">
        <f t="shared" si="28"/>
        <v>240.06</v>
      </c>
      <c r="N48" s="202"/>
      <c r="O48" s="203">
        <f t="shared" si="31"/>
        <v>28.303</v>
      </c>
      <c r="P48" s="204">
        <v>25.729</v>
      </c>
      <c r="Q48" s="203">
        <f t="shared" si="32"/>
        <v>25.73</v>
      </c>
      <c r="R48" s="144"/>
      <c r="S48" s="105"/>
      <c r="T48" s="105"/>
      <c r="U48" s="105"/>
      <c r="AYD48" s="202"/>
      <c r="AYE48" s="117"/>
      <c r="AYU48" s="202"/>
      <c r="AYV48" s="117"/>
    </row>
    <row r="49" s="105" customFormat="1" ht="17.25" customHeight="1" spans="2:18 1330:1348">
      <c r="B49" s="19" t="s">
        <v>33</v>
      </c>
      <c r="C49" s="19" t="s">
        <v>21</v>
      </c>
      <c r="D49" s="19" t="s">
        <v>19</v>
      </c>
      <c r="E49" s="19" t="s">
        <v>27</v>
      </c>
      <c r="F49" s="197">
        <f t="shared" si="23"/>
        <v>1.92375366568915</v>
      </c>
      <c r="G49" s="129">
        <v>13.12</v>
      </c>
      <c r="H49" s="199">
        <f t="shared" si="33"/>
        <v>157.44</v>
      </c>
      <c r="I49" s="131">
        <f t="shared" si="24"/>
        <v>174.88</v>
      </c>
      <c r="J49" s="205">
        <f t="shared" si="25"/>
        <v>183.68</v>
      </c>
      <c r="K49" s="206">
        <f t="shared" si="26"/>
        <v>104.96</v>
      </c>
      <c r="L49" s="206">
        <f t="shared" ref="L49:L66" si="34">ROUNDDOWN(G49*9,2)</f>
        <v>118.08</v>
      </c>
      <c r="M49" s="206">
        <f t="shared" ref="M49:M66" si="35">ROUNDDOWN(G49*9.33,2)</f>
        <v>122.4</v>
      </c>
      <c r="N49" s="202"/>
      <c r="O49" s="203">
        <f t="shared" si="31"/>
        <v>14.432</v>
      </c>
      <c r="P49" s="204">
        <v>13.123</v>
      </c>
      <c r="Q49" s="203">
        <f t="shared" si="32"/>
        <v>13.12</v>
      </c>
      <c r="R49" s="144"/>
      <c r="S49" s="105"/>
      <c r="T49" s="105"/>
      <c r="U49" s="105"/>
      <c r="AYD49" s="202"/>
      <c r="AYE49" s="117"/>
      <c r="AYU49" s="202"/>
      <c r="AYV49" s="117"/>
    </row>
    <row r="50" s="105" customFormat="1" ht="17.25" customHeight="1" spans="2:18 1330:1348">
      <c r="B50" s="19" t="s">
        <v>33</v>
      </c>
      <c r="C50" s="147" t="s">
        <v>28</v>
      </c>
      <c r="D50" s="19" t="s">
        <v>19</v>
      </c>
      <c r="E50" s="19" t="s">
        <v>27</v>
      </c>
      <c r="F50" s="197">
        <f t="shared" si="23"/>
        <v>2.86950146627566</v>
      </c>
      <c r="G50" s="193">
        <v>19.57</v>
      </c>
      <c r="H50" s="199">
        <f t="shared" si="33"/>
        <v>234.84</v>
      </c>
      <c r="I50" s="131">
        <f t="shared" si="24"/>
        <v>260.86</v>
      </c>
      <c r="J50" s="205">
        <f t="shared" si="25"/>
        <v>273.98</v>
      </c>
      <c r="K50" s="206">
        <f t="shared" si="26"/>
        <v>156.56</v>
      </c>
      <c r="L50" s="206">
        <f t="shared" si="34"/>
        <v>176.13</v>
      </c>
      <c r="M50" s="206">
        <f t="shared" si="35"/>
        <v>182.58</v>
      </c>
      <c r="N50" s="202"/>
      <c r="O50" s="203">
        <f t="shared" si="31"/>
        <v>21.527</v>
      </c>
      <c r="P50" s="204">
        <v>19.569</v>
      </c>
      <c r="Q50" s="203">
        <f t="shared" si="32"/>
        <v>19.57</v>
      </c>
      <c r="R50" s="144"/>
      <c r="S50" s="105"/>
      <c r="T50" s="105"/>
      <c r="U50" s="105"/>
      <c r="AYD50" s="202"/>
      <c r="AYE50" s="117"/>
      <c r="AYU50" s="202"/>
      <c r="AYV50" s="117"/>
    </row>
    <row r="51" s="105" customFormat="1" ht="17.25" customHeight="1" spans="2:18 1330:1348">
      <c r="B51" s="19" t="s">
        <v>33</v>
      </c>
      <c r="C51" s="19" t="s">
        <v>22</v>
      </c>
      <c r="D51" s="19" t="s">
        <v>19</v>
      </c>
      <c r="E51" s="19" t="s">
        <v>27</v>
      </c>
      <c r="F51" s="197">
        <f t="shared" si="23"/>
        <v>1.66275659824047</v>
      </c>
      <c r="G51" s="193">
        <v>11.34</v>
      </c>
      <c r="H51" s="199">
        <f t="shared" si="33"/>
        <v>136.08</v>
      </c>
      <c r="I51" s="131">
        <f t="shared" si="24"/>
        <v>151.16</v>
      </c>
      <c r="J51" s="205">
        <f t="shared" si="25"/>
        <v>158.76</v>
      </c>
      <c r="K51" s="206">
        <f t="shared" si="26"/>
        <v>90.72</v>
      </c>
      <c r="L51" s="206">
        <f t="shared" si="34"/>
        <v>102.06</v>
      </c>
      <c r="M51" s="206">
        <f t="shared" si="35"/>
        <v>105.8</v>
      </c>
      <c r="N51" s="202"/>
      <c r="O51" s="203">
        <f t="shared" si="31"/>
        <v>12.474</v>
      </c>
      <c r="P51" s="204">
        <v>11.341</v>
      </c>
      <c r="Q51" s="203">
        <f t="shared" si="32"/>
        <v>11.34</v>
      </c>
      <c r="R51" s="144"/>
      <c r="S51" s="105"/>
      <c r="T51" s="105"/>
      <c r="U51" s="105"/>
      <c r="AYD51" s="202"/>
      <c r="AYE51" s="117"/>
      <c r="AYU51" s="202"/>
      <c r="AYV51" s="117"/>
    </row>
    <row r="52" s="105" customFormat="1" ht="17.25" customHeight="1" spans="2:18 1330:1348">
      <c r="B52" s="19" t="s">
        <v>33</v>
      </c>
      <c r="C52" s="19" t="s">
        <v>23</v>
      </c>
      <c r="D52" s="19" t="s">
        <v>19</v>
      </c>
      <c r="E52" s="19" t="s">
        <v>27</v>
      </c>
      <c r="F52" s="197">
        <f t="shared" si="23"/>
        <v>3.77712609970674</v>
      </c>
      <c r="G52" s="193">
        <v>25.76</v>
      </c>
      <c r="H52" s="199">
        <f t="shared" si="33"/>
        <v>309.12</v>
      </c>
      <c r="I52" s="131">
        <f t="shared" si="24"/>
        <v>343.38</v>
      </c>
      <c r="J52" s="205">
        <f t="shared" si="25"/>
        <v>360.64</v>
      </c>
      <c r="K52" s="206">
        <f t="shared" si="26"/>
        <v>206.08</v>
      </c>
      <c r="L52" s="206">
        <f t="shared" si="34"/>
        <v>231.84</v>
      </c>
      <c r="M52" s="206">
        <f t="shared" si="35"/>
        <v>240.34</v>
      </c>
      <c r="N52" s="202"/>
      <c r="O52" s="203">
        <f t="shared" si="31"/>
        <v>28.336</v>
      </c>
      <c r="P52" s="204">
        <v>25.762</v>
      </c>
      <c r="Q52" s="203">
        <f t="shared" si="32"/>
        <v>25.76</v>
      </c>
      <c r="R52" s="144"/>
      <c r="S52" s="105"/>
      <c r="T52" s="105"/>
      <c r="U52" s="105"/>
      <c r="AYD52" s="202"/>
      <c r="AYE52" s="117"/>
      <c r="AYU52" s="202"/>
      <c r="AYV52" s="117"/>
    </row>
    <row r="53" s="105" customFormat="1" ht="17.25" customHeight="1" spans="2:18 1330:1348">
      <c r="B53" s="19" t="s">
        <v>33</v>
      </c>
      <c r="C53" s="19" t="s">
        <v>15</v>
      </c>
      <c r="D53" s="19" t="s">
        <v>19</v>
      </c>
      <c r="E53" s="19" t="s">
        <v>27</v>
      </c>
      <c r="F53" s="197">
        <f t="shared" si="23"/>
        <v>1.22727272727273</v>
      </c>
      <c r="G53" s="193">
        <v>8.37</v>
      </c>
      <c r="H53" s="199">
        <f t="shared" si="33"/>
        <v>100.44</v>
      </c>
      <c r="I53" s="131">
        <f t="shared" si="24"/>
        <v>111.57</v>
      </c>
      <c r="J53" s="205">
        <f t="shared" si="25"/>
        <v>117.18</v>
      </c>
      <c r="K53" s="206">
        <f t="shared" si="26"/>
        <v>66.96</v>
      </c>
      <c r="L53" s="206">
        <f t="shared" si="34"/>
        <v>75.33</v>
      </c>
      <c r="M53" s="206">
        <f t="shared" si="35"/>
        <v>78.09</v>
      </c>
      <c r="N53" s="202"/>
      <c r="O53" s="203">
        <f t="shared" si="31"/>
        <v>9.207</v>
      </c>
      <c r="P53" s="204">
        <v>8.371</v>
      </c>
      <c r="Q53" s="203">
        <f t="shared" si="32"/>
        <v>8.37</v>
      </c>
      <c r="R53" s="144"/>
      <c r="S53" s="105"/>
      <c r="T53" s="105"/>
      <c r="U53" s="105"/>
      <c r="AYD53" s="202"/>
      <c r="AYE53" s="117"/>
      <c r="AYU53" s="202"/>
      <c r="AYV53" s="117"/>
    </row>
    <row r="54" s="105" customFormat="1" ht="17.25" customHeight="1" spans="2:18 1330:1348">
      <c r="B54" s="19" t="s">
        <v>33</v>
      </c>
      <c r="C54" s="19" t="s">
        <v>45</v>
      </c>
      <c r="D54" s="19" t="s">
        <v>19</v>
      </c>
      <c r="E54" s="19" t="s">
        <v>27</v>
      </c>
      <c r="F54" s="197">
        <f t="shared" si="23"/>
        <v>1.09237536656891</v>
      </c>
      <c r="G54" s="193">
        <v>7.45</v>
      </c>
      <c r="H54" s="199">
        <f t="shared" ref="H54:H59" si="36">ROUNDDOWN(G54*12,2)</f>
        <v>89.4</v>
      </c>
      <c r="I54" s="131">
        <f t="shared" ref="I54:I74" si="37">ROUNDDOWN(G54*13.33,2)</f>
        <v>99.3</v>
      </c>
      <c r="J54" s="205">
        <f t="shared" ref="J54:J59" si="38">ROUNDDOWN(G54*14,2)</f>
        <v>104.3</v>
      </c>
      <c r="K54" s="206">
        <f t="shared" si="26"/>
        <v>59.6</v>
      </c>
      <c r="L54" s="206">
        <f t="shared" si="34"/>
        <v>67.05</v>
      </c>
      <c r="M54" s="206">
        <f t="shared" si="35"/>
        <v>69.5</v>
      </c>
      <c r="N54" s="202"/>
      <c r="O54" s="203">
        <f t="shared" si="31"/>
        <v>8.195</v>
      </c>
      <c r="P54" s="204">
        <v>7.447</v>
      </c>
      <c r="Q54" s="203">
        <f t="shared" si="32"/>
        <v>7.45</v>
      </c>
      <c r="R54" s="144"/>
      <c r="S54" s="105"/>
      <c r="T54" s="105"/>
      <c r="U54" s="105"/>
      <c r="AYD54" s="202"/>
      <c r="AYE54" s="117"/>
      <c r="AYU54" s="202"/>
      <c r="AYV54" s="117"/>
    </row>
    <row r="55" s="105" customFormat="1" ht="16.5" customHeight="1" spans="2:18 1330:1348">
      <c r="B55" s="19" t="s">
        <v>35</v>
      </c>
      <c r="C55" s="19" t="s">
        <v>21</v>
      </c>
      <c r="D55" s="19" t="s">
        <v>19</v>
      </c>
      <c r="E55" s="19" t="s">
        <v>36</v>
      </c>
      <c r="F55" s="197">
        <f t="shared" si="23"/>
        <v>2.09090909090909</v>
      </c>
      <c r="G55" s="193">
        <v>14.26</v>
      </c>
      <c r="H55" s="199">
        <f t="shared" si="36"/>
        <v>171.12</v>
      </c>
      <c r="I55" s="131">
        <f t="shared" si="37"/>
        <v>190.08</v>
      </c>
      <c r="J55" s="205">
        <f t="shared" si="38"/>
        <v>199.64</v>
      </c>
      <c r="K55" s="206">
        <f t="shared" si="26"/>
        <v>114.08</v>
      </c>
      <c r="L55" s="206">
        <f t="shared" si="34"/>
        <v>128.34</v>
      </c>
      <c r="M55" s="206">
        <f t="shared" si="35"/>
        <v>133.04</v>
      </c>
      <c r="N55" s="202"/>
      <c r="O55" s="203">
        <f t="shared" si="31"/>
        <v>15.686</v>
      </c>
      <c r="P55" s="204">
        <v>14.256</v>
      </c>
      <c r="Q55" s="203">
        <f t="shared" si="32"/>
        <v>14.26</v>
      </c>
      <c r="R55" s="144"/>
      <c r="S55" s="105"/>
      <c r="T55" s="105"/>
      <c r="U55" s="105"/>
      <c r="AYD55" s="202"/>
      <c r="AYE55" s="117"/>
      <c r="AYU55" s="202"/>
      <c r="AYV55" s="117"/>
    </row>
    <row r="56" s="105" customFormat="1" ht="17.25" customHeight="1" spans="2:18 1330:1348">
      <c r="B56" s="19" t="s">
        <v>35</v>
      </c>
      <c r="C56" s="19" t="s">
        <v>28</v>
      </c>
      <c r="D56" s="19" t="s">
        <v>19</v>
      </c>
      <c r="E56" s="19" t="s">
        <v>36</v>
      </c>
      <c r="F56" s="197">
        <f t="shared" si="23"/>
        <v>2.88856304985337</v>
      </c>
      <c r="G56" s="193">
        <v>19.7</v>
      </c>
      <c r="H56" s="199">
        <f t="shared" si="36"/>
        <v>236.4</v>
      </c>
      <c r="I56" s="131">
        <f t="shared" si="37"/>
        <v>262.6</v>
      </c>
      <c r="J56" s="205">
        <f t="shared" si="38"/>
        <v>275.8</v>
      </c>
      <c r="K56" s="206">
        <f t="shared" si="26"/>
        <v>157.6</v>
      </c>
      <c r="L56" s="206">
        <f t="shared" si="34"/>
        <v>177.3</v>
      </c>
      <c r="M56" s="206">
        <f t="shared" si="35"/>
        <v>183.8</v>
      </c>
      <c r="N56" s="202"/>
      <c r="O56" s="203">
        <f t="shared" si="31"/>
        <v>21.67</v>
      </c>
      <c r="P56" s="204">
        <v>19.701</v>
      </c>
      <c r="Q56" s="203">
        <f t="shared" si="32"/>
        <v>19.7</v>
      </c>
      <c r="R56" s="144"/>
      <c r="S56" s="105"/>
      <c r="T56" s="105"/>
      <c r="U56" s="105"/>
      <c r="AYD56" s="202"/>
      <c r="AYE56" s="117"/>
      <c r="AYU56" s="202"/>
      <c r="AYV56" s="117"/>
    </row>
    <row r="57" s="105" customFormat="1" ht="17.25" customHeight="1" spans="2:18 1330:1348">
      <c r="B57" s="19" t="s">
        <v>35</v>
      </c>
      <c r="C57" s="19" t="s">
        <v>22</v>
      </c>
      <c r="D57" s="19" t="s">
        <v>19</v>
      </c>
      <c r="E57" s="19" t="s">
        <v>36</v>
      </c>
      <c r="F57" s="197">
        <f t="shared" si="23"/>
        <v>1.68181818181818</v>
      </c>
      <c r="G57" s="193">
        <v>11.47</v>
      </c>
      <c r="H57" s="199">
        <f t="shared" si="36"/>
        <v>137.64</v>
      </c>
      <c r="I57" s="131">
        <f t="shared" si="37"/>
        <v>152.89</v>
      </c>
      <c r="J57" s="205">
        <f t="shared" si="38"/>
        <v>160.58</v>
      </c>
      <c r="K57" s="206">
        <f t="shared" si="26"/>
        <v>91.76</v>
      </c>
      <c r="L57" s="206">
        <f t="shared" si="34"/>
        <v>103.23</v>
      </c>
      <c r="M57" s="206">
        <f t="shared" si="35"/>
        <v>107.01</v>
      </c>
      <c r="N57" s="202"/>
      <c r="O57" s="203">
        <f t="shared" si="31"/>
        <v>12.617</v>
      </c>
      <c r="P57" s="204">
        <v>11.473</v>
      </c>
      <c r="Q57" s="203">
        <f t="shared" si="32"/>
        <v>11.47</v>
      </c>
      <c r="R57" s="144"/>
      <c r="S57" s="105"/>
      <c r="T57" s="105"/>
      <c r="U57" s="105"/>
      <c r="AYD57" s="202"/>
      <c r="AYE57" s="117"/>
      <c r="AYU57" s="202"/>
      <c r="AYV57" s="117"/>
    </row>
    <row r="58" s="105" customFormat="1" ht="17.25" customHeight="1" spans="2:18 1330:1348">
      <c r="B58" s="19" t="s">
        <v>35</v>
      </c>
      <c r="C58" s="19" t="s">
        <v>23</v>
      </c>
      <c r="D58" s="19" t="s">
        <v>19</v>
      </c>
      <c r="E58" s="19" t="s">
        <v>36</v>
      </c>
      <c r="F58" s="197">
        <f t="shared" si="23"/>
        <v>3.78592375366569</v>
      </c>
      <c r="G58" s="193">
        <v>25.82</v>
      </c>
      <c r="H58" s="199">
        <f t="shared" si="36"/>
        <v>309.84</v>
      </c>
      <c r="I58" s="131">
        <f t="shared" si="37"/>
        <v>344.18</v>
      </c>
      <c r="J58" s="205">
        <f t="shared" si="38"/>
        <v>361.48</v>
      </c>
      <c r="K58" s="206">
        <f t="shared" si="26"/>
        <v>206.56</v>
      </c>
      <c r="L58" s="206">
        <f t="shared" si="34"/>
        <v>232.38</v>
      </c>
      <c r="M58" s="206">
        <f t="shared" si="35"/>
        <v>240.9</v>
      </c>
      <c r="N58" s="202"/>
      <c r="O58" s="203">
        <f t="shared" si="31"/>
        <v>28.402</v>
      </c>
      <c r="P58" s="204">
        <v>25.817</v>
      </c>
      <c r="Q58" s="203">
        <f t="shared" si="32"/>
        <v>25.82</v>
      </c>
      <c r="R58" s="144"/>
      <c r="S58" s="105"/>
      <c r="T58" s="105"/>
      <c r="U58" s="105"/>
      <c r="AYD58" s="202"/>
      <c r="AYE58" s="117"/>
      <c r="AYU58" s="202"/>
      <c r="AYV58" s="117"/>
    </row>
    <row r="59" s="105" customFormat="1" ht="17.25" customHeight="1" spans="2:18 1330:1348">
      <c r="B59" s="19" t="s">
        <v>35</v>
      </c>
      <c r="C59" s="19" t="s">
        <v>15</v>
      </c>
      <c r="D59" s="19" t="s">
        <v>19</v>
      </c>
      <c r="E59" s="19" t="s">
        <v>36</v>
      </c>
      <c r="F59" s="197">
        <f t="shared" si="23"/>
        <v>1.37683284457478</v>
      </c>
      <c r="G59" s="193">
        <v>9.39</v>
      </c>
      <c r="H59" s="199">
        <f t="shared" si="36"/>
        <v>112.68</v>
      </c>
      <c r="I59" s="131">
        <f t="shared" si="37"/>
        <v>125.16</v>
      </c>
      <c r="J59" s="205">
        <f t="shared" si="38"/>
        <v>131.46</v>
      </c>
      <c r="K59" s="206">
        <f t="shared" si="26"/>
        <v>75.12</v>
      </c>
      <c r="L59" s="206">
        <f t="shared" si="34"/>
        <v>84.51</v>
      </c>
      <c r="M59" s="206">
        <f t="shared" si="35"/>
        <v>87.6</v>
      </c>
      <c r="N59" s="202"/>
      <c r="O59" s="203">
        <f t="shared" si="31"/>
        <v>10.329</v>
      </c>
      <c r="P59" s="204">
        <v>9.394</v>
      </c>
      <c r="Q59" s="203">
        <f t="shared" si="32"/>
        <v>9.39</v>
      </c>
      <c r="R59" s="144"/>
      <c r="S59" s="105"/>
      <c r="T59" s="105"/>
      <c r="U59" s="105"/>
      <c r="AYD59" s="202"/>
      <c r="AYE59" s="117"/>
      <c r="AYU59" s="202"/>
      <c r="AYV59" s="117"/>
    </row>
    <row r="60" s="105" customFormat="1" ht="17.25" customHeight="1" spans="2:18 1330:1348">
      <c r="B60" s="19" t="s">
        <v>37</v>
      </c>
      <c r="C60" s="19" t="s">
        <v>15</v>
      </c>
      <c r="D60" s="19" t="s">
        <v>19</v>
      </c>
      <c r="E60" s="19" t="s">
        <v>38</v>
      </c>
      <c r="F60" s="197">
        <f t="shared" ref="F60:F74" si="39">G60/6.82</f>
        <v>1.38269794721408</v>
      </c>
      <c r="G60" s="193">
        <v>9.43</v>
      </c>
      <c r="H60" s="199">
        <f t="shared" ref="H60:H74" si="40">ROUNDDOWN(G60*12,2)</f>
        <v>113.16</v>
      </c>
      <c r="I60" s="131">
        <f t="shared" si="37"/>
        <v>125.7</v>
      </c>
      <c r="J60" s="205">
        <f t="shared" ref="J60:J74" si="41">ROUNDDOWN(G60*14,2)</f>
        <v>132.02</v>
      </c>
      <c r="K60" s="206">
        <f t="shared" ref="K60:K74" si="42">ROUNDDOWN(G60*8,2)</f>
        <v>75.44</v>
      </c>
      <c r="L60" s="206">
        <f t="shared" ref="L60:L74" si="43">ROUNDDOWN(G60*9,2)</f>
        <v>84.87</v>
      </c>
      <c r="M60" s="206">
        <f t="shared" ref="M60:M74" si="44">ROUNDDOWN(G60*9.33,2)</f>
        <v>87.98</v>
      </c>
      <c r="N60" s="202"/>
      <c r="O60" s="203">
        <f t="shared" si="31"/>
        <v>10.373</v>
      </c>
      <c r="P60" s="204">
        <v>9.427</v>
      </c>
      <c r="Q60" s="203">
        <f t="shared" si="32"/>
        <v>9.43</v>
      </c>
      <c r="R60" s="144"/>
      <c r="S60" s="105"/>
      <c r="T60" s="105"/>
      <c r="U60" s="105"/>
      <c r="AYD60" s="202"/>
      <c r="AYE60" s="117"/>
      <c r="AYU60" s="202"/>
      <c r="AYV60" s="117"/>
    </row>
    <row r="61" s="105" customFormat="1" ht="17.25" customHeight="1" spans="2:18 1330:1348">
      <c r="B61" s="19" t="s">
        <v>37</v>
      </c>
      <c r="C61" s="19" t="s">
        <v>21</v>
      </c>
      <c r="D61" s="19" t="s">
        <v>19</v>
      </c>
      <c r="E61" s="19" t="s">
        <v>38</v>
      </c>
      <c r="F61" s="197">
        <f t="shared" si="39"/>
        <v>2.09384164222874</v>
      </c>
      <c r="G61" s="193">
        <v>14.28</v>
      </c>
      <c r="H61" s="199">
        <f t="shared" si="40"/>
        <v>171.36</v>
      </c>
      <c r="I61" s="131">
        <f t="shared" si="37"/>
        <v>190.35</v>
      </c>
      <c r="J61" s="205">
        <f t="shared" si="41"/>
        <v>199.92</v>
      </c>
      <c r="K61" s="206">
        <f t="shared" si="42"/>
        <v>114.24</v>
      </c>
      <c r="L61" s="206">
        <f t="shared" si="43"/>
        <v>128.52</v>
      </c>
      <c r="M61" s="206">
        <f t="shared" si="44"/>
        <v>133.23</v>
      </c>
      <c r="N61" s="202"/>
      <c r="O61" s="203">
        <f t="shared" si="31"/>
        <v>15.708</v>
      </c>
      <c r="P61" s="204">
        <v>14.278</v>
      </c>
      <c r="Q61" s="203">
        <f t="shared" si="32"/>
        <v>14.28</v>
      </c>
      <c r="R61" s="144"/>
      <c r="S61" s="105"/>
      <c r="T61" s="105"/>
      <c r="U61" s="105"/>
      <c r="AYD61" s="202"/>
      <c r="AYE61" s="117"/>
      <c r="AYU61" s="202"/>
      <c r="AYV61" s="117"/>
    </row>
    <row r="62" s="105" customFormat="1" ht="17.25" customHeight="1" spans="2:18 1330:1348">
      <c r="B62" s="19" t="s">
        <v>37</v>
      </c>
      <c r="C62" s="19" t="s">
        <v>23</v>
      </c>
      <c r="D62" s="19" t="s">
        <v>19</v>
      </c>
      <c r="E62" s="19" t="s">
        <v>38</v>
      </c>
      <c r="F62" s="197">
        <f t="shared" si="39"/>
        <v>3.80205278592375</v>
      </c>
      <c r="G62" s="193">
        <v>25.93</v>
      </c>
      <c r="H62" s="199">
        <f t="shared" si="40"/>
        <v>311.16</v>
      </c>
      <c r="I62" s="131">
        <f t="shared" si="37"/>
        <v>345.64</v>
      </c>
      <c r="J62" s="205">
        <f t="shared" si="41"/>
        <v>363.02</v>
      </c>
      <c r="K62" s="206">
        <f t="shared" si="42"/>
        <v>207.44</v>
      </c>
      <c r="L62" s="206">
        <f t="shared" si="43"/>
        <v>233.37</v>
      </c>
      <c r="M62" s="206">
        <f t="shared" si="44"/>
        <v>241.92</v>
      </c>
      <c r="N62" s="202"/>
      <c r="O62" s="203">
        <f t="shared" si="31"/>
        <v>28.523</v>
      </c>
      <c r="P62" s="204">
        <v>25.927</v>
      </c>
      <c r="Q62" s="203">
        <f t="shared" si="32"/>
        <v>25.93</v>
      </c>
      <c r="R62" s="144"/>
      <c r="S62" s="105"/>
      <c r="T62" s="105"/>
      <c r="U62" s="105"/>
      <c r="AYD62" s="202"/>
      <c r="AYE62" s="117"/>
      <c r="AYU62" s="202"/>
      <c r="AYV62" s="117"/>
    </row>
    <row r="63" s="105" customFormat="1" ht="17.25" customHeight="1" spans="2:18 1330:1348">
      <c r="B63" s="19" t="s">
        <v>37</v>
      </c>
      <c r="C63" s="19" t="s">
        <v>15</v>
      </c>
      <c r="D63" s="19" t="s">
        <v>19</v>
      </c>
      <c r="E63" s="19" t="s">
        <v>39</v>
      </c>
      <c r="F63" s="197">
        <f t="shared" si="39"/>
        <v>1.52785923753666</v>
      </c>
      <c r="G63" s="193">
        <v>10.42</v>
      </c>
      <c r="H63" s="199">
        <f t="shared" si="40"/>
        <v>125.04</v>
      </c>
      <c r="I63" s="131">
        <f t="shared" si="37"/>
        <v>138.89</v>
      </c>
      <c r="J63" s="205">
        <f t="shared" si="41"/>
        <v>145.88</v>
      </c>
      <c r="K63" s="206">
        <f t="shared" si="42"/>
        <v>83.36</v>
      </c>
      <c r="L63" s="206">
        <f t="shared" si="43"/>
        <v>93.78</v>
      </c>
      <c r="M63" s="206">
        <f t="shared" si="44"/>
        <v>97.21</v>
      </c>
      <c r="N63" s="202"/>
      <c r="O63" s="203">
        <f t="shared" si="31"/>
        <v>11.462</v>
      </c>
      <c r="P63" s="204">
        <v>10.417</v>
      </c>
      <c r="Q63" s="203">
        <f t="shared" si="32"/>
        <v>10.42</v>
      </c>
      <c r="R63" s="144"/>
      <c r="S63" s="105"/>
      <c r="T63" s="105"/>
      <c r="U63" s="105"/>
      <c r="AYD63" s="202"/>
      <c r="AYE63" s="117"/>
      <c r="AYU63" s="202"/>
      <c r="AYV63" s="117"/>
    </row>
    <row r="64" s="105" customFormat="1" ht="17.25" customHeight="1" spans="2:18 1330:1348">
      <c r="B64" s="19" t="s">
        <v>37</v>
      </c>
      <c r="C64" s="19" t="s">
        <v>21</v>
      </c>
      <c r="D64" s="19" t="s">
        <v>19</v>
      </c>
      <c r="E64" s="19" t="s">
        <v>39</v>
      </c>
      <c r="F64" s="197">
        <f t="shared" si="39"/>
        <v>2.25073313782991</v>
      </c>
      <c r="G64" s="193">
        <v>15.35</v>
      </c>
      <c r="H64" s="199">
        <f t="shared" si="40"/>
        <v>184.2</v>
      </c>
      <c r="I64" s="131">
        <f t="shared" si="37"/>
        <v>204.61</v>
      </c>
      <c r="J64" s="205">
        <f t="shared" si="41"/>
        <v>214.9</v>
      </c>
      <c r="K64" s="206">
        <f t="shared" si="42"/>
        <v>122.8</v>
      </c>
      <c r="L64" s="206">
        <f t="shared" si="43"/>
        <v>138.15</v>
      </c>
      <c r="M64" s="206">
        <f t="shared" si="44"/>
        <v>143.21</v>
      </c>
      <c r="N64" s="202"/>
      <c r="O64" s="203">
        <f t="shared" si="31"/>
        <v>16.885</v>
      </c>
      <c r="P64" s="204">
        <v>15.345</v>
      </c>
      <c r="Q64" s="203">
        <f t="shared" si="32"/>
        <v>15.35</v>
      </c>
      <c r="R64" s="144"/>
      <c r="S64" s="105"/>
      <c r="T64" s="105"/>
      <c r="U64" s="105"/>
      <c r="AYD64" s="202"/>
      <c r="AYE64" s="117"/>
      <c r="AYU64" s="202"/>
      <c r="AYV64" s="117"/>
    </row>
    <row r="65" s="105" customFormat="1" ht="17.25" customHeight="1" spans="2:18 1330:1348">
      <c r="B65" s="19" t="s">
        <v>37</v>
      </c>
      <c r="C65" s="19" t="s">
        <v>23</v>
      </c>
      <c r="D65" s="19" t="s">
        <v>19</v>
      </c>
      <c r="E65" s="19" t="s">
        <v>39</v>
      </c>
      <c r="F65" s="197">
        <f t="shared" si="39"/>
        <v>3.98533724340176</v>
      </c>
      <c r="G65" s="193">
        <v>27.18</v>
      </c>
      <c r="H65" s="199">
        <f t="shared" si="40"/>
        <v>326.16</v>
      </c>
      <c r="I65" s="131">
        <f t="shared" si="37"/>
        <v>362.3</v>
      </c>
      <c r="J65" s="205">
        <f t="shared" si="41"/>
        <v>380.52</v>
      </c>
      <c r="K65" s="206">
        <f t="shared" si="42"/>
        <v>217.44</v>
      </c>
      <c r="L65" s="206">
        <f t="shared" si="43"/>
        <v>244.62</v>
      </c>
      <c r="M65" s="206">
        <f t="shared" si="44"/>
        <v>253.58</v>
      </c>
      <c r="N65" s="202"/>
      <c r="O65" s="203">
        <f t="shared" si="31"/>
        <v>29.898</v>
      </c>
      <c r="P65" s="204">
        <v>27.181</v>
      </c>
      <c r="Q65" s="203">
        <f t="shared" si="32"/>
        <v>27.18</v>
      </c>
      <c r="R65" s="144"/>
      <c r="S65" s="105"/>
      <c r="T65" s="105"/>
      <c r="U65" s="105"/>
      <c r="AYD65" s="202"/>
      <c r="AYE65" s="117"/>
      <c r="AYU65" s="202"/>
      <c r="AYV65" s="117"/>
    </row>
    <row r="66" s="105" customFormat="1" ht="17.25" customHeight="1" spans="2:18 1330:1348">
      <c r="B66" s="19" t="s">
        <v>40</v>
      </c>
      <c r="C66" s="19" t="s">
        <v>21</v>
      </c>
      <c r="D66" s="19" t="s">
        <v>19</v>
      </c>
      <c r="E66" s="19" t="s">
        <v>38</v>
      </c>
      <c r="F66" s="197">
        <f t="shared" si="39"/>
        <v>1.94574780058651</v>
      </c>
      <c r="G66" s="129">
        <v>13.27</v>
      </c>
      <c r="H66" s="199">
        <f t="shared" si="40"/>
        <v>159.24</v>
      </c>
      <c r="I66" s="131">
        <f t="shared" si="37"/>
        <v>176.88</v>
      </c>
      <c r="J66" s="205">
        <f t="shared" si="41"/>
        <v>185.78</v>
      </c>
      <c r="K66" s="206">
        <f t="shared" si="42"/>
        <v>106.16</v>
      </c>
      <c r="L66" s="206">
        <f t="shared" si="43"/>
        <v>119.43</v>
      </c>
      <c r="M66" s="206">
        <f t="shared" si="44"/>
        <v>123.8</v>
      </c>
      <c r="N66" s="202"/>
      <c r="O66" s="203">
        <f t="shared" si="31"/>
        <v>14.597</v>
      </c>
      <c r="P66" s="204">
        <v>13.266</v>
      </c>
      <c r="Q66" s="203">
        <f t="shared" si="32"/>
        <v>13.27</v>
      </c>
      <c r="R66" s="144"/>
      <c r="S66" s="105"/>
      <c r="T66" s="105"/>
      <c r="U66" s="105"/>
      <c r="AYD66" s="202"/>
      <c r="AYE66" s="117"/>
      <c r="AYU66" s="202"/>
      <c r="AYV66" s="117"/>
    </row>
    <row r="67" s="105" customFormat="1" ht="17.25" customHeight="1" spans="2:18 1330:1348">
      <c r="B67" s="19" t="s">
        <v>40</v>
      </c>
      <c r="C67" s="19" t="s">
        <v>22</v>
      </c>
      <c r="D67" s="19" t="s">
        <v>19</v>
      </c>
      <c r="E67" s="19" t="s">
        <v>38</v>
      </c>
      <c r="F67" s="197">
        <f t="shared" si="39"/>
        <v>1.6891495601173</v>
      </c>
      <c r="G67" s="193">
        <v>11.52</v>
      </c>
      <c r="H67" s="199">
        <f t="shared" si="40"/>
        <v>138.24</v>
      </c>
      <c r="I67" s="131">
        <f t="shared" si="37"/>
        <v>153.56</v>
      </c>
      <c r="J67" s="205">
        <f t="shared" si="41"/>
        <v>161.28</v>
      </c>
      <c r="K67" s="206">
        <f t="shared" si="42"/>
        <v>92.16</v>
      </c>
      <c r="L67" s="206">
        <f t="shared" si="43"/>
        <v>103.68</v>
      </c>
      <c r="M67" s="206">
        <f t="shared" si="44"/>
        <v>107.48</v>
      </c>
      <c r="N67" s="202"/>
      <c r="O67" s="203">
        <f t="shared" si="31"/>
        <v>12.672</v>
      </c>
      <c r="P67" s="204">
        <v>11.517</v>
      </c>
      <c r="Q67" s="203">
        <f t="shared" si="32"/>
        <v>11.52</v>
      </c>
      <c r="R67" s="144"/>
      <c r="S67" s="105"/>
      <c r="T67" s="105"/>
      <c r="U67" s="105"/>
      <c r="AYD67" s="202"/>
      <c r="AYE67" s="117"/>
      <c r="AYU67" s="202"/>
      <c r="AYV67" s="117"/>
    </row>
    <row r="68" s="105" customFormat="1" ht="17.25" customHeight="1" spans="2:18 1330:1348">
      <c r="B68" s="19" t="s">
        <v>40</v>
      </c>
      <c r="C68" s="19" t="s">
        <v>23</v>
      </c>
      <c r="D68" s="19" t="s">
        <v>19</v>
      </c>
      <c r="E68" s="19" t="s">
        <v>38</v>
      </c>
      <c r="F68" s="197">
        <f t="shared" si="39"/>
        <v>3.80938416422287</v>
      </c>
      <c r="G68" s="193">
        <v>25.98</v>
      </c>
      <c r="H68" s="199">
        <f t="shared" si="40"/>
        <v>311.76</v>
      </c>
      <c r="I68" s="131">
        <f t="shared" si="37"/>
        <v>346.31</v>
      </c>
      <c r="J68" s="205">
        <f t="shared" si="41"/>
        <v>363.72</v>
      </c>
      <c r="K68" s="206">
        <f t="shared" si="42"/>
        <v>207.84</v>
      </c>
      <c r="L68" s="206">
        <f t="shared" si="43"/>
        <v>233.82</v>
      </c>
      <c r="M68" s="206">
        <f t="shared" si="44"/>
        <v>242.39</v>
      </c>
      <c r="N68" s="202"/>
      <c r="O68" s="203">
        <f t="shared" si="31"/>
        <v>28.578</v>
      </c>
      <c r="P68" s="204">
        <v>25.982</v>
      </c>
      <c r="Q68" s="203">
        <f t="shared" si="32"/>
        <v>25.98</v>
      </c>
      <c r="R68" s="144"/>
      <c r="S68" s="105"/>
      <c r="T68" s="105"/>
      <c r="U68" s="105"/>
      <c r="AYD68" s="202"/>
      <c r="AYE68" s="117"/>
      <c r="AYU68" s="202"/>
      <c r="AYV68" s="117"/>
    </row>
    <row r="69" s="105" customFormat="1" ht="17.25" customHeight="1" spans="2:18 1330:1348">
      <c r="B69" s="19" t="s">
        <v>40</v>
      </c>
      <c r="C69" s="19" t="s">
        <v>15</v>
      </c>
      <c r="D69" s="19" t="s">
        <v>19</v>
      </c>
      <c r="E69" s="19" t="s">
        <v>38</v>
      </c>
      <c r="F69" s="197">
        <f t="shared" si="39"/>
        <v>1.2375366568915</v>
      </c>
      <c r="G69" s="129">
        <v>8.44</v>
      </c>
      <c r="H69" s="199">
        <f t="shared" si="40"/>
        <v>101.28</v>
      </c>
      <c r="I69" s="131">
        <f t="shared" si="37"/>
        <v>112.5</v>
      </c>
      <c r="J69" s="205">
        <f t="shared" si="41"/>
        <v>118.16</v>
      </c>
      <c r="K69" s="206">
        <f t="shared" si="42"/>
        <v>67.52</v>
      </c>
      <c r="L69" s="206">
        <f t="shared" si="43"/>
        <v>75.96</v>
      </c>
      <c r="M69" s="206">
        <f t="shared" si="44"/>
        <v>78.74</v>
      </c>
      <c r="N69" s="202"/>
      <c r="O69" s="203">
        <f t="shared" si="31"/>
        <v>9.284</v>
      </c>
      <c r="P69" s="204">
        <v>8.437</v>
      </c>
      <c r="Q69" s="203">
        <f t="shared" si="32"/>
        <v>8.44</v>
      </c>
      <c r="R69" s="144"/>
      <c r="S69" s="105"/>
      <c r="T69" s="105"/>
      <c r="U69" s="105"/>
      <c r="AYD69" s="202"/>
      <c r="AYE69" s="117"/>
      <c r="AYU69" s="202"/>
      <c r="AYV69" s="117"/>
    </row>
    <row r="70" s="105" customFormat="1" ht="17.25" customHeight="1" spans="2:18 1330:1348">
      <c r="B70" s="19" t="s">
        <v>40</v>
      </c>
      <c r="C70" s="19" t="s">
        <v>15</v>
      </c>
      <c r="D70" s="19" t="s">
        <v>19</v>
      </c>
      <c r="E70" s="19" t="s">
        <v>41</v>
      </c>
      <c r="F70" s="197">
        <f t="shared" si="39"/>
        <v>1.54692082111437</v>
      </c>
      <c r="G70" s="193">
        <v>10.55</v>
      </c>
      <c r="H70" s="199">
        <f t="shared" si="40"/>
        <v>126.6</v>
      </c>
      <c r="I70" s="131">
        <f t="shared" si="37"/>
        <v>140.63</v>
      </c>
      <c r="J70" s="205">
        <f t="shared" si="41"/>
        <v>147.7</v>
      </c>
      <c r="K70" s="206">
        <f t="shared" si="42"/>
        <v>84.4</v>
      </c>
      <c r="L70" s="206">
        <f t="shared" si="43"/>
        <v>94.95</v>
      </c>
      <c r="M70" s="206">
        <f t="shared" si="44"/>
        <v>98.43</v>
      </c>
      <c r="N70" s="202"/>
      <c r="O70" s="203">
        <f t="shared" si="31"/>
        <v>11.605</v>
      </c>
      <c r="P70" s="204">
        <v>10.549</v>
      </c>
      <c r="Q70" s="203">
        <f t="shared" si="32"/>
        <v>10.55</v>
      </c>
      <c r="R70" s="144"/>
      <c r="S70" s="105"/>
      <c r="T70" s="105"/>
      <c r="U70" s="105"/>
      <c r="AYD70" s="202"/>
      <c r="AYE70" s="117"/>
      <c r="AYU70" s="202"/>
      <c r="AYV70" s="117"/>
    </row>
    <row r="71" s="105" customFormat="1" ht="17.25" customHeight="1" spans="2:18 1330:1348">
      <c r="B71" s="19" t="s">
        <v>104</v>
      </c>
      <c r="C71" s="19" t="s">
        <v>15</v>
      </c>
      <c r="D71" s="19" t="s">
        <v>19</v>
      </c>
      <c r="E71" s="19" t="s">
        <v>38</v>
      </c>
      <c r="F71" s="197">
        <f t="shared" si="39"/>
        <v>1.38709677419355</v>
      </c>
      <c r="G71" s="193">
        <v>9.46</v>
      </c>
      <c r="H71" s="199">
        <f t="shared" si="40"/>
        <v>113.52</v>
      </c>
      <c r="I71" s="131">
        <f t="shared" si="37"/>
        <v>126.1</v>
      </c>
      <c r="J71" s="205">
        <f t="shared" si="41"/>
        <v>132.44</v>
      </c>
      <c r="K71" s="206">
        <f t="shared" si="42"/>
        <v>75.68</v>
      </c>
      <c r="L71" s="206">
        <f t="shared" si="43"/>
        <v>85.14</v>
      </c>
      <c r="M71" s="206">
        <f t="shared" si="44"/>
        <v>88.26</v>
      </c>
      <c r="N71" s="202"/>
      <c r="O71" s="203">
        <f t="shared" ref="O71:O102" si="45">G71*1.1</f>
        <v>10.406</v>
      </c>
      <c r="P71" s="204">
        <v>9.46</v>
      </c>
      <c r="Q71" s="203">
        <f t="shared" ref="Q71:Q102" si="46">ROUND(P71,2)</f>
        <v>9.46</v>
      </c>
      <c r="R71" s="144"/>
      <c r="S71" s="105"/>
      <c r="T71" s="105"/>
      <c r="U71" s="105"/>
      <c r="AYD71" s="202"/>
      <c r="AYE71" s="117"/>
      <c r="AYU71" s="202"/>
      <c r="AYV71" s="117"/>
    </row>
    <row r="72" s="105" customFormat="1" ht="17.25" customHeight="1" spans="2:18 1330:1348">
      <c r="B72" s="19" t="s">
        <v>40</v>
      </c>
      <c r="C72" s="19" t="s">
        <v>15</v>
      </c>
      <c r="D72" s="19" t="s">
        <v>19</v>
      </c>
      <c r="E72" s="19" t="s">
        <v>39</v>
      </c>
      <c r="F72" s="197">
        <f t="shared" si="39"/>
        <v>1.54105571847507</v>
      </c>
      <c r="G72" s="193">
        <v>10.51</v>
      </c>
      <c r="H72" s="199">
        <f t="shared" si="40"/>
        <v>126.12</v>
      </c>
      <c r="I72" s="131">
        <f t="shared" si="37"/>
        <v>140.09</v>
      </c>
      <c r="J72" s="205">
        <f t="shared" si="41"/>
        <v>147.14</v>
      </c>
      <c r="K72" s="206">
        <f t="shared" si="42"/>
        <v>84.08</v>
      </c>
      <c r="L72" s="206">
        <f t="shared" si="43"/>
        <v>94.59</v>
      </c>
      <c r="M72" s="206">
        <f t="shared" si="44"/>
        <v>98.05</v>
      </c>
      <c r="N72" s="202"/>
      <c r="O72" s="203">
        <f t="shared" si="45"/>
        <v>11.561</v>
      </c>
      <c r="P72" s="204">
        <v>10.505</v>
      </c>
      <c r="Q72" s="203">
        <f t="shared" si="46"/>
        <v>10.51</v>
      </c>
      <c r="R72" s="144"/>
      <c r="S72" s="105"/>
      <c r="T72" s="105"/>
      <c r="U72" s="105"/>
      <c r="AYD72" s="202"/>
      <c r="AYE72" s="117"/>
      <c r="AYU72" s="202"/>
      <c r="AYV72" s="117"/>
    </row>
    <row r="73" s="105" customFormat="1" ht="17.25" customHeight="1" spans="2:18 1330:1348">
      <c r="B73" s="19" t="s">
        <v>40</v>
      </c>
      <c r="C73" s="19" t="s">
        <v>21</v>
      </c>
      <c r="D73" s="19" t="s">
        <v>19</v>
      </c>
      <c r="E73" s="19" t="s">
        <v>39</v>
      </c>
      <c r="F73" s="197">
        <f t="shared" si="39"/>
        <v>2.25659824046921</v>
      </c>
      <c r="G73" s="193">
        <v>15.39</v>
      </c>
      <c r="H73" s="199">
        <f t="shared" si="40"/>
        <v>184.68</v>
      </c>
      <c r="I73" s="131">
        <f t="shared" si="37"/>
        <v>205.14</v>
      </c>
      <c r="J73" s="205">
        <f t="shared" si="41"/>
        <v>215.46</v>
      </c>
      <c r="K73" s="206">
        <f t="shared" si="42"/>
        <v>123.12</v>
      </c>
      <c r="L73" s="206">
        <f t="shared" si="43"/>
        <v>138.51</v>
      </c>
      <c r="M73" s="206">
        <f t="shared" si="44"/>
        <v>143.58</v>
      </c>
      <c r="N73" s="202"/>
      <c r="O73" s="203">
        <f t="shared" si="45"/>
        <v>16.929</v>
      </c>
      <c r="P73" s="204">
        <v>15.389</v>
      </c>
      <c r="Q73" s="203">
        <f t="shared" si="46"/>
        <v>15.39</v>
      </c>
      <c r="R73" s="144"/>
      <c r="S73" s="105"/>
      <c r="T73" s="105"/>
      <c r="U73" s="105"/>
      <c r="AYD73" s="202"/>
      <c r="AYE73" s="117"/>
      <c r="AYU73" s="202"/>
      <c r="AYV73" s="117"/>
    </row>
    <row r="74" s="105" customFormat="1" ht="17.25" customHeight="1" spans="2:18 1330:1348">
      <c r="B74" s="19" t="s">
        <v>40</v>
      </c>
      <c r="C74" s="19" t="s">
        <v>23</v>
      </c>
      <c r="D74" s="19" t="s">
        <v>19</v>
      </c>
      <c r="E74" s="19" t="s">
        <v>39</v>
      </c>
      <c r="F74" s="197">
        <f t="shared" si="39"/>
        <v>3.99560117302053</v>
      </c>
      <c r="G74" s="207">
        <v>27.25</v>
      </c>
      <c r="H74" s="199">
        <f t="shared" si="40"/>
        <v>327</v>
      </c>
      <c r="I74" s="131">
        <f t="shared" si="37"/>
        <v>363.24</v>
      </c>
      <c r="J74" s="205">
        <f t="shared" si="41"/>
        <v>381.5</v>
      </c>
      <c r="K74" s="206">
        <f t="shared" si="42"/>
        <v>218</v>
      </c>
      <c r="L74" s="206">
        <f t="shared" si="43"/>
        <v>245.25</v>
      </c>
      <c r="M74" s="206">
        <f t="shared" si="44"/>
        <v>254.24</v>
      </c>
      <c r="N74" s="202"/>
      <c r="O74" s="203">
        <f t="shared" si="45"/>
        <v>29.975</v>
      </c>
      <c r="P74" s="204">
        <v>27.247</v>
      </c>
      <c r="Q74" s="203">
        <f t="shared" si="46"/>
        <v>27.25</v>
      </c>
      <c r="R74" s="144"/>
      <c r="S74" s="105"/>
      <c r="T74" s="105"/>
      <c r="U74" s="105"/>
      <c r="AYD74" s="202"/>
      <c r="AYE74" s="117"/>
      <c r="AYU74" s="202"/>
      <c r="AYV74" s="117"/>
    </row>
    <row r="75" s="105" customFormat="1" ht="17.25" customHeight="1" spans="2:18 1330:1348">
      <c r="B75" s="114" t="s">
        <v>2</v>
      </c>
      <c r="C75" s="114" t="s">
        <v>3</v>
      </c>
      <c r="D75" s="115" t="s">
        <v>4</v>
      </c>
      <c r="E75" s="114" t="s">
        <v>5</v>
      </c>
      <c r="F75" s="208" t="s">
        <v>6</v>
      </c>
      <c r="G75" s="114" t="s">
        <v>7</v>
      </c>
      <c r="H75" s="209" t="s">
        <v>8</v>
      </c>
      <c r="I75" s="116" t="s">
        <v>9</v>
      </c>
      <c r="J75" s="74" t="s">
        <v>10</v>
      </c>
      <c r="K75" s="74" t="s">
        <v>11</v>
      </c>
      <c r="L75" s="74" t="s">
        <v>12</v>
      </c>
      <c r="M75" s="74" t="s">
        <v>13</v>
      </c>
      <c r="N75" s="202"/>
      <c r="O75" s="203" t="e">
        <f t="shared" si="45"/>
        <v>#VALUE!</v>
      </c>
      <c r="P75" s="204" t="e">
        <v>#VALUE!</v>
      </c>
      <c r="Q75" s="203" t="e">
        <f t="shared" si="46"/>
        <v>#VALUE!</v>
      </c>
      <c r="R75" s="144"/>
      <c r="S75" s="105"/>
      <c r="T75" s="105"/>
      <c r="U75" s="105"/>
      <c r="AYD75" s="202"/>
      <c r="AYE75" s="117"/>
      <c r="AYU75" s="202"/>
      <c r="AYV75" s="117"/>
    </row>
    <row r="76" s="105" customFormat="1" ht="17.25" customHeight="1" spans="2:18 1330:1348">
      <c r="B76" s="19" t="s">
        <v>105</v>
      </c>
      <c r="C76" s="19" t="s">
        <v>15</v>
      </c>
      <c r="D76" s="19" t="s">
        <v>19</v>
      </c>
      <c r="E76" s="19" t="s">
        <v>41</v>
      </c>
      <c r="F76" s="197">
        <f>G76/6.82</f>
        <v>1.55278592375367</v>
      </c>
      <c r="G76" s="198">
        <v>10.59</v>
      </c>
      <c r="H76" s="199">
        <f>ROUNDDOWN(G76*12,2)</f>
        <v>127.08</v>
      </c>
      <c r="I76" s="131">
        <f>ROUNDDOWN(G76*13.33,2)</f>
        <v>141.16</v>
      </c>
      <c r="J76" s="205">
        <f>ROUNDDOWN(G76*14,2)</f>
        <v>148.26</v>
      </c>
      <c r="K76" s="206">
        <f>ROUNDDOWN(G76*8,2)</f>
        <v>84.72</v>
      </c>
      <c r="L76" s="206">
        <f>ROUNDDOWN(G76*9,2)</f>
        <v>95.31</v>
      </c>
      <c r="M76" s="206">
        <f>ROUNDDOWN(G76*9.33,2)</f>
        <v>98.8</v>
      </c>
      <c r="N76" s="202"/>
      <c r="O76" s="203">
        <f t="shared" si="45"/>
        <v>11.649</v>
      </c>
      <c r="P76" s="204">
        <v>10.593</v>
      </c>
      <c r="Q76" s="203">
        <f t="shared" si="46"/>
        <v>10.59</v>
      </c>
      <c r="R76" s="144"/>
      <c r="S76" s="105"/>
      <c r="T76" s="105"/>
      <c r="U76" s="105"/>
      <c r="AYD76" s="202"/>
      <c r="AYE76" s="117"/>
      <c r="AYU76" s="202"/>
      <c r="AYV76" s="117"/>
    </row>
    <row r="77" s="105" customFormat="1" ht="17.25" customHeight="1" spans="2:18 1330:1348">
      <c r="B77" s="19" t="s">
        <v>42</v>
      </c>
      <c r="C77" s="19" t="s">
        <v>15</v>
      </c>
      <c r="D77" s="19" t="s">
        <v>19</v>
      </c>
      <c r="E77" s="19" t="s">
        <v>41</v>
      </c>
      <c r="F77" s="197">
        <f t="shared" ref="F77:F81" si="47">G77/6.82</f>
        <v>1.48826979472141</v>
      </c>
      <c r="G77" s="129">
        <v>10.15</v>
      </c>
      <c r="H77" s="199">
        <f t="shared" ref="H77" si="48">ROUNDDOWN(G77*12,2)</f>
        <v>121.8</v>
      </c>
      <c r="I77" s="131">
        <f t="shared" ref="I77" si="49">ROUNDDOWN(G77*13.33,2)</f>
        <v>135.29</v>
      </c>
      <c r="J77" s="205">
        <f t="shared" ref="J77" si="50">ROUNDDOWN(G77*14,2)</f>
        <v>142.1</v>
      </c>
      <c r="K77" s="206">
        <f t="shared" ref="K77:K87" si="51">ROUNDDOWN(G77*8,2)</f>
        <v>81.2</v>
      </c>
      <c r="L77" s="206">
        <f t="shared" ref="L77:L87" si="52">ROUNDDOWN(G77*9,2)</f>
        <v>91.35</v>
      </c>
      <c r="M77" s="206">
        <f t="shared" ref="M77:M87" si="53">ROUNDDOWN(G77*9.33,2)</f>
        <v>94.69</v>
      </c>
      <c r="N77" s="202"/>
      <c r="O77" s="203">
        <f t="shared" si="45"/>
        <v>11.165</v>
      </c>
      <c r="P77" s="204">
        <v>10.153</v>
      </c>
      <c r="Q77" s="203">
        <f t="shared" si="46"/>
        <v>10.15</v>
      </c>
      <c r="R77" s="144"/>
      <c r="S77" s="105"/>
      <c r="T77" s="105"/>
      <c r="U77" s="105"/>
      <c r="AYD77" s="202"/>
      <c r="AYE77" s="117"/>
      <c r="AYU77" s="202"/>
      <c r="AYV77" s="117"/>
    </row>
    <row r="78" s="105" customFormat="1" ht="17.25" customHeight="1" spans="2:18 1330:1348">
      <c r="B78" s="19" t="s">
        <v>42</v>
      </c>
      <c r="C78" s="19" t="s">
        <v>21</v>
      </c>
      <c r="D78" s="19" t="s">
        <v>19</v>
      </c>
      <c r="E78" s="19" t="s">
        <v>41</v>
      </c>
      <c r="F78" s="197">
        <f t="shared" si="47"/>
        <v>2.20821114369501</v>
      </c>
      <c r="G78" s="129">
        <v>15.06</v>
      </c>
      <c r="H78" s="199">
        <f t="shared" ref="H78:H81" si="54">ROUNDDOWN(G78*12,2)</f>
        <v>180.72</v>
      </c>
      <c r="I78" s="131">
        <f t="shared" ref="I78:I81" si="55">ROUNDDOWN(G78*13.33,2)</f>
        <v>200.74</v>
      </c>
      <c r="J78" s="205">
        <f t="shared" ref="J78:J81" si="56">ROUNDDOWN(G78*14,2)</f>
        <v>210.84</v>
      </c>
      <c r="K78" s="206">
        <f t="shared" si="51"/>
        <v>120.48</v>
      </c>
      <c r="L78" s="206">
        <f t="shared" si="52"/>
        <v>135.54</v>
      </c>
      <c r="M78" s="206">
        <f t="shared" si="53"/>
        <v>140.5</v>
      </c>
      <c r="N78" s="202"/>
      <c r="O78" s="203">
        <f t="shared" si="45"/>
        <v>16.566</v>
      </c>
      <c r="P78" s="204">
        <v>15.059</v>
      </c>
      <c r="Q78" s="203">
        <f t="shared" si="46"/>
        <v>15.06</v>
      </c>
      <c r="R78" s="144"/>
      <c r="S78" s="105"/>
      <c r="T78" s="105"/>
      <c r="U78" s="105"/>
      <c r="AYD78" s="202"/>
      <c r="AYE78" s="117"/>
      <c r="AYU78" s="202"/>
      <c r="AYV78" s="117"/>
    </row>
    <row r="79" s="105" customFormat="1" ht="17.25" customHeight="1" spans="2:18 1330:1348">
      <c r="B79" s="19" t="s">
        <v>42</v>
      </c>
      <c r="C79" s="19" t="s">
        <v>23</v>
      </c>
      <c r="D79" s="19" t="s">
        <v>19</v>
      </c>
      <c r="E79" s="19" t="s">
        <v>41</v>
      </c>
      <c r="F79" s="197">
        <f t="shared" si="47"/>
        <v>3.86950146627566</v>
      </c>
      <c r="G79" s="129">
        <v>26.39</v>
      </c>
      <c r="H79" s="199">
        <f t="shared" si="54"/>
        <v>316.68</v>
      </c>
      <c r="I79" s="131">
        <f t="shared" si="55"/>
        <v>351.77</v>
      </c>
      <c r="J79" s="205">
        <f t="shared" si="56"/>
        <v>369.46</v>
      </c>
      <c r="K79" s="206">
        <f t="shared" si="51"/>
        <v>211.12</v>
      </c>
      <c r="L79" s="206">
        <f t="shared" si="52"/>
        <v>237.51</v>
      </c>
      <c r="M79" s="206">
        <f t="shared" si="53"/>
        <v>246.21</v>
      </c>
      <c r="N79" s="202"/>
      <c r="O79" s="203">
        <f t="shared" si="45"/>
        <v>29.029</v>
      </c>
      <c r="P79" s="204">
        <v>26.389</v>
      </c>
      <c r="Q79" s="203">
        <f t="shared" si="46"/>
        <v>26.39</v>
      </c>
      <c r="R79" s="144"/>
      <c r="S79" s="105"/>
      <c r="T79" s="105"/>
      <c r="U79" s="105"/>
      <c r="AYD79" s="202"/>
      <c r="AYE79" s="117"/>
      <c r="AYU79" s="202"/>
      <c r="AYV79" s="117"/>
    </row>
    <row r="80" s="105" customFormat="1" ht="17.25" customHeight="1" spans="2:18 1330:1348">
      <c r="B80" s="19" t="s">
        <v>43</v>
      </c>
      <c r="C80" s="19" t="s">
        <v>15</v>
      </c>
      <c r="D80" s="19" t="s">
        <v>19</v>
      </c>
      <c r="E80" s="19" t="s">
        <v>44</v>
      </c>
      <c r="F80" s="197">
        <f t="shared" si="47"/>
        <v>1.52052785923754</v>
      </c>
      <c r="G80" s="129">
        <v>10.37</v>
      </c>
      <c r="H80" s="199">
        <f t="shared" si="54"/>
        <v>124.44</v>
      </c>
      <c r="I80" s="131">
        <f t="shared" si="55"/>
        <v>138.23</v>
      </c>
      <c r="J80" s="205">
        <f t="shared" si="56"/>
        <v>145.18</v>
      </c>
      <c r="K80" s="206">
        <f t="shared" si="51"/>
        <v>82.96</v>
      </c>
      <c r="L80" s="206">
        <f t="shared" si="52"/>
        <v>93.33</v>
      </c>
      <c r="M80" s="206">
        <f t="shared" si="53"/>
        <v>96.75</v>
      </c>
      <c r="N80" s="202"/>
      <c r="O80" s="203">
        <f t="shared" si="45"/>
        <v>11.407</v>
      </c>
      <c r="P80" s="204">
        <v>10.373</v>
      </c>
      <c r="Q80" s="203">
        <f t="shared" si="46"/>
        <v>10.37</v>
      </c>
      <c r="R80" s="144"/>
      <c r="S80" s="105"/>
      <c r="T80" s="105"/>
      <c r="U80" s="105"/>
      <c r="AYD80" s="202"/>
      <c r="AYE80" s="117"/>
      <c r="AYU80" s="202"/>
      <c r="AYV80" s="117"/>
    </row>
    <row r="81" s="105" customFormat="1" ht="17.25" customHeight="1" spans="2:18 1330:1348">
      <c r="B81" s="19" t="s">
        <v>43</v>
      </c>
      <c r="C81" s="19" t="s">
        <v>15</v>
      </c>
      <c r="D81" s="19" t="s">
        <v>19</v>
      </c>
      <c r="E81" s="19" t="s">
        <v>106</v>
      </c>
      <c r="F81" s="197">
        <f t="shared" si="47"/>
        <v>1.69648093841642</v>
      </c>
      <c r="G81" s="193">
        <v>11.57</v>
      </c>
      <c r="H81" s="199">
        <f t="shared" si="54"/>
        <v>138.84</v>
      </c>
      <c r="I81" s="131">
        <f t="shared" si="55"/>
        <v>154.22</v>
      </c>
      <c r="J81" s="205">
        <f t="shared" si="56"/>
        <v>161.98</v>
      </c>
      <c r="K81" s="206">
        <f t="shared" si="51"/>
        <v>92.56</v>
      </c>
      <c r="L81" s="206">
        <f t="shared" si="52"/>
        <v>104.13</v>
      </c>
      <c r="M81" s="206">
        <f t="shared" si="53"/>
        <v>107.94</v>
      </c>
      <c r="N81" s="202"/>
      <c r="O81" s="203">
        <f t="shared" si="45"/>
        <v>12.727</v>
      </c>
      <c r="P81" s="204">
        <v>11.572</v>
      </c>
      <c r="Q81" s="203">
        <f t="shared" si="46"/>
        <v>11.57</v>
      </c>
      <c r="R81" s="144"/>
      <c r="S81" s="105"/>
      <c r="T81" s="105"/>
      <c r="U81" s="105"/>
      <c r="AYD81" s="202"/>
      <c r="AYE81" s="117"/>
      <c r="AYU81" s="202"/>
      <c r="AYV81" s="117"/>
    </row>
    <row r="82" s="105" customFormat="1" ht="17.25" customHeight="1" spans="2:18 1330:1348">
      <c r="B82" s="19" t="s">
        <v>43</v>
      </c>
      <c r="C82" s="19" t="s">
        <v>21</v>
      </c>
      <c r="D82" s="19" t="s">
        <v>19</v>
      </c>
      <c r="E82" s="19" t="s">
        <v>44</v>
      </c>
      <c r="F82" s="197">
        <f t="shared" ref="F82:F89" si="57">G82/6.82</f>
        <v>2.2624633431085</v>
      </c>
      <c r="G82" s="193">
        <v>15.43</v>
      </c>
      <c r="H82" s="199">
        <f t="shared" ref="H82:H87" si="58">ROUNDDOWN(G82*12,2)</f>
        <v>185.16</v>
      </c>
      <c r="I82" s="131">
        <f t="shared" ref="I82:I87" si="59">ROUNDDOWN(G82*13.33,2)</f>
        <v>205.68</v>
      </c>
      <c r="J82" s="205">
        <f t="shared" ref="J82:J89" si="60">ROUNDDOWN(G82*14,2)</f>
        <v>216.02</v>
      </c>
      <c r="K82" s="206">
        <f t="shared" si="51"/>
        <v>123.44</v>
      </c>
      <c r="L82" s="206">
        <f t="shared" si="52"/>
        <v>138.87</v>
      </c>
      <c r="M82" s="206">
        <f t="shared" si="53"/>
        <v>143.96</v>
      </c>
      <c r="N82" s="202"/>
      <c r="O82" s="203">
        <f t="shared" si="45"/>
        <v>16.973</v>
      </c>
      <c r="P82" s="204">
        <v>15.433</v>
      </c>
      <c r="Q82" s="203">
        <f t="shared" si="46"/>
        <v>15.43</v>
      </c>
      <c r="R82" s="144"/>
      <c r="S82" s="105"/>
      <c r="T82" s="105"/>
      <c r="U82" s="105"/>
      <c r="AYD82" s="202"/>
      <c r="AYE82" s="117"/>
      <c r="AYU82" s="202"/>
      <c r="AYV82" s="117"/>
    </row>
    <row r="83" s="105" customFormat="1" ht="17.25" customHeight="1" spans="2:18 1330:1348">
      <c r="B83" s="19" t="s">
        <v>43</v>
      </c>
      <c r="C83" s="19" t="s">
        <v>23</v>
      </c>
      <c r="D83" s="19" t="s">
        <v>19</v>
      </c>
      <c r="E83" s="19" t="s">
        <v>44</v>
      </c>
      <c r="F83" s="197">
        <f t="shared" si="57"/>
        <v>4.04398826979472</v>
      </c>
      <c r="G83" s="193">
        <v>27.58</v>
      </c>
      <c r="H83" s="199">
        <f t="shared" si="58"/>
        <v>330.96</v>
      </c>
      <c r="I83" s="131">
        <f t="shared" si="59"/>
        <v>367.64</v>
      </c>
      <c r="J83" s="205">
        <f t="shared" si="60"/>
        <v>386.12</v>
      </c>
      <c r="K83" s="206">
        <f t="shared" si="51"/>
        <v>220.64</v>
      </c>
      <c r="L83" s="206">
        <f t="shared" si="52"/>
        <v>248.22</v>
      </c>
      <c r="M83" s="206">
        <f t="shared" si="53"/>
        <v>257.32</v>
      </c>
      <c r="N83" s="202"/>
      <c r="O83" s="203">
        <f t="shared" si="45"/>
        <v>30.338</v>
      </c>
      <c r="P83" s="204">
        <v>27.577</v>
      </c>
      <c r="Q83" s="203">
        <f t="shared" si="46"/>
        <v>27.58</v>
      </c>
      <c r="R83" s="144"/>
      <c r="S83" s="105"/>
      <c r="T83" s="105"/>
      <c r="U83" s="105"/>
      <c r="AYD83" s="202"/>
      <c r="AYE83" s="117"/>
      <c r="AYU83" s="202"/>
      <c r="AYV83" s="117"/>
    </row>
    <row r="84" s="105" customFormat="1" ht="17.25" customHeight="1" spans="2:18 1330:1348">
      <c r="B84" s="19" t="s">
        <v>107</v>
      </c>
      <c r="C84" s="19" t="s">
        <v>15</v>
      </c>
      <c r="D84" s="19" t="s">
        <v>19</v>
      </c>
      <c r="E84" s="19" t="s">
        <v>47</v>
      </c>
      <c r="F84" s="197">
        <f t="shared" si="57"/>
        <v>1.56451612903226</v>
      </c>
      <c r="G84" s="193">
        <v>10.67</v>
      </c>
      <c r="H84" s="199">
        <f t="shared" si="58"/>
        <v>128.04</v>
      </c>
      <c r="I84" s="131">
        <f t="shared" si="59"/>
        <v>142.23</v>
      </c>
      <c r="J84" s="205">
        <f t="shared" si="60"/>
        <v>149.38</v>
      </c>
      <c r="K84" s="206">
        <f t="shared" si="51"/>
        <v>85.36</v>
      </c>
      <c r="L84" s="206">
        <f t="shared" si="52"/>
        <v>96.03</v>
      </c>
      <c r="M84" s="206">
        <f t="shared" si="53"/>
        <v>99.55</v>
      </c>
      <c r="N84" s="202"/>
      <c r="O84" s="203">
        <f t="shared" si="45"/>
        <v>11.737</v>
      </c>
      <c r="P84" s="204">
        <v>10.67</v>
      </c>
      <c r="Q84" s="203">
        <f t="shared" si="46"/>
        <v>10.67</v>
      </c>
      <c r="R84" s="144"/>
      <c r="S84" s="105"/>
      <c r="T84" s="105"/>
      <c r="U84" s="105"/>
      <c r="AYD84" s="202"/>
      <c r="AYE84" s="117"/>
      <c r="AYU84" s="202"/>
      <c r="AYV84" s="117"/>
    </row>
    <row r="85" s="105" customFormat="1" ht="17.25" customHeight="1" spans="2:18 1330:1348">
      <c r="B85" s="19" t="s">
        <v>107</v>
      </c>
      <c r="C85" s="19" t="s">
        <v>21</v>
      </c>
      <c r="D85" s="19" t="s">
        <v>19</v>
      </c>
      <c r="E85" s="19" t="s">
        <v>47</v>
      </c>
      <c r="F85" s="197">
        <f t="shared" si="57"/>
        <v>2.27126099706745</v>
      </c>
      <c r="G85" s="193">
        <v>15.49</v>
      </c>
      <c r="H85" s="199">
        <f t="shared" si="58"/>
        <v>185.88</v>
      </c>
      <c r="I85" s="131">
        <f t="shared" si="59"/>
        <v>206.48</v>
      </c>
      <c r="J85" s="205">
        <f t="shared" si="60"/>
        <v>216.86</v>
      </c>
      <c r="K85" s="206">
        <f t="shared" si="51"/>
        <v>123.92</v>
      </c>
      <c r="L85" s="206">
        <f t="shared" si="52"/>
        <v>139.41</v>
      </c>
      <c r="M85" s="206">
        <f t="shared" si="53"/>
        <v>144.52</v>
      </c>
      <c r="N85" s="202"/>
      <c r="O85" s="203">
        <f t="shared" si="45"/>
        <v>17.039</v>
      </c>
      <c r="P85" s="204">
        <v>15.488</v>
      </c>
      <c r="Q85" s="203">
        <f t="shared" si="46"/>
        <v>15.49</v>
      </c>
      <c r="R85" s="144"/>
      <c r="S85" s="105"/>
      <c r="T85" s="105"/>
      <c r="U85" s="105"/>
      <c r="AYD85" s="202"/>
      <c r="AYE85" s="117"/>
      <c r="AYU85" s="202"/>
      <c r="AYV85" s="117"/>
    </row>
    <row r="86" s="105" customFormat="1" ht="17.25" customHeight="1" spans="2:18 1330:1348">
      <c r="B86" s="19" t="s">
        <v>107</v>
      </c>
      <c r="C86" s="19" t="s">
        <v>23</v>
      </c>
      <c r="D86" s="19" t="s">
        <v>19</v>
      </c>
      <c r="E86" s="19" t="s">
        <v>47</v>
      </c>
      <c r="F86" s="197">
        <f t="shared" si="57"/>
        <v>4.04985337243402</v>
      </c>
      <c r="G86" s="193">
        <v>27.62</v>
      </c>
      <c r="H86" s="199">
        <f t="shared" si="58"/>
        <v>331.44</v>
      </c>
      <c r="I86" s="131">
        <f t="shared" si="59"/>
        <v>368.17</v>
      </c>
      <c r="J86" s="205">
        <f t="shared" si="60"/>
        <v>386.68</v>
      </c>
      <c r="K86" s="206">
        <f t="shared" si="51"/>
        <v>220.96</v>
      </c>
      <c r="L86" s="206">
        <f t="shared" si="52"/>
        <v>248.58</v>
      </c>
      <c r="M86" s="206">
        <f t="shared" si="53"/>
        <v>257.69</v>
      </c>
      <c r="N86" s="202"/>
      <c r="O86" s="203">
        <f t="shared" si="45"/>
        <v>30.382</v>
      </c>
      <c r="P86" s="204">
        <v>27.621</v>
      </c>
      <c r="Q86" s="203">
        <f t="shared" si="46"/>
        <v>27.62</v>
      </c>
      <c r="R86" s="144"/>
      <c r="S86" s="105"/>
      <c r="T86" s="105"/>
      <c r="U86" s="105"/>
      <c r="AYD86" s="202"/>
      <c r="AYE86" s="117"/>
      <c r="AYU86" s="202"/>
      <c r="AYV86" s="117"/>
    </row>
    <row r="87" s="105" customFormat="1" ht="17.25" customHeight="1" spans="2:18 1330:1348">
      <c r="B87" s="19" t="s">
        <v>107</v>
      </c>
      <c r="C87" s="147" t="s">
        <v>108</v>
      </c>
      <c r="D87" s="19" t="s">
        <v>19</v>
      </c>
      <c r="E87" s="19" t="s">
        <v>47</v>
      </c>
      <c r="F87" s="197">
        <f t="shared" si="57"/>
        <v>8.38856304985337</v>
      </c>
      <c r="G87" s="193">
        <v>57.21</v>
      </c>
      <c r="H87" s="199">
        <f t="shared" si="58"/>
        <v>686.52</v>
      </c>
      <c r="I87" s="131">
        <f t="shared" si="59"/>
        <v>762.6</v>
      </c>
      <c r="J87" s="205">
        <f t="shared" si="60"/>
        <v>800.94</v>
      </c>
      <c r="K87" s="206">
        <f t="shared" si="51"/>
        <v>457.68</v>
      </c>
      <c r="L87" s="206">
        <f t="shared" si="52"/>
        <v>514.89</v>
      </c>
      <c r="M87" s="206">
        <f t="shared" si="53"/>
        <v>533.76</v>
      </c>
      <c r="N87" s="202"/>
      <c r="O87" s="203">
        <f t="shared" si="45"/>
        <v>62.931</v>
      </c>
      <c r="P87" s="204">
        <v>57.211</v>
      </c>
      <c r="Q87" s="203">
        <f t="shared" si="46"/>
        <v>57.21</v>
      </c>
      <c r="R87" s="144"/>
      <c r="S87" s="105"/>
      <c r="T87" s="105"/>
      <c r="U87" s="105"/>
      <c r="AYD87" s="202"/>
      <c r="AYE87" s="117"/>
      <c r="AYU87" s="202"/>
      <c r="AYV87" s="117"/>
    </row>
    <row r="88" s="105" customFormat="1" ht="17.25" customHeight="1" spans="2:18 1330:1348">
      <c r="B88" s="19" t="s">
        <v>48</v>
      </c>
      <c r="C88" s="19" t="s">
        <v>21</v>
      </c>
      <c r="D88" s="19" t="s">
        <v>19</v>
      </c>
      <c r="E88" s="19" t="s">
        <v>47</v>
      </c>
      <c r="F88" s="197">
        <f t="shared" si="57"/>
        <v>2.09677419354839</v>
      </c>
      <c r="G88" s="129">
        <v>14.3</v>
      </c>
      <c r="H88" s="199">
        <f t="shared" ref="H88:H93" si="61">ROUNDDOWN(G88*12,2)</f>
        <v>171.6</v>
      </c>
      <c r="I88" s="131">
        <f t="shared" ref="I88:I93" si="62">ROUNDDOWN(G88*13.33,2)</f>
        <v>190.61</v>
      </c>
      <c r="J88" s="205">
        <f t="shared" si="60"/>
        <v>200.2</v>
      </c>
      <c r="K88" s="206">
        <f t="shared" ref="K88:K93" si="63">ROUNDDOWN(G88*8,2)</f>
        <v>114.4</v>
      </c>
      <c r="L88" s="206">
        <f t="shared" ref="L88:L93" si="64">ROUNDDOWN(G88*9,2)</f>
        <v>128.7</v>
      </c>
      <c r="M88" s="206">
        <f t="shared" ref="M88:M93" si="65">ROUNDDOWN(G88*9.33,2)</f>
        <v>133.41</v>
      </c>
      <c r="N88" s="202"/>
      <c r="O88" s="203">
        <f t="shared" si="45"/>
        <v>15.73</v>
      </c>
      <c r="P88" s="204">
        <v>14.3</v>
      </c>
      <c r="Q88" s="203">
        <f t="shared" si="46"/>
        <v>14.3</v>
      </c>
      <c r="R88" s="144"/>
      <c r="S88" s="105"/>
      <c r="T88" s="105"/>
      <c r="U88" s="105"/>
      <c r="AYD88" s="202"/>
      <c r="AYE88" s="117"/>
      <c r="AYU88" s="202"/>
      <c r="AYV88" s="117"/>
    </row>
    <row r="89" s="105" customFormat="1" ht="17.25" customHeight="1" spans="2:18 1330:1348">
      <c r="B89" s="19" t="s">
        <v>48</v>
      </c>
      <c r="C89" s="19" t="s">
        <v>23</v>
      </c>
      <c r="D89" s="19" t="s">
        <v>19</v>
      </c>
      <c r="E89" s="19" t="s">
        <v>47</v>
      </c>
      <c r="F89" s="197">
        <f t="shared" si="57"/>
        <v>4.05865102639296</v>
      </c>
      <c r="G89" s="193">
        <v>27.68</v>
      </c>
      <c r="H89" s="199">
        <f t="shared" si="61"/>
        <v>332.16</v>
      </c>
      <c r="I89" s="131">
        <f t="shared" si="62"/>
        <v>368.97</v>
      </c>
      <c r="J89" s="205">
        <f t="shared" si="60"/>
        <v>387.52</v>
      </c>
      <c r="K89" s="206">
        <f t="shared" si="63"/>
        <v>221.44</v>
      </c>
      <c r="L89" s="206">
        <f t="shared" si="64"/>
        <v>249.12</v>
      </c>
      <c r="M89" s="206">
        <f t="shared" si="65"/>
        <v>258.25</v>
      </c>
      <c r="N89" s="202"/>
      <c r="O89" s="203">
        <f t="shared" si="45"/>
        <v>30.448</v>
      </c>
      <c r="P89" s="204">
        <v>27.676</v>
      </c>
      <c r="Q89" s="203">
        <f t="shared" si="46"/>
        <v>27.68</v>
      </c>
      <c r="R89" s="144"/>
      <c r="S89" s="105"/>
      <c r="T89" s="105"/>
      <c r="U89" s="105"/>
      <c r="AYD89" s="202"/>
      <c r="AYE89" s="117"/>
      <c r="AYU89" s="202"/>
      <c r="AYV89" s="117"/>
    </row>
    <row r="90" s="105" customFormat="1" ht="17.25" customHeight="1" spans="2:18 1330:1348">
      <c r="B90" s="19" t="s">
        <v>48</v>
      </c>
      <c r="C90" s="119" t="s">
        <v>109</v>
      </c>
      <c r="D90" s="19" t="s">
        <v>19</v>
      </c>
      <c r="E90" s="19" t="s">
        <v>47</v>
      </c>
      <c r="F90" s="197">
        <f t="shared" ref="F90:F98" si="66">G90/6.82</f>
        <v>1.30205278592375</v>
      </c>
      <c r="G90" s="193">
        <v>8.88</v>
      </c>
      <c r="H90" s="199">
        <f t="shared" si="61"/>
        <v>106.56</v>
      </c>
      <c r="I90" s="131">
        <f t="shared" si="62"/>
        <v>118.37</v>
      </c>
      <c r="J90" s="205">
        <f t="shared" ref="J90:J98" si="67">ROUNDDOWN(G90*14,2)</f>
        <v>124.32</v>
      </c>
      <c r="K90" s="206">
        <f t="shared" si="63"/>
        <v>71.04</v>
      </c>
      <c r="L90" s="206">
        <f t="shared" si="64"/>
        <v>79.92</v>
      </c>
      <c r="M90" s="206">
        <f t="shared" si="65"/>
        <v>82.85</v>
      </c>
      <c r="N90" s="202"/>
      <c r="O90" s="203">
        <f t="shared" si="45"/>
        <v>9.768</v>
      </c>
      <c r="P90" s="204">
        <v>8.877</v>
      </c>
      <c r="Q90" s="203">
        <f t="shared" si="46"/>
        <v>8.88</v>
      </c>
      <c r="R90" s="144"/>
      <c r="S90" s="105"/>
      <c r="T90" s="105"/>
      <c r="U90" s="105"/>
      <c r="AYD90" s="202"/>
      <c r="AYE90" s="117"/>
      <c r="AYU90" s="202"/>
      <c r="AYV90" s="117"/>
    </row>
    <row r="91" s="105" customFormat="1" ht="17.25" customHeight="1" spans="2:18 1330:1348">
      <c r="B91" s="19" t="s">
        <v>48</v>
      </c>
      <c r="C91" s="19" t="s">
        <v>15</v>
      </c>
      <c r="D91" s="19" t="s">
        <v>19</v>
      </c>
      <c r="E91" s="19" t="s">
        <v>47</v>
      </c>
      <c r="F91" s="197">
        <f t="shared" si="66"/>
        <v>1.49706744868035</v>
      </c>
      <c r="G91" s="129">
        <v>10.21</v>
      </c>
      <c r="H91" s="199">
        <f t="shared" si="61"/>
        <v>122.52</v>
      </c>
      <c r="I91" s="131">
        <f t="shared" si="62"/>
        <v>136.09</v>
      </c>
      <c r="J91" s="205">
        <f t="shared" si="67"/>
        <v>142.94</v>
      </c>
      <c r="K91" s="206">
        <f t="shared" si="63"/>
        <v>81.68</v>
      </c>
      <c r="L91" s="206">
        <f t="shared" si="64"/>
        <v>91.89</v>
      </c>
      <c r="M91" s="206">
        <f t="shared" si="65"/>
        <v>95.25</v>
      </c>
      <c r="N91" s="202"/>
      <c r="O91" s="203">
        <f t="shared" si="45"/>
        <v>11.231</v>
      </c>
      <c r="P91" s="204">
        <v>10.208</v>
      </c>
      <c r="Q91" s="203">
        <f t="shared" si="46"/>
        <v>10.21</v>
      </c>
      <c r="R91" s="144"/>
      <c r="S91" s="105"/>
      <c r="T91" s="105"/>
      <c r="U91" s="105"/>
      <c r="AYD91" s="202"/>
      <c r="AYE91" s="117"/>
      <c r="AYU91" s="202"/>
      <c r="AYV91" s="117"/>
    </row>
    <row r="92" s="105" customFormat="1" ht="17.25" customHeight="1" spans="2:18 1330:1348">
      <c r="B92" s="19" t="s">
        <v>50</v>
      </c>
      <c r="C92" s="19" t="s">
        <v>21</v>
      </c>
      <c r="D92" s="19" t="s">
        <v>19</v>
      </c>
      <c r="E92" s="19" t="s">
        <v>47</v>
      </c>
      <c r="F92" s="197">
        <f t="shared" si="66"/>
        <v>2.25953079178886</v>
      </c>
      <c r="G92" s="129">
        <v>15.41</v>
      </c>
      <c r="H92" s="199">
        <f t="shared" si="61"/>
        <v>184.92</v>
      </c>
      <c r="I92" s="131">
        <f t="shared" si="62"/>
        <v>205.41</v>
      </c>
      <c r="J92" s="205">
        <f t="shared" si="67"/>
        <v>215.74</v>
      </c>
      <c r="K92" s="206">
        <f t="shared" si="63"/>
        <v>123.28</v>
      </c>
      <c r="L92" s="206">
        <f t="shared" si="64"/>
        <v>138.69</v>
      </c>
      <c r="M92" s="206">
        <f t="shared" si="65"/>
        <v>143.77</v>
      </c>
      <c r="N92" s="202"/>
      <c r="O92" s="203">
        <f t="shared" si="45"/>
        <v>16.951</v>
      </c>
      <c r="P92" s="204">
        <v>15.411</v>
      </c>
      <c r="Q92" s="203">
        <f t="shared" si="46"/>
        <v>15.41</v>
      </c>
      <c r="R92" s="144"/>
      <c r="S92" s="105"/>
      <c r="T92" s="105"/>
      <c r="U92" s="105"/>
      <c r="AYD92" s="202"/>
      <c r="AYE92" s="117"/>
      <c r="AYU92" s="202"/>
      <c r="AYV92" s="117"/>
    </row>
    <row r="93" s="105" customFormat="1" ht="17.25" customHeight="1" spans="2:18 1330:1348">
      <c r="B93" s="19" t="s">
        <v>50</v>
      </c>
      <c r="C93" s="19" t="s">
        <v>28</v>
      </c>
      <c r="D93" s="19" t="s">
        <v>19</v>
      </c>
      <c r="E93" s="19" t="s">
        <v>47</v>
      </c>
      <c r="F93" s="197">
        <f t="shared" si="66"/>
        <v>3.02932551319648</v>
      </c>
      <c r="G93" s="129">
        <v>20.66</v>
      </c>
      <c r="H93" s="199">
        <f t="shared" si="61"/>
        <v>247.92</v>
      </c>
      <c r="I93" s="131">
        <f t="shared" si="62"/>
        <v>275.39</v>
      </c>
      <c r="J93" s="205">
        <f t="shared" si="67"/>
        <v>289.24</v>
      </c>
      <c r="K93" s="206">
        <f t="shared" si="63"/>
        <v>165.28</v>
      </c>
      <c r="L93" s="206">
        <f t="shared" si="64"/>
        <v>185.94</v>
      </c>
      <c r="M93" s="206">
        <f t="shared" si="65"/>
        <v>192.75</v>
      </c>
      <c r="N93" s="202"/>
      <c r="O93" s="203">
        <f t="shared" si="45"/>
        <v>22.726</v>
      </c>
      <c r="P93" s="204">
        <v>20.658</v>
      </c>
      <c r="Q93" s="203">
        <f t="shared" si="46"/>
        <v>20.66</v>
      </c>
      <c r="R93" s="144"/>
      <c r="S93" s="105"/>
      <c r="T93" s="105"/>
      <c r="U93" s="105"/>
      <c r="AYD93" s="202"/>
      <c r="AYE93" s="117"/>
      <c r="AYU93" s="202"/>
      <c r="AYV93" s="117"/>
    </row>
    <row r="94" s="105" customFormat="1" ht="17.25" customHeight="1" spans="2:18 1330:1348">
      <c r="B94" s="19" t="s">
        <v>50</v>
      </c>
      <c r="C94" s="19" t="s">
        <v>23</v>
      </c>
      <c r="D94" s="19" t="s">
        <v>19</v>
      </c>
      <c r="E94" s="19" t="s">
        <v>47</v>
      </c>
      <c r="F94" s="197">
        <f t="shared" si="66"/>
        <v>4.06891495601173</v>
      </c>
      <c r="G94" s="193">
        <v>27.75</v>
      </c>
      <c r="H94" s="199">
        <f t="shared" ref="H94:H105" si="68">ROUNDDOWN(G94*12,2)</f>
        <v>333</v>
      </c>
      <c r="I94" s="131">
        <f t="shared" ref="I94:I105" si="69">ROUNDDOWN(G94*13.33,2)</f>
        <v>369.9</v>
      </c>
      <c r="J94" s="205">
        <f t="shared" si="67"/>
        <v>388.5</v>
      </c>
      <c r="K94" s="206">
        <f t="shared" ref="K94:K127" si="70">ROUNDDOWN(G94*8,2)</f>
        <v>222</v>
      </c>
      <c r="L94" s="206">
        <f t="shared" ref="L94:L127" si="71">ROUNDDOWN(G94*9,2)</f>
        <v>249.75</v>
      </c>
      <c r="M94" s="206">
        <f t="shared" ref="M94:M127" si="72">ROUNDDOWN(G94*9.33,2)</f>
        <v>258.9</v>
      </c>
      <c r="N94" s="202"/>
      <c r="O94" s="203">
        <f t="shared" si="45"/>
        <v>30.525</v>
      </c>
      <c r="P94" s="204">
        <v>27.753</v>
      </c>
      <c r="Q94" s="203">
        <f t="shared" si="46"/>
        <v>27.75</v>
      </c>
      <c r="R94" s="144"/>
      <c r="S94" s="105"/>
      <c r="T94" s="105"/>
      <c r="U94" s="105"/>
      <c r="AYD94" s="202"/>
      <c r="AYE94" s="117"/>
      <c r="AYU94" s="202"/>
      <c r="AYV94" s="117"/>
    </row>
    <row r="95" s="105" customFormat="1" ht="17.25" customHeight="1" spans="2:18 1330:1348">
      <c r="B95" s="19" t="s">
        <v>50</v>
      </c>
      <c r="C95" s="19" t="s">
        <v>15</v>
      </c>
      <c r="D95" s="19" t="s">
        <v>19</v>
      </c>
      <c r="E95" s="19" t="s">
        <v>47</v>
      </c>
      <c r="F95" s="197">
        <f t="shared" si="66"/>
        <v>1.5733137829912</v>
      </c>
      <c r="G95" s="193">
        <v>10.73</v>
      </c>
      <c r="H95" s="199">
        <f t="shared" si="68"/>
        <v>128.76</v>
      </c>
      <c r="I95" s="131">
        <f t="shared" si="69"/>
        <v>143.03</v>
      </c>
      <c r="J95" s="205">
        <f t="shared" si="67"/>
        <v>150.22</v>
      </c>
      <c r="K95" s="206">
        <f t="shared" si="70"/>
        <v>85.84</v>
      </c>
      <c r="L95" s="206">
        <f t="shared" si="71"/>
        <v>96.57</v>
      </c>
      <c r="M95" s="206">
        <f t="shared" si="72"/>
        <v>100.11</v>
      </c>
      <c r="N95" s="202"/>
      <c r="O95" s="203">
        <f t="shared" si="45"/>
        <v>11.803</v>
      </c>
      <c r="P95" s="204">
        <v>10.725</v>
      </c>
      <c r="Q95" s="203">
        <f t="shared" si="46"/>
        <v>10.73</v>
      </c>
      <c r="R95" s="144"/>
      <c r="S95" s="105"/>
      <c r="T95" s="105"/>
      <c r="U95" s="105"/>
      <c r="AYD95" s="202"/>
      <c r="AYE95" s="117"/>
      <c r="AYU95" s="202"/>
      <c r="AYV95" s="117"/>
    </row>
    <row r="96" s="105" customFormat="1" ht="17.25" customHeight="1" spans="2:18 1330:1348">
      <c r="B96" s="19" t="s">
        <v>110</v>
      </c>
      <c r="C96" s="19" t="s">
        <v>15</v>
      </c>
      <c r="D96" s="19" t="s">
        <v>19</v>
      </c>
      <c r="E96" s="19" t="s">
        <v>53</v>
      </c>
      <c r="F96" s="197">
        <f t="shared" si="66"/>
        <v>1.79325513196481</v>
      </c>
      <c r="G96" s="129">
        <v>12.23</v>
      </c>
      <c r="H96" s="199">
        <f t="shared" si="68"/>
        <v>146.76</v>
      </c>
      <c r="I96" s="131">
        <f t="shared" si="69"/>
        <v>163.02</v>
      </c>
      <c r="J96" s="205">
        <f t="shared" si="67"/>
        <v>171.22</v>
      </c>
      <c r="K96" s="206">
        <f t="shared" si="70"/>
        <v>97.84</v>
      </c>
      <c r="L96" s="206">
        <f t="shared" si="71"/>
        <v>110.07</v>
      </c>
      <c r="M96" s="206">
        <f t="shared" si="72"/>
        <v>114.1</v>
      </c>
      <c r="N96" s="202"/>
      <c r="O96" s="203">
        <f t="shared" si="45"/>
        <v>13.453</v>
      </c>
      <c r="P96" s="204">
        <v>12.232</v>
      </c>
      <c r="Q96" s="203">
        <f t="shared" si="46"/>
        <v>12.23</v>
      </c>
      <c r="R96" s="144"/>
      <c r="S96" s="105"/>
      <c r="T96" s="105"/>
      <c r="U96" s="105"/>
      <c r="AYD96" s="202"/>
      <c r="AYE96" s="117"/>
      <c r="AYU96" s="202"/>
      <c r="AYV96" s="117"/>
    </row>
    <row r="97" s="105" customFormat="1" ht="17.25" customHeight="1" spans="2:18 1330:1348">
      <c r="B97" s="19" t="s">
        <v>52</v>
      </c>
      <c r="C97" s="19" t="s">
        <v>21</v>
      </c>
      <c r="D97" s="19" t="s">
        <v>19</v>
      </c>
      <c r="E97" s="19" t="s">
        <v>53</v>
      </c>
      <c r="F97" s="197">
        <f t="shared" si="66"/>
        <v>2.45454545454545</v>
      </c>
      <c r="G97" s="129">
        <v>16.74</v>
      </c>
      <c r="H97" s="199">
        <f t="shared" si="68"/>
        <v>200.88</v>
      </c>
      <c r="I97" s="131">
        <f t="shared" si="69"/>
        <v>223.14</v>
      </c>
      <c r="J97" s="205">
        <f t="shared" si="67"/>
        <v>234.36</v>
      </c>
      <c r="K97" s="206">
        <f t="shared" si="70"/>
        <v>133.92</v>
      </c>
      <c r="L97" s="206">
        <f t="shared" si="71"/>
        <v>150.66</v>
      </c>
      <c r="M97" s="206">
        <f t="shared" si="72"/>
        <v>156.18</v>
      </c>
      <c r="N97" s="202"/>
      <c r="O97" s="203">
        <f t="shared" si="45"/>
        <v>18.414</v>
      </c>
      <c r="P97" s="204">
        <v>16.742</v>
      </c>
      <c r="Q97" s="203">
        <f t="shared" si="46"/>
        <v>16.74</v>
      </c>
      <c r="R97" s="144"/>
      <c r="S97" s="105"/>
      <c r="T97" s="105"/>
      <c r="U97" s="105"/>
      <c r="AYD97" s="202"/>
      <c r="AYE97" s="117"/>
      <c r="AYU97" s="202"/>
      <c r="AYV97" s="117"/>
    </row>
    <row r="98" s="105" customFormat="1" ht="17.25" customHeight="1" spans="2:18 1330:1348">
      <c r="B98" s="19" t="s">
        <v>52</v>
      </c>
      <c r="C98" s="19" t="s">
        <v>21</v>
      </c>
      <c r="D98" s="19" t="s">
        <v>111</v>
      </c>
      <c r="E98" s="19" t="s">
        <v>53</v>
      </c>
      <c r="F98" s="197">
        <f t="shared" si="66"/>
        <v>2.7316715542522</v>
      </c>
      <c r="G98" s="193">
        <v>18.63</v>
      </c>
      <c r="H98" s="199">
        <f t="shared" si="68"/>
        <v>223.56</v>
      </c>
      <c r="I98" s="131">
        <f t="shared" si="69"/>
        <v>248.33</v>
      </c>
      <c r="J98" s="205">
        <f t="shared" si="67"/>
        <v>260.82</v>
      </c>
      <c r="K98" s="206">
        <f t="shared" si="70"/>
        <v>149.04</v>
      </c>
      <c r="L98" s="206">
        <f t="shared" si="71"/>
        <v>167.67</v>
      </c>
      <c r="M98" s="206">
        <f t="shared" si="72"/>
        <v>173.81</v>
      </c>
      <c r="N98" s="202"/>
      <c r="O98" s="203">
        <f t="shared" si="45"/>
        <v>20.493</v>
      </c>
      <c r="P98" s="204">
        <v>18.634</v>
      </c>
      <c r="Q98" s="203">
        <f t="shared" si="46"/>
        <v>18.63</v>
      </c>
      <c r="R98" s="144"/>
      <c r="S98" s="105"/>
      <c r="T98" s="105"/>
      <c r="U98" s="105"/>
      <c r="AYD98" s="202"/>
      <c r="AYE98" s="117"/>
      <c r="AYU98" s="202"/>
      <c r="AYV98" s="117"/>
    </row>
    <row r="99" s="105" customFormat="1" ht="17.25" customHeight="1" spans="2:18 1330:1348">
      <c r="B99" s="19" t="s">
        <v>52</v>
      </c>
      <c r="C99" s="19" t="s">
        <v>23</v>
      </c>
      <c r="D99" s="19" t="s">
        <v>19</v>
      </c>
      <c r="E99" s="19" t="s">
        <v>53</v>
      </c>
      <c r="F99" s="197">
        <f t="shared" ref="F99:F106" si="73">G99/6.82</f>
        <v>4.24193548387097</v>
      </c>
      <c r="G99" s="193">
        <v>28.93</v>
      </c>
      <c r="H99" s="199">
        <f t="shared" si="68"/>
        <v>347.16</v>
      </c>
      <c r="I99" s="131">
        <f t="shared" si="69"/>
        <v>385.63</v>
      </c>
      <c r="J99" s="205">
        <f t="shared" ref="J99:J105" si="74">ROUNDDOWN(G99*14,2)</f>
        <v>405.02</v>
      </c>
      <c r="K99" s="206">
        <f t="shared" si="70"/>
        <v>231.44</v>
      </c>
      <c r="L99" s="206">
        <f t="shared" si="71"/>
        <v>260.37</v>
      </c>
      <c r="M99" s="206">
        <f t="shared" si="72"/>
        <v>269.91</v>
      </c>
      <c r="N99" s="202"/>
      <c r="O99" s="203">
        <f t="shared" si="45"/>
        <v>31.823</v>
      </c>
      <c r="P99" s="204">
        <v>28.93</v>
      </c>
      <c r="Q99" s="203">
        <f t="shared" si="46"/>
        <v>28.93</v>
      </c>
      <c r="R99" s="144"/>
      <c r="S99" s="105"/>
      <c r="T99" s="105"/>
      <c r="U99" s="105"/>
      <c r="AYD99" s="202"/>
      <c r="AYE99" s="117"/>
      <c r="AYU99" s="202"/>
      <c r="AYV99" s="117"/>
    </row>
    <row r="100" s="105" customFormat="1" ht="17.25" customHeight="1" spans="2:18 1330:1348">
      <c r="B100" s="19" t="s">
        <v>52</v>
      </c>
      <c r="C100" s="19" t="s">
        <v>15</v>
      </c>
      <c r="D100" s="19" t="s">
        <v>19</v>
      </c>
      <c r="E100" s="19" t="s">
        <v>53</v>
      </c>
      <c r="F100" s="197">
        <f t="shared" si="73"/>
        <v>1.67302052785924</v>
      </c>
      <c r="G100" s="129">
        <v>11.41</v>
      </c>
      <c r="H100" s="199">
        <f t="shared" si="68"/>
        <v>136.92</v>
      </c>
      <c r="I100" s="131">
        <f t="shared" si="69"/>
        <v>152.09</v>
      </c>
      <c r="J100" s="205">
        <f t="shared" si="74"/>
        <v>159.74</v>
      </c>
      <c r="K100" s="206">
        <f t="shared" si="70"/>
        <v>91.28</v>
      </c>
      <c r="L100" s="206">
        <f t="shared" si="71"/>
        <v>102.69</v>
      </c>
      <c r="M100" s="206">
        <f t="shared" si="72"/>
        <v>106.45</v>
      </c>
      <c r="N100" s="202"/>
      <c r="O100" s="203">
        <f t="shared" si="45"/>
        <v>12.551</v>
      </c>
      <c r="P100" s="204">
        <v>11.407</v>
      </c>
      <c r="Q100" s="203">
        <f t="shared" si="46"/>
        <v>11.41</v>
      </c>
      <c r="R100" s="144"/>
      <c r="S100" s="105"/>
      <c r="T100" s="105"/>
      <c r="U100" s="105"/>
      <c r="AYD100" s="202"/>
      <c r="AYE100" s="117"/>
      <c r="AYU100" s="202"/>
      <c r="AYV100" s="117"/>
    </row>
    <row r="101" s="105" customFormat="1" ht="17.25" customHeight="1" spans="2:18 1330:1348">
      <c r="B101" s="19" t="s">
        <v>54</v>
      </c>
      <c r="C101" s="19" t="s">
        <v>15</v>
      </c>
      <c r="D101" s="19" t="s">
        <v>19</v>
      </c>
      <c r="E101" s="19" t="s">
        <v>55</v>
      </c>
      <c r="F101" s="197">
        <f t="shared" si="73"/>
        <v>1.74046920821114</v>
      </c>
      <c r="G101" s="193">
        <v>11.87</v>
      </c>
      <c r="H101" s="199">
        <f t="shared" si="68"/>
        <v>142.44</v>
      </c>
      <c r="I101" s="131">
        <f t="shared" si="69"/>
        <v>158.22</v>
      </c>
      <c r="J101" s="205">
        <f t="shared" si="74"/>
        <v>166.18</v>
      </c>
      <c r="K101" s="206">
        <f t="shared" si="70"/>
        <v>94.96</v>
      </c>
      <c r="L101" s="206">
        <f t="shared" si="71"/>
        <v>106.83</v>
      </c>
      <c r="M101" s="206">
        <f t="shared" si="72"/>
        <v>110.74</v>
      </c>
      <c r="N101" s="202"/>
      <c r="O101" s="203">
        <f t="shared" si="45"/>
        <v>13.057</v>
      </c>
      <c r="P101" s="204">
        <v>11.869</v>
      </c>
      <c r="Q101" s="203">
        <f t="shared" si="46"/>
        <v>11.87</v>
      </c>
      <c r="R101" s="144"/>
      <c r="S101" s="105"/>
      <c r="T101" s="105"/>
      <c r="U101" s="105"/>
      <c r="AYD101" s="202"/>
      <c r="AYE101" s="117"/>
      <c r="AYU101" s="202"/>
      <c r="AYV101" s="117"/>
    </row>
    <row r="102" s="105" customFormat="1" ht="17.25" customHeight="1" spans="2:18 1330:1348">
      <c r="B102" s="19" t="s">
        <v>54</v>
      </c>
      <c r="C102" s="19" t="s">
        <v>15</v>
      </c>
      <c r="D102" s="19" t="s">
        <v>19</v>
      </c>
      <c r="E102" s="19" t="s">
        <v>112</v>
      </c>
      <c r="F102" s="197">
        <f t="shared" si="73"/>
        <v>1.74780058651026</v>
      </c>
      <c r="G102" s="193">
        <v>11.92</v>
      </c>
      <c r="H102" s="199">
        <f t="shared" si="68"/>
        <v>143.04</v>
      </c>
      <c r="I102" s="131">
        <f t="shared" si="69"/>
        <v>158.89</v>
      </c>
      <c r="J102" s="205">
        <f t="shared" si="74"/>
        <v>166.88</v>
      </c>
      <c r="K102" s="206">
        <f t="shared" si="70"/>
        <v>95.36</v>
      </c>
      <c r="L102" s="206">
        <f t="shared" si="71"/>
        <v>107.28</v>
      </c>
      <c r="M102" s="206">
        <f t="shared" si="72"/>
        <v>111.21</v>
      </c>
      <c r="N102" s="202"/>
      <c r="O102" s="203">
        <f t="shared" si="45"/>
        <v>13.112</v>
      </c>
      <c r="P102" s="204">
        <v>11.924</v>
      </c>
      <c r="Q102" s="203">
        <f t="shared" si="46"/>
        <v>11.92</v>
      </c>
      <c r="R102" s="144"/>
      <c r="S102" s="105"/>
      <c r="T102" s="105"/>
      <c r="U102" s="105"/>
      <c r="AYD102" s="202"/>
      <c r="AYE102" s="117"/>
      <c r="AYU102" s="202"/>
      <c r="AYV102" s="117"/>
    </row>
    <row r="103" s="105" customFormat="1" ht="17.25" customHeight="1" spans="2:18 1330:1348">
      <c r="B103" s="19" t="s">
        <v>54</v>
      </c>
      <c r="C103" s="19" t="s">
        <v>45</v>
      </c>
      <c r="D103" s="19" t="s">
        <v>19</v>
      </c>
      <c r="E103" s="19" t="s">
        <v>55</v>
      </c>
      <c r="F103" s="197">
        <f t="shared" si="73"/>
        <v>1.73460410557185</v>
      </c>
      <c r="G103" s="193">
        <v>11.83</v>
      </c>
      <c r="H103" s="199">
        <f t="shared" si="68"/>
        <v>141.96</v>
      </c>
      <c r="I103" s="131">
        <f t="shared" si="69"/>
        <v>157.69</v>
      </c>
      <c r="J103" s="205">
        <f t="shared" si="74"/>
        <v>165.62</v>
      </c>
      <c r="K103" s="206">
        <f t="shared" si="70"/>
        <v>94.64</v>
      </c>
      <c r="L103" s="206">
        <f t="shared" si="71"/>
        <v>106.47</v>
      </c>
      <c r="M103" s="206">
        <f t="shared" si="72"/>
        <v>110.37</v>
      </c>
      <c r="N103" s="202"/>
      <c r="O103" s="203">
        <f t="shared" ref="O103:O134" si="75">G103*1.1</f>
        <v>13.013</v>
      </c>
      <c r="P103" s="204">
        <v>11.825</v>
      </c>
      <c r="Q103" s="203">
        <f t="shared" ref="Q103:Q134" si="76">ROUND(P103,2)</f>
        <v>11.83</v>
      </c>
      <c r="R103" s="144"/>
      <c r="S103" s="105"/>
      <c r="T103" s="105"/>
      <c r="U103" s="105"/>
      <c r="AYD103" s="202"/>
      <c r="AYE103" s="117"/>
      <c r="AYU103" s="202"/>
      <c r="AYV103" s="117"/>
    </row>
    <row r="104" s="105" customFormat="1" ht="17.25" customHeight="1" spans="2:18 1330:1348">
      <c r="B104" s="19" t="s">
        <v>54</v>
      </c>
      <c r="C104" s="19" t="s">
        <v>21</v>
      </c>
      <c r="D104" s="19" t="s">
        <v>19</v>
      </c>
      <c r="E104" s="19" t="s">
        <v>55</v>
      </c>
      <c r="F104" s="197">
        <f t="shared" si="73"/>
        <v>2.47214076246334</v>
      </c>
      <c r="G104" s="193">
        <v>16.86</v>
      </c>
      <c r="H104" s="199">
        <f t="shared" si="68"/>
        <v>202.32</v>
      </c>
      <c r="I104" s="131">
        <f t="shared" si="69"/>
        <v>224.74</v>
      </c>
      <c r="J104" s="205">
        <f t="shared" si="74"/>
        <v>236.04</v>
      </c>
      <c r="K104" s="206">
        <f t="shared" si="70"/>
        <v>134.88</v>
      </c>
      <c r="L104" s="206">
        <f t="shared" si="71"/>
        <v>151.74</v>
      </c>
      <c r="M104" s="206">
        <f t="shared" si="72"/>
        <v>157.3</v>
      </c>
      <c r="N104" s="202"/>
      <c r="O104" s="203">
        <f t="shared" si="75"/>
        <v>18.546</v>
      </c>
      <c r="P104" s="204">
        <v>16.863</v>
      </c>
      <c r="Q104" s="203">
        <f t="shared" si="76"/>
        <v>16.86</v>
      </c>
      <c r="R104" s="144"/>
      <c r="S104" s="105"/>
      <c r="T104" s="105"/>
      <c r="U104" s="105"/>
      <c r="AYD104" s="202"/>
      <c r="AYE104" s="117"/>
      <c r="AYU104" s="202"/>
      <c r="AYV104" s="117"/>
    </row>
    <row r="105" s="105" customFormat="1" ht="17.25" customHeight="1" spans="2:18 1330:1348">
      <c r="B105" s="19" t="s">
        <v>54</v>
      </c>
      <c r="C105" s="19" t="s">
        <v>23</v>
      </c>
      <c r="D105" s="19" t="s">
        <v>19</v>
      </c>
      <c r="E105" s="19" t="s">
        <v>55</v>
      </c>
      <c r="F105" s="197">
        <f t="shared" si="73"/>
        <v>4.13929618768328</v>
      </c>
      <c r="G105" s="193">
        <v>28.23</v>
      </c>
      <c r="H105" s="199">
        <f t="shared" si="68"/>
        <v>338.76</v>
      </c>
      <c r="I105" s="131">
        <f t="shared" si="69"/>
        <v>376.3</v>
      </c>
      <c r="J105" s="205">
        <f t="shared" si="74"/>
        <v>395.22</v>
      </c>
      <c r="K105" s="206">
        <f t="shared" si="70"/>
        <v>225.84</v>
      </c>
      <c r="L105" s="206">
        <f t="shared" si="71"/>
        <v>254.07</v>
      </c>
      <c r="M105" s="206">
        <f t="shared" si="72"/>
        <v>263.38</v>
      </c>
      <c r="N105" s="202"/>
      <c r="O105" s="203">
        <f t="shared" si="75"/>
        <v>31.053</v>
      </c>
      <c r="P105" s="204">
        <v>28.226</v>
      </c>
      <c r="Q105" s="203">
        <f t="shared" si="76"/>
        <v>28.23</v>
      </c>
      <c r="R105" s="144"/>
      <c r="S105" s="105"/>
      <c r="T105" s="105"/>
      <c r="U105" s="105"/>
      <c r="AYD105" s="202"/>
      <c r="AYE105" s="117"/>
      <c r="AYU105" s="202"/>
      <c r="AYV105" s="117"/>
    </row>
    <row r="106" s="105" customFormat="1" ht="17.25" customHeight="1" spans="2:18 1330:1348">
      <c r="B106" s="19" t="s">
        <v>113</v>
      </c>
      <c r="C106" s="19" t="s">
        <v>21</v>
      </c>
      <c r="D106" s="19" t="s">
        <v>19</v>
      </c>
      <c r="E106" s="19" t="s">
        <v>57</v>
      </c>
      <c r="F106" s="197">
        <f t="shared" si="73"/>
        <v>2.56158357771261</v>
      </c>
      <c r="G106" s="193">
        <v>17.47</v>
      </c>
      <c r="H106" s="199">
        <f t="shared" ref="H106:H110" si="77">ROUNDDOWN(G106*12,2)</f>
        <v>209.64</v>
      </c>
      <c r="I106" s="131">
        <f t="shared" ref="I106:I110" si="78">ROUNDDOWN(G106*13.33,2)</f>
        <v>232.87</v>
      </c>
      <c r="J106" s="205">
        <f t="shared" ref="J106:J110" si="79">ROUNDDOWN(G106*14,2)</f>
        <v>244.58</v>
      </c>
      <c r="K106" s="206">
        <f t="shared" si="70"/>
        <v>139.76</v>
      </c>
      <c r="L106" s="206">
        <f t="shared" si="71"/>
        <v>157.23</v>
      </c>
      <c r="M106" s="206">
        <f t="shared" si="72"/>
        <v>162.99</v>
      </c>
      <c r="N106" s="202"/>
      <c r="O106" s="203">
        <f t="shared" si="75"/>
        <v>19.217</v>
      </c>
      <c r="P106" s="204">
        <v>17.468</v>
      </c>
      <c r="Q106" s="203">
        <f t="shared" si="76"/>
        <v>17.47</v>
      </c>
      <c r="R106" s="144"/>
      <c r="S106" s="105"/>
      <c r="T106" s="105"/>
      <c r="U106" s="105"/>
      <c r="AYD106" s="202"/>
      <c r="AYE106" s="117"/>
      <c r="AYU106" s="202"/>
      <c r="AYV106" s="117"/>
    </row>
    <row r="107" s="105" customFormat="1" ht="17.25" customHeight="1" spans="2:18 1330:1348">
      <c r="B107" s="19" t="s">
        <v>113</v>
      </c>
      <c r="C107" s="19" t="s">
        <v>21</v>
      </c>
      <c r="D107" s="210" t="s">
        <v>111</v>
      </c>
      <c r="E107" s="19" t="s">
        <v>57</v>
      </c>
      <c r="F107" s="197">
        <f t="shared" ref="F107:F110" si="80">G107/6.82</f>
        <v>2.85923753665689</v>
      </c>
      <c r="G107" s="193">
        <v>19.5</v>
      </c>
      <c r="H107" s="199">
        <f t="shared" si="77"/>
        <v>234</v>
      </c>
      <c r="I107" s="131">
        <f t="shared" si="78"/>
        <v>259.93</v>
      </c>
      <c r="J107" s="205">
        <f t="shared" si="79"/>
        <v>273</v>
      </c>
      <c r="K107" s="206">
        <f t="shared" si="70"/>
        <v>156</v>
      </c>
      <c r="L107" s="206">
        <f t="shared" si="71"/>
        <v>175.5</v>
      </c>
      <c r="M107" s="206">
        <f t="shared" si="72"/>
        <v>181.93</v>
      </c>
      <c r="N107" s="202"/>
      <c r="O107" s="203">
        <f t="shared" si="75"/>
        <v>21.45</v>
      </c>
      <c r="P107" s="204">
        <v>19.503</v>
      </c>
      <c r="Q107" s="203">
        <f t="shared" si="76"/>
        <v>19.5</v>
      </c>
      <c r="R107" s="144"/>
      <c r="S107" s="105"/>
      <c r="T107" s="105"/>
      <c r="U107" s="105"/>
      <c r="AYD107" s="202"/>
      <c r="AYE107" s="117"/>
      <c r="AYU107" s="202"/>
      <c r="AYV107" s="117"/>
    </row>
    <row r="108" s="105" customFormat="1" ht="17.25" customHeight="1" spans="2:18 1330:1348">
      <c r="B108" s="19" t="s">
        <v>113</v>
      </c>
      <c r="C108" s="19" t="s">
        <v>15</v>
      </c>
      <c r="D108" s="19" t="s">
        <v>19</v>
      </c>
      <c r="E108" s="19" t="s">
        <v>57</v>
      </c>
      <c r="F108" s="197">
        <f t="shared" si="80"/>
        <v>1.78445747800587</v>
      </c>
      <c r="G108" s="193">
        <v>12.17</v>
      </c>
      <c r="H108" s="199">
        <f t="shared" si="77"/>
        <v>146.04</v>
      </c>
      <c r="I108" s="131">
        <f t="shared" si="78"/>
        <v>162.22</v>
      </c>
      <c r="J108" s="205">
        <f t="shared" si="79"/>
        <v>170.38</v>
      </c>
      <c r="K108" s="206">
        <f t="shared" si="70"/>
        <v>97.36</v>
      </c>
      <c r="L108" s="206">
        <f t="shared" si="71"/>
        <v>109.53</v>
      </c>
      <c r="M108" s="206">
        <f t="shared" si="72"/>
        <v>113.54</v>
      </c>
      <c r="N108" s="202"/>
      <c r="O108" s="203">
        <f t="shared" si="75"/>
        <v>13.387</v>
      </c>
      <c r="P108" s="204">
        <v>12.166</v>
      </c>
      <c r="Q108" s="203">
        <f t="shared" si="76"/>
        <v>12.17</v>
      </c>
      <c r="R108" s="144"/>
      <c r="S108" s="105"/>
      <c r="T108" s="105"/>
      <c r="U108" s="105"/>
      <c r="AYD108" s="202"/>
      <c r="AYE108" s="117"/>
      <c r="AYU108" s="202"/>
      <c r="AYV108" s="117"/>
    </row>
    <row r="109" s="105" customFormat="1" ht="17.25" customHeight="1" spans="2:18 1330:1348">
      <c r="B109" s="19" t="s">
        <v>113</v>
      </c>
      <c r="C109" s="19" t="s">
        <v>23</v>
      </c>
      <c r="D109" s="19" t="s">
        <v>19</v>
      </c>
      <c r="E109" s="19" t="s">
        <v>57</v>
      </c>
      <c r="F109" s="197">
        <f t="shared" si="80"/>
        <v>4.27859237536657</v>
      </c>
      <c r="G109" s="193">
        <v>29.18</v>
      </c>
      <c r="H109" s="199">
        <f t="shared" si="77"/>
        <v>350.16</v>
      </c>
      <c r="I109" s="131">
        <f t="shared" si="78"/>
        <v>388.96</v>
      </c>
      <c r="J109" s="205">
        <f t="shared" si="79"/>
        <v>408.52</v>
      </c>
      <c r="K109" s="206">
        <f t="shared" si="70"/>
        <v>233.44</v>
      </c>
      <c r="L109" s="206">
        <f t="shared" si="71"/>
        <v>262.62</v>
      </c>
      <c r="M109" s="206">
        <f t="shared" si="72"/>
        <v>272.24</v>
      </c>
      <c r="N109" s="202"/>
      <c r="O109" s="203">
        <f t="shared" si="75"/>
        <v>32.098</v>
      </c>
      <c r="P109" s="204">
        <v>29.183</v>
      </c>
      <c r="Q109" s="203">
        <f t="shared" si="76"/>
        <v>29.18</v>
      </c>
      <c r="R109" s="144"/>
      <c r="S109" s="105"/>
      <c r="T109" s="105"/>
      <c r="U109" s="105"/>
      <c r="AYD109" s="202"/>
      <c r="AYE109" s="117"/>
      <c r="AYU109" s="202"/>
      <c r="AYV109" s="117"/>
    </row>
    <row r="110" s="105" customFormat="1" ht="17.25" customHeight="1" spans="2:18 1330:1348">
      <c r="B110" s="19" t="s">
        <v>114</v>
      </c>
      <c r="C110" s="19" t="s">
        <v>15</v>
      </c>
      <c r="D110" s="19" t="s">
        <v>19</v>
      </c>
      <c r="E110" s="19" t="s">
        <v>57</v>
      </c>
      <c r="F110" s="197">
        <f t="shared" si="80"/>
        <v>1.79032258064516</v>
      </c>
      <c r="G110" s="193">
        <v>12.21</v>
      </c>
      <c r="H110" s="199">
        <f t="shared" si="77"/>
        <v>146.52</v>
      </c>
      <c r="I110" s="131">
        <f t="shared" si="78"/>
        <v>162.75</v>
      </c>
      <c r="J110" s="205">
        <f t="shared" si="79"/>
        <v>170.94</v>
      </c>
      <c r="K110" s="206">
        <f t="shared" si="70"/>
        <v>97.68</v>
      </c>
      <c r="L110" s="206">
        <f t="shared" si="71"/>
        <v>109.89</v>
      </c>
      <c r="M110" s="206">
        <f t="shared" si="72"/>
        <v>113.91</v>
      </c>
      <c r="N110" s="202"/>
      <c r="O110" s="203">
        <f t="shared" si="75"/>
        <v>13.431</v>
      </c>
      <c r="P110" s="204">
        <v>12.21</v>
      </c>
      <c r="Q110" s="203">
        <f t="shared" si="76"/>
        <v>12.21</v>
      </c>
      <c r="R110" s="144"/>
      <c r="S110" s="105"/>
      <c r="T110" s="105"/>
      <c r="U110" s="105"/>
      <c r="AYD110" s="202"/>
      <c r="AYE110" s="117"/>
      <c r="AYU110" s="202"/>
      <c r="AYV110" s="117"/>
    </row>
    <row r="111" s="105" customFormat="1" ht="17.25" customHeight="1" spans="2:18 1330:1348">
      <c r="B111" s="19" t="s">
        <v>58</v>
      </c>
      <c r="C111" s="19" t="s">
        <v>21</v>
      </c>
      <c r="D111" s="19" t="s">
        <v>19</v>
      </c>
      <c r="E111" s="19" t="s">
        <v>57</v>
      </c>
      <c r="F111" s="197">
        <f t="shared" ref="F111:F119" si="81">G111/6.82</f>
        <v>2.43988269794721</v>
      </c>
      <c r="G111" s="129">
        <v>16.64</v>
      </c>
      <c r="H111" s="199">
        <f t="shared" ref="H111:H119" si="82">ROUNDDOWN(G111*12,2)</f>
        <v>199.68</v>
      </c>
      <c r="I111" s="131">
        <f t="shared" ref="I111:I119" si="83">ROUNDDOWN(G111*13.33,2)</f>
        <v>221.81</v>
      </c>
      <c r="J111" s="205">
        <f t="shared" ref="J111:J119" si="84">ROUNDDOWN(G111*14,2)</f>
        <v>232.96</v>
      </c>
      <c r="K111" s="206">
        <f t="shared" si="70"/>
        <v>133.12</v>
      </c>
      <c r="L111" s="206">
        <f t="shared" si="71"/>
        <v>149.76</v>
      </c>
      <c r="M111" s="206">
        <f t="shared" si="72"/>
        <v>155.25</v>
      </c>
      <c r="N111" s="202"/>
      <c r="O111" s="203">
        <f t="shared" si="75"/>
        <v>18.304</v>
      </c>
      <c r="P111" s="204">
        <v>16.643</v>
      </c>
      <c r="Q111" s="203">
        <f t="shared" si="76"/>
        <v>16.64</v>
      </c>
      <c r="R111" s="144"/>
      <c r="S111" s="105"/>
      <c r="T111" s="105"/>
      <c r="U111" s="105"/>
      <c r="AYD111" s="202"/>
      <c r="AYE111" s="117"/>
      <c r="AYU111" s="202"/>
      <c r="AYV111" s="117"/>
    </row>
    <row r="112" s="105" customFormat="1" ht="17.25" customHeight="1" spans="2:18 1330:1348">
      <c r="B112" s="19" t="s">
        <v>58</v>
      </c>
      <c r="C112" s="19" t="s">
        <v>23</v>
      </c>
      <c r="D112" s="19" t="s">
        <v>19</v>
      </c>
      <c r="E112" s="19" t="s">
        <v>57</v>
      </c>
      <c r="F112" s="197">
        <f t="shared" si="81"/>
        <v>4.29178885630499</v>
      </c>
      <c r="G112" s="193">
        <v>29.27</v>
      </c>
      <c r="H112" s="199">
        <f t="shared" si="82"/>
        <v>351.24</v>
      </c>
      <c r="I112" s="131">
        <f t="shared" si="83"/>
        <v>390.16</v>
      </c>
      <c r="J112" s="205">
        <f t="shared" si="84"/>
        <v>409.78</v>
      </c>
      <c r="K112" s="206">
        <f t="shared" si="70"/>
        <v>234.16</v>
      </c>
      <c r="L112" s="206">
        <f t="shared" si="71"/>
        <v>263.43</v>
      </c>
      <c r="M112" s="206">
        <f t="shared" si="72"/>
        <v>273.08</v>
      </c>
      <c r="N112" s="202"/>
      <c r="O112" s="203">
        <f t="shared" si="75"/>
        <v>32.197</v>
      </c>
      <c r="P112" s="204">
        <v>29.271</v>
      </c>
      <c r="Q112" s="203">
        <f t="shared" si="76"/>
        <v>29.27</v>
      </c>
      <c r="R112" s="144"/>
      <c r="S112" s="105"/>
      <c r="T112" s="105"/>
      <c r="U112" s="105"/>
      <c r="AYD112" s="202"/>
      <c r="AYE112" s="117"/>
      <c r="AYU112" s="202"/>
      <c r="AYV112" s="117"/>
    </row>
    <row r="113" s="105" customFormat="1" ht="17.25" customHeight="1" spans="2:18 1330:1348">
      <c r="B113" s="19" t="s">
        <v>58</v>
      </c>
      <c r="C113" s="19" t="s">
        <v>15</v>
      </c>
      <c r="D113" s="19" t="s">
        <v>19</v>
      </c>
      <c r="E113" s="19" t="s">
        <v>57</v>
      </c>
      <c r="F113" s="197">
        <f t="shared" si="81"/>
        <v>1.71554252199413</v>
      </c>
      <c r="G113" s="129">
        <v>11.7</v>
      </c>
      <c r="H113" s="199">
        <f t="shared" si="82"/>
        <v>140.4</v>
      </c>
      <c r="I113" s="131">
        <f t="shared" si="83"/>
        <v>155.96</v>
      </c>
      <c r="J113" s="205">
        <f t="shared" si="84"/>
        <v>163.8</v>
      </c>
      <c r="K113" s="206">
        <f t="shared" si="70"/>
        <v>93.6</v>
      </c>
      <c r="L113" s="206">
        <f t="shared" si="71"/>
        <v>105.3</v>
      </c>
      <c r="M113" s="206">
        <f t="shared" si="72"/>
        <v>109.16</v>
      </c>
      <c r="N113" s="202"/>
      <c r="O113" s="203">
        <f t="shared" si="75"/>
        <v>12.87</v>
      </c>
      <c r="P113" s="204">
        <v>11.704</v>
      </c>
      <c r="Q113" s="203">
        <f t="shared" si="76"/>
        <v>11.7</v>
      </c>
      <c r="R113" s="144"/>
      <c r="S113" s="105"/>
      <c r="T113" s="105"/>
      <c r="U113" s="105"/>
      <c r="AYD113" s="202"/>
      <c r="AYE113" s="117"/>
      <c r="AYU113" s="202"/>
      <c r="AYV113" s="117"/>
    </row>
    <row r="114" s="105" customFormat="1" ht="17.25" customHeight="1" spans="2:18 1330:1348">
      <c r="B114" s="19" t="s">
        <v>115</v>
      </c>
      <c r="C114" s="19" t="s">
        <v>15</v>
      </c>
      <c r="D114" s="19" t="s">
        <v>19</v>
      </c>
      <c r="E114" s="19" t="s">
        <v>60</v>
      </c>
      <c r="F114" s="197">
        <f t="shared" si="81"/>
        <v>2.02492668621701</v>
      </c>
      <c r="G114" s="129">
        <v>13.81</v>
      </c>
      <c r="H114" s="199">
        <f t="shared" si="82"/>
        <v>165.72</v>
      </c>
      <c r="I114" s="131">
        <f t="shared" si="83"/>
        <v>184.08</v>
      </c>
      <c r="J114" s="205">
        <f t="shared" si="84"/>
        <v>193.34</v>
      </c>
      <c r="K114" s="206">
        <f t="shared" si="70"/>
        <v>110.48</v>
      </c>
      <c r="L114" s="206">
        <f t="shared" si="71"/>
        <v>124.29</v>
      </c>
      <c r="M114" s="206">
        <f t="shared" si="72"/>
        <v>128.84</v>
      </c>
      <c r="N114" s="202"/>
      <c r="O114" s="203">
        <f t="shared" si="75"/>
        <v>15.191</v>
      </c>
      <c r="P114" s="204">
        <v>13.805</v>
      </c>
      <c r="Q114" s="203">
        <f t="shared" si="76"/>
        <v>13.81</v>
      </c>
      <c r="R114" s="144"/>
      <c r="S114" s="105"/>
      <c r="T114" s="105"/>
      <c r="U114" s="105"/>
      <c r="AYD114" s="202"/>
      <c r="AYE114" s="117"/>
      <c r="AYU114" s="202"/>
      <c r="AYV114" s="117"/>
    </row>
    <row r="115" s="105" customFormat="1" ht="17.25" customHeight="1" spans="2:18 1330:1348">
      <c r="B115" s="19" t="s">
        <v>115</v>
      </c>
      <c r="C115" s="19" t="s">
        <v>15</v>
      </c>
      <c r="D115" s="19" t="s">
        <v>19</v>
      </c>
      <c r="E115" s="19" t="s">
        <v>116</v>
      </c>
      <c r="F115" s="197">
        <f t="shared" si="81"/>
        <v>2.02052785923754</v>
      </c>
      <c r="G115" s="193">
        <v>13.78</v>
      </c>
      <c r="H115" s="199">
        <f t="shared" si="82"/>
        <v>165.36</v>
      </c>
      <c r="I115" s="131">
        <f t="shared" si="83"/>
        <v>183.68</v>
      </c>
      <c r="J115" s="205">
        <f t="shared" si="84"/>
        <v>192.92</v>
      </c>
      <c r="K115" s="206">
        <f t="shared" si="70"/>
        <v>110.24</v>
      </c>
      <c r="L115" s="206">
        <f t="shared" si="71"/>
        <v>124.02</v>
      </c>
      <c r="M115" s="206">
        <f t="shared" si="72"/>
        <v>128.56</v>
      </c>
      <c r="N115" s="202"/>
      <c r="O115" s="203">
        <f t="shared" si="75"/>
        <v>15.158</v>
      </c>
      <c r="P115" s="204">
        <v>13.783</v>
      </c>
      <c r="Q115" s="203">
        <f t="shared" si="76"/>
        <v>13.78</v>
      </c>
      <c r="R115" s="144"/>
      <c r="S115" s="105"/>
      <c r="T115" s="105"/>
      <c r="U115" s="105"/>
      <c r="AYD115" s="202"/>
      <c r="AYE115" s="117"/>
      <c r="AYU115" s="202"/>
      <c r="AYV115" s="117"/>
    </row>
    <row r="116" s="105" customFormat="1" ht="17.25" customHeight="1" spans="2:18 1330:1348">
      <c r="B116" s="19" t="s">
        <v>59</v>
      </c>
      <c r="C116" s="19" t="s">
        <v>21</v>
      </c>
      <c r="D116" s="19" t="s">
        <v>19</v>
      </c>
      <c r="E116" s="19" t="s">
        <v>60</v>
      </c>
      <c r="F116" s="197">
        <f t="shared" si="81"/>
        <v>2.75219941348974</v>
      </c>
      <c r="G116" s="129">
        <v>18.77</v>
      </c>
      <c r="H116" s="199">
        <f t="shared" si="82"/>
        <v>225.24</v>
      </c>
      <c r="I116" s="131">
        <f t="shared" si="83"/>
        <v>250.2</v>
      </c>
      <c r="J116" s="205">
        <f t="shared" si="84"/>
        <v>262.78</v>
      </c>
      <c r="K116" s="206">
        <f t="shared" si="70"/>
        <v>150.16</v>
      </c>
      <c r="L116" s="206">
        <f t="shared" si="71"/>
        <v>168.93</v>
      </c>
      <c r="M116" s="206">
        <f t="shared" si="72"/>
        <v>175.12</v>
      </c>
      <c r="N116" s="202"/>
      <c r="O116" s="203">
        <f t="shared" si="75"/>
        <v>20.647</v>
      </c>
      <c r="P116" s="204">
        <v>18.766</v>
      </c>
      <c r="Q116" s="203">
        <f t="shared" si="76"/>
        <v>18.77</v>
      </c>
      <c r="R116" s="144"/>
      <c r="S116" s="105"/>
      <c r="T116" s="105"/>
      <c r="U116" s="105"/>
      <c r="AYD116" s="202"/>
      <c r="AYE116" s="117"/>
      <c r="AYU116" s="202"/>
      <c r="AYV116" s="117"/>
    </row>
    <row r="117" s="105" customFormat="1" ht="17.25" customHeight="1" spans="2:18 1330:1348">
      <c r="B117" s="19" t="s">
        <v>59</v>
      </c>
      <c r="C117" s="19" t="s">
        <v>15</v>
      </c>
      <c r="D117" s="19" t="s">
        <v>19</v>
      </c>
      <c r="E117" s="19" t="s">
        <v>60</v>
      </c>
      <c r="F117" s="197">
        <f t="shared" si="81"/>
        <v>2.06158357771261</v>
      </c>
      <c r="G117" s="129">
        <v>14.06</v>
      </c>
      <c r="H117" s="199">
        <f t="shared" si="82"/>
        <v>168.72</v>
      </c>
      <c r="I117" s="131">
        <f t="shared" si="83"/>
        <v>187.41</v>
      </c>
      <c r="J117" s="205">
        <f t="shared" si="84"/>
        <v>196.84</v>
      </c>
      <c r="K117" s="206">
        <f t="shared" si="70"/>
        <v>112.48</v>
      </c>
      <c r="L117" s="206">
        <f t="shared" si="71"/>
        <v>126.54</v>
      </c>
      <c r="M117" s="206">
        <f t="shared" si="72"/>
        <v>131.17</v>
      </c>
      <c r="N117" s="202"/>
      <c r="O117" s="203">
        <f t="shared" si="75"/>
        <v>15.466</v>
      </c>
      <c r="P117" s="204">
        <v>14.058</v>
      </c>
      <c r="Q117" s="203">
        <f t="shared" si="76"/>
        <v>14.06</v>
      </c>
      <c r="R117" s="144"/>
      <c r="S117" s="105"/>
      <c r="T117" s="105"/>
      <c r="U117" s="105"/>
      <c r="AYD117" s="202"/>
      <c r="AYE117" s="117"/>
      <c r="AYU117" s="202"/>
      <c r="AYV117" s="117"/>
    </row>
    <row r="118" s="105" customFormat="1" ht="17.25" customHeight="1" spans="2:18 1330:1348">
      <c r="B118" s="19" t="s">
        <v>59</v>
      </c>
      <c r="C118" s="19" t="s">
        <v>23</v>
      </c>
      <c r="D118" s="19" t="s">
        <v>19</v>
      </c>
      <c r="E118" s="19" t="s">
        <v>60</v>
      </c>
      <c r="F118" s="197">
        <f t="shared" si="81"/>
        <v>4.36950146627566</v>
      </c>
      <c r="G118" s="193">
        <v>29.8</v>
      </c>
      <c r="H118" s="199">
        <f t="shared" si="82"/>
        <v>357.6</v>
      </c>
      <c r="I118" s="131">
        <f t="shared" si="83"/>
        <v>397.23</v>
      </c>
      <c r="J118" s="205">
        <f t="shared" si="84"/>
        <v>417.2</v>
      </c>
      <c r="K118" s="206">
        <f t="shared" si="70"/>
        <v>238.4</v>
      </c>
      <c r="L118" s="206">
        <f t="shared" si="71"/>
        <v>268.2</v>
      </c>
      <c r="M118" s="206">
        <f t="shared" si="72"/>
        <v>278.03</v>
      </c>
      <c r="N118" s="202"/>
      <c r="O118" s="203">
        <f t="shared" si="75"/>
        <v>32.78</v>
      </c>
      <c r="P118" s="204">
        <v>29.799</v>
      </c>
      <c r="Q118" s="203">
        <f t="shared" si="76"/>
        <v>29.8</v>
      </c>
      <c r="R118" s="144"/>
      <c r="S118" s="105"/>
      <c r="T118" s="105"/>
      <c r="U118" s="105"/>
      <c r="AYD118" s="202"/>
      <c r="AYE118" s="117"/>
      <c r="AYU118" s="202"/>
      <c r="AYV118" s="117"/>
    </row>
    <row r="119" s="105" customFormat="1" ht="17.25" customHeight="1" spans="2:18 1330:1348">
      <c r="B119" s="19" t="s">
        <v>61</v>
      </c>
      <c r="C119" s="19" t="s">
        <v>21</v>
      </c>
      <c r="D119" s="19" t="s">
        <v>19</v>
      </c>
      <c r="E119" s="19" t="s">
        <v>62</v>
      </c>
      <c r="F119" s="197">
        <f t="shared" ref="F119:F122" si="85">G119/6.82</f>
        <v>2.6099706744868</v>
      </c>
      <c r="G119" s="193">
        <v>17.8</v>
      </c>
      <c r="H119" s="199">
        <f t="shared" ref="H119:H122" si="86">ROUNDDOWN(G119*12,2)</f>
        <v>213.6</v>
      </c>
      <c r="I119" s="131">
        <f t="shared" ref="I119:I122" si="87">ROUNDDOWN(G119*13.33,2)</f>
        <v>237.27</v>
      </c>
      <c r="J119" s="205">
        <f t="shared" ref="J119:J122" si="88">ROUNDDOWN(G119*14,2)</f>
        <v>249.2</v>
      </c>
      <c r="K119" s="206">
        <f t="shared" si="70"/>
        <v>142.4</v>
      </c>
      <c r="L119" s="206">
        <f t="shared" si="71"/>
        <v>160.2</v>
      </c>
      <c r="M119" s="206">
        <f t="shared" si="72"/>
        <v>166.07</v>
      </c>
      <c r="N119" s="202"/>
      <c r="O119" s="203">
        <f t="shared" si="75"/>
        <v>19.58</v>
      </c>
      <c r="P119" s="204">
        <v>17.798</v>
      </c>
      <c r="Q119" s="203">
        <f t="shared" si="76"/>
        <v>17.8</v>
      </c>
      <c r="R119" s="144"/>
      <c r="S119" s="105"/>
      <c r="T119" s="105"/>
      <c r="U119" s="105"/>
      <c r="AYD119" s="202"/>
      <c r="AYE119" s="117"/>
      <c r="AYU119" s="202"/>
      <c r="AYV119" s="117"/>
    </row>
    <row r="120" s="105" customFormat="1" ht="17.25" customHeight="1" spans="2:18 1330:1348">
      <c r="B120" s="19" t="s">
        <v>61</v>
      </c>
      <c r="C120" s="19" t="s">
        <v>23</v>
      </c>
      <c r="D120" s="19" t="s">
        <v>19</v>
      </c>
      <c r="E120" s="19" t="s">
        <v>62</v>
      </c>
      <c r="F120" s="197">
        <f t="shared" si="85"/>
        <v>4.38269794721408</v>
      </c>
      <c r="G120" s="193">
        <v>29.89</v>
      </c>
      <c r="H120" s="199">
        <f t="shared" si="86"/>
        <v>358.68</v>
      </c>
      <c r="I120" s="131">
        <f t="shared" si="87"/>
        <v>398.43</v>
      </c>
      <c r="J120" s="205">
        <f t="shared" si="88"/>
        <v>418.46</v>
      </c>
      <c r="K120" s="206">
        <f t="shared" si="70"/>
        <v>239.12</v>
      </c>
      <c r="L120" s="206">
        <f t="shared" si="71"/>
        <v>269.01</v>
      </c>
      <c r="M120" s="206">
        <f t="shared" si="72"/>
        <v>278.87</v>
      </c>
      <c r="N120" s="202"/>
      <c r="O120" s="203">
        <f t="shared" si="75"/>
        <v>32.879</v>
      </c>
      <c r="P120" s="204">
        <v>29.887</v>
      </c>
      <c r="Q120" s="203">
        <f t="shared" si="76"/>
        <v>29.89</v>
      </c>
      <c r="R120" s="144"/>
      <c r="S120" s="105"/>
      <c r="T120" s="105"/>
      <c r="U120" s="105"/>
      <c r="AYD120" s="202"/>
      <c r="AYE120" s="117"/>
      <c r="AYU120" s="202"/>
      <c r="AYV120" s="117"/>
    </row>
    <row r="121" s="105" customFormat="1" ht="17.25" customHeight="1" spans="2:18 1330:1348">
      <c r="B121" s="19" t="s">
        <v>61</v>
      </c>
      <c r="C121" s="19" t="s">
        <v>15</v>
      </c>
      <c r="D121" s="19" t="s">
        <v>19</v>
      </c>
      <c r="E121" s="19" t="s">
        <v>62</v>
      </c>
      <c r="F121" s="197">
        <f t="shared" si="85"/>
        <v>2.00439882697947</v>
      </c>
      <c r="G121" s="129">
        <v>13.67</v>
      </c>
      <c r="H121" s="199">
        <f t="shared" si="86"/>
        <v>164.04</v>
      </c>
      <c r="I121" s="131">
        <f t="shared" si="87"/>
        <v>182.22</v>
      </c>
      <c r="J121" s="205">
        <f t="shared" si="88"/>
        <v>191.38</v>
      </c>
      <c r="K121" s="206">
        <f t="shared" si="70"/>
        <v>109.36</v>
      </c>
      <c r="L121" s="206">
        <f t="shared" si="71"/>
        <v>123.03</v>
      </c>
      <c r="M121" s="206">
        <f t="shared" si="72"/>
        <v>127.54</v>
      </c>
      <c r="N121" s="202"/>
      <c r="O121" s="203">
        <f t="shared" si="75"/>
        <v>15.037</v>
      </c>
      <c r="P121" s="204">
        <v>13.673</v>
      </c>
      <c r="Q121" s="203">
        <f t="shared" si="76"/>
        <v>13.67</v>
      </c>
      <c r="R121" s="144"/>
      <c r="S121" s="105"/>
      <c r="T121" s="105"/>
      <c r="U121" s="105"/>
      <c r="AYD121" s="202"/>
      <c r="AYE121" s="117"/>
      <c r="AYU121" s="202"/>
      <c r="AYV121" s="117"/>
    </row>
    <row r="122" s="105" customFormat="1" ht="17.25" customHeight="1" spans="2:18 1330:1348">
      <c r="B122" s="19" t="s">
        <v>117</v>
      </c>
      <c r="C122" s="19" t="s">
        <v>15</v>
      </c>
      <c r="D122" s="19" t="s">
        <v>19</v>
      </c>
      <c r="E122" s="19" t="s">
        <v>62</v>
      </c>
      <c r="F122" s="197">
        <f t="shared" si="85"/>
        <v>2.03225806451613</v>
      </c>
      <c r="G122" s="193">
        <v>13.86</v>
      </c>
      <c r="H122" s="199">
        <f t="shared" si="86"/>
        <v>166.32</v>
      </c>
      <c r="I122" s="131">
        <f t="shared" si="87"/>
        <v>184.75</v>
      </c>
      <c r="J122" s="205">
        <f t="shared" si="88"/>
        <v>194.04</v>
      </c>
      <c r="K122" s="206">
        <f t="shared" si="70"/>
        <v>110.88</v>
      </c>
      <c r="L122" s="206">
        <f t="shared" si="71"/>
        <v>124.74</v>
      </c>
      <c r="M122" s="206">
        <f t="shared" si="72"/>
        <v>129.31</v>
      </c>
      <c r="N122" s="202"/>
      <c r="O122" s="203">
        <f t="shared" si="75"/>
        <v>15.246</v>
      </c>
      <c r="P122" s="204">
        <v>13.86</v>
      </c>
      <c r="Q122" s="203">
        <f t="shared" si="76"/>
        <v>13.86</v>
      </c>
      <c r="R122" s="144"/>
      <c r="S122" s="105"/>
      <c r="T122" s="105"/>
      <c r="U122" s="105"/>
      <c r="AYD122" s="202"/>
      <c r="AYE122" s="117"/>
      <c r="AYU122" s="202"/>
      <c r="AYV122" s="117"/>
    </row>
    <row r="123" s="105" customFormat="1" ht="17.25" customHeight="1" spans="2:18 1330:1348">
      <c r="B123" s="19" t="s">
        <v>117</v>
      </c>
      <c r="C123" s="19" t="s">
        <v>21</v>
      </c>
      <c r="D123" s="19" t="s">
        <v>19</v>
      </c>
      <c r="E123" s="19" t="s">
        <v>62</v>
      </c>
      <c r="F123" s="197">
        <f t="shared" ref="F123:F134" si="89">G123/6.82</f>
        <v>2.62756598240469</v>
      </c>
      <c r="G123" s="193">
        <v>17.92</v>
      </c>
      <c r="H123" s="199">
        <f t="shared" ref="H123:H133" si="90">ROUNDDOWN(G123*12,2)</f>
        <v>215.04</v>
      </c>
      <c r="I123" s="131">
        <f t="shared" ref="I123:I133" si="91">ROUNDDOWN(G123*13.33,2)</f>
        <v>238.87</v>
      </c>
      <c r="J123" s="205">
        <f t="shared" ref="J123:J133" si="92">ROUNDDOWN(G123*14,2)</f>
        <v>250.88</v>
      </c>
      <c r="K123" s="206">
        <f t="shared" si="70"/>
        <v>143.36</v>
      </c>
      <c r="L123" s="206">
        <f t="shared" si="71"/>
        <v>161.28</v>
      </c>
      <c r="M123" s="206">
        <f t="shared" si="72"/>
        <v>167.19</v>
      </c>
      <c r="N123" s="202"/>
      <c r="O123" s="203">
        <f t="shared" si="75"/>
        <v>19.712</v>
      </c>
      <c r="P123" s="204">
        <v>17.919</v>
      </c>
      <c r="Q123" s="203">
        <f t="shared" si="76"/>
        <v>17.92</v>
      </c>
      <c r="R123" s="144"/>
      <c r="S123" s="105"/>
      <c r="T123" s="105"/>
      <c r="U123" s="105"/>
      <c r="AYD123" s="202"/>
      <c r="AYE123" s="117"/>
      <c r="AYU123" s="202"/>
      <c r="AYV123" s="117"/>
    </row>
    <row r="124" s="105" customFormat="1" ht="17.25" customHeight="1" spans="2:18 1330:1348">
      <c r="B124" s="19" t="s">
        <v>64</v>
      </c>
      <c r="C124" s="19" t="s">
        <v>21</v>
      </c>
      <c r="D124" s="19" t="s">
        <v>19</v>
      </c>
      <c r="E124" s="19" t="s">
        <v>62</v>
      </c>
      <c r="F124" s="197">
        <f t="shared" si="89"/>
        <v>2.63196480938416</v>
      </c>
      <c r="G124" s="193">
        <v>17.95</v>
      </c>
      <c r="H124" s="199">
        <f t="shared" si="90"/>
        <v>215.4</v>
      </c>
      <c r="I124" s="131">
        <f t="shared" si="91"/>
        <v>239.27</v>
      </c>
      <c r="J124" s="205">
        <f t="shared" si="92"/>
        <v>251.3</v>
      </c>
      <c r="K124" s="206">
        <f t="shared" si="70"/>
        <v>143.6</v>
      </c>
      <c r="L124" s="206">
        <f t="shared" si="71"/>
        <v>161.55</v>
      </c>
      <c r="M124" s="206">
        <f t="shared" si="72"/>
        <v>167.47</v>
      </c>
      <c r="N124" s="202"/>
      <c r="O124" s="203">
        <f t="shared" si="75"/>
        <v>19.745</v>
      </c>
      <c r="P124" s="204">
        <v>17.952</v>
      </c>
      <c r="Q124" s="203">
        <f t="shared" si="76"/>
        <v>17.95</v>
      </c>
      <c r="R124" s="144"/>
      <c r="S124" s="105"/>
      <c r="T124" s="105"/>
      <c r="U124" s="105"/>
      <c r="AYD124" s="202"/>
      <c r="AYE124" s="117"/>
      <c r="AYU124" s="202"/>
      <c r="AYV124" s="117"/>
    </row>
    <row r="125" s="105" customFormat="1" ht="17.25" customHeight="1" spans="2:18 1330:1348">
      <c r="B125" s="19" t="s">
        <v>64</v>
      </c>
      <c r="C125" s="19" t="s">
        <v>15</v>
      </c>
      <c r="D125" s="19" t="s">
        <v>19</v>
      </c>
      <c r="E125" s="19" t="s">
        <v>62</v>
      </c>
      <c r="F125" s="197">
        <f t="shared" si="89"/>
        <v>2.03519061583578</v>
      </c>
      <c r="G125" s="193">
        <v>13.88</v>
      </c>
      <c r="H125" s="199">
        <f t="shared" si="90"/>
        <v>166.56</v>
      </c>
      <c r="I125" s="131">
        <f t="shared" si="91"/>
        <v>185.02</v>
      </c>
      <c r="J125" s="205">
        <f t="shared" si="92"/>
        <v>194.32</v>
      </c>
      <c r="K125" s="206">
        <f t="shared" si="70"/>
        <v>111.04</v>
      </c>
      <c r="L125" s="206">
        <f t="shared" si="71"/>
        <v>124.92</v>
      </c>
      <c r="M125" s="206">
        <f t="shared" si="72"/>
        <v>129.5</v>
      </c>
      <c r="N125" s="202"/>
      <c r="O125" s="203">
        <f t="shared" si="75"/>
        <v>15.268</v>
      </c>
      <c r="P125" s="204">
        <v>13.882</v>
      </c>
      <c r="Q125" s="203">
        <f t="shared" si="76"/>
        <v>13.88</v>
      </c>
      <c r="R125" s="144"/>
      <c r="S125" s="105"/>
      <c r="T125" s="105"/>
      <c r="U125" s="105"/>
      <c r="AYD125" s="202"/>
      <c r="AYE125" s="117"/>
      <c r="AYU125" s="202"/>
      <c r="AYV125" s="117"/>
    </row>
    <row r="126" s="105" customFormat="1" ht="17.25" customHeight="1" spans="2:18 1330:1348">
      <c r="B126" s="19" t="s">
        <v>64</v>
      </c>
      <c r="C126" s="19" t="s">
        <v>23</v>
      </c>
      <c r="D126" s="19" t="s">
        <v>19</v>
      </c>
      <c r="E126" s="19" t="s">
        <v>62</v>
      </c>
      <c r="F126" s="197">
        <f t="shared" si="89"/>
        <v>4.38856304985337</v>
      </c>
      <c r="G126" s="193">
        <v>29.93</v>
      </c>
      <c r="H126" s="199">
        <f t="shared" si="90"/>
        <v>359.16</v>
      </c>
      <c r="I126" s="131">
        <f t="shared" si="91"/>
        <v>398.96</v>
      </c>
      <c r="J126" s="205">
        <f t="shared" si="92"/>
        <v>419.02</v>
      </c>
      <c r="K126" s="206">
        <f t="shared" si="70"/>
        <v>239.44</v>
      </c>
      <c r="L126" s="206">
        <f t="shared" si="71"/>
        <v>269.37</v>
      </c>
      <c r="M126" s="206">
        <f t="shared" si="72"/>
        <v>279.24</v>
      </c>
      <c r="N126" s="202"/>
      <c r="O126" s="203">
        <f t="shared" si="75"/>
        <v>32.923</v>
      </c>
      <c r="P126" s="204">
        <v>29.931</v>
      </c>
      <c r="Q126" s="203">
        <f t="shared" si="76"/>
        <v>29.93</v>
      </c>
      <c r="R126" s="144"/>
      <c r="S126" s="105"/>
      <c r="T126" s="105"/>
      <c r="U126" s="105"/>
      <c r="AYD126" s="202"/>
      <c r="AYE126" s="117"/>
      <c r="AYU126" s="202"/>
      <c r="AYV126" s="117"/>
    </row>
    <row r="127" s="105" customFormat="1" ht="17.25" customHeight="1" spans="2:18 1330:1348">
      <c r="B127" s="19" t="s">
        <v>118</v>
      </c>
      <c r="C127" s="19" t="s">
        <v>15</v>
      </c>
      <c r="D127" s="19" t="s">
        <v>19</v>
      </c>
      <c r="E127" s="19" t="s">
        <v>62</v>
      </c>
      <c r="F127" s="197">
        <f t="shared" si="89"/>
        <v>2.0366568914956</v>
      </c>
      <c r="G127" s="193">
        <v>13.89</v>
      </c>
      <c r="H127" s="199">
        <f t="shared" si="90"/>
        <v>166.68</v>
      </c>
      <c r="I127" s="131">
        <f t="shared" si="91"/>
        <v>185.15</v>
      </c>
      <c r="J127" s="205">
        <f t="shared" si="92"/>
        <v>194.46</v>
      </c>
      <c r="K127" s="206">
        <f t="shared" si="70"/>
        <v>111.12</v>
      </c>
      <c r="L127" s="206">
        <f t="shared" si="71"/>
        <v>125.01</v>
      </c>
      <c r="M127" s="206">
        <f t="shared" si="72"/>
        <v>129.59</v>
      </c>
      <c r="N127" s="202"/>
      <c r="O127" s="203">
        <f t="shared" si="75"/>
        <v>15.279</v>
      </c>
      <c r="P127" s="204">
        <v>13.893</v>
      </c>
      <c r="Q127" s="203">
        <f t="shared" si="76"/>
        <v>13.89</v>
      </c>
      <c r="R127" s="144"/>
      <c r="S127" s="105"/>
      <c r="T127" s="105"/>
      <c r="U127" s="105"/>
      <c r="AYD127" s="202"/>
      <c r="AYE127" s="117"/>
      <c r="AYU127" s="202"/>
      <c r="AYV127" s="117"/>
    </row>
    <row r="128" s="105" customFormat="1" ht="17.25" customHeight="1" spans="2:18 1330:1348">
      <c r="B128" s="19" t="s">
        <v>118</v>
      </c>
      <c r="C128" s="19" t="s">
        <v>21</v>
      </c>
      <c r="D128" s="19" t="s">
        <v>19</v>
      </c>
      <c r="E128" s="19" t="s">
        <v>62</v>
      </c>
      <c r="F128" s="197">
        <f t="shared" si="89"/>
        <v>2.63929618768328</v>
      </c>
      <c r="G128" s="193">
        <v>18</v>
      </c>
      <c r="H128" s="199">
        <f t="shared" si="90"/>
        <v>216</v>
      </c>
      <c r="I128" s="131">
        <f t="shared" si="91"/>
        <v>239.94</v>
      </c>
      <c r="J128" s="205">
        <f t="shared" si="92"/>
        <v>252</v>
      </c>
      <c r="K128" s="206">
        <f t="shared" ref="K128:K133" si="93">ROUNDDOWN(G128*8,2)</f>
        <v>144</v>
      </c>
      <c r="L128" s="206">
        <f t="shared" ref="L128:L133" si="94">ROUNDDOWN(G128*9,2)</f>
        <v>162</v>
      </c>
      <c r="M128" s="206">
        <f t="shared" ref="M128:M133" si="95">ROUNDDOWN(G128*9.33,2)</f>
        <v>167.94</v>
      </c>
      <c r="N128" s="202"/>
      <c r="O128" s="203">
        <f t="shared" si="75"/>
        <v>19.8</v>
      </c>
      <c r="P128" s="204">
        <v>17.996</v>
      </c>
      <c r="Q128" s="203">
        <f t="shared" si="76"/>
        <v>18</v>
      </c>
      <c r="R128" s="144"/>
      <c r="S128" s="105"/>
      <c r="T128" s="105"/>
      <c r="U128" s="105"/>
      <c r="AYD128" s="202"/>
      <c r="AYE128" s="117"/>
      <c r="AYU128" s="202"/>
      <c r="AYV128" s="117"/>
    </row>
    <row r="129" s="105" customFormat="1" ht="17.25" customHeight="1" spans="2:22 1330:1348">
      <c r="B129" s="19" t="s">
        <v>65</v>
      </c>
      <c r="C129" s="19" t="s">
        <v>21</v>
      </c>
      <c r="D129" s="19" t="s">
        <v>19</v>
      </c>
      <c r="E129" s="19" t="s">
        <v>62</v>
      </c>
      <c r="F129" s="197">
        <f t="shared" si="89"/>
        <v>2.65395894428153</v>
      </c>
      <c r="G129" s="193">
        <v>18.1</v>
      </c>
      <c r="H129" s="199">
        <f t="shared" si="90"/>
        <v>217.2</v>
      </c>
      <c r="I129" s="131">
        <f t="shared" si="91"/>
        <v>241.27</v>
      </c>
      <c r="J129" s="205">
        <f t="shared" si="92"/>
        <v>253.4</v>
      </c>
      <c r="K129" s="206">
        <f t="shared" si="93"/>
        <v>144.8</v>
      </c>
      <c r="L129" s="206">
        <f t="shared" si="94"/>
        <v>162.9</v>
      </c>
      <c r="M129" s="206">
        <f t="shared" si="95"/>
        <v>168.87</v>
      </c>
      <c r="N129" s="202"/>
      <c r="O129" s="203">
        <f t="shared" si="75"/>
        <v>19.91</v>
      </c>
      <c r="P129" s="204">
        <v>18.095</v>
      </c>
      <c r="Q129" s="203">
        <f t="shared" si="76"/>
        <v>18.1</v>
      </c>
      <c r="R129" s="144"/>
      <c r="S129" s="105"/>
      <c r="T129" s="105"/>
      <c r="U129" s="105"/>
      <c r="AYD129" s="202"/>
      <c r="AYE129" s="117"/>
      <c r="AYU129" s="202"/>
      <c r="AYV129" s="117"/>
    </row>
    <row r="130" s="105" customFormat="1" ht="17.25" customHeight="1" spans="2:22 1330:1348">
      <c r="B130" s="19" t="s">
        <v>65</v>
      </c>
      <c r="C130" s="19" t="s">
        <v>15</v>
      </c>
      <c r="D130" s="19" t="s">
        <v>19</v>
      </c>
      <c r="E130" s="19" t="s">
        <v>62</v>
      </c>
      <c r="F130" s="197">
        <f t="shared" si="89"/>
        <v>2.04398826979472</v>
      </c>
      <c r="G130" s="193">
        <v>13.94</v>
      </c>
      <c r="H130" s="199">
        <f t="shared" si="90"/>
        <v>167.28</v>
      </c>
      <c r="I130" s="131">
        <f t="shared" si="91"/>
        <v>185.82</v>
      </c>
      <c r="J130" s="205">
        <f t="shared" si="92"/>
        <v>195.16</v>
      </c>
      <c r="K130" s="206">
        <f t="shared" si="93"/>
        <v>111.52</v>
      </c>
      <c r="L130" s="206">
        <f t="shared" si="94"/>
        <v>125.46</v>
      </c>
      <c r="M130" s="206">
        <f t="shared" si="95"/>
        <v>130.06</v>
      </c>
      <c r="N130" s="202"/>
      <c r="O130" s="203">
        <f t="shared" si="75"/>
        <v>15.334</v>
      </c>
      <c r="P130" s="204">
        <v>13.937</v>
      </c>
      <c r="Q130" s="203">
        <f t="shared" si="76"/>
        <v>13.94</v>
      </c>
      <c r="R130" s="144"/>
      <c r="S130" s="105"/>
      <c r="T130" s="105"/>
      <c r="U130" s="105"/>
      <c r="AYD130" s="202"/>
      <c r="AYE130" s="117"/>
      <c r="AYU130" s="202"/>
      <c r="AYV130" s="117"/>
    </row>
    <row r="131" s="105" customFormat="1" ht="17.25" customHeight="1" spans="2:22 1330:1348">
      <c r="B131" s="19" t="s">
        <v>65</v>
      </c>
      <c r="C131" s="19" t="s">
        <v>23</v>
      </c>
      <c r="D131" s="19" t="s">
        <v>19</v>
      </c>
      <c r="E131" s="19" t="s">
        <v>62</v>
      </c>
      <c r="F131" s="197">
        <f t="shared" si="89"/>
        <v>4.39736070381232</v>
      </c>
      <c r="G131" s="193">
        <v>29.99</v>
      </c>
      <c r="H131" s="199">
        <f t="shared" si="90"/>
        <v>359.88</v>
      </c>
      <c r="I131" s="131">
        <f t="shared" si="91"/>
        <v>399.76</v>
      </c>
      <c r="J131" s="205">
        <f t="shared" si="92"/>
        <v>419.86</v>
      </c>
      <c r="K131" s="206">
        <f t="shared" si="93"/>
        <v>239.92</v>
      </c>
      <c r="L131" s="206">
        <f t="shared" si="94"/>
        <v>269.91</v>
      </c>
      <c r="M131" s="206">
        <f t="shared" si="95"/>
        <v>279.8</v>
      </c>
      <c r="N131" s="202"/>
      <c r="O131" s="203">
        <f t="shared" si="75"/>
        <v>32.989</v>
      </c>
      <c r="P131" s="204">
        <v>29.986</v>
      </c>
      <c r="Q131" s="203">
        <f t="shared" si="76"/>
        <v>29.99</v>
      </c>
      <c r="R131" s="144"/>
      <c r="S131" s="105"/>
      <c r="T131" s="105"/>
      <c r="U131" s="105"/>
      <c r="AYD131" s="202"/>
      <c r="AYE131" s="117"/>
      <c r="AYU131" s="202"/>
      <c r="AYV131" s="117"/>
    </row>
    <row r="132" s="105" customFormat="1" ht="17.25" customHeight="1" spans="2:22 1330:1348">
      <c r="B132" s="19" t="s">
        <v>66</v>
      </c>
      <c r="C132" s="19" t="s">
        <v>15</v>
      </c>
      <c r="D132" s="19" t="s">
        <v>19</v>
      </c>
      <c r="E132" s="19" t="s">
        <v>67</v>
      </c>
      <c r="F132" s="197">
        <f t="shared" si="89"/>
        <v>2.22434017595308</v>
      </c>
      <c r="G132" s="129">
        <v>15.17</v>
      </c>
      <c r="H132" s="199">
        <f t="shared" si="90"/>
        <v>182.04</v>
      </c>
      <c r="I132" s="131">
        <f t="shared" si="91"/>
        <v>202.21</v>
      </c>
      <c r="J132" s="205">
        <f t="shared" si="92"/>
        <v>212.38</v>
      </c>
      <c r="K132" s="206">
        <f t="shared" si="93"/>
        <v>121.36</v>
      </c>
      <c r="L132" s="206">
        <f t="shared" si="94"/>
        <v>136.53</v>
      </c>
      <c r="M132" s="206">
        <f t="shared" si="95"/>
        <v>141.53</v>
      </c>
      <c r="N132" s="202"/>
      <c r="O132" s="203">
        <f t="shared" si="75"/>
        <v>16.687</v>
      </c>
      <c r="P132" s="204">
        <v>15.169</v>
      </c>
      <c r="Q132" s="203">
        <f t="shared" si="76"/>
        <v>15.17</v>
      </c>
      <c r="R132" s="144"/>
      <c r="S132" s="105"/>
      <c r="T132" s="105"/>
      <c r="U132" s="105"/>
      <c r="AYD132" s="202"/>
      <c r="AYE132" s="117"/>
      <c r="AYU132" s="202"/>
      <c r="AYV132" s="117"/>
    </row>
    <row r="133" s="105" customFormat="1" ht="17.25" customHeight="1" spans="2:22 1330:1348">
      <c r="B133" s="19" t="s">
        <v>66</v>
      </c>
      <c r="C133" s="19" t="s">
        <v>15</v>
      </c>
      <c r="D133" s="19" t="s">
        <v>19</v>
      </c>
      <c r="E133" s="19" t="s">
        <v>70</v>
      </c>
      <c r="F133" s="197">
        <f t="shared" si="89"/>
        <v>2.48093841642229</v>
      </c>
      <c r="G133" s="129">
        <v>16.92</v>
      </c>
      <c r="H133" s="199">
        <f t="shared" si="90"/>
        <v>203.04</v>
      </c>
      <c r="I133" s="131">
        <f t="shared" si="91"/>
        <v>225.54</v>
      </c>
      <c r="J133" s="205">
        <f t="shared" si="92"/>
        <v>236.88</v>
      </c>
      <c r="K133" s="206">
        <f t="shared" si="93"/>
        <v>135.36</v>
      </c>
      <c r="L133" s="206">
        <f t="shared" si="94"/>
        <v>152.28</v>
      </c>
      <c r="M133" s="206">
        <f t="shared" si="95"/>
        <v>157.86</v>
      </c>
      <c r="N133" s="202"/>
      <c r="O133" s="203">
        <f t="shared" si="75"/>
        <v>18.612</v>
      </c>
      <c r="P133" s="204">
        <v>16.918</v>
      </c>
      <c r="Q133" s="203">
        <f t="shared" si="76"/>
        <v>16.92</v>
      </c>
      <c r="R133" s="144"/>
      <c r="S133" s="105"/>
      <c r="T133" s="105"/>
      <c r="U133" s="105"/>
      <c r="AYD133" s="202"/>
      <c r="AYE133" s="117"/>
      <c r="AYU133" s="202"/>
      <c r="AYV133" s="117"/>
    </row>
    <row r="134" s="105" customFormat="1" ht="17.25" customHeight="1" spans="2:22 1330:1348">
      <c r="B134" s="19" t="s">
        <v>66</v>
      </c>
      <c r="C134" s="19" t="s">
        <v>21</v>
      </c>
      <c r="D134" s="19" t="s">
        <v>19</v>
      </c>
      <c r="E134" s="19" t="s">
        <v>67</v>
      </c>
      <c r="F134" s="197">
        <f t="shared" si="89"/>
        <v>2.86950146627566</v>
      </c>
      <c r="G134" s="129">
        <v>19.57</v>
      </c>
      <c r="H134" s="199">
        <f t="shared" ref="H134:H140" si="96">ROUNDDOWN(G134*12,2)</f>
        <v>234.84</v>
      </c>
      <c r="I134" s="131">
        <f t="shared" ref="I134:I140" si="97">ROUNDDOWN(G134*13.33,2)</f>
        <v>260.86</v>
      </c>
      <c r="J134" s="205">
        <f t="shared" ref="J134:J140" si="98">ROUNDDOWN(G134*14,2)</f>
        <v>273.98</v>
      </c>
      <c r="K134" s="206">
        <f t="shared" ref="K134:K145" si="99">ROUNDDOWN(G134*8,2)</f>
        <v>156.56</v>
      </c>
      <c r="L134" s="206">
        <f t="shared" ref="L134:L145" si="100">ROUNDDOWN(G134*9,2)</f>
        <v>176.13</v>
      </c>
      <c r="M134" s="206">
        <f t="shared" ref="M134:M145" si="101">ROUNDDOWN(G134*9.33,2)</f>
        <v>182.58</v>
      </c>
      <c r="N134" s="202"/>
      <c r="O134" s="203">
        <f t="shared" si="75"/>
        <v>21.527</v>
      </c>
      <c r="P134" s="204">
        <v>19.569</v>
      </c>
      <c r="Q134" s="203">
        <f t="shared" si="76"/>
        <v>19.57</v>
      </c>
      <c r="R134" s="144"/>
      <c r="S134" s="105"/>
      <c r="T134" s="105"/>
      <c r="U134" s="105"/>
      <c r="AYD134" s="202"/>
      <c r="AYE134" s="117"/>
      <c r="AYU134" s="202"/>
      <c r="AYV134" s="117"/>
    </row>
    <row r="135" s="105" customFormat="1" ht="17.25" customHeight="1" spans="2:22 1330:1348">
      <c r="B135" s="19" t="s">
        <v>66</v>
      </c>
      <c r="C135" s="19" t="s">
        <v>23</v>
      </c>
      <c r="D135" s="19" t="s">
        <v>19</v>
      </c>
      <c r="E135" s="19" t="s">
        <v>67</v>
      </c>
      <c r="F135" s="197">
        <f t="shared" ref="F135:F145" si="102">G135/6.82</f>
        <v>4.56304985337243</v>
      </c>
      <c r="G135" s="193">
        <v>31.12</v>
      </c>
      <c r="H135" s="199">
        <f t="shared" si="96"/>
        <v>373.44</v>
      </c>
      <c r="I135" s="131">
        <f t="shared" si="97"/>
        <v>414.82</v>
      </c>
      <c r="J135" s="205">
        <f t="shared" si="98"/>
        <v>435.68</v>
      </c>
      <c r="K135" s="206">
        <f t="shared" si="99"/>
        <v>248.96</v>
      </c>
      <c r="L135" s="206">
        <f t="shared" si="100"/>
        <v>280.08</v>
      </c>
      <c r="M135" s="206">
        <f t="shared" si="101"/>
        <v>290.34</v>
      </c>
      <c r="N135" s="202"/>
      <c r="O135" s="203">
        <f t="shared" ref="O135:O170" si="103">G135*1.1</f>
        <v>34.232</v>
      </c>
      <c r="P135" s="204">
        <v>31.119</v>
      </c>
      <c r="Q135" s="203">
        <f t="shared" ref="Q135:Q170" si="104">ROUND(P135,2)</f>
        <v>31.12</v>
      </c>
      <c r="R135" s="144"/>
      <c r="S135" s="105"/>
      <c r="T135" s="105"/>
      <c r="U135" s="105"/>
      <c r="AYD135" s="202"/>
      <c r="AYE135" s="117"/>
      <c r="AYU135" s="202"/>
      <c r="AYV135" s="117"/>
    </row>
    <row r="136" s="105" customFormat="1" ht="17.25" customHeight="1" spans="2:22 1330:1348">
      <c r="B136" s="19" t="s">
        <v>68</v>
      </c>
      <c r="C136" s="19" t="s">
        <v>21</v>
      </c>
      <c r="D136" s="19" t="s">
        <v>19</v>
      </c>
      <c r="E136" s="19" t="s">
        <v>67</v>
      </c>
      <c r="F136" s="197">
        <f t="shared" si="102"/>
        <v>2.90322580645161</v>
      </c>
      <c r="G136" s="193">
        <v>19.8</v>
      </c>
      <c r="H136" s="199">
        <f t="shared" si="96"/>
        <v>237.6</v>
      </c>
      <c r="I136" s="131">
        <f t="shared" si="97"/>
        <v>263.93</v>
      </c>
      <c r="J136" s="205">
        <f t="shared" si="98"/>
        <v>277.2</v>
      </c>
      <c r="K136" s="206">
        <f t="shared" si="99"/>
        <v>158.4</v>
      </c>
      <c r="L136" s="206">
        <f t="shared" si="100"/>
        <v>178.2</v>
      </c>
      <c r="M136" s="206">
        <f t="shared" si="101"/>
        <v>184.73</v>
      </c>
      <c r="N136" s="202"/>
      <c r="O136" s="203">
        <f t="shared" si="103"/>
        <v>21.78</v>
      </c>
      <c r="P136" s="204">
        <v>19.8</v>
      </c>
      <c r="Q136" s="203">
        <f t="shared" si="104"/>
        <v>19.8</v>
      </c>
      <c r="R136" s="144"/>
      <c r="S136" s="105"/>
      <c r="T136" s="105"/>
      <c r="U136" s="105"/>
      <c r="AYD136" s="202"/>
      <c r="AYE136" s="117"/>
      <c r="AYU136" s="202"/>
      <c r="AYV136" s="117"/>
    </row>
    <row r="137" s="105" customFormat="1" ht="17.25" customHeight="1" spans="2:22 1330:1348">
      <c r="B137" s="19" t="s">
        <v>68</v>
      </c>
      <c r="C137" s="19" t="s">
        <v>15</v>
      </c>
      <c r="D137" s="19" t="s">
        <v>19</v>
      </c>
      <c r="E137" s="19" t="s">
        <v>67</v>
      </c>
      <c r="F137" s="197">
        <f t="shared" si="102"/>
        <v>2.26099706744868</v>
      </c>
      <c r="G137" s="129">
        <v>15.42</v>
      </c>
      <c r="H137" s="199">
        <f t="shared" si="96"/>
        <v>185.04</v>
      </c>
      <c r="I137" s="131">
        <f t="shared" si="97"/>
        <v>205.54</v>
      </c>
      <c r="J137" s="205">
        <f t="shared" si="98"/>
        <v>215.88</v>
      </c>
      <c r="K137" s="206">
        <f t="shared" si="99"/>
        <v>123.36</v>
      </c>
      <c r="L137" s="206">
        <f t="shared" si="100"/>
        <v>138.78</v>
      </c>
      <c r="M137" s="206">
        <f t="shared" si="101"/>
        <v>143.86</v>
      </c>
      <c r="N137" s="202"/>
      <c r="O137" s="203">
        <f t="shared" si="103"/>
        <v>16.962</v>
      </c>
      <c r="P137" s="204">
        <v>15.422</v>
      </c>
      <c r="Q137" s="203">
        <f t="shared" si="104"/>
        <v>15.42</v>
      </c>
      <c r="R137" s="144"/>
      <c r="S137" s="105"/>
      <c r="T137" s="105"/>
      <c r="U137" s="105"/>
      <c r="AYD137" s="202"/>
      <c r="AYE137" s="117"/>
      <c r="AYU137" s="202"/>
      <c r="AYV137" s="117"/>
    </row>
    <row r="138" s="105" customFormat="1" ht="17.25" customHeight="1" spans="2:22 1330:1348">
      <c r="B138" s="19" t="s">
        <v>68</v>
      </c>
      <c r="C138" s="19" t="s">
        <v>23</v>
      </c>
      <c r="D138" s="19" t="s">
        <v>19</v>
      </c>
      <c r="E138" s="19" t="s">
        <v>67</v>
      </c>
      <c r="F138" s="197">
        <f t="shared" si="102"/>
        <v>4.52785923753666</v>
      </c>
      <c r="G138" s="193">
        <v>30.88</v>
      </c>
      <c r="H138" s="199">
        <f t="shared" si="96"/>
        <v>370.56</v>
      </c>
      <c r="I138" s="131">
        <f t="shared" si="97"/>
        <v>411.63</v>
      </c>
      <c r="J138" s="205">
        <f t="shared" si="98"/>
        <v>432.32</v>
      </c>
      <c r="K138" s="206">
        <f t="shared" si="99"/>
        <v>247.04</v>
      </c>
      <c r="L138" s="206">
        <f t="shared" si="100"/>
        <v>277.92</v>
      </c>
      <c r="M138" s="206">
        <f t="shared" si="101"/>
        <v>288.11</v>
      </c>
      <c r="N138" s="202"/>
      <c r="O138" s="203">
        <f t="shared" si="103"/>
        <v>33.968</v>
      </c>
      <c r="P138" s="204">
        <v>30.877</v>
      </c>
      <c r="Q138" s="203">
        <f t="shared" si="104"/>
        <v>30.88</v>
      </c>
      <c r="R138" s="144"/>
      <c r="S138" s="105"/>
      <c r="T138" s="105"/>
      <c r="U138" s="105"/>
      <c r="AYD138" s="202"/>
      <c r="AYE138" s="117"/>
      <c r="AYU138" s="202"/>
      <c r="AYV138" s="117"/>
    </row>
    <row r="139" s="105" customFormat="1" ht="17.25" customHeight="1" spans="2:22 1330:1348">
      <c r="B139" s="19" t="s">
        <v>68</v>
      </c>
      <c r="C139" s="19" t="s">
        <v>23</v>
      </c>
      <c r="D139" s="19" t="s">
        <v>19</v>
      </c>
      <c r="E139" s="19" t="s">
        <v>62</v>
      </c>
      <c r="F139" s="197">
        <f t="shared" si="102"/>
        <v>4.45601173020528</v>
      </c>
      <c r="G139" s="193">
        <v>30.39</v>
      </c>
      <c r="H139" s="199">
        <f t="shared" si="96"/>
        <v>364.68</v>
      </c>
      <c r="I139" s="131">
        <f t="shared" si="97"/>
        <v>405.09</v>
      </c>
      <c r="J139" s="205">
        <f t="shared" si="98"/>
        <v>425.46</v>
      </c>
      <c r="K139" s="206">
        <f t="shared" si="99"/>
        <v>243.12</v>
      </c>
      <c r="L139" s="206">
        <f t="shared" si="100"/>
        <v>273.51</v>
      </c>
      <c r="M139" s="206">
        <f t="shared" si="101"/>
        <v>283.53</v>
      </c>
      <c r="N139" s="202"/>
      <c r="O139" s="203">
        <f t="shared" si="103"/>
        <v>33.429</v>
      </c>
      <c r="P139" s="204">
        <v>30.393</v>
      </c>
      <c r="Q139" s="203">
        <f t="shared" si="104"/>
        <v>30.39</v>
      </c>
      <c r="R139" s="144"/>
      <c r="S139" s="105"/>
      <c r="T139" s="105"/>
      <c r="U139" s="105"/>
      <c r="AYD139" s="202"/>
      <c r="AYE139" s="117"/>
      <c r="AYU139" s="202"/>
      <c r="AYV139" s="117"/>
    </row>
    <row r="140" s="105" customFormat="1" ht="17.25" customHeight="1" spans="2:22 1330:1348">
      <c r="B140" s="19" t="s">
        <v>69</v>
      </c>
      <c r="C140" s="19" t="s">
        <v>21</v>
      </c>
      <c r="D140" s="19" t="s">
        <v>19</v>
      </c>
      <c r="E140" s="19" t="s">
        <v>70</v>
      </c>
      <c r="F140" s="197">
        <f t="shared" si="102"/>
        <v>2.95454545454545</v>
      </c>
      <c r="G140" s="129">
        <v>20.15</v>
      </c>
      <c r="H140" s="199">
        <f t="shared" si="96"/>
        <v>241.8</v>
      </c>
      <c r="I140" s="131">
        <f t="shared" si="97"/>
        <v>268.59</v>
      </c>
      <c r="J140" s="205">
        <f t="shared" si="98"/>
        <v>282.1</v>
      </c>
      <c r="K140" s="206">
        <f t="shared" si="99"/>
        <v>161.2</v>
      </c>
      <c r="L140" s="206">
        <f t="shared" si="100"/>
        <v>181.35</v>
      </c>
      <c r="M140" s="206">
        <f t="shared" si="101"/>
        <v>187.99</v>
      </c>
      <c r="N140" s="202"/>
      <c r="O140" s="203">
        <f t="shared" si="103"/>
        <v>22.165</v>
      </c>
      <c r="P140" s="204">
        <v>20.152</v>
      </c>
      <c r="Q140" s="203">
        <f t="shared" si="104"/>
        <v>20.15</v>
      </c>
      <c r="R140" s="144"/>
      <c r="S140" s="105"/>
      <c r="T140" s="105"/>
      <c r="U140" s="105"/>
      <c r="AYD140" s="202"/>
      <c r="AYE140" s="117"/>
      <c r="AYU140" s="202"/>
      <c r="AYV140" s="117"/>
    </row>
    <row r="141" s="105" customFormat="1" ht="17.25" customHeight="1" spans="2:22 1330:1348">
      <c r="B141" s="19" t="s">
        <v>69</v>
      </c>
      <c r="C141" s="19" t="s">
        <v>15</v>
      </c>
      <c r="D141" s="19" t="s">
        <v>19</v>
      </c>
      <c r="E141" s="19" t="s">
        <v>70</v>
      </c>
      <c r="F141" s="197">
        <f t="shared" si="102"/>
        <v>2.35483870967742</v>
      </c>
      <c r="G141" s="129">
        <v>16.06</v>
      </c>
      <c r="H141" s="199">
        <f t="shared" ref="H141:H145" si="105">ROUNDDOWN(G141*12,2)</f>
        <v>192.72</v>
      </c>
      <c r="I141" s="131">
        <f t="shared" ref="I141:I145" si="106">ROUNDDOWN(G141*13.33,2)</f>
        <v>214.07</v>
      </c>
      <c r="J141" s="205">
        <f t="shared" ref="J141:J145" si="107">ROUNDDOWN(G141*14,2)</f>
        <v>224.84</v>
      </c>
      <c r="K141" s="206">
        <f t="shared" si="99"/>
        <v>128.48</v>
      </c>
      <c r="L141" s="206">
        <f t="shared" si="100"/>
        <v>144.54</v>
      </c>
      <c r="M141" s="206">
        <f t="shared" si="101"/>
        <v>149.83</v>
      </c>
      <c r="N141" s="202"/>
      <c r="O141" s="203">
        <f t="shared" si="103"/>
        <v>17.666</v>
      </c>
      <c r="P141" s="204">
        <v>16.06</v>
      </c>
      <c r="Q141" s="203">
        <f t="shared" si="104"/>
        <v>16.06</v>
      </c>
      <c r="R141" s="144"/>
      <c r="S141" s="105"/>
      <c r="T141" s="211"/>
      <c r="U141" s="105"/>
      <c r="V141" s="212"/>
      <c r="AYD141" s="202"/>
      <c r="AYE141" s="117"/>
      <c r="AYU141" s="202"/>
      <c r="AYV141" s="117"/>
    </row>
    <row r="142" s="105" customFormat="1" ht="17.25" customHeight="1" spans="2:22 1330:1348">
      <c r="B142" s="19" t="s">
        <v>69</v>
      </c>
      <c r="C142" s="19" t="s">
        <v>23</v>
      </c>
      <c r="D142" s="19" t="s">
        <v>19</v>
      </c>
      <c r="E142" s="19" t="s">
        <v>70</v>
      </c>
      <c r="F142" s="197">
        <f t="shared" si="102"/>
        <v>4.67741935483871</v>
      </c>
      <c r="G142" s="129">
        <v>31.9</v>
      </c>
      <c r="H142" s="199">
        <f t="shared" si="105"/>
        <v>382.8</v>
      </c>
      <c r="I142" s="131">
        <f t="shared" si="106"/>
        <v>425.22</v>
      </c>
      <c r="J142" s="205">
        <f t="shared" si="107"/>
        <v>446.6</v>
      </c>
      <c r="K142" s="206">
        <f t="shared" si="99"/>
        <v>255.2</v>
      </c>
      <c r="L142" s="206">
        <f t="shared" si="100"/>
        <v>287.1</v>
      </c>
      <c r="M142" s="206">
        <f t="shared" si="101"/>
        <v>297.62</v>
      </c>
      <c r="N142" s="202"/>
      <c r="O142" s="203">
        <f t="shared" si="103"/>
        <v>35.09</v>
      </c>
      <c r="P142" s="204">
        <v>31.9</v>
      </c>
      <c r="Q142" s="203">
        <f t="shared" si="104"/>
        <v>31.9</v>
      </c>
      <c r="R142" s="144"/>
      <c r="S142" s="105"/>
      <c r="T142" s="213"/>
      <c r="U142" s="105"/>
      <c r="V142" s="213"/>
      <c r="AYD142" s="202"/>
      <c r="AYE142" s="117"/>
      <c r="AYU142" s="202"/>
      <c r="AYV142" s="117"/>
    </row>
    <row r="143" s="105" customFormat="1" ht="17.25" customHeight="1" spans="2:22 1330:1348">
      <c r="B143" s="19" t="s">
        <v>119</v>
      </c>
      <c r="C143" s="19" t="s">
        <v>21</v>
      </c>
      <c r="D143" s="19" t="s">
        <v>19</v>
      </c>
      <c r="E143" s="19" t="s">
        <v>70</v>
      </c>
      <c r="F143" s="197">
        <f t="shared" si="102"/>
        <v>2.90909090909091</v>
      </c>
      <c r="G143" s="193">
        <v>19.84</v>
      </c>
      <c r="H143" s="199">
        <f t="shared" si="105"/>
        <v>238.08</v>
      </c>
      <c r="I143" s="131">
        <f t="shared" si="106"/>
        <v>264.46</v>
      </c>
      <c r="J143" s="205">
        <f t="shared" si="107"/>
        <v>277.76</v>
      </c>
      <c r="K143" s="206">
        <f t="shared" si="99"/>
        <v>158.72</v>
      </c>
      <c r="L143" s="206">
        <f t="shared" si="100"/>
        <v>178.56</v>
      </c>
      <c r="M143" s="206">
        <f t="shared" si="101"/>
        <v>185.1</v>
      </c>
      <c r="N143" s="202"/>
      <c r="O143" s="203">
        <f t="shared" si="103"/>
        <v>21.824</v>
      </c>
      <c r="P143" s="204">
        <v>19.844</v>
      </c>
      <c r="Q143" s="203">
        <f t="shared" si="104"/>
        <v>19.84</v>
      </c>
      <c r="R143" s="144"/>
      <c r="S143" s="105"/>
      <c r="T143" s="214"/>
      <c r="U143" s="105"/>
      <c r="V143" s="214"/>
      <c r="AYD143" s="202"/>
      <c r="AYE143" s="117"/>
      <c r="AYU143" s="202"/>
      <c r="AYV143" s="117"/>
    </row>
    <row r="144" s="105" customFormat="1" ht="17.25" customHeight="1" spans="2:22 1330:1348">
      <c r="B144" s="19" t="s">
        <v>71</v>
      </c>
      <c r="C144" s="19" t="s">
        <v>21</v>
      </c>
      <c r="D144" s="19" t="s">
        <v>19</v>
      </c>
      <c r="E144" s="19" t="s">
        <v>72</v>
      </c>
      <c r="F144" s="197">
        <f t="shared" si="102"/>
        <v>3.09970674486803</v>
      </c>
      <c r="G144" s="193">
        <v>21.14</v>
      </c>
      <c r="H144" s="199">
        <f t="shared" si="105"/>
        <v>253.68</v>
      </c>
      <c r="I144" s="131">
        <f t="shared" si="106"/>
        <v>281.79</v>
      </c>
      <c r="J144" s="205">
        <f t="shared" si="107"/>
        <v>295.96</v>
      </c>
      <c r="K144" s="206">
        <f t="shared" si="99"/>
        <v>169.12</v>
      </c>
      <c r="L144" s="206">
        <f t="shared" si="100"/>
        <v>190.26</v>
      </c>
      <c r="M144" s="206">
        <f t="shared" si="101"/>
        <v>197.23</v>
      </c>
      <c r="N144" s="202"/>
      <c r="O144" s="203">
        <f t="shared" si="103"/>
        <v>23.254</v>
      </c>
      <c r="P144" s="204">
        <v>21.142</v>
      </c>
      <c r="Q144" s="203">
        <f t="shared" si="104"/>
        <v>21.14</v>
      </c>
      <c r="R144" s="144"/>
      <c r="S144" s="105"/>
      <c r="T144" s="214"/>
      <c r="U144" s="105"/>
      <c r="V144" s="214"/>
      <c r="AYD144" s="202"/>
      <c r="AYE144" s="117"/>
      <c r="AYU144" s="202"/>
      <c r="AYV144" s="117"/>
    </row>
    <row r="145" s="105" customFormat="1" ht="17.25" customHeight="1" spans="2:22 1330:1348">
      <c r="B145" s="19" t="s">
        <v>71</v>
      </c>
      <c r="C145" s="19" t="s">
        <v>21</v>
      </c>
      <c r="D145" s="19" t="s">
        <v>16</v>
      </c>
      <c r="E145" s="19" t="s">
        <v>72</v>
      </c>
      <c r="F145" s="197">
        <f t="shared" si="102"/>
        <v>3.35923753665689</v>
      </c>
      <c r="G145" s="193">
        <v>22.91</v>
      </c>
      <c r="H145" s="199">
        <f t="shared" si="105"/>
        <v>274.92</v>
      </c>
      <c r="I145" s="131">
        <f t="shared" si="106"/>
        <v>305.39</v>
      </c>
      <c r="J145" s="205">
        <f t="shared" si="107"/>
        <v>320.74</v>
      </c>
      <c r="K145" s="206">
        <f t="shared" si="99"/>
        <v>183.28</v>
      </c>
      <c r="L145" s="206">
        <f t="shared" si="100"/>
        <v>206.19</v>
      </c>
      <c r="M145" s="206">
        <f t="shared" si="101"/>
        <v>213.75</v>
      </c>
      <c r="N145" s="202"/>
      <c r="O145" s="203">
        <f t="shared" si="103"/>
        <v>25.201</v>
      </c>
      <c r="P145" s="204">
        <v>22.913</v>
      </c>
      <c r="Q145" s="203">
        <f t="shared" si="104"/>
        <v>22.91</v>
      </c>
      <c r="R145" s="144"/>
      <c r="S145" s="105"/>
      <c r="T145" s="215"/>
      <c r="U145" s="105"/>
      <c r="V145" s="214"/>
      <c r="AYD145" s="202"/>
      <c r="AYE145" s="117"/>
      <c r="AYU145" s="202"/>
      <c r="AYV145" s="117"/>
    </row>
    <row r="146" s="105" customFormat="1" ht="17.25" customHeight="1" spans="2:22 1330:1348">
      <c r="B146" s="19" t="s">
        <v>71</v>
      </c>
      <c r="C146" s="19" t="s">
        <v>23</v>
      </c>
      <c r="D146" s="19" t="s">
        <v>19</v>
      </c>
      <c r="E146" s="19" t="s">
        <v>72</v>
      </c>
      <c r="F146" s="197">
        <f t="shared" ref="F146:F151" si="108">G146/6.82</f>
        <v>4.81231671554252</v>
      </c>
      <c r="G146" s="193">
        <v>32.82</v>
      </c>
      <c r="H146" s="199">
        <f t="shared" ref="H146:H160" si="109">ROUNDDOWN(G146*12,2)</f>
        <v>393.84</v>
      </c>
      <c r="I146" s="131">
        <f t="shared" ref="I146:I160" si="110">ROUNDDOWN(G146*13.33,2)</f>
        <v>437.49</v>
      </c>
      <c r="J146" s="205">
        <f t="shared" ref="J146:J160" si="111">ROUNDDOWN(G146*14,2)</f>
        <v>459.48</v>
      </c>
      <c r="K146" s="206">
        <f t="shared" ref="K146:K151" si="112">ROUNDDOWN(G146*8,2)</f>
        <v>262.56</v>
      </c>
      <c r="L146" s="206">
        <f t="shared" ref="L146:L151" si="113">ROUNDDOWN(G146*9,2)</f>
        <v>295.38</v>
      </c>
      <c r="M146" s="206">
        <f t="shared" ref="M146:M151" si="114">ROUNDDOWN(G146*9.33,2)</f>
        <v>306.21</v>
      </c>
      <c r="N146" s="202"/>
      <c r="O146" s="203">
        <f t="shared" si="103"/>
        <v>36.102</v>
      </c>
      <c r="P146" s="204">
        <v>32.824</v>
      </c>
      <c r="Q146" s="203">
        <f t="shared" si="104"/>
        <v>32.82</v>
      </c>
      <c r="R146" s="144"/>
      <c r="S146" s="105"/>
      <c r="T146" s="215"/>
      <c r="U146" s="105"/>
      <c r="V146" s="214"/>
      <c r="AYD146" s="202"/>
      <c r="AYE146" s="117"/>
      <c r="AYU146" s="202"/>
      <c r="AYV146" s="117"/>
    </row>
    <row r="147" s="105" customFormat="1" ht="17.25" customHeight="1" spans="2:22 1330:1348">
      <c r="B147" s="19" t="s">
        <v>71</v>
      </c>
      <c r="C147" s="19" t="s">
        <v>15</v>
      </c>
      <c r="D147" s="19" t="s">
        <v>19</v>
      </c>
      <c r="E147" s="19" t="s">
        <v>72</v>
      </c>
      <c r="F147" s="197">
        <f t="shared" si="108"/>
        <v>2.56158357771261</v>
      </c>
      <c r="G147" s="193">
        <v>17.47</v>
      </c>
      <c r="H147" s="199">
        <f t="shared" si="109"/>
        <v>209.64</v>
      </c>
      <c r="I147" s="131">
        <f t="shared" si="110"/>
        <v>232.87</v>
      </c>
      <c r="J147" s="205">
        <f t="shared" si="111"/>
        <v>244.58</v>
      </c>
      <c r="K147" s="206">
        <f t="shared" si="112"/>
        <v>139.76</v>
      </c>
      <c r="L147" s="206">
        <f t="shared" si="113"/>
        <v>157.23</v>
      </c>
      <c r="M147" s="206">
        <f t="shared" si="114"/>
        <v>162.99</v>
      </c>
      <c r="N147" s="202"/>
      <c r="O147" s="203">
        <f t="shared" si="103"/>
        <v>19.217</v>
      </c>
      <c r="P147" s="204">
        <v>17.468</v>
      </c>
      <c r="Q147" s="203">
        <f t="shared" si="104"/>
        <v>17.47</v>
      </c>
      <c r="R147" s="144"/>
      <c r="S147" s="105"/>
      <c r="T147" s="214"/>
      <c r="U147" s="105"/>
      <c r="V147" s="214"/>
      <c r="AYD147" s="202"/>
      <c r="AYE147" s="117"/>
      <c r="AYU147" s="202"/>
      <c r="AYV147" s="117"/>
    </row>
    <row r="148" s="105" customFormat="1" ht="17.25" customHeight="1" spans="2:22 1330:1348">
      <c r="B148" s="19" t="s">
        <v>73</v>
      </c>
      <c r="C148" s="19" t="s">
        <v>21</v>
      </c>
      <c r="D148" s="19" t="s">
        <v>19</v>
      </c>
      <c r="E148" s="19" t="s">
        <v>72</v>
      </c>
      <c r="F148" s="197">
        <f t="shared" si="108"/>
        <v>3.1891495601173</v>
      </c>
      <c r="G148" s="129">
        <v>21.75</v>
      </c>
      <c r="H148" s="199">
        <f t="shared" si="109"/>
        <v>261</v>
      </c>
      <c r="I148" s="131">
        <f t="shared" si="110"/>
        <v>289.92</v>
      </c>
      <c r="J148" s="205">
        <f t="shared" si="111"/>
        <v>304.5</v>
      </c>
      <c r="K148" s="206">
        <f t="shared" si="112"/>
        <v>174</v>
      </c>
      <c r="L148" s="206">
        <f t="shared" si="113"/>
        <v>195.75</v>
      </c>
      <c r="M148" s="206">
        <f t="shared" si="114"/>
        <v>202.92</v>
      </c>
      <c r="N148" s="202"/>
      <c r="O148" s="203">
        <f t="shared" si="103"/>
        <v>23.925</v>
      </c>
      <c r="P148" s="204">
        <v>21.747</v>
      </c>
      <c r="Q148" s="203">
        <f t="shared" si="104"/>
        <v>21.75</v>
      </c>
      <c r="R148" s="144"/>
      <c r="S148" s="105"/>
      <c r="T148" s="214"/>
      <c r="U148" s="105"/>
      <c r="V148" s="214"/>
      <c r="AYD148" s="202"/>
      <c r="AYE148" s="117"/>
      <c r="AYU148" s="202"/>
      <c r="AYV148" s="117"/>
    </row>
    <row r="149" s="105" customFormat="1" ht="17.25" customHeight="1" spans="2:22 1330:1348">
      <c r="B149" s="19" t="s">
        <v>73</v>
      </c>
      <c r="C149" s="19" t="s">
        <v>23</v>
      </c>
      <c r="D149" s="19" t="s">
        <v>19</v>
      </c>
      <c r="E149" s="19" t="s">
        <v>72</v>
      </c>
      <c r="F149" s="197">
        <f t="shared" si="108"/>
        <v>4.82697947214076</v>
      </c>
      <c r="G149" s="193">
        <v>32.92</v>
      </c>
      <c r="H149" s="199">
        <f t="shared" si="109"/>
        <v>395.04</v>
      </c>
      <c r="I149" s="131">
        <f t="shared" si="110"/>
        <v>438.82</v>
      </c>
      <c r="J149" s="205">
        <f t="shared" si="111"/>
        <v>460.88</v>
      </c>
      <c r="K149" s="206">
        <f t="shared" si="112"/>
        <v>263.36</v>
      </c>
      <c r="L149" s="206">
        <f t="shared" si="113"/>
        <v>296.28</v>
      </c>
      <c r="M149" s="206">
        <f t="shared" si="114"/>
        <v>307.14</v>
      </c>
      <c r="N149" s="202"/>
      <c r="O149" s="203">
        <f t="shared" si="103"/>
        <v>36.212</v>
      </c>
      <c r="P149" s="204">
        <v>32.923</v>
      </c>
      <c r="Q149" s="203">
        <f t="shared" si="104"/>
        <v>32.92</v>
      </c>
      <c r="R149" s="144"/>
      <c r="S149" s="105"/>
      <c r="T149" s="216"/>
      <c r="U149" s="105"/>
      <c r="AYD149" s="202"/>
      <c r="AYE149" s="117"/>
      <c r="AYU149" s="202"/>
      <c r="AYV149" s="117"/>
    </row>
    <row r="150" s="105" customFormat="1" ht="17.25" customHeight="1" spans="2:22 1330:1348">
      <c r="B150" s="19" t="s">
        <v>73</v>
      </c>
      <c r="C150" s="19" t="s">
        <v>15</v>
      </c>
      <c r="D150" s="19" t="s">
        <v>19</v>
      </c>
      <c r="E150" s="19" t="s">
        <v>72</v>
      </c>
      <c r="F150" s="197">
        <f t="shared" si="108"/>
        <v>2.58357771260997</v>
      </c>
      <c r="G150" s="193">
        <v>17.62</v>
      </c>
      <c r="H150" s="199">
        <f t="shared" si="109"/>
        <v>211.44</v>
      </c>
      <c r="I150" s="131">
        <f t="shared" si="110"/>
        <v>234.87</v>
      </c>
      <c r="J150" s="205">
        <f t="shared" si="111"/>
        <v>246.68</v>
      </c>
      <c r="K150" s="206">
        <f t="shared" si="112"/>
        <v>140.96</v>
      </c>
      <c r="L150" s="206">
        <f t="shared" si="113"/>
        <v>158.58</v>
      </c>
      <c r="M150" s="206">
        <f t="shared" si="114"/>
        <v>164.39</v>
      </c>
      <c r="N150" s="202"/>
      <c r="O150" s="203">
        <f t="shared" si="103"/>
        <v>19.382</v>
      </c>
      <c r="P150" s="204">
        <v>17.622</v>
      </c>
      <c r="Q150" s="203">
        <f t="shared" si="104"/>
        <v>17.62</v>
      </c>
      <c r="R150" s="144"/>
      <c r="S150" s="105"/>
      <c r="T150" s="105"/>
      <c r="U150" s="105"/>
      <c r="AYD150" s="202"/>
      <c r="AYE150" s="117"/>
      <c r="AYU150" s="202"/>
      <c r="AYV150" s="117"/>
    </row>
    <row r="151" s="105" customFormat="1" ht="17.25" customHeight="1" spans="2:22 1330:1348">
      <c r="B151" s="19" t="s">
        <v>120</v>
      </c>
      <c r="C151" s="19" t="s">
        <v>15</v>
      </c>
      <c r="D151" s="19" t="s">
        <v>19</v>
      </c>
      <c r="E151" s="19" t="s">
        <v>121</v>
      </c>
      <c r="F151" s="197">
        <f t="shared" si="108"/>
        <v>2.59090909090909</v>
      </c>
      <c r="G151" s="193">
        <v>17.67</v>
      </c>
      <c r="H151" s="199">
        <f t="shared" si="109"/>
        <v>212.04</v>
      </c>
      <c r="I151" s="131">
        <f t="shared" si="110"/>
        <v>235.54</v>
      </c>
      <c r="J151" s="205">
        <f t="shared" si="111"/>
        <v>247.38</v>
      </c>
      <c r="K151" s="206">
        <f t="shared" si="112"/>
        <v>141.36</v>
      </c>
      <c r="L151" s="206">
        <f t="shared" si="113"/>
        <v>159.03</v>
      </c>
      <c r="M151" s="206">
        <f t="shared" si="114"/>
        <v>164.86</v>
      </c>
      <c r="N151" s="202"/>
      <c r="O151" s="203">
        <f t="shared" si="103"/>
        <v>19.437</v>
      </c>
      <c r="P151" s="204">
        <v>17.666</v>
      </c>
      <c r="Q151" s="203">
        <f t="shared" si="104"/>
        <v>17.67</v>
      </c>
      <c r="R151" s="144"/>
      <c r="S151" s="105"/>
      <c r="T151" s="105"/>
      <c r="U151" s="105"/>
      <c r="AYD151" s="202"/>
      <c r="AYE151" s="117"/>
      <c r="AYU151" s="202"/>
      <c r="AYV151" s="117"/>
    </row>
    <row r="152" s="105" customFormat="1" ht="17.25" customHeight="1" spans="2:22 1330:1348">
      <c r="B152" s="19" t="s">
        <v>120</v>
      </c>
      <c r="C152" s="147" t="s">
        <v>21</v>
      </c>
      <c r="D152" s="19" t="s">
        <v>19</v>
      </c>
      <c r="E152" s="19" t="s">
        <v>72</v>
      </c>
      <c r="F152" s="197">
        <f t="shared" ref="F152:F156" si="115">G152/6.82</f>
        <v>3.47067448680352</v>
      </c>
      <c r="G152" s="129">
        <v>23.67</v>
      </c>
      <c r="H152" s="199">
        <f t="shared" si="109"/>
        <v>284.04</v>
      </c>
      <c r="I152" s="131">
        <f t="shared" si="110"/>
        <v>315.52</v>
      </c>
      <c r="J152" s="205">
        <f t="shared" si="111"/>
        <v>331.38</v>
      </c>
      <c r="K152" s="206">
        <f t="shared" ref="K152:K156" si="116">ROUNDDOWN(G152*8,2)</f>
        <v>189.36</v>
      </c>
      <c r="L152" s="206">
        <f t="shared" ref="L152:L156" si="117">ROUNDDOWN(G152*9,2)</f>
        <v>213.03</v>
      </c>
      <c r="M152" s="206">
        <f t="shared" ref="M152:M156" si="118">ROUNDDOWN(G152*9.33,2)</f>
        <v>220.84</v>
      </c>
      <c r="N152" s="202"/>
      <c r="O152" s="203">
        <f t="shared" si="103"/>
        <v>26.037</v>
      </c>
      <c r="P152" s="204">
        <v>23.672</v>
      </c>
      <c r="Q152" s="203">
        <f t="shared" si="104"/>
        <v>23.67</v>
      </c>
      <c r="R152" s="144"/>
      <c r="S152" s="105"/>
      <c r="T152" s="105"/>
      <c r="U152" s="105"/>
      <c r="AYD152" s="202"/>
      <c r="AYE152" s="117"/>
      <c r="AYU152" s="202"/>
      <c r="AYV152" s="117"/>
    </row>
    <row r="153" s="105" customFormat="1" ht="17.25" customHeight="1" spans="2:22 1330:1348">
      <c r="B153" s="19" t="s">
        <v>122</v>
      </c>
      <c r="C153" s="19" t="s">
        <v>21</v>
      </c>
      <c r="D153" s="19" t="s">
        <v>19</v>
      </c>
      <c r="E153" s="19" t="s">
        <v>72</v>
      </c>
      <c r="F153" s="197">
        <f t="shared" si="115"/>
        <v>3.20674486803519</v>
      </c>
      <c r="G153" s="193">
        <v>21.87</v>
      </c>
      <c r="H153" s="199">
        <f t="shared" si="109"/>
        <v>262.44</v>
      </c>
      <c r="I153" s="131">
        <f t="shared" si="110"/>
        <v>291.52</v>
      </c>
      <c r="J153" s="205">
        <f t="shared" si="111"/>
        <v>306.18</v>
      </c>
      <c r="K153" s="206">
        <f t="shared" si="116"/>
        <v>174.96</v>
      </c>
      <c r="L153" s="206">
        <f t="shared" si="117"/>
        <v>196.83</v>
      </c>
      <c r="M153" s="206">
        <f t="shared" si="118"/>
        <v>204.04</v>
      </c>
      <c r="N153" s="202"/>
      <c r="O153" s="203">
        <f t="shared" si="103"/>
        <v>24.057</v>
      </c>
      <c r="P153" s="204">
        <v>21.868</v>
      </c>
      <c r="Q153" s="203">
        <f t="shared" si="104"/>
        <v>21.87</v>
      </c>
      <c r="R153" s="144"/>
      <c r="S153" s="105"/>
      <c r="T153" s="105"/>
      <c r="U153" s="105"/>
      <c r="AYD153" s="202"/>
      <c r="AYE153" s="117"/>
      <c r="AYU153" s="202"/>
      <c r="AYV153" s="117"/>
    </row>
    <row r="154" s="105" customFormat="1" ht="17.25" customHeight="1" spans="2:22 1330:1348">
      <c r="B154" s="19" t="s">
        <v>75</v>
      </c>
      <c r="C154" s="19" t="s">
        <v>15</v>
      </c>
      <c r="D154" s="19" t="s">
        <v>19</v>
      </c>
      <c r="E154" s="19" t="s">
        <v>76</v>
      </c>
      <c r="F154" s="197">
        <f t="shared" si="115"/>
        <v>2.67595307917889</v>
      </c>
      <c r="G154" s="193">
        <v>18.25</v>
      </c>
      <c r="H154" s="199">
        <f t="shared" si="109"/>
        <v>219</v>
      </c>
      <c r="I154" s="131">
        <f t="shared" si="110"/>
        <v>243.27</v>
      </c>
      <c r="J154" s="205">
        <f t="shared" si="111"/>
        <v>255.5</v>
      </c>
      <c r="K154" s="206">
        <f t="shared" si="116"/>
        <v>146</v>
      </c>
      <c r="L154" s="206">
        <f t="shared" si="117"/>
        <v>164.25</v>
      </c>
      <c r="M154" s="206">
        <f t="shared" si="118"/>
        <v>170.27</v>
      </c>
      <c r="N154" s="202"/>
      <c r="O154" s="203">
        <f t="shared" si="103"/>
        <v>20.075</v>
      </c>
      <c r="P154" s="204">
        <v>18.249</v>
      </c>
      <c r="Q154" s="203">
        <f t="shared" si="104"/>
        <v>18.25</v>
      </c>
      <c r="R154" s="144"/>
      <c r="S154" s="105"/>
      <c r="T154" s="105"/>
      <c r="U154" s="105"/>
      <c r="AYD154" s="202"/>
      <c r="AYE154" s="117"/>
      <c r="AYU154" s="202"/>
      <c r="AYV154" s="117"/>
    </row>
    <row r="155" s="105" customFormat="1" ht="17.25" customHeight="1" spans="2:22 1330:1348">
      <c r="B155" s="19" t="s">
        <v>75</v>
      </c>
      <c r="C155" s="19" t="s">
        <v>21</v>
      </c>
      <c r="D155" s="19" t="s">
        <v>19</v>
      </c>
      <c r="E155" s="19" t="s">
        <v>76</v>
      </c>
      <c r="F155" s="197">
        <f t="shared" si="115"/>
        <v>3.27126099706745</v>
      </c>
      <c r="G155" s="193">
        <v>22.31</v>
      </c>
      <c r="H155" s="199">
        <f t="shared" si="109"/>
        <v>267.72</v>
      </c>
      <c r="I155" s="131">
        <f t="shared" si="110"/>
        <v>297.39</v>
      </c>
      <c r="J155" s="205">
        <f t="shared" si="111"/>
        <v>312.34</v>
      </c>
      <c r="K155" s="206">
        <f t="shared" si="116"/>
        <v>178.48</v>
      </c>
      <c r="L155" s="206">
        <f t="shared" si="117"/>
        <v>200.79</v>
      </c>
      <c r="M155" s="206">
        <f t="shared" si="118"/>
        <v>208.15</v>
      </c>
      <c r="N155" s="202"/>
      <c r="O155" s="203">
        <f t="shared" si="103"/>
        <v>24.541</v>
      </c>
      <c r="P155" s="204">
        <v>22.308</v>
      </c>
      <c r="Q155" s="203">
        <f t="shared" si="104"/>
        <v>22.31</v>
      </c>
      <c r="R155" s="144"/>
      <c r="S155" s="105"/>
      <c r="T155" s="105"/>
      <c r="U155" s="105"/>
      <c r="AYD155" s="202"/>
      <c r="AYE155" s="117"/>
      <c r="AYU155" s="202"/>
      <c r="AYV155" s="117"/>
    </row>
    <row r="156" s="105" customFormat="1" ht="17.25" customHeight="1" spans="2:22 1330:1348">
      <c r="B156" s="19" t="s">
        <v>123</v>
      </c>
      <c r="C156" s="19" t="s">
        <v>15</v>
      </c>
      <c r="D156" s="19" t="s">
        <v>19</v>
      </c>
      <c r="E156" s="19" t="s">
        <v>76</v>
      </c>
      <c r="F156" s="197">
        <f t="shared" si="115"/>
        <v>2.71554252199413</v>
      </c>
      <c r="G156" s="193">
        <v>18.52</v>
      </c>
      <c r="H156" s="199">
        <f t="shared" si="109"/>
        <v>222.24</v>
      </c>
      <c r="I156" s="131">
        <f t="shared" si="110"/>
        <v>246.87</v>
      </c>
      <c r="J156" s="205">
        <f t="shared" si="111"/>
        <v>259.28</v>
      </c>
      <c r="K156" s="206">
        <f t="shared" si="116"/>
        <v>148.16</v>
      </c>
      <c r="L156" s="206">
        <f t="shared" si="117"/>
        <v>166.68</v>
      </c>
      <c r="M156" s="206">
        <f t="shared" si="118"/>
        <v>172.79</v>
      </c>
      <c r="N156" s="202"/>
      <c r="O156" s="203">
        <f t="shared" si="103"/>
        <v>20.372</v>
      </c>
      <c r="P156" s="204">
        <v>18.524</v>
      </c>
      <c r="Q156" s="203">
        <f t="shared" si="104"/>
        <v>18.52</v>
      </c>
      <c r="R156" s="144"/>
      <c r="S156" s="105"/>
      <c r="T156" s="105"/>
      <c r="U156" s="105"/>
      <c r="AYD156" s="202"/>
      <c r="AYE156" s="117"/>
      <c r="AYU156" s="202"/>
      <c r="AYV156" s="117"/>
    </row>
    <row r="157" s="105" customFormat="1" ht="17.25" customHeight="1" spans="2:22 1330:1348">
      <c r="B157" s="19" t="s">
        <v>82</v>
      </c>
      <c r="C157" s="19" t="s">
        <v>21</v>
      </c>
      <c r="D157" s="19" t="s">
        <v>19</v>
      </c>
      <c r="E157" s="19" t="s">
        <v>81</v>
      </c>
      <c r="F157" s="197">
        <f t="shared" ref="F157:F170" si="119">G157/6.82</f>
        <v>3.67448680351906</v>
      </c>
      <c r="G157" s="129">
        <v>25.06</v>
      </c>
      <c r="H157" s="199">
        <f t="shared" si="109"/>
        <v>300.72</v>
      </c>
      <c r="I157" s="131">
        <f t="shared" si="110"/>
        <v>334.04</v>
      </c>
      <c r="J157" s="205">
        <f t="shared" si="111"/>
        <v>350.84</v>
      </c>
      <c r="K157" s="206">
        <f t="shared" ref="K157:K170" si="120">ROUNDDOWN(G157*8,2)</f>
        <v>200.48</v>
      </c>
      <c r="L157" s="206">
        <f t="shared" ref="L157:L170" si="121">ROUNDDOWN(G157*9,2)</f>
        <v>225.54</v>
      </c>
      <c r="M157" s="206">
        <f t="shared" ref="M157:M170" si="122">ROUNDDOWN(G157*9.33,2)</f>
        <v>233.8</v>
      </c>
      <c r="N157" s="202"/>
      <c r="O157" s="203">
        <f t="shared" si="103"/>
        <v>27.566</v>
      </c>
      <c r="P157" s="204">
        <v>25.058</v>
      </c>
      <c r="Q157" s="203">
        <f t="shared" si="104"/>
        <v>25.06</v>
      </c>
      <c r="R157" s="144"/>
      <c r="S157" s="105"/>
      <c r="T157" s="105"/>
      <c r="U157" s="105"/>
      <c r="AYD157" s="202"/>
      <c r="AYE157" s="117"/>
      <c r="AYU157" s="202"/>
      <c r="AYV157" s="117"/>
    </row>
    <row r="158" s="105" customFormat="1" ht="17.25" customHeight="1" spans="2:22 1330:1348">
      <c r="B158" s="19" t="s">
        <v>82</v>
      </c>
      <c r="C158" s="19" t="s">
        <v>23</v>
      </c>
      <c r="D158" s="19" t="s">
        <v>19</v>
      </c>
      <c r="E158" s="19" t="s">
        <v>81</v>
      </c>
      <c r="F158" s="197">
        <f t="shared" si="119"/>
        <v>5.27126099706745</v>
      </c>
      <c r="G158" s="193">
        <v>35.95</v>
      </c>
      <c r="H158" s="199">
        <f t="shared" si="109"/>
        <v>431.4</v>
      </c>
      <c r="I158" s="131">
        <f t="shared" si="110"/>
        <v>479.21</v>
      </c>
      <c r="J158" s="205">
        <f t="shared" si="111"/>
        <v>503.3</v>
      </c>
      <c r="K158" s="206">
        <f t="shared" si="120"/>
        <v>287.6</v>
      </c>
      <c r="L158" s="206">
        <f t="shared" si="121"/>
        <v>323.55</v>
      </c>
      <c r="M158" s="206">
        <f t="shared" si="122"/>
        <v>335.41</v>
      </c>
      <c r="N158" s="202"/>
      <c r="O158" s="203">
        <f t="shared" si="103"/>
        <v>39.545</v>
      </c>
      <c r="P158" s="204">
        <v>35.948</v>
      </c>
      <c r="Q158" s="203">
        <f t="shared" si="104"/>
        <v>35.95</v>
      </c>
      <c r="R158" s="144"/>
      <c r="S158" s="105"/>
      <c r="T158" s="105"/>
      <c r="U158" s="105"/>
      <c r="AYD158" s="202"/>
      <c r="AYE158" s="117"/>
      <c r="AYU158" s="202"/>
      <c r="AYV158" s="117"/>
    </row>
    <row r="159" s="105" customFormat="1" ht="17.25" customHeight="1" spans="2:22 1330:1348">
      <c r="B159" s="19" t="s">
        <v>82</v>
      </c>
      <c r="C159" s="19" t="s">
        <v>15</v>
      </c>
      <c r="D159" s="19" t="s">
        <v>19</v>
      </c>
      <c r="E159" s="19" t="s">
        <v>81</v>
      </c>
      <c r="F159" s="197">
        <f t="shared" si="119"/>
        <v>3.01173020527859</v>
      </c>
      <c r="G159" s="129">
        <v>20.54</v>
      </c>
      <c r="H159" s="199">
        <f t="shared" si="109"/>
        <v>246.48</v>
      </c>
      <c r="I159" s="131">
        <f t="shared" si="110"/>
        <v>273.79</v>
      </c>
      <c r="J159" s="205">
        <f t="shared" si="111"/>
        <v>287.56</v>
      </c>
      <c r="K159" s="206">
        <f t="shared" si="120"/>
        <v>164.32</v>
      </c>
      <c r="L159" s="206">
        <f t="shared" si="121"/>
        <v>184.86</v>
      </c>
      <c r="M159" s="206">
        <f t="shared" si="122"/>
        <v>191.63</v>
      </c>
      <c r="N159" s="202"/>
      <c r="O159" s="203">
        <f t="shared" si="103"/>
        <v>22.594</v>
      </c>
      <c r="P159" s="204">
        <v>20.537</v>
      </c>
      <c r="Q159" s="203">
        <f t="shared" si="104"/>
        <v>20.54</v>
      </c>
      <c r="R159" s="144"/>
      <c r="S159" s="105"/>
      <c r="T159" s="105"/>
      <c r="U159" s="105"/>
      <c r="AYD159" s="202"/>
      <c r="AYE159" s="117"/>
      <c r="AYU159" s="202"/>
      <c r="AYV159" s="117"/>
    </row>
    <row r="160" s="105" customFormat="1" ht="17.25" customHeight="1" spans="2:22 1330:1348">
      <c r="B160" s="19" t="s">
        <v>124</v>
      </c>
      <c r="C160" s="19" t="s">
        <v>15</v>
      </c>
      <c r="D160" s="19" t="s">
        <v>19</v>
      </c>
      <c r="E160" s="19" t="s">
        <v>81</v>
      </c>
      <c r="F160" s="197">
        <f t="shared" si="119"/>
        <v>3.12316715542522</v>
      </c>
      <c r="G160" s="193">
        <v>21.3</v>
      </c>
      <c r="H160" s="199">
        <f t="shared" si="109"/>
        <v>255.6</v>
      </c>
      <c r="I160" s="131">
        <f t="shared" si="110"/>
        <v>283.92</v>
      </c>
      <c r="J160" s="205">
        <f t="shared" si="111"/>
        <v>298.2</v>
      </c>
      <c r="K160" s="206">
        <f t="shared" si="120"/>
        <v>170.4</v>
      </c>
      <c r="L160" s="206">
        <f t="shared" si="121"/>
        <v>191.7</v>
      </c>
      <c r="M160" s="206">
        <f t="shared" si="122"/>
        <v>198.72</v>
      </c>
      <c r="N160" s="202"/>
      <c r="O160" s="203">
        <f t="shared" si="103"/>
        <v>23.43</v>
      </c>
      <c r="P160" s="204">
        <v>21.296</v>
      </c>
      <c r="Q160" s="203">
        <f t="shared" si="104"/>
        <v>21.3</v>
      </c>
      <c r="R160" s="144"/>
      <c r="S160" s="105"/>
      <c r="T160" s="105"/>
      <c r="U160" s="105"/>
      <c r="AYD160" s="202"/>
      <c r="AYE160" s="117"/>
      <c r="AYU160" s="202"/>
      <c r="AYV160" s="117"/>
    </row>
    <row r="161" s="105" customFormat="1" ht="17.25" customHeight="1" spans="2:18 1330:1348">
      <c r="B161" s="19" t="s">
        <v>124</v>
      </c>
      <c r="C161" s="19" t="s">
        <v>21</v>
      </c>
      <c r="D161" s="19" t="s">
        <v>19</v>
      </c>
      <c r="E161" s="19" t="s">
        <v>81</v>
      </c>
      <c r="F161" s="197">
        <f t="shared" si="119"/>
        <v>3.5733137829912</v>
      </c>
      <c r="G161" s="193">
        <v>24.37</v>
      </c>
      <c r="H161" s="199">
        <f t="shared" ref="H161" si="123">ROUNDDOWN(G161*12,2)</f>
        <v>292.44</v>
      </c>
      <c r="I161" s="131">
        <f t="shared" ref="I161" si="124">ROUNDDOWN(G161*13.33,2)</f>
        <v>324.85</v>
      </c>
      <c r="J161" s="205">
        <f t="shared" ref="J161" si="125">ROUNDDOWN(G161*14,2)</f>
        <v>341.18</v>
      </c>
      <c r="K161" s="206">
        <f t="shared" si="120"/>
        <v>194.96</v>
      </c>
      <c r="L161" s="206">
        <f t="shared" si="121"/>
        <v>219.33</v>
      </c>
      <c r="M161" s="206">
        <f t="shared" si="122"/>
        <v>227.37</v>
      </c>
      <c r="N161" s="202"/>
      <c r="O161" s="203">
        <f t="shared" si="103"/>
        <v>26.807</v>
      </c>
      <c r="P161" s="204">
        <v>24.365</v>
      </c>
      <c r="Q161" s="203">
        <f t="shared" si="104"/>
        <v>24.37</v>
      </c>
      <c r="R161" s="144"/>
      <c r="S161" s="105"/>
      <c r="T161" s="105"/>
      <c r="U161" s="105"/>
      <c r="AYD161" s="202"/>
      <c r="AYE161" s="117"/>
      <c r="AYU161" s="202"/>
      <c r="AYV161" s="117"/>
    </row>
    <row r="162" s="105" customFormat="1" ht="17.25" customHeight="1" spans="2:18 1330:1348">
      <c r="B162" s="19" t="s">
        <v>83</v>
      </c>
      <c r="C162" s="19" t="s">
        <v>21</v>
      </c>
      <c r="D162" s="19" t="s">
        <v>19</v>
      </c>
      <c r="E162" s="19" t="s">
        <v>81</v>
      </c>
      <c r="F162" s="197">
        <f t="shared" si="119"/>
        <v>3.58504398826979</v>
      </c>
      <c r="G162" s="193">
        <v>24.45</v>
      </c>
      <c r="H162" s="199">
        <f t="shared" ref="H162:H170" si="126">ROUNDDOWN(G162*12,2)</f>
        <v>293.4</v>
      </c>
      <c r="I162" s="131">
        <f t="shared" ref="I162:I170" si="127">ROUNDDOWN(G162*13.33,2)</f>
        <v>325.91</v>
      </c>
      <c r="J162" s="205">
        <f t="shared" ref="J162:J170" si="128">ROUNDDOWN(G162*14,2)</f>
        <v>342.3</v>
      </c>
      <c r="K162" s="206">
        <f t="shared" si="120"/>
        <v>195.6</v>
      </c>
      <c r="L162" s="206">
        <f t="shared" si="121"/>
        <v>220.05</v>
      </c>
      <c r="M162" s="206">
        <f t="shared" si="122"/>
        <v>228.11</v>
      </c>
      <c r="N162" s="202"/>
      <c r="O162" s="203">
        <f t="shared" si="103"/>
        <v>26.895</v>
      </c>
      <c r="P162" s="204">
        <v>24.453</v>
      </c>
      <c r="Q162" s="203">
        <f t="shared" si="104"/>
        <v>24.45</v>
      </c>
      <c r="R162" s="144"/>
      <c r="S162" s="105"/>
      <c r="T162" s="105"/>
      <c r="U162" s="105"/>
      <c r="AYD162" s="202"/>
      <c r="AYE162" s="117"/>
      <c r="AYU162" s="202"/>
      <c r="AYV162" s="117"/>
    </row>
    <row r="163" s="105" customFormat="1" ht="17.25" customHeight="1" spans="2:18 1330:1348">
      <c r="B163" s="19" t="s">
        <v>83</v>
      </c>
      <c r="C163" s="19" t="s">
        <v>23</v>
      </c>
      <c r="D163" s="19" t="s">
        <v>19</v>
      </c>
      <c r="E163" s="19" t="s">
        <v>81</v>
      </c>
      <c r="F163" s="197">
        <f t="shared" si="119"/>
        <v>5.32111436950147</v>
      </c>
      <c r="G163" s="193">
        <v>36.29</v>
      </c>
      <c r="H163" s="199">
        <f t="shared" si="126"/>
        <v>435.48</v>
      </c>
      <c r="I163" s="131">
        <f t="shared" si="127"/>
        <v>483.74</v>
      </c>
      <c r="J163" s="205">
        <f t="shared" si="128"/>
        <v>508.06</v>
      </c>
      <c r="K163" s="206">
        <f t="shared" si="120"/>
        <v>290.32</v>
      </c>
      <c r="L163" s="206">
        <f t="shared" si="121"/>
        <v>326.61</v>
      </c>
      <c r="M163" s="206">
        <f t="shared" si="122"/>
        <v>338.58</v>
      </c>
      <c r="N163" s="202"/>
      <c r="O163" s="203">
        <f t="shared" si="103"/>
        <v>39.919</v>
      </c>
      <c r="P163" s="204">
        <v>36.289</v>
      </c>
      <c r="Q163" s="203">
        <f t="shared" si="104"/>
        <v>36.29</v>
      </c>
      <c r="R163" s="144"/>
      <c r="S163" s="105"/>
      <c r="T163" s="105"/>
      <c r="U163" s="105"/>
      <c r="AYD163" s="202"/>
      <c r="AYE163" s="117"/>
      <c r="AYU163" s="202"/>
      <c r="AYV163" s="117"/>
    </row>
    <row r="164" s="105" customFormat="1" ht="17.25" customHeight="1" spans="2:18 1330:1348">
      <c r="B164" s="19" t="s">
        <v>83</v>
      </c>
      <c r="C164" s="19" t="s">
        <v>15</v>
      </c>
      <c r="D164" s="19" t="s">
        <v>19</v>
      </c>
      <c r="E164" s="19" t="s">
        <v>81</v>
      </c>
      <c r="F164" s="197">
        <f t="shared" si="119"/>
        <v>3.13782991202346</v>
      </c>
      <c r="G164" s="193">
        <v>21.4</v>
      </c>
      <c r="H164" s="199">
        <f t="shared" si="126"/>
        <v>256.8</v>
      </c>
      <c r="I164" s="131">
        <f t="shared" si="127"/>
        <v>285.26</v>
      </c>
      <c r="J164" s="205">
        <f t="shared" si="128"/>
        <v>299.6</v>
      </c>
      <c r="K164" s="206">
        <f t="shared" si="120"/>
        <v>171.2</v>
      </c>
      <c r="L164" s="206">
        <f t="shared" si="121"/>
        <v>192.6</v>
      </c>
      <c r="M164" s="206">
        <f t="shared" si="122"/>
        <v>199.66</v>
      </c>
      <c r="N164" s="202"/>
      <c r="O164" s="203">
        <f t="shared" si="103"/>
        <v>23.54</v>
      </c>
      <c r="P164" s="204">
        <v>21.395</v>
      </c>
      <c r="Q164" s="203">
        <f t="shared" si="104"/>
        <v>21.4</v>
      </c>
      <c r="R164" s="144"/>
      <c r="S164" s="105"/>
      <c r="T164" s="105"/>
      <c r="U164" s="105"/>
      <c r="AYD164" s="202"/>
      <c r="AYE164" s="117"/>
      <c r="AYU164" s="202"/>
      <c r="AYV164" s="117"/>
    </row>
    <row r="165" s="105" customFormat="1" ht="17.25" customHeight="1" spans="2:18 1330:1348">
      <c r="B165" s="19" t="s">
        <v>86</v>
      </c>
      <c r="C165" s="19" t="s">
        <v>21</v>
      </c>
      <c r="D165" s="19" t="s">
        <v>19</v>
      </c>
      <c r="E165" s="19" t="s">
        <v>85</v>
      </c>
      <c r="F165" s="197">
        <f t="shared" si="119"/>
        <v>4.09090909090909</v>
      </c>
      <c r="G165" s="129">
        <v>27.9</v>
      </c>
      <c r="H165" s="199">
        <f t="shared" si="126"/>
        <v>334.8</v>
      </c>
      <c r="I165" s="131">
        <f t="shared" si="127"/>
        <v>371.9</v>
      </c>
      <c r="J165" s="205">
        <f t="shared" si="128"/>
        <v>390.6</v>
      </c>
      <c r="K165" s="206">
        <f t="shared" si="120"/>
        <v>223.2</v>
      </c>
      <c r="L165" s="206">
        <f t="shared" si="121"/>
        <v>251.1</v>
      </c>
      <c r="M165" s="206">
        <f t="shared" si="122"/>
        <v>260.3</v>
      </c>
      <c r="N165" s="202"/>
      <c r="O165" s="203">
        <f t="shared" si="103"/>
        <v>30.69</v>
      </c>
      <c r="P165" s="204">
        <v>27.896</v>
      </c>
      <c r="Q165" s="203">
        <f t="shared" si="104"/>
        <v>27.9</v>
      </c>
      <c r="R165" s="144"/>
      <c r="S165" s="105"/>
      <c r="T165" s="105"/>
      <c r="U165" s="105"/>
      <c r="AYD165" s="202"/>
      <c r="AYE165" s="117"/>
      <c r="AYU165" s="202"/>
      <c r="AYV165" s="117"/>
    </row>
    <row r="166" s="105" customFormat="1" ht="17.25" customHeight="1" spans="2:18 1330:1348">
      <c r="B166" s="19" t="s">
        <v>86</v>
      </c>
      <c r="C166" s="19" t="s">
        <v>15</v>
      </c>
      <c r="D166" s="19" t="s">
        <v>19</v>
      </c>
      <c r="E166" s="19" t="s">
        <v>85</v>
      </c>
      <c r="F166" s="197">
        <f t="shared" si="119"/>
        <v>3.42521994134897</v>
      </c>
      <c r="G166" s="129">
        <v>23.36</v>
      </c>
      <c r="H166" s="199">
        <f t="shared" si="126"/>
        <v>280.32</v>
      </c>
      <c r="I166" s="131">
        <f t="shared" si="127"/>
        <v>311.38</v>
      </c>
      <c r="J166" s="205">
        <f t="shared" si="128"/>
        <v>327.04</v>
      </c>
      <c r="K166" s="206">
        <f t="shared" si="120"/>
        <v>186.88</v>
      </c>
      <c r="L166" s="206">
        <f t="shared" si="121"/>
        <v>210.24</v>
      </c>
      <c r="M166" s="206">
        <f t="shared" si="122"/>
        <v>217.94</v>
      </c>
      <c r="N166" s="202"/>
      <c r="O166" s="203">
        <f t="shared" si="103"/>
        <v>25.696</v>
      </c>
      <c r="P166" s="204">
        <v>23.364</v>
      </c>
      <c r="Q166" s="203">
        <f t="shared" si="104"/>
        <v>23.36</v>
      </c>
      <c r="R166" s="144"/>
      <c r="S166" s="105"/>
      <c r="T166" s="105"/>
      <c r="U166" s="105"/>
      <c r="AYD166" s="202"/>
      <c r="AYE166" s="117"/>
      <c r="AYU166" s="202"/>
      <c r="AYV166" s="117"/>
    </row>
    <row r="167" s="105" customFormat="1" ht="17.25" customHeight="1" spans="2:18 1330:1348">
      <c r="B167" s="19" t="s">
        <v>125</v>
      </c>
      <c r="C167" s="19" t="s">
        <v>15</v>
      </c>
      <c r="D167" s="19" t="s">
        <v>19</v>
      </c>
      <c r="E167" s="19" t="s">
        <v>126</v>
      </c>
      <c r="F167" s="197">
        <f t="shared" si="119"/>
        <v>3.70527859237537</v>
      </c>
      <c r="G167" s="193">
        <v>25.27</v>
      </c>
      <c r="H167" s="199">
        <f t="shared" si="126"/>
        <v>303.24</v>
      </c>
      <c r="I167" s="131">
        <f t="shared" si="127"/>
        <v>336.84</v>
      </c>
      <c r="J167" s="205">
        <f t="shared" si="128"/>
        <v>353.78</v>
      </c>
      <c r="K167" s="206">
        <f t="shared" si="120"/>
        <v>202.16</v>
      </c>
      <c r="L167" s="206">
        <f t="shared" si="121"/>
        <v>227.43</v>
      </c>
      <c r="M167" s="206">
        <f t="shared" si="122"/>
        <v>235.76</v>
      </c>
      <c r="N167" s="202"/>
      <c r="O167" s="203">
        <f t="shared" si="103"/>
        <v>27.797</v>
      </c>
      <c r="P167" s="204">
        <v>25.267</v>
      </c>
      <c r="Q167" s="203">
        <f t="shared" si="104"/>
        <v>25.27</v>
      </c>
      <c r="R167" s="144"/>
      <c r="S167" s="105"/>
      <c r="T167" s="105"/>
      <c r="U167" s="105"/>
      <c r="AYD167" s="202"/>
      <c r="AYE167" s="117"/>
      <c r="AYU167" s="202"/>
      <c r="AYV167" s="117"/>
    </row>
    <row r="168" s="105" customFormat="1" ht="17.25" customHeight="1" spans="2:18 1330:1348">
      <c r="B168" s="19" t="s">
        <v>127</v>
      </c>
      <c r="C168" s="19" t="s">
        <v>15</v>
      </c>
      <c r="D168" s="19" t="s">
        <v>19</v>
      </c>
      <c r="E168" s="19" t="s">
        <v>126</v>
      </c>
      <c r="F168" s="197">
        <f t="shared" si="119"/>
        <v>3.71114369501466</v>
      </c>
      <c r="G168" s="193">
        <v>25.31</v>
      </c>
      <c r="H168" s="199">
        <f t="shared" si="126"/>
        <v>303.72</v>
      </c>
      <c r="I168" s="131">
        <f t="shared" si="127"/>
        <v>337.38</v>
      </c>
      <c r="J168" s="205">
        <f t="shared" si="128"/>
        <v>354.34</v>
      </c>
      <c r="K168" s="206">
        <f t="shared" si="120"/>
        <v>202.48</v>
      </c>
      <c r="L168" s="206">
        <f t="shared" si="121"/>
        <v>227.79</v>
      </c>
      <c r="M168" s="206">
        <f t="shared" si="122"/>
        <v>236.14</v>
      </c>
      <c r="N168" s="202"/>
      <c r="O168" s="203">
        <f t="shared" si="103"/>
        <v>27.841</v>
      </c>
      <c r="P168" s="204">
        <v>25.311</v>
      </c>
      <c r="Q168" s="203">
        <f t="shared" si="104"/>
        <v>25.31</v>
      </c>
      <c r="R168" s="144"/>
      <c r="S168" s="105"/>
      <c r="T168" s="105"/>
      <c r="U168" s="105"/>
      <c r="AYD168" s="202"/>
      <c r="AYE168" s="117"/>
      <c r="AYU168" s="202"/>
      <c r="AYV168" s="117"/>
    </row>
    <row r="169" s="105" customFormat="1" ht="17.25" customHeight="1" spans="2:18 1330:1348">
      <c r="B169" s="19" t="s">
        <v>128</v>
      </c>
      <c r="C169" s="19" t="s">
        <v>15</v>
      </c>
      <c r="D169" s="19" t="s">
        <v>19</v>
      </c>
      <c r="E169" s="19" t="s">
        <v>126</v>
      </c>
      <c r="F169" s="197">
        <f t="shared" si="119"/>
        <v>3.72140762463343</v>
      </c>
      <c r="G169" s="193">
        <v>25.38</v>
      </c>
      <c r="H169" s="199">
        <f t="shared" si="126"/>
        <v>304.56</v>
      </c>
      <c r="I169" s="131">
        <f t="shared" si="127"/>
        <v>338.31</v>
      </c>
      <c r="J169" s="205">
        <f t="shared" si="128"/>
        <v>355.32</v>
      </c>
      <c r="K169" s="206">
        <f t="shared" si="120"/>
        <v>203.04</v>
      </c>
      <c r="L169" s="206">
        <f t="shared" si="121"/>
        <v>228.42</v>
      </c>
      <c r="M169" s="206">
        <f t="shared" si="122"/>
        <v>236.79</v>
      </c>
      <c r="N169" s="202"/>
      <c r="O169" s="203">
        <f t="shared" si="103"/>
        <v>27.918</v>
      </c>
      <c r="P169" s="204">
        <v>25.377</v>
      </c>
      <c r="Q169" s="203">
        <f t="shared" si="104"/>
        <v>25.38</v>
      </c>
      <c r="R169" s="144"/>
      <c r="S169" s="105"/>
      <c r="T169" s="105"/>
      <c r="U169" s="105"/>
      <c r="AYD169" s="202"/>
      <c r="AYE169" s="117"/>
      <c r="AYU169" s="202"/>
      <c r="AYV169" s="117"/>
    </row>
    <row r="170" s="105" customFormat="1" ht="17.25" customHeight="1" spans="2:18 1330:1348">
      <c r="B170" s="19" t="s">
        <v>129</v>
      </c>
      <c r="C170" s="19" t="s">
        <v>23</v>
      </c>
      <c r="D170" s="19" t="s">
        <v>19</v>
      </c>
      <c r="E170" s="19" t="s">
        <v>130</v>
      </c>
      <c r="F170" s="197">
        <f t="shared" si="119"/>
        <v>6.49853372434018</v>
      </c>
      <c r="G170" s="193">
        <v>44.32</v>
      </c>
      <c r="H170" s="199">
        <f t="shared" si="126"/>
        <v>531.84</v>
      </c>
      <c r="I170" s="131">
        <f t="shared" si="127"/>
        <v>590.78</v>
      </c>
      <c r="J170" s="205">
        <f t="shared" si="128"/>
        <v>620.48</v>
      </c>
      <c r="K170" s="206">
        <f t="shared" si="120"/>
        <v>354.56</v>
      </c>
      <c r="L170" s="206">
        <f t="shared" si="121"/>
        <v>398.88</v>
      </c>
      <c r="M170" s="206">
        <f t="shared" si="122"/>
        <v>413.5</v>
      </c>
      <c r="N170" s="202"/>
      <c r="O170" s="203">
        <f t="shared" si="103"/>
        <v>48.752</v>
      </c>
      <c r="P170" s="204">
        <v>44.319</v>
      </c>
      <c r="Q170" s="203">
        <f t="shared" si="104"/>
        <v>44.32</v>
      </c>
      <c r="R170" s="144"/>
      <c r="S170" s="105"/>
      <c r="T170" s="105"/>
      <c r="U170" s="105"/>
      <c r="AYD170" s="202"/>
      <c r="AYE170" s="117"/>
      <c r="AYU170" s="202"/>
      <c r="AYV170" s="117"/>
    </row>
    <row r="171" s="105" customFormat="1" ht="17.25" customHeight="1" spans="2:18 1330:1348">
      <c r="C171" s="137"/>
      <c r="D171" s="137"/>
      <c r="E171" s="137"/>
      <c r="F171" s="137"/>
      <c r="G171" s="137"/>
      <c r="H171" s="138"/>
      <c r="I171" s="137"/>
      <c r="J171" s="137"/>
      <c r="O171" s="126"/>
      <c r="R171" s="117"/>
      <c r="AYE171" s="117"/>
      <c r="AYV171" s="117"/>
    </row>
    <row r="172" s="105" customFormat="1" ht="17.25" customHeight="1" spans="2:18 1330:1348">
      <c r="B172" s="139" t="s">
        <v>131</v>
      </c>
      <c r="C172" s="139"/>
      <c r="D172" s="139"/>
      <c r="E172" s="139"/>
      <c r="F172" s="139"/>
      <c r="G172" s="139"/>
      <c r="H172" s="139"/>
      <c r="I172" s="139"/>
      <c r="J172" s="139"/>
      <c r="O172" s="126"/>
      <c r="R172" s="117"/>
      <c r="AYE172" s="117"/>
      <c r="AYV172" s="117"/>
    </row>
    <row r="173" s="105" customFormat="1" ht="17.25" customHeight="1" spans="2:18 1330:1348">
      <c r="B173" s="140" t="s">
        <v>90</v>
      </c>
      <c r="C173" s="140" t="s">
        <v>91</v>
      </c>
      <c r="D173" s="140" t="s">
        <v>92</v>
      </c>
      <c r="E173" s="141" t="s">
        <v>93</v>
      </c>
      <c r="F173" s="141" t="s">
        <v>6</v>
      </c>
      <c r="G173" s="114" t="s">
        <v>7</v>
      </c>
      <c r="H173" s="142" t="s">
        <v>94</v>
      </c>
      <c r="I173" s="141" t="s">
        <v>95</v>
      </c>
      <c r="J173" s="105"/>
      <c r="O173" s="126"/>
      <c r="R173" s="117"/>
      <c r="AYE173" s="117"/>
      <c r="AYV173" s="117"/>
    </row>
    <row r="174" s="105" customFormat="1" ht="17.25" customHeight="1" spans="2:18 1330:1348">
      <c r="B174" s="19">
        <v>106</v>
      </c>
      <c r="C174" s="130">
        <v>0.68</v>
      </c>
      <c r="D174" s="19">
        <v>300</v>
      </c>
      <c r="E174" s="19">
        <v>49.6</v>
      </c>
      <c r="F174" s="129">
        <f t="shared" ref="F174:F180" si="129">G174/6.82</f>
        <v>0.302052785923754</v>
      </c>
      <c r="G174" s="198">
        <v>2.06</v>
      </c>
      <c r="H174" s="131">
        <f t="shared" ref="H174:H178" si="130">ROUNDDOWN(I174/D174,2)</f>
        <v>27.02</v>
      </c>
      <c r="I174" s="130">
        <f t="shared" ref="I174:I178" si="131">ROUNDDOWN(G174*3936,2)</f>
        <v>8108.16</v>
      </c>
      <c r="K174" s="202"/>
      <c r="L174" s="203"/>
      <c r="M174" s="203"/>
      <c r="N174" s="202"/>
      <c r="O174" s="203">
        <f>G174*1.15</f>
        <v>2.369</v>
      </c>
      <c r="P174" s="202">
        <v>2.0585</v>
      </c>
      <c r="Q174" s="202">
        <f>ROUND(P174,2)</f>
        <v>2.06</v>
      </c>
      <c r="R174" s="217"/>
      <c r="AYD174" s="202"/>
      <c r="AYE174" s="217"/>
      <c r="AYU174" s="202"/>
      <c r="AYV174" s="217"/>
    </row>
    <row r="175" s="105" customFormat="1" ht="17.25" customHeight="1" spans="2:18 1330:1348">
      <c r="B175" s="19">
        <v>106</v>
      </c>
      <c r="C175" s="130">
        <v>0.69</v>
      </c>
      <c r="D175" s="19">
        <v>300</v>
      </c>
      <c r="E175" s="19">
        <v>49.6</v>
      </c>
      <c r="F175" s="129">
        <f t="shared" si="129"/>
        <v>0.310850439882698</v>
      </c>
      <c r="G175" s="193">
        <v>2.12</v>
      </c>
      <c r="H175" s="131">
        <f t="shared" si="130"/>
        <v>27.81</v>
      </c>
      <c r="I175" s="130">
        <f t="shared" si="131"/>
        <v>8344.32</v>
      </c>
      <c r="K175" s="202"/>
      <c r="L175" s="203"/>
      <c r="M175" s="203"/>
      <c r="N175" s="202"/>
      <c r="O175" s="203">
        <f t="shared" ref="O175:O206" si="132">G175*1.15</f>
        <v>2.438</v>
      </c>
      <c r="P175" s="202">
        <v>2.116</v>
      </c>
      <c r="Q175" s="202">
        <f t="shared" ref="Q175:Q206" si="133">ROUND(P175,2)</f>
        <v>2.12</v>
      </c>
      <c r="R175" s="217"/>
      <c r="AYD175" s="202"/>
      <c r="AYE175" s="217"/>
      <c r="AYU175" s="202"/>
      <c r="AYV175" s="217"/>
    </row>
    <row r="176" s="105" customFormat="1" ht="17.25" customHeight="1" spans="2:18 1330:1348">
      <c r="B176" s="19">
        <v>106</v>
      </c>
      <c r="C176" s="130">
        <v>0.7</v>
      </c>
      <c r="D176" s="19">
        <v>300</v>
      </c>
      <c r="E176" s="19">
        <v>49.6</v>
      </c>
      <c r="F176" s="129">
        <f t="shared" si="129"/>
        <v>0.31524926686217</v>
      </c>
      <c r="G176" s="193">
        <v>2.15</v>
      </c>
      <c r="H176" s="131">
        <f t="shared" si="130"/>
        <v>28.2</v>
      </c>
      <c r="I176" s="130">
        <f t="shared" si="131"/>
        <v>8462.4</v>
      </c>
      <c r="K176" s="202"/>
      <c r="L176" s="203"/>
      <c r="M176" s="203"/>
      <c r="N176" s="202"/>
      <c r="O176" s="203">
        <f t="shared" si="132"/>
        <v>2.4725</v>
      </c>
      <c r="P176" s="202">
        <v>2.1505</v>
      </c>
      <c r="Q176" s="202">
        <f t="shared" si="133"/>
        <v>2.15</v>
      </c>
      <c r="R176" s="217"/>
      <c r="AYD176" s="202"/>
      <c r="AYE176" s="217"/>
      <c r="AYU176" s="202"/>
      <c r="AYV176" s="217"/>
    </row>
    <row r="177" s="105" customFormat="1" ht="17.25" customHeight="1" spans="2:18 1330:1348">
      <c r="B177" s="19">
        <v>106</v>
      </c>
      <c r="C177" s="130">
        <v>0.71</v>
      </c>
      <c r="D177" s="19">
        <v>300</v>
      </c>
      <c r="E177" s="19">
        <v>49.6</v>
      </c>
      <c r="F177" s="129">
        <f t="shared" si="129"/>
        <v>0.284457478005865</v>
      </c>
      <c r="G177" s="171">
        <v>1.94</v>
      </c>
      <c r="H177" s="131">
        <f t="shared" si="130"/>
        <v>25.45</v>
      </c>
      <c r="I177" s="130">
        <f t="shared" si="131"/>
        <v>7635.84</v>
      </c>
      <c r="K177" s="202"/>
      <c r="L177" s="203"/>
      <c r="M177" s="203"/>
      <c r="N177" s="202"/>
      <c r="O177" s="203">
        <f t="shared" si="132"/>
        <v>2.231</v>
      </c>
      <c r="P177" s="202">
        <v>1.9435</v>
      </c>
      <c r="Q177" s="202">
        <f t="shared" si="133"/>
        <v>1.94</v>
      </c>
      <c r="R177" s="217"/>
      <c r="AYD177" s="202"/>
      <c r="AYE177" s="217"/>
      <c r="AYU177" s="202"/>
      <c r="AYV177" s="217"/>
    </row>
    <row r="178" s="105" customFormat="1" ht="17.25" customHeight="1" spans="2:18 1330:1348">
      <c r="B178" s="19">
        <v>106</v>
      </c>
      <c r="C178" s="147">
        <v>0.715</v>
      </c>
      <c r="D178" s="19">
        <v>300</v>
      </c>
      <c r="E178" s="19">
        <v>49.6</v>
      </c>
      <c r="F178" s="129">
        <f t="shared" si="129"/>
        <v>0.324046920821114</v>
      </c>
      <c r="G178" s="193">
        <v>2.21</v>
      </c>
      <c r="H178" s="131">
        <f t="shared" si="130"/>
        <v>28.99</v>
      </c>
      <c r="I178" s="130">
        <f t="shared" si="131"/>
        <v>8698.56</v>
      </c>
      <c r="K178" s="202"/>
      <c r="L178" s="203"/>
      <c r="M178" s="203"/>
      <c r="N178" s="202"/>
      <c r="O178" s="203">
        <f t="shared" si="132"/>
        <v>2.5415</v>
      </c>
      <c r="P178" s="202">
        <v>2.208</v>
      </c>
      <c r="Q178" s="202">
        <f t="shared" si="133"/>
        <v>2.21</v>
      </c>
      <c r="R178" s="217"/>
      <c r="AYD178" s="202"/>
      <c r="AYE178" s="217"/>
      <c r="AYU178" s="202"/>
      <c r="AYV178" s="217"/>
    </row>
    <row r="179" s="105" customFormat="1" ht="17.25" customHeight="1" spans="2:18 1330:1348">
      <c r="B179" s="19">
        <v>106</v>
      </c>
      <c r="C179" s="130">
        <v>0.72</v>
      </c>
      <c r="D179" s="19">
        <v>300</v>
      </c>
      <c r="E179" s="19">
        <v>49.6</v>
      </c>
      <c r="F179" s="129">
        <f t="shared" si="129"/>
        <v>0.30791788856305</v>
      </c>
      <c r="G179" s="171">
        <v>2.1</v>
      </c>
      <c r="H179" s="131">
        <f t="shared" ref="H179:H187" si="134">ROUNDDOWN(I179/D179,2)</f>
        <v>27.55</v>
      </c>
      <c r="I179" s="130">
        <f t="shared" ref="I179:I187" si="135">ROUNDDOWN(G179*3936,2)</f>
        <v>8265.6</v>
      </c>
      <c r="K179" s="202"/>
      <c r="L179" s="203"/>
      <c r="M179" s="203"/>
      <c r="N179" s="202"/>
      <c r="O179" s="203">
        <f t="shared" si="132"/>
        <v>2.415</v>
      </c>
      <c r="P179" s="202">
        <v>2.1045</v>
      </c>
      <c r="Q179" s="202">
        <f t="shared" si="133"/>
        <v>2.1</v>
      </c>
      <c r="R179" s="217"/>
      <c r="AYD179" s="202"/>
      <c r="AYE179" s="217"/>
      <c r="AYU179" s="202"/>
      <c r="AYV179" s="217"/>
    </row>
    <row r="180" s="105" customFormat="1" ht="17.25" customHeight="1" spans="2:18 1330:1348">
      <c r="B180" s="19">
        <v>106</v>
      </c>
      <c r="C180" s="130">
        <v>0.73</v>
      </c>
      <c r="D180" s="19">
        <v>300</v>
      </c>
      <c r="E180" s="19">
        <v>49.6</v>
      </c>
      <c r="F180" s="129">
        <f t="shared" si="129"/>
        <v>0.306451612903226</v>
      </c>
      <c r="G180" s="193">
        <v>2.09</v>
      </c>
      <c r="H180" s="131">
        <f t="shared" si="134"/>
        <v>27.42</v>
      </c>
      <c r="I180" s="130">
        <f t="shared" si="135"/>
        <v>8226.24</v>
      </c>
      <c r="K180" s="202"/>
      <c r="L180" s="203"/>
      <c r="M180" s="203"/>
      <c r="N180" s="202"/>
      <c r="O180" s="203">
        <f t="shared" si="132"/>
        <v>2.4035</v>
      </c>
      <c r="P180" s="202">
        <v>2.093</v>
      </c>
      <c r="Q180" s="202">
        <f t="shared" si="133"/>
        <v>2.09</v>
      </c>
      <c r="R180" s="217"/>
      <c r="AYD180" s="202"/>
      <c r="AYE180" s="217"/>
      <c r="AYU180" s="202"/>
      <c r="AYV180" s="217"/>
    </row>
    <row r="181" s="105" customFormat="1" ht="17.25" customHeight="1" spans="2:18 1330:1348">
      <c r="B181" s="19">
        <v>106</v>
      </c>
      <c r="C181" s="130">
        <v>0.74</v>
      </c>
      <c r="D181" s="19">
        <v>300</v>
      </c>
      <c r="E181" s="19">
        <v>49.6</v>
      </c>
      <c r="F181" s="129">
        <f t="shared" ref="F181:F187" si="136">G181/6.82</f>
        <v>0.30058651026393</v>
      </c>
      <c r="G181" s="193">
        <v>2.05</v>
      </c>
      <c r="H181" s="131">
        <f t="shared" si="134"/>
        <v>26.89</v>
      </c>
      <c r="I181" s="130">
        <f t="shared" si="135"/>
        <v>8068.8</v>
      </c>
      <c r="K181" s="202"/>
      <c r="L181" s="203"/>
      <c r="M181" s="203"/>
      <c r="N181" s="202"/>
      <c r="O181" s="203">
        <f t="shared" si="132"/>
        <v>2.3575</v>
      </c>
      <c r="P181" s="202">
        <v>2.047</v>
      </c>
      <c r="Q181" s="202">
        <f t="shared" si="133"/>
        <v>2.05</v>
      </c>
      <c r="R181" s="217"/>
      <c r="AYD181" s="202"/>
      <c r="AYE181" s="217"/>
      <c r="AYU181" s="202"/>
      <c r="AYV181" s="217"/>
    </row>
    <row r="182" s="105" customFormat="1" ht="17.25" customHeight="1" spans="2:18 1330:1348">
      <c r="B182" s="19">
        <v>106</v>
      </c>
      <c r="C182" s="130">
        <v>0.75</v>
      </c>
      <c r="D182" s="19">
        <v>300</v>
      </c>
      <c r="E182" s="19">
        <v>49.6</v>
      </c>
      <c r="F182" s="129">
        <f t="shared" si="136"/>
        <v>0.325513196480938</v>
      </c>
      <c r="G182" s="193">
        <v>2.22</v>
      </c>
      <c r="H182" s="131">
        <f t="shared" si="134"/>
        <v>29.12</v>
      </c>
      <c r="I182" s="130">
        <f t="shared" si="135"/>
        <v>8737.92</v>
      </c>
      <c r="K182" s="202"/>
      <c r="L182" s="203"/>
      <c r="M182" s="203"/>
      <c r="N182" s="202"/>
      <c r="O182" s="203">
        <f t="shared" si="132"/>
        <v>2.553</v>
      </c>
      <c r="P182" s="202">
        <v>2.2195</v>
      </c>
      <c r="Q182" s="202">
        <f t="shared" si="133"/>
        <v>2.22</v>
      </c>
      <c r="R182" s="217"/>
      <c r="AYD182" s="202"/>
      <c r="AYE182" s="217"/>
      <c r="AYU182" s="202"/>
      <c r="AYV182" s="217"/>
    </row>
    <row r="183" s="105" customFormat="1" ht="17.25" customHeight="1" spans="2:18 1330:1348">
      <c r="B183" s="19">
        <v>106</v>
      </c>
      <c r="C183" s="130">
        <v>0.76</v>
      </c>
      <c r="D183" s="19">
        <v>300</v>
      </c>
      <c r="E183" s="19">
        <v>49.6</v>
      </c>
      <c r="F183" s="129">
        <f t="shared" si="136"/>
        <v>0.296187683284457</v>
      </c>
      <c r="G183" s="171">
        <v>2.02</v>
      </c>
      <c r="H183" s="131">
        <f t="shared" si="134"/>
        <v>26.5</v>
      </c>
      <c r="I183" s="130">
        <f t="shared" si="135"/>
        <v>7950.72</v>
      </c>
      <c r="K183" s="202"/>
      <c r="L183" s="203"/>
      <c r="M183" s="203"/>
      <c r="N183" s="202"/>
      <c r="O183" s="203">
        <f t="shared" si="132"/>
        <v>2.323</v>
      </c>
      <c r="P183" s="202">
        <v>2.024</v>
      </c>
      <c r="Q183" s="202">
        <f t="shared" si="133"/>
        <v>2.02</v>
      </c>
      <c r="R183" s="217"/>
      <c r="AYD183" s="202"/>
      <c r="AYE183" s="217"/>
      <c r="AYU183" s="202"/>
      <c r="AYV183" s="217"/>
    </row>
    <row r="184" s="105" customFormat="1" ht="17.25" customHeight="1" spans="2:18 1330:1348">
      <c r="B184" s="19">
        <v>106</v>
      </c>
      <c r="C184" s="130">
        <v>0.77</v>
      </c>
      <c r="D184" s="19">
        <v>300</v>
      </c>
      <c r="E184" s="19">
        <v>49.6</v>
      </c>
      <c r="F184" s="129">
        <f t="shared" si="136"/>
        <v>0.324046920821114</v>
      </c>
      <c r="G184" s="193">
        <v>2.21</v>
      </c>
      <c r="H184" s="131">
        <f t="shared" si="134"/>
        <v>28.99</v>
      </c>
      <c r="I184" s="130">
        <f t="shared" si="135"/>
        <v>8698.56</v>
      </c>
      <c r="K184" s="202"/>
      <c r="L184" s="203"/>
      <c r="M184" s="203"/>
      <c r="N184" s="202"/>
      <c r="O184" s="203">
        <f t="shared" si="132"/>
        <v>2.5415</v>
      </c>
      <c r="P184" s="202">
        <v>2.208</v>
      </c>
      <c r="Q184" s="202">
        <f t="shared" si="133"/>
        <v>2.21</v>
      </c>
      <c r="R184" s="217"/>
      <c r="AYD184" s="202"/>
      <c r="AYE184" s="217"/>
      <c r="AYU184" s="202"/>
      <c r="AYV184" s="217"/>
    </row>
    <row r="185" s="105" customFormat="1" ht="17.25" customHeight="1" spans="2:18 1330:1348">
      <c r="B185" s="19">
        <v>106</v>
      </c>
      <c r="C185" s="130">
        <v>0.78</v>
      </c>
      <c r="D185" s="19">
        <v>300</v>
      </c>
      <c r="E185" s="19">
        <v>49.6</v>
      </c>
      <c r="F185" s="129">
        <f t="shared" si="136"/>
        <v>0.36217008797654</v>
      </c>
      <c r="G185" s="193">
        <v>2.47</v>
      </c>
      <c r="H185" s="131">
        <f t="shared" si="134"/>
        <v>32.4</v>
      </c>
      <c r="I185" s="130">
        <f t="shared" si="135"/>
        <v>9721.92</v>
      </c>
      <c r="K185" s="202"/>
      <c r="L185" s="203"/>
      <c r="M185" s="203"/>
      <c r="N185" s="202"/>
      <c r="O185" s="203">
        <f t="shared" si="132"/>
        <v>2.8405</v>
      </c>
      <c r="P185" s="202">
        <v>2.4725</v>
      </c>
      <c r="Q185" s="202">
        <f t="shared" si="133"/>
        <v>2.47</v>
      </c>
      <c r="R185" s="217"/>
      <c r="AYD185" s="202"/>
      <c r="AYE185" s="217"/>
      <c r="AYU185" s="202"/>
      <c r="AYV185" s="217"/>
    </row>
    <row r="186" s="105" customFormat="1" ht="17.25" customHeight="1" spans="2:18 1330:1348">
      <c r="B186" s="19">
        <v>1027</v>
      </c>
      <c r="C186" s="147">
        <v>0.715</v>
      </c>
      <c r="D186" s="19">
        <v>300</v>
      </c>
      <c r="E186" s="19">
        <v>49.6</v>
      </c>
      <c r="F186" s="129">
        <f t="shared" si="136"/>
        <v>0.48533724340176</v>
      </c>
      <c r="G186" s="193">
        <v>3.31</v>
      </c>
      <c r="H186" s="131">
        <f t="shared" si="134"/>
        <v>43.42</v>
      </c>
      <c r="I186" s="130">
        <f t="shared" si="135"/>
        <v>13028.16</v>
      </c>
      <c r="K186" s="202"/>
      <c r="L186" s="203"/>
      <c r="M186" s="203"/>
      <c r="N186" s="202"/>
      <c r="O186" s="203">
        <f t="shared" si="132"/>
        <v>3.8065</v>
      </c>
      <c r="P186" s="202">
        <v>3.312</v>
      </c>
      <c r="Q186" s="202">
        <f t="shared" si="133"/>
        <v>3.31</v>
      </c>
      <c r="R186" s="217"/>
      <c r="AYD186" s="202"/>
      <c r="AYE186" s="217"/>
      <c r="AYU186" s="202"/>
      <c r="AYV186" s="217"/>
    </row>
    <row r="187" s="105" customFormat="1" ht="17.25" customHeight="1" spans="2:18 1330:1348">
      <c r="B187" s="19">
        <v>1027</v>
      </c>
      <c r="C187" s="130">
        <v>0.76</v>
      </c>
      <c r="D187" s="19">
        <v>300</v>
      </c>
      <c r="E187" s="19">
        <v>49.6</v>
      </c>
      <c r="F187" s="129">
        <f t="shared" si="136"/>
        <v>0.494134897360704</v>
      </c>
      <c r="G187" s="193">
        <v>3.37</v>
      </c>
      <c r="H187" s="131">
        <f t="shared" si="134"/>
        <v>44.21</v>
      </c>
      <c r="I187" s="130">
        <f t="shared" si="135"/>
        <v>13264.32</v>
      </c>
      <c r="K187" s="202"/>
      <c r="L187" s="203"/>
      <c r="M187" s="203"/>
      <c r="N187" s="202"/>
      <c r="O187" s="203">
        <f t="shared" si="132"/>
        <v>3.8755</v>
      </c>
      <c r="P187" s="202">
        <v>3.3695</v>
      </c>
      <c r="Q187" s="202">
        <f t="shared" si="133"/>
        <v>3.37</v>
      </c>
      <c r="R187" s="217"/>
      <c r="AYD187" s="202"/>
      <c r="AYE187" s="217"/>
      <c r="AYU187" s="202"/>
      <c r="AYV187" s="217"/>
    </row>
    <row r="188" s="105" customFormat="1" ht="17.25" customHeight="1" spans="2:18 1330:1348">
      <c r="B188" s="19">
        <v>1037</v>
      </c>
      <c r="C188" s="130">
        <v>0.68</v>
      </c>
      <c r="D188" s="19">
        <v>300</v>
      </c>
      <c r="E188" s="19">
        <v>49.6</v>
      </c>
      <c r="F188" s="129">
        <f t="shared" ref="F188:F210" si="137">G188/6.82</f>
        <v>0.460410557184751</v>
      </c>
      <c r="G188" s="193">
        <v>3.14</v>
      </c>
      <c r="H188" s="131">
        <f t="shared" ref="H188:H196" si="138">ROUNDDOWN(I188/D188,2)</f>
        <v>41.19</v>
      </c>
      <c r="I188" s="130">
        <f t="shared" ref="I188:I196" si="139">ROUNDDOWN(G188*3936,2)</f>
        <v>12359.04</v>
      </c>
      <c r="K188" s="202"/>
      <c r="L188" s="203"/>
      <c r="M188" s="203"/>
      <c r="N188" s="202"/>
      <c r="O188" s="203">
        <f t="shared" si="132"/>
        <v>3.611</v>
      </c>
      <c r="P188" s="202">
        <v>3.1395</v>
      </c>
      <c r="Q188" s="202">
        <f t="shared" si="133"/>
        <v>3.14</v>
      </c>
      <c r="R188" s="217"/>
      <c r="AYD188" s="202"/>
      <c r="AYE188" s="217"/>
      <c r="AYU188" s="202"/>
      <c r="AYV188" s="217"/>
    </row>
    <row r="189" s="105" customFormat="1" ht="17.25" customHeight="1" spans="2:18 1330:1348">
      <c r="B189" s="19">
        <v>1037</v>
      </c>
      <c r="C189" s="130">
        <v>0.69</v>
      </c>
      <c r="D189" s="19">
        <v>300</v>
      </c>
      <c r="E189" s="19">
        <v>49.6</v>
      </c>
      <c r="F189" s="129">
        <f t="shared" si="137"/>
        <v>0.469208211143695</v>
      </c>
      <c r="G189" s="193">
        <v>3.2</v>
      </c>
      <c r="H189" s="131">
        <f t="shared" si="138"/>
        <v>41.98</v>
      </c>
      <c r="I189" s="130">
        <f t="shared" si="139"/>
        <v>12595.2</v>
      </c>
      <c r="K189" s="202"/>
      <c r="L189" s="203"/>
      <c r="M189" s="203"/>
      <c r="N189" s="202"/>
      <c r="O189" s="203">
        <f t="shared" si="132"/>
        <v>3.68</v>
      </c>
      <c r="P189" s="202">
        <v>3.197</v>
      </c>
      <c r="Q189" s="202">
        <f t="shared" si="133"/>
        <v>3.2</v>
      </c>
      <c r="R189" s="217"/>
      <c r="AYD189" s="202"/>
      <c r="AYE189" s="217"/>
      <c r="AYU189" s="202"/>
      <c r="AYV189" s="217"/>
    </row>
    <row r="190" s="105" customFormat="1" ht="17.25" customHeight="1" spans="2:18 1330:1348">
      <c r="B190" s="19">
        <v>1037</v>
      </c>
      <c r="C190" s="130">
        <v>0.7</v>
      </c>
      <c r="D190" s="19">
        <v>300</v>
      </c>
      <c r="E190" s="19">
        <v>49.6</v>
      </c>
      <c r="F190" s="129">
        <f t="shared" si="137"/>
        <v>0.479472140762463</v>
      </c>
      <c r="G190" s="193">
        <v>3.27</v>
      </c>
      <c r="H190" s="131">
        <f t="shared" si="138"/>
        <v>42.9</v>
      </c>
      <c r="I190" s="130">
        <f t="shared" si="139"/>
        <v>12870.72</v>
      </c>
      <c r="K190" s="202"/>
      <c r="L190" s="203"/>
      <c r="M190" s="203"/>
      <c r="N190" s="202"/>
      <c r="O190" s="203">
        <f t="shared" si="132"/>
        <v>3.7605</v>
      </c>
      <c r="P190" s="202">
        <v>3.266</v>
      </c>
      <c r="Q190" s="202">
        <f t="shared" si="133"/>
        <v>3.27</v>
      </c>
      <c r="R190" s="217"/>
      <c r="AYD190" s="202"/>
      <c r="AYE190" s="217"/>
      <c r="AYU190" s="202"/>
      <c r="AYV190" s="217"/>
    </row>
    <row r="191" s="105" customFormat="1" ht="17.25" customHeight="1" spans="2:18 1330:1348">
      <c r="B191" s="19">
        <v>1037</v>
      </c>
      <c r="C191" s="130">
        <v>0.71</v>
      </c>
      <c r="D191" s="19">
        <v>300</v>
      </c>
      <c r="E191" s="19">
        <v>49.6</v>
      </c>
      <c r="F191" s="129">
        <f t="shared" si="137"/>
        <v>0.48533724340176</v>
      </c>
      <c r="G191" s="193">
        <v>3.31</v>
      </c>
      <c r="H191" s="131">
        <f t="shared" si="138"/>
        <v>43.42</v>
      </c>
      <c r="I191" s="130">
        <f t="shared" si="139"/>
        <v>13028.16</v>
      </c>
      <c r="K191" s="202"/>
      <c r="L191" s="203"/>
      <c r="M191" s="203"/>
      <c r="N191" s="202"/>
      <c r="O191" s="203">
        <f t="shared" si="132"/>
        <v>3.8065</v>
      </c>
      <c r="P191" s="202">
        <v>3.312</v>
      </c>
      <c r="Q191" s="202">
        <f t="shared" si="133"/>
        <v>3.31</v>
      </c>
      <c r="R191" s="217"/>
      <c r="AYD191" s="202"/>
      <c r="AYE191" s="217"/>
      <c r="AYU191" s="202"/>
      <c r="AYV191" s="217"/>
    </row>
    <row r="192" s="105" customFormat="1" ht="17.25" customHeight="1" spans="2:18 1330:1348">
      <c r="B192" s="19">
        <v>1037</v>
      </c>
      <c r="C192" s="130">
        <v>0.73</v>
      </c>
      <c r="D192" s="19">
        <v>300</v>
      </c>
      <c r="E192" s="19">
        <v>49.6</v>
      </c>
      <c r="F192" s="129">
        <f t="shared" si="137"/>
        <v>0.494134897360704</v>
      </c>
      <c r="G192" s="193">
        <v>3.37</v>
      </c>
      <c r="H192" s="131">
        <f t="shared" si="138"/>
        <v>44.21</v>
      </c>
      <c r="I192" s="130">
        <f t="shared" si="139"/>
        <v>13264.32</v>
      </c>
      <c r="K192" s="202"/>
      <c r="L192" s="203"/>
      <c r="M192" s="203"/>
      <c r="N192" s="202"/>
      <c r="O192" s="203">
        <f t="shared" si="132"/>
        <v>3.8755</v>
      </c>
      <c r="P192" s="202">
        <v>3.3695</v>
      </c>
      <c r="Q192" s="202">
        <f t="shared" si="133"/>
        <v>3.37</v>
      </c>
      <c r="R192" s="217"/>
      <c r="AYD192" s="202"/>
      <c r="AYE192" s="217"/>
      <c r="AYU192" s="202"/>
      <c r="AYV192" s="217"/>
    </row>
    <row r="193" s="105" customFormat="1" ht="17.25" customHeight="1" spans="2:18 1330:1348">
      <c r="B193" s="19">
        <v>1037</v>
      </c>
      <c r="C193" s="130">
        <v>0.74</v>
      </c>
      <c r="D193" s="19">
        <v>300</v>
      </c>
      <c r="E193" s="19">
        <v>49.6</v>
      </c>
      <c r="F193" s="129">
        <f t="shared" si="137"/>
        <v>0.497067448680352</v>
      </c>
      <c r="G193" s="193">
        <v>3.39</v>
      </c>
      <c r="H193" s="131">
        <f t="shared" si="138"/>
        <v>44.47</v>
      </c>
      <c r="I193" s="130">
        <f t="shared" si="139"/>
        <v>13343.04</v>
      </c>
      <c r="K193" s="202"/>
      <c r="L193" s="203"/>
      <c r="M193" s="203"/>
      <c r="N193" s="202"/>
      <c r="O193" s="203">
        <f t="shared" si="132"/>
        <v>3.8985</v>
      </c>
      <c r="P193" s="202">
        <v>3.3925</v>
      </c>
      <c r="Q193" s="202">
        <f t="shared" si="133"/>
        <v>3.39</v>
      </c>
      <c r="R193" s="217"/>
      <c r="AYD193" s="202"/>
      <c r="AYE193" s="217"/>
      <c r="AYU193" s="202"/>
      <c r="AYV193" s="217"/>
    </row>
    <row r="194" s="105" customFormat="1" ht="17.25" customHeight="1" spans="2:18 1330:1348">
      <c r="B194" s="19">
        <v>1037</v>
      </c>
      <c r="C194" s="130">
        <v>0.75</v>
      </c>
      <c r="D194" s="19">
        <v>300</v>
      </c>
      <c r="E194" s="19">
        <v>49.6</v>
      </c>
      <c r="F194" s="129">
        <f t="shared" si="137"/>
        <v>0.502932551319648</v>
      </c>
      <c r="G194" s="193">
        <v>3.43</v>
      </c>
      <c r="H194" s="131">
        <f t="shared" si="138"/>
        <v>45</v>
      </c>
      <c r="I194" s="130">
        <f t="shared" si="139"/>
        <v>13500.48</v>
      </c>
      <c r="K194" s="202"/>
      <c r="L194" s="203"/>
      <c r="M194" s="203"/>
      <c r="N194" s="202"/>
      <c r="O194" s="203">
        <f t="shared" si="132"/>
        <v>3.9445</v>
      </c>
      <c r="P194" s="202">
        <v>3.427</v>
      </c>
      <c r="Q194" s="202">
        <f t="shared" si="133"/>
        <v>3.43</v>
      </c>
      <c r="R194" s="217"/>
      <c r="AYD194" s="202"/>
      <c r="AYE194" s="217"/>
      <c r="AYU194" s="202"/>
      <c r="AYV194" s="217"/>
    </row>
    <row r="195" s="105" customFormat="1" ht="17.25" customHeight="1" spans="2:18 1330:1348">
      <c r="B195" s="19">
        <v>1037</v>
      </c>
      <c r="C195" s="130">
        <v>0.76</v>
      </c>
      <c r="D195" s="19">
        <v>300</v>
      </c>
      <c r="E195" s="19">
        <v>49.6</v>
      </c>
      <c r="F195" s="129">
        <f t="shared" si="137"/>
        <v>0.50733137829912</v>
      </c>
      <c r="G195" s="193">
        <v>3.46</v>
      </c>
      <c r="H195" s="131">
        <f t="shared" si="138"/>
        <v>45.39</v>
      </c>
      <c r="I195" s="130">
        <f t="shared" si="139"/>
        <v>13618.56</v>
      </c>
      <c r="K195" s="202"/>
      <c r="L195" s="203"/>
      <c r="M195" s="203"/>
      <c r="N195" s="202"/>
      <c r="O195" s="203">
        <f t="shared" si="132"/>
        <v>3.979</v>
      </c>
      <c r="P195" s="202">
        <v>3.4615</v>
      </c>
      <c r="Q195" s="202">
        <f t="shared" si="133"/>
        <v>3.46</v>
      </c>
      <c r="R195" s="217"/>
      <c r="AYD195" s="202"/>
      <c r="AYE195" s="217"/>
      <c r="AYU195" s="202"/>
      <c r="AYV195" s="217"/>
    </row>
    <row r="196" s="105" customFormat="1" ht="17.25" customHeight="1" spans="2:18 1330:1348">
      <c r="B196" s="19">
        <v>1037</v>
      </c>
      <c r="C196" s="130">
        <v>0.77</v>
      </c>
      <c r="D196" s="19">
        <v>300</v>
      </c>
      <c r="E196" s="19">
        <v>49.6</v>
      </c>
      <c r="F196" s="129">
        <f t="shared" si="137"/>
        <v>0.51466275659824</v>
      </c>
      <c r="G196" s="193">
        <v>3.51</v>
      </c>
      <c r="H196" s="131">
        <f t="shared" si="138"/>
        <v>46.05</v>
      </c>
      <c r="I196" s="130">
        <f t="shared" si="139"/>
        <v>13815.36</v>
      </c>
      <c r="K196" s="202"/>
      <c r="L196" s="203"/>
      <c r="M196" s="203"/>
      <c r="N196" s="202"/>
      <c r="O196" s="203">
        <f t="shared" si="132"/>
        <v>4.0365</v>
      </c>
      <c r="P196" s="202">
        <v>3.5075</v>
      </c>
      <c r="Q196" s="202">
        <f t="shared" si="133"/>
        <v>3.51</v>
      </c>
      <c r="R196" s="217"/>
      <c r="AYD196" s="202"/>
      <c r="AYE196" s="217"/>
      <c r="AYU196" s="202"/>
      <c r="AYV196" s="217"/>
    </row>
    <row r="197" s="105" customFormat="1" ht="17.25" customHeight="1" spans="2:18 1330:1348">
      <c r="B197" s="19">
        <v>1067</v>
      </c>
      <c r="C197" s="130">
        <v>0.68</v>
      </c>
      <c r="D197" s="19">
        <v>300</v>
      </c>
      <c r="E197" s="19">
        <v>49.6</v>
      </c>
      <c r="F197" s="129">
        <f t="shared" si="137"/>
        <v>0.385630498533724</v>
      </c>
      <c r="G197" s="193">
        <v>2.63</v>
      </c>
      <c r="H197" s="131">
        <f t="shared" ref="H197:H210" si="140">ROUNDDOWN(I197/D197,2)</f>
        <v>34.5</v>
      </c>
      <c r="I197" s="130">
        <f t="shared" ref="I197:I210" si="141">ROUNDDOWN(G197*3936,2)</f>
        <v>10351.68</v>
      </c>
      <c r="K197" s="202"/>
      <c r="L197" s="203"/>
      <c r="M197" s="203"/>
      <c r="N197" s="202"/>
      <c r="O197" s="203">
        <f t="shared" si="132"/>
        <v>3.0245</v>
      </c>
      <c r="P197" s="202">
        <v>2.6335</v>
      </c>
      <c r="Q197" s="202">
        <f t="shared" si="133"/>
        <v>2.63</v>
      </c>
      <c r="R197" s="217"/>
      <c r="AYD197" s="202"/>
      <c r="AYE197" s="217"/>
      <c r="AYU197" s="202"/>
      <c r="AYV197" s="217"/>
    </row>
    <row r="198" s="105" customFormat="1" ht="17.25" customHeight="1" spans="2:18 1330:1348">
      <c r="B198" s="19">
        <v>1067</v>
      </c>
      <c r="C198" s="130">
        <v>0.69</v>
      </c>
      <c r="D198" s="19">
        <v>300</v>
      </c>
      <c r="E198" s="19">
        <v>49.6</v>
      </c>
      <c r="F198" s="129">
        <f t="shared" si="137"/>
        <v>0.390029325513196</v>
      </c>
      <c r="G198" s="193">
        <v>2.66</v>
      </c>
      <c r="H198" s="131">
        <f t="shared" si="140"/>
        <v>34.89</v>
      </c>
      <c r="I198" s="130">
        <f t="shared" si="141"/>
        <v>10469.76</v>
      </c>
      <c r="K198" s="202"/>
      <c r="L198" s="203"/>
      <c r="M198" s="203"/>
      <c r="N198" s="202"/>
      <c r="O198" s="203">
        <f t="shared" si="132"/>
        <v>3.059</v>
      </c>
      <c r="P198" s="202">
        <v>2.6565</v>
      </c>
      <c r="Q198" s="202">
        <f t="shared" si="133"/>
        <v>2.66</v>
      </c>
      <c r="R198" s="217"/>
      <c r="AYD198" s="202"/>
      <c r="AYE198" s="217"/>
      <c r="AYU198" s="202"/>
      <c r="AYV198" s="217"/>
    </row>
    <row r="199" s="105" customFormat="1" ht="17.25" customHeight="1" spans="2:18 1330:1348">
      <c r="B199" s="19">
        <v>1067</v>
      </c>
      <c r="C199" s="130">
        <v>0.7</v>
      </c>
      <c r="D199" s="19">
        <v>300</v>
      </c>
      <c r="E199" s="19">
        <v>49.6</v>
      </c>
      <c r="F199" s="129">
        <f t="shared" si="137"/>
        <v>0.394428152492669</v>
      </c>
      <c r="G199" s="193">
        <v>2.69</v>
      </c>
      <c r="H199" s="131">
        <f t="shared" si="140"/>
        <v>35.29</v>
      </c>
      <c r="I199" s="130">
        <f t="shared" si="141"/>
        <v>10587.84</v>
      </c>
      <c r="K199" s="202"/>
      <c r="L199" s="203"/>
      <c r="M199" s="203"/>
      <c r="N199" s="202"/>
      <c r="O199" s="203">
        <f t="shared" si="132"/>
        <v>3.0935</v>
      </c>
      <c r="P199" s="202">
        <v>2.691</v>
      </c>
      <c r="Q199" s="202">
        <f t="shared" si="133"/>
        <v>2.69</v>
      </c>
      <c r="R199" s="217"/>
      <c r="AYD199" s="202"/>
      <c r="AYE199" s="217"/>
      <c r="AYU199" s="202"/>
      <c r="AYV199" s="217"/>
    </row>
    <row r="200" s="105" customFormat="1" ht="17.25" customHeight="1" spans="2:18 1330:1348">
      <c r="B200" s="19">
        <v>1067</v>
      </c>
      <c r="C200" s="130">
        <v>0.71</v>
      </c>
      <c r="D200" s="19">
        <v>300</v>
      </c>
      <c r="E200" s="19">
        <v>49.6</v>
      </c>
      <c r="F200" s="129">
        <f t="shared" si="137"/>
        <v>0.400293255131965</v>
      </c>
      <c r="G200" s="193">
        <v>2.73</v>
      </c>
      <c r="H200" s="131">
        <f t="shared" si="140"/>
        <v>35.81</v>
      </c>
      <c r="I200" s="130">
        <f t="shared" si="141"/>
        <v>10745.28</v>
      </c>
      <c r="K200" s="202"/>
      <c r="L200" s="203"/>
      <c r="M200" s="203"/>
      <c r="N200" s="202"/>
      <c r="O200" s="203">
        <f t="shared" si="132"/>
        <v>3.1395</v>
      </c>
      <c r="P200" s="202">
        <v>2.7255</v>
      </c>
      <c r="Q200" s="202">
        <f t="shared" si="133"/>
        <v>2.73</v>
      </c>
      <c r="R200" s="217"/>
      <c r="AYD200" s="202"/>
      <c r="AYE200" s="217"/>
      <c r="AYU200" s="202"/>
      <c r="AYV200" s="217"/>
    </row>
    <row r="201" s="105" customFormat="1" ht="17.25" customHeight="1" spans="2:18 1330:1348">
      <c r="B201" s="19">
        <v>1067</v>
      </c>
      <c r="C201" s="130">
        <v>0.72</v>
      </c>
      <c r="D201" s="19">
        <v>300</v>
      </c>
      <c r="E201" s="19">
        <v>49.6</v>
      </c>
      <c r="F201" s="129">
        <f t="shared" si="137"/>
        <v>0.403225806451613</v>
      </c>
      <c r="G201" s="193">
        <v>2.75</v>
      </c>
      <c r="H201" s="131">
        <f t="shared" si="140"/>
        <v>36.08</v>
      </c>
      <c r="I201" s="130">
        <f t="shared" si="141"/>
        <v>10824</v>
      </c>
      <c r="K201" s="202"/>
      <c r="L201" s="203"/>
      <c r="M201" s="203"/>
      <c r="N201" s="202"/>
      <c r="O201" s="203">
        <f t="shared" si="132"/>
        <v>3.1625</v>
      </c>
      <c r="P201" s="202">
        <v>2.7485</v>
      </c>
      <c r="Q201" s="202">
        <f t="shared" si="133"/>
        <v>2.75</v>
      </c>
      <c r="R201" s="217"/>
      <c r="AYD201" s="202"/>
      <c r="AYE201" s="217"/>
      <c r="AYU201" s="202"/>
      <c r="AYV201" s="217"/>
    </row>
    <row r="202" s="105" customFormat="1" ht="17.25" customHeight="1" spans="2:18 1330:1348">
      <c r="B202" s="19">
        <v>1067</v>
      </c>
      <c r="C202" s="130">
        <v>0.73</v>
      </c>
      <c r="D202" s="19">
        <v>300</v>
      </c>
      <c r="E202" s="19">
        <v>49.6</v>
      </c>
      <c r="F202" s="129">
        <f t="shared" si="137"/>
        <v>0.406158357771261</v>
      </c>
      <c r="G202" s="193">
        <v>2.77</v>
      </c>
      <c r="H202" s="131">
        <f t="shared" si="140"/>
        <v>36.34</v>
      </c>
      <c r="I202" s="130">
        <f t="shared" si="141"/>
        <v>10902.72</v>
      </c>
      <c r="K202" s="202"/>
      <c r="L202" s="203"/>
      <c r="M202" s="203"/>
      <c r="N202" s="202"/>
      <c r="O202" s="203">
        <f t="shared" si="132"/>
        <v>3.1855</v>
      </c>
      <c r="P202" s="202">
        <v>2.7715</v>
      </c>
      <c r="Q202" s="202">
        <f t="shared" si="133"/>
        <v>2.77</v>
      </c>
      <c r="R202" s="217"/>
      <c r="AYD202" s="202"/>
      <c r="AYE202" s="217"/>
      <c r="AYU202" s="202"/>
      <c r="AYV202" s="217"/>
    </row>
    <row r="203" s="105" customFormat="1" ht="17.25" customHeight="1" spans="2:18 1330:1348">
      <c r="B203" s="19">
        <v>1067</v>
      </c>
      <c r="C203" s="130">
        <v>0.74</v>
      </c>
      <c r="D203" s="19">
        <v>300</v>
      </c>
      <c r="E203" s="19">
        <v>49.6</v>
      </c>
      <c r="F203" s="129">
        <f t="shared" si="137"/>
        <v>0.412023460410557</v>
      </c>
      <c r="G203" s="129">
        <v>2.81</v>
      </c>
      <c r="H203" s="131">
        <f t="shared" si="140"/>
        <v>36.86</v>
      </c>
      <c r="I203" s="130">
        <f t="shared" si="141"/>
        <v>11060.16</v>
      </c>
      <c r="K203" s="202"/>
      <c r="L203" s="203"/>
      <c r="M203" s="203"/>
      <c r="N203" s="202"/>
      <c r="O203" s="203">
        <f t="shared" si="132"/>
        <v>3.2315</v>
      </c>
      <c r="P203" s="202">
        <v>2.806</v>
      </c>
      <c r="Q203" s="202">
        <f t="shared" si="133"/>
        <v>2.81</v>
      </c>
      <c r="R203" s="217"/>
      <c r="AYD203" s="202"/>
      <c r="AYE203" s="217"/>
      <c r="AYU203" s="202"/>
      <c r="AYV203" s="217"/>
    </row>
    <row r="204" s="105" customFormat="1" ht="17.25" customHeight="1" spans="2:18 1330:1348">
      <c r="B204" s="19">
        <v>1067</v>
      </c>
      <c r="C204" s="130">
        <v>0.75</v>
      </c>
      <c r="D204" s="19">
        <v>300</v>
      </c>
      <c r="E204" s="19">
        <v>49.6</v>
      </c>
      <c r="F204" s="129">
        <f t="shared" si="137"/>
        <v>0.414956011730205</v>
      </c>
      <c r="G204" s="193">
        <v>2.83</v>
      </c>
      <c r="H204" s="131">
        <f t="shared" si="140"/>
        <v>37.12</v>
      </c>
      <c r="I204" s="130">
        <f t="shared" si="141"/>
        <v>11138.88</v>
      </c>
      <c r="K204" s="202"/>
      <c r="L204" s="203"/>
      <c r="M204" s="203"/>
      <c r="N204" s="202"/>
      <c r="O204" s="203">
        <f t="shared" si="132"/>
        <v>3.2545</v>
      </c>
      <c r="P204" s="202">
        <v>2.829</v>
      </c>
      <c r="Q204" s="202">
        <f t="shared" si="133"/>
        <v>2.83</v>
      </c>
      <c r="R204" s="217"/>
      <c r="AYD204" s="202"/>
      <c r="AYE204" s="217"/>
      <c r="AYU204" s="202"/>
      <c r="AYV204" s="217"/>
    </row>
    <row r="205" s="105" customFormat="1" ht="17.25" customHeight="1" spans="2:18 1330:1348">
      <c r="B205" s="19">
        <v>1067</v>
      </c>
      <c r="C205" s="130">
        <v>0.76</v>
      </c>
      <c r="D205" s="19">
        <v>300</v>
      </c>
      <c r="E205" s="19">
        <v>49.6</v>
      </c>
      <c r="F205" s="129">
        <f t="shared" si="137"/>
        <v>0.419354838709677</v>
      </c>
      <c r="G205" s="193">
        <v>2.86</v>
      </c>
      <c r="H205" s="131">
        <f t="shared" si="140"/>
        <v>37.52</v>
      </c>
      <c r="I205" s="130">
        <f t="shared" si="141"/>
        <v>11256.96</v>
      </c>
      <c r="K205" s="202"/>
      <c r="L205" s="203"/>
      <c r="M205" s="203"/>
      <c r="N205" s="202"/>
      <c r="O205" s="203">
        <f t="shared" si="132"/>
        <v>3.289</v>
      </c>
      <c r="P205" s="202">
        <v>2.8635</v>
      </c>
      <c r="Q205" s="202">
        <f t="shared" si="133"/>
        <v>2.86</v>
      </c>
      <c r="R205" s="217"/>
      <c r="AYD205" s="202"/>
      <c r="AYE205" s="217"/>
      <c r="AYU205" s="202"/>
      <c r="AYV205" s="217"/>
    </row>
    <row r="206" s="105" customFormat="1" ht="17.25" customHeight="1" spans="2:18 1330:1348">
      <c r="B206" s="19">
        <v>1067</v>
      </c>
      <c r="C206" s="130">
        <v>0.77</v>
      </c>
      <c r="D206" s="19">
        <v>300</v>
      </c>
      <c r="E206" s="19">
        <v>49.6</v>
      </c>
      <c r="F206" s="129">
        <f t="shared" si="137"/>
        <v>0.425219941348974</v>
      </c>
      <c r="G206" s="193">
        <v>2.9</v>
      </c>
      <c r="H206" s="131">
        <f t="shared" si="140"/>
        <v>38.04</v>
      </c>
      <c r="I206" s="130">
        <f t="shared" si="141"/>
        <v>11414.4</v>
      </c>
      <c r="K206" s="202"/>
      <c r="L206" s="203"/>
      <c r="M206" s="203"/>
      <c r="N206" s="202"/>
      <c r="O206" s="203">
        <f t="shared" si="132"/>
        <v>3.335</v>
      </c>
      <c r="P206" s="202">
        <v>2.898</v>
      </c>
      <c r="Q206" s="202">
        <f t="shared" si="133"/>
        <v>2.9</v>
      </c>
      <c r="R206" s="217"/>
      <c r="AYD206" s="202"/>
      <c r="AYE206" s="217"/>
      <c r="AYU206" s="202"/>
      <c r="AYV206" s="217"/>
    </row>
    <row r="207" s="105" customFormat="1" ht="17.25" customHeight="1" spans="2:18 1330:1348">
      <c r="B207" s="19">
        <v>1067</v>
      </c>
      <c r="C207" s="130">
        <v>0.78</v>
      </c>
      <c r="D207" s="19">
        <v>300</v>
      </c>
      <c r="E207" s="19">
        <v>49.6</v>
      </c>
      <c r="F207" s="129">
        <f t="shared" si="137"/>
        <v>0.43108504398827</v>
      </c>
      <c r="G207" s="193">
        <v>2.94</v>
      </c>
      <c r="H207" s="131">
        <f t="shared" si="140"/>
        <v>38.57</v>
      </c>
      <c r="I207" s="130">
        <f t="shared" si="141"/>
        <v>11571.84</v>
      </c>
      <c r="K207" s="202"/>
      <c r="L207" s="203"/>
      <c r="M207" s="203"/>
      <c r="N207" s="202"/>
      <c r="O207" s="203">
        <f t="shared" ref="O207:O238" si="142">G207*1.15</f>
        <v>3.381</v>
      </c>
      <c r="P207" s="202">
        <v>2.944</v>
      </c>
      <c r="Q207" s="202">
        <f t="shared" ref="Q207:Q238" si="143">ROUND(P207,2)</f>
        <v>2.94</v>
      </c>
      <c r="R207" s="217"/>
      <c r="AYD207" s="202"/>
      <c r="AYE207" s="217"/>
      <c r="AYU207" s="202"/>
      <c r="AYV207" s="217"/>
    </row>
    <row r="208" s="105" customFormat="1" ht="17.25" customHeight="1" spans="2:18 1330:1348">
      <c r="B208" s="19">
        <v>1078</v>
      </c>
      <c r="C208" s="130">
        <v>0.62</v>
      </c>
      <c r="D208" s="19">
        <v>300</v>
      </c>
      <c r="E208" s="19">
        <v>49.6</v>
      </c>
      <c r="F208" s="129">
        <f t="shared" si="137"/>
        <v>0.370967741935484</v>
      </c>
      <c r="G208" s="193">
        <v>2.53</v>
      </c>
      <c r="H208" s="131">
        <f t="shared" si="140"/>
        <v>33.19</v>
      </c>
      <c r="I208" s="130">
        <f t="shared" si="141"/>
        <v>9958.08</v>
      </c>
      <c r="K208" s="202"/>
      <c r="L208" s="126"/>
      <c r="M208" s="203"/>
      <c r="N208" s="202"/>
      <c r="O208" s="203">
        <f t="shared" si="142"/>
        <v>2.9095</v>
      </c>
      <c r="P208" s="202">
        <v>2.53</v>
      </c>
      <c r="Q208" s="202">
        <f t="shared" si="143"/>
        <v>2.53</v>
      </c>
      <c r="R208" s="217"/>
      <c r="AYD208" s="202"/>
      <c r="AYE208" s="217"/>
      <c r="AYU208" s="202"/>
      <c r="AYV208" s="217"/>
    </row>
    <row r="209" s="105" customFormat="1" ht="17.25" customHeight="1" spans="2:18 1330:1348">
      <c r="B209" s="19">
        <v>1078</v>
      </c>
      <c r="C209" s="130">
        <v>0.64</v>
      </c>
      <c r="D209" s="19">
        <v>300</v>
      </c>
      <c r="E209" s="19">
        <v>49.6</v>
      </c>
      <c r="F209" s="129">
        <f t="shared" si="137"/>
        <v>0.375366568914956</v>
      </c>
      <c r="G209" s="193">
        <v>2.56</v>
      </c>
      <c r="H209" s="131">
        <f t="shared" si="140"/>
        <v>33.58</v>
      </c>
      <c r="I209" s="130">
        <f t="shared" si="141"/>
        <v>10076.16</v>
      </c>
      <c r="K209" s="202"/>
      <c r="L209" s="203"/>
      <c r="M209" s="203"/>
      <c r="N209" s="202"/>
      <c r="O209" s="203">
        <f t="shared" si="142"/>
        <v>2.944</v>
      </c>
      <c r="P209" s="202">
        <v>2.5645</v>
      </c>
      <c r="Q209" s="202">
        <f t="shared" si="143"/>
        <v>2.56</v>
      </c>
      <c r="R209" s="217"/>
      <c r="AYD209" s="202"/>
      <c r="AYE209" s="217"/>
      <c r="AYU209" s="202"/>
      <c r="AYV209" s="217"/>
    </row>
    <row r="210" s="105" customFormat="1" ht="17.25" customHeight="1" spans="2:18 1330:1348">
      <c r="B210" s="19">
        <v>1078</v>
      </c>
      <c r="C210" s="130">
        <v>0.65</v>
      </c>
      <c r="D210" s="19">
        <v>300</v>
      </c>
      <c r="E210" s="19">
        <v>49.6</v>
      </c>
      <c r="F210" s="129">
        <f t="shared" si="137"/>
        <v>0.382697947214076</v>
      </c>
      <c r="G210" s="193">
        <v>2.61</v>
      </c>
      <c r="H210" s="131">
        <f t="shared" si="140"/>
        <v>34.24</v>
      </c>
      <c r="I210" s="130">
        <f t="shared" si="141"/>
        <v>10272.96</v>
      </c>
      <c r="K210" s="202"/>
      <c r="L210" s="203"/>
      <c r="M210" s="203"/>
      <c r="N210" s="202"/>
      <c r="O210" s="203">
        <f t="shared" si="142"/>
        <v>3.0015</v>
      </c>
      <c r="P210" s="202">
        <v>2.6105</v>
      </c>
      <c r="Q210" s="202">
        <f t="shared" si="143"/>
        <v>2.61</v>
      </c>
      <c r="R210" s="217"/>
      <c r="AYD210" s="202"/>
      <c r="AYE210" s="217"/>
      <c r="AYU210" s="202"/>
      <c r="AYV210" s="217"/>
    </row>
    <row r="211" s="105" customFormat="1" ht="17.25" customHeight="1" spans="2:18 1330:1348">
      <c r="B211" s="19">
        <v>1078</v>
      </c>
      <c r="C211" s="130">
        <v>0.66</v>
      </c>
      <c r="D211" s="19">
        <v>300</v>
      </c>
      <c r="E211" s="19">
        <v>49.6</v>
      </c>
      <c r="F211" s="129">
        <f t="shared" ref="F211:F248" si="144">G211/6.82</f>
        <v>0.467741935483871</v>
      </c>
      <c r="G211" s="193">
        <v>3.19</v>
      </c>
      <c r="H211" s="131">
        <f t="shared" ref="H211:H250" si="145">ROUNDDOWN(I211/D211,2)</f>
        <v>41.85</v>
      </c>
      <c r="I211" s="130">
        <f t="shared" ref="I211:I249" si="146">ROUNDDOWN(G211*3936,2)</f>
        <v>12555.84</v>
      </c>
      <c r="K211" s="202"/>
      <c r="L211" s="203"/>
      <c r="M211" s="203"/>
      <c r="N211" s="202"/>
      <c r="O211" s="203">
        <f t="shared" si="142"/>
        <v>3.6685</v>
      </c>
      <c r="P211" s="202">
        <v>3.1855</v>
      </c>
      <c r="Q211" s="202">
        <f t="shared" si="143"/>
        <v>3.19</v>
      </c>
      <c r="R211" s="217"/>
      <c r="AYD211" s="202"/>
      <c r="AYE211" s="217"/>
      <c r="AYU211" s="202"/>
      <c r="AYV211" s="217"/>
    </row>
    <row r="212" s="105" customFormat="1" ht="16.95" customHeight="1" spans="2:18 1330:1348">
      <c r="B212" s="19">
        <v>1078</v>
      </c>
      <c r="C212" s="130">
        <v>0.7</v>
      </c>
      <c r="D212" s="19">
        <v>300</v>
      </c>
      <c r="E212" s="19">
        <v>49.6</v>
      </c>
      <c r="F212" s="129">
        <f t="shared" si="144"/>
        <v>0.464809384164223</v>
      </c>
      <c r="G212" s="193">
        <v>3.17</v>
      </c>
      <c r="H212" s="131">
        <f t="shared" si="145"/>
        <v>41.59</v>
      </c>
      <c r="I212" s="130">
        <f t="shared" si="146"/>
        <v>12477.12</v>
      </c>
      <c r="K212" s="202"/>
      <c r="L212" s="203"/>
      <c r="M212" s="203"/>
      <c r="N212" s="202"/>
      <c r="O212" s="203">
        <f t="shared" si="142"/>
        <v>3.6455</v>
      </c>
      <c r="P212" s="202">
        <v>3.174</v>
      </c>
      <c r="Q212" s="202">
        <f t="shared" si="143"/>
        <v>3.17</v>
      </c>
      <c r="R212" s="217"/>
      <c r="AYD212" s="202"/>
      <c r="AYE212" s="217"/>
      <c r="AYU212" s="202"/>
      <c r="AYV212" s="217"/>
    </row>
    <row r="213" s="105" customFormat="1" ht="17.25" customHeight="1" spans="2:18 1330:1348">
      <c r="B213" s="19">
        <v>1080</v>
      </c>
      <c r="C213" s="130">
        <v>0.6</v>
      </c>
      <c r="D213" s="19">
        <v>300</v>
      </c>
      <c r="E213" s="19">
        <v>49.6</v>
      </c>
      <c r="F213" s="129">
        <f t="shared" si="144"/>
        <v>0.347507331378299</v>
      </c>
      <c r="G213" s="193">
        <v>2.37</v>
      </c>
      <c r="H213" s="131">
        <f t="shared" si="145"/>
        <v>31.09</v>
      </c>
      <c r="I213" s="130">
        <f t="shared" si="146"/>
        <v>9328.32</v>
      </c>
      <c r="K213" s="202"/>
      <c r="L213" s="203"/>
      <c r="M213" s="203"/>
      <c r="N213" s="202"/>
      <c r="O213" s="203">
        <f t="shared" si="142"/>
        <v>2.7255</v>
      </c>
      <c r="P213" s="202">
        <v>2.369</v>
      </c>
      <c r="Q213" s="202">
        <f t="shared" si="143"/>
        <v>2.37</v>
      </c>
      <c r="R213" s="217"/>
      <c r="AYD213" s="202"/>
      <c r="AYE213" s="218"/>
      <c r="AYU213" s="202"/>
      <c r="AYV213" s="218"/>
    </row>
    <row r="214" s="105" customFormat="1" ht="17.25" customHeight="1" spans="2:18 1330:1348">
      <c r="B214" s="19">
        <v>1080</v>
      </c>
      <c r="C214" s="130">
        <v>0.61</v>
      </c>
      <c r="D214" s="19">
        <v>300</v>
      </c>
      <c r="E214" s="19">
        <v>49.6</v>
      </c>
      <c r="F214" s="129">
        <f t="shared" si="144"/>
        <v>0.350439882697947</v>
      </c>
      <c r="G214" s="193">
        <v>2.39</v>
      </c>
      <c r="H214" s="131">
        <f t="shared" si="145"/>
        <v>31.35</v>
      </c>
      <c r="I214" s="130">
        <f t="shared" si="146"/>
        <v>9407.04</v>
      </c>
      <c r="K214" s="202"/>
      <c r="L214" s="203"/>
      <c r="M214" s="203"/>
      <c r="N214" s="202"/>
      <c r="O214" s="203">
        <f t="shared" si="142"/>
        <v>2.7485</v>
      </c>
      <c r="P214" s="202">
        <v>2.392</v>
      </c>
      <c r="Q214" s="202">
        <f t="shared" si="143"/>
        <v>2.39</v>
      </c>
      <c r="R214" s="217"/>
      <c r="AYD214" s="202"/>
      <c r="AYE214" s="218"/>
      <c r="AYU214" s="202"/>
      <c r="AYV214" s="218"/>
    </row>
    <row r="215" s="105" customFormat="1" ht="17.25" customHeight="1" spans="2:18 1330:1348">
      <c r="B215" s="19">
        <v>1080</v>
      </c>
      <c r="C215" s="130">
        <v>0.62</v>
      </c>
      <c r="D215" s="19">
        <v>300</v>
      </c>
      <c r="E215" s="19">
        <v>49.6</v>
      </c>
      <c r="F215" s="129">
        <f t="shared" si="144"/>
        <v>0.30058651026393</v>
      </c>
      <c r="G215" s="171">
        <v>2.05</v>
      </c>
      <c r="H215" s="131">
        <f t="shared" si="145"/>
        <v>26.89</v>
      </c>
      <c r="I215" s="130">
        <f t="shared" si="146"/>
        <v>8068.8</v>
      </c>
      <c r="K215" s="202"/>
      <c r="L215" s="126"/>
      <c r="M215" s="203"/>
      <c r="N215" s="202"/>
      <c r="O215" s="203">
        <f t="shared" si="142"/>
        <v>2.3575</v>
      </c>
      <c r="P215" s="202">
        <v>2.047</v>
      </c>
      <c r="Q215" s="202">
        <f t="shared" si="143"/>
        <v>2.05</v>
      </c>
      <c r="R215" s="217"/>
      <c r="AYD215" s="202"/>
      <c r="AYE215" s="218"/>
      <c r="AYU215" s="202"/>
      <c r="AYV215" s="218"/>
    </row>
    <row r="216" s="105" customFormat="1" ht="17.25" customHeight="1" spans="2:18 1330:1348">
      <c r="B216" s="19">
        <v>1080</v>
      </c>
      <c r="C216" s="130">
        <v>0.63</v>
      </c>
      <c r="D216" s="19">
        <v>300</v>
      </c>
      <c r="E216" s="19">
        <v>49.6</v>
      </c>
      <c r="F216" s="129">
        <f t="shared" si="144"/>
        <v>0.296187683284457</v>
      </c>
      <c r="G216" s="171">
        <v>2.02</v>
      </c>
      <c r="H216" s="131">
        <f t="shared" si="145"/>
        <v>26.5</v>
      </c>
      <c r="I216" s="130">
        <f t="shared" si="146"/>
        <v>7950.72</v>
      </c>
      <c r="K216" s="202"/>
      <c r="L216" s="126"/>
      <c r="M216" s="203"/>
      <c r="N216" s="202"/>
      <c r="O216" s="203">
        <f t="shared" si="142"/>
        <v>2.323</v>
      </c>
      <c r="P216" s="202">
        <v>2.024</v>
      </c>
      <c r="Q216" s="202">
        <f t="shared" si="143"/>
        <v>2.02</v>
      </c>
      <c r="R216" s="217"/>
      <c r="AYD216" s="202"/>
      <c r="AYE216" s="218"/>
      <c r="AYU216" s="202"/>
      <c r="AYV216" s="218"/>
    </row>
    <row r="217" s="105" customFormat="1" ht="17.25" customHeight="1" spans="2:18 1330:1348">
      <c r="B217" s="19">
        <v>1080</v>
      </c>
      <c r="C217" s="130">
        <v>0.64</v>
      </c>
      <c r="D217" s="19">
        <v>300</v>
      </c>
      <c r="E217" s="19">
        <v>49.6</v>
      </c>
      <c r="F217" s="129">
        <f t="shared" si="144"/>
        <v>0.284457478005865</v>
      </c>
      <c r="G217" s="171">
        <v>1.94</v>
      </c>
      <c r="H217" s="131">
        <f t="shared" si="145"/>
        <v>25.45</v>
      </c>
      <c r="I217" s="130">
        <f t="shared" si="146"/>
        <v>7635.84</v>
      </c>
      <c r="K217" s="202"/>
      <c r="L217" s="126"/>
      <c r="M217" s="203"/>
      <c r="N217" s="202"/>
      <c r="O217" s="203">
        <f t="shared" si="142"/>
        <v>2.231</v>
      </c>
      <c r="P217" s="202">
        <v>1.9435</v>
      </c>
      <c r="Q217" s="202">
        <f t="shared" si="143"/>
        <v>1.94</v>
      </c>
      <c r="R217" s="217"/>
      <c r="AYD217" s="202"/>
      <c r="AYE217" s="218"/>
      <c r="AYU217" s="202"/>
      <c r="AYV217" s="218"/>
    </row>
    <row r="218" s="105" customFormat="1" ht="17.25" customHeight="1" spans="2:18 1330:1348">
      <c r="B218" s="19">
        <v>1080</v>
      </c>
      <c r="C218" s="130">
        <v>0.65</v>
      </c>
      <c r="D218" s="19">
        <v>300</v>
      </c>
      <c r="E218" s="19">
        <v>49.6</v>
      </c>
      <c r="F218" s="129">
        <f t="shared" si="144"/>
        <v>0.310850439882698</v>
      </c>
      <c r="G218" s="171">
        <v>2.12</v>
      </c>
      <c r="H218" s="131">
        <f t="shared" si="145"/>
        <v>27.81</v>
      </c>
      <c r="I218" s="130">
        <f t="shared" si="146"/>
        <v>8344.32</v>
      </c>
      <c r="K218" s="202"/>
      <c r="L218" s="126"/>
      <c r="M218" s="203"/>
      <c r="N218" s="202"/>
      <c r="O218" s="203">
        <f t="shared" si="142"/>
        <v>2.438</v>
      </c>
      <c r="P218" s="202">
        <v>2.116</v>
      </c>
      <c r="Q218" s="202">
        <f t="shared" si="143"/>
        <v>2.12</v>
      </c>
      <c r="R218" s="217"/>
      <c r="AYD218" s="202"/>
      <c r="AYE218" s="218"/>
      <c r="AYU218" s="202"/>
      <c r="AYV218" s="218"/>
    </row>
    <row r="219" s="105" customFormat="1" ht="17.25" customHeight="1" spans="2:18 1330:1348">
      <c r="B219" s="19">
        <v>1080</v>
      </c>
      <c r="C219" s="130">
        <v>0.66</v>
      </c>
      <c r="D219" s="19">
        <v>300</v>
      </c>
      <c r="E219" s="19">
        <v>49.6</v>
      </c>
      <c r="F219" s="129">
        <f t="shared" si="144"/>
        <v>0.262463343108504</v>
      </c>
      <c r="G219" s="171">
        <v>1.79</v>
      </c>
      <c r="H219" s="131">
        <f t="shared" si="145"/>
        <v>23.48</v>
      </c>
      <c r="I219" s="130">
        <f t="shared" si="146"/>
        <v>7045.44</v>
      </c>
      <c r="K219" s="202"/>
      <c r="L219" s="126"/>
      <c r="M219" s="203"/>
      <c r="N219" s="202"/>
      <c r="O219" s="203">
        <f t="shared" si="142"/>
        <v>2.0585</v>
      </c>
      <c r="P219" s="202">
        <v>1.794</v>
      </c>
      <c r="Q219" s="202">
        <f t="shared" si="143"/>
        <v>1.79</v>
      </c>
      <c r="R219" s="217"/>
      <c r="AYD219" s="202"/>
      <c r="AYE219" s="218"/>
      <c r="AYU219" s="202"/>
      <c r="AYV219" s="218"/>
    </row>
    <row r="220" s="105" customFormat="1" ht="17.25" customHeight="1" spans="2:18 1330:1348">
      <c r="B220" s="19">
        <v>1080</v>
      </c>
      <c r="C220" s="130">
        <v>0.67</v>
      </c>
      <c r="D220" s="19">
        <v>300</v>
      </c>
      <c r="E220" s="19">
        <v>49.6</v>
      </c>
      <c r="F220" s="129">
        <f t="shared" si="144"/>
        <v>0.32258064516129</v>
      </c>
      <c r="G220" s="193">
        <v>2.2</v>
      </c>
      <c r="H220" s="131">
        <f t="shared" si="145"/>
        <v>28.86</v>
      </c>
      <c r="I220" s="130">
        <f t="shared" si="146"/>
        <v>8659.2</v>
      </c>
      <c r="K220" s="202"/>
      <c r="L220" s="126"/>
      <c r="M220" s="203"/>
      <c r="N220" s="202"/>
      <c r="O220" s="203">
        <f t="shared" si="142"/>
        <v>2.53</v>
      </c>
      <c r="P220" s="202">
        <v>2.1965</v>
      </c>
      <c r="Q220" s="202">
        <f t="shared" si="143"/>
        <v>2.2</v>
      </c>
      <c r="R220" s="217"/>
      <c r="AYD220" s="202"/>
      <c r="AYE220" s="218"/>
      <c r="AYU220" s="202"/>
      <c r="AYV220" s="218"/>
    </row>
    <row r="221" s="105" customFormat="1" ht="17.25" customHeight="1" spans="2:18 1330:1348">
      <c r="B221" s="19">
        <v>1080</v>
      </c>
      <c r="C221" s="130">
        <v>0.68</v>
      </c>
      <c r="D221" s="19">
        <v>300</v>
      </c>
      <c r="E221" s="19">
        <v>49.6</v>
      </c>
      <c r="F221" s="129">
        <f t="shared" si="144"/>
        <v>0.329912023460411</v>
      </c>
      <c r="G221" s="193">
        <v>2.25</v>
      </c>
      <c r="H221" s="131">
        <f t="shared" si="145"/>
        <v>29.52</v>
      </c>
      <c r="I221" s="130">
        <f t="shared" si="146"/>
        <v>8856</v>
      </c>
      <c r="K221" s="202"/>
      <c r="L221" s="203"/>
      <c r="M221" s="203"/>
      <c r="N221" s="105"/>
      <c r="O221" s="203">
        <f t="shared" si="142"/>
        <v>2.5875</v>
      </c>
      <c r="P221" s="202">
        <v>2.254</v>
      </c>
      <c r="Q221" s="202">
        <f t="shared" si="143"/>
        <v>2.25</v>
      </c>
      <c r="R221" s="217"/>
      <c r="AYD221" s="202"/>
      <c r="AYE221" s="218"/>
      <c r="AYU221" s="202"/>
      <c r="AYV221" s="218"/>
    </row>
    <row r="222" s="105" customFormat="1" ht="17.25" customHeight="1" spans="2:18 1330:1348">
      <c r="B222" s="19">
        <v>1080</v>
      </c>
      <c r="C222" s="130">
        <v>0.69</v>
      </c>
      <c r="D222" s="19">
        <v>300</v>
      </c>
      <c r="E222" s="19">
        <v>49.6</v>
      </c>
      <c r="F222" s="129">
        <f t="shared" si="144"/>
        <v>0.36217008797654</v>
      </c>
      <c r="G222" s="193">
        <v>2.47</v>
      </c>
      <c r="H222" s="131">
        <f t="shared" si="145"/>
        <v>32.4</v>
      </c>
      <c r="I222" s="130">
        <f t="shared" si="146"/>
        <v>9721.92</v>
      </c>
      <c r="K222" s="202"/>
      <c r="L222" s="126"/>
      <c r="M222" s="203"/>
      <c r="N222" s="202"/>
      <c r="O222" s="203">
        <f t="shared" si="142"/>
        <v>2.8405</v>
      </c>
      <c r="P222" s="202">
        <v>2.4725</v>
      </c>
      <c r="Q222" s="202">
        <f t="shared" si="143"/>
        <v>2.47</v>
      </c>
      <c r="R222" s="217"/>
      <c r="AYD222" s="202"/>
      <c r="AYE222" s="218"/>
      <c r="AYU222" s="202"/>
      <c r="AYV222" s="218"/>
    </row>
    <row r="223" s="105" customFormat="1" ht="17.25" customHeight="1" spans="2:18 1330:1348">
      <c r="B223" s="19">
        <v>1080</v>
      </c>
      <c r="C223" s="130">
        <v>0.7</v>
      </c>
      <c r="D223" s="19">
        <v>300</v>
      </c>
      <c r="E223" s="19">
        <v>49.6</v>
      </c>
      <c r="F223" s="129">
        <f t="shared" si="144"/>
        <v>0.391495601173021</v>
      </c>
      <c r="G223" s="193">
        <v>2.67</v>
      </c>
      <c r="H223" s="131">
        <f t="shared" si="145"/>
        <v>35.03</v>
      </c>
      <c r="I223" s="130">
        <f t="shared" si="146"/>
        <v>10509.12</v>
      </c>
      <c r="K223" s="202"/>
      <c r="L223" s="126"/>
      <c r="M223" s="203"/>
      <c r="N223" s="202"/>
      <c r="O223" s="203">
        <f t="shared" si="142"/>
        <v>3.0705</v>
      </c>
      <c r="P223" s="202">
        <v>2.668</v>
      </c>
      <c r="Q223" s="202">
        <f t="shared" si="143"/>
        <v>2.67</v>
      </c>
      <c r="R223" s="217"/>
      <c r="AYD223" s="202"/>
      <c r="AYE223" s="218"/>
      <c r="AYU223" s="202"/>
      <c r="AYV223" s="218"/>
    </row>
    <row r="224" s="105" customFormat="1" ht="17.25" customHeight="1" spans="2:18 1330:1348">
      <c r="B224" s="19">
        <v>1080</v>
      </c>
      <c r="C224" s="130">
        <v>0.71</v>
      </c>
      <c r="D224" s="19">
        <v>300</v>
      </c>
      <c r="E224" s="19">
        <v>49.6</v>
      </c>
      <c r="F224" s="129">
        <f t="shared" si="144"/>
        <v>0.390029325513196</v>
      </c>
      <c r="G224" s="193">
        <v>2.66</v>
      </c>
      <c r="H224" s="131">
        <f t="shared" si="145"/>
        <v>34.89</v>
      </c>
      <c r="I224" s="130">
        <f t="shared" si="146"/>
        <v>10469.76</v>
      </c>
      <c r="K224" s="202"/>
      <c r="L224" s="126"/>
      <c r="M224" s="203"/>
      <c r="N224" s="202"/>
      <c r="O224" s="203">
        <f t="shared" si="142"/>
        <v>3.059</v>
      </c>
      <c r="P224" s="202">
        <v>2.6565</v>
      </c>
      <c r="Q224" s="202">
        <f t="shared" si="143"/>
        <v>2.66</v>
      </c>
      <c r="R224" s="217"/>
      <c r="AYD224" s="202"/>
      <c r="AYE224" s="218"/>
      <c r="AYU224" s="202"/>
      <c r="AYV224" s="218"/>
    </row>
    <row r="225" s="105" customFormat="1" ht="17.25" customHeight="1" spans="2:18 1330:1348">
      <c r="B225" s="19">
        <v>1080</v>
      </c>
      <c r="C225" s="130">
        <v>0.72</v>
      </c>
      <c r="D225" s="19">
        <v>300</v>
      </c>
      <c r="E225" s="19">
        <v>49.6</v>
      </c>
      <c r="F225" s="129">
        <f t="shared" si="144"/>
        <v>0.400293255131965</v>
      </c>
      <c r="G225" s="193">
        <v>2.73</v>
      </c>
      <c r="H225" s="131">
        <f t="shared" si="145"/>
        <v>35.81</v>
      </c>
      <c r="I225" s="130">
        <f t="shared" si="146"/>
        <v>10745.28</v>
      </c>
      <c r="K225" s="202"/>
      <c r="L225" s="126"/>
      <c r="M225" s="203"/>
      <c r="N225" s="202"/>
      <c r="O225" s="203">
        <f t="shared" si="142"/>
        <v>3.1395</v>
      </c>
      <c r="P225" s="202">
        <v>2.7255</v>
      </c>
      <c r="Q225" s="202">
        <f t="shared" si="143"/>
        <v>2.73</v>
      </c>
      <c r="R225" s="217"/>
      <c r="AYD225" s="202"/>
      <c r="AYE225" s="218"/>
      <c r="AYU225" s="202"/>
      <c r="AYV225" s="218"/>
    </row>
    <row r="226" s="105" customFormat="1" ht="17.25" customHeight="1" spans="2:18 1330:1348">
      <c r="B226" s="19">
        <v>1086</v>
      </c>
      <c r="C226" s="130">
        <v>0.61</v>
      </c>
      <c r="D226" s="19">
        <v>300</v>
      </c>
      <c r="E226" s="19">
        <v>49.6</v>
      </c>
      <c r="F226" s="129">
        <f t="shared" si="144"/>
        <v>0.363636363636364</v>
      </c>
      <c r="G226" s="193">
        <v>2.48</v>
      </c>
      <c r="H226" s="131">
        <f t="shared" si="145"/>
        <v>32.53</v>
      </c>
      <c r="I226" s="130">
        <f t="shared" si="146"/>
        <v>9761.28</v>
      </c>
      <c r="K226" s="202"/>
      <c r="L226" s="126"/>
      <c r="M226" s="203"/>
      <c r="N226" s="202"/>
      <c r="O226" s="203">
        <f t="shared" si="142"/>
        <v>2.852</v>
      </c>
      <c r="P226" s="202">
        <v>2.484</v>
      </c>
      <c r="Q226" s="202">
        <f t="shared" si="143"/>
        <v>2.48</v>
      </c>
      <c r="R226" s="217"/>
      <c r="AYD226" s="202"/>
      <c r="AYE226" s="218"/>
      <c r="AYU226" s="202"/>
      <c r="AYV226" s="218"/>
    </row>
    <row r="227" s="105" customFormat="1" ht="17.25" customHeight="1" spans="2:18 1330:1348">
      <c r="B227" s="19">
        <v>1086</v>
      </c>
      <c r="C227" s="130">
        <v>0.62</v>
      </c>
      <c r="D227" s="19">
        <v>300</v>
      </c>
      <c r="E227" s="19">
        <v>49.6</v>
      </c>
      <c r="F227" s="129">
        <f t="shared" si="144"/>
        <v>0.373900293255132</v>
      </c>
      <c r="G227" s="193">
        <v>2.55</v>
      </c>
      <c r="H227" s="131">
        <f t="shared" si="145"/>
        <v>33.45</v>
      </c>
      <c r="I227" s="130">
        <f t="shared" si="146"/>
        <v>10036.8</v>
      </c>
      <c r="K227" s="202"/>
      <c r="L227" s="126"/>
      <c r="M227" s="203"/>
      <c r="N227" s="202"/>
      <c r="O227" s="203">
        <f t="shared" si="142"/>
        <v>2.9325</v>
      </c>
      <c r="P227" s="202">
        <v>2.553</v>
      </c>
      <c r="Q227" s="202">
        <f t="shared" si="143"/>
        <v>2.55</v>
      </c>
      <c r="R227" s="217"/>
      <c r="AYD227" s="202"/>
      <c r="AYE227" s="218"/>
      <c r="AYU227" s="202"/>
      <c r="AYV227" s="218"/>
    </row>
    <row r="228" s="105" customFormat="1" ht="17.25" customHeight="1" spans="2:18 1330:1348">
      <c r="B228" s="19">
        <v>1086</v>
      </c>
      <c r="C228" s="130">
        <v>0.63</v>
      </c>
      <c r="D228" s="19">
        <v>300</v>
      </c>
      <c r="E228" s="19">
        <v>49.6</v>
      </c>
      <c r="F228" s="129">
        <f t="shared" si="144"/>
        <v>0.381231671554252</v>
      </c>
      <c r="G228" s="193">
        <v>2.6</v>
      </c>
      <c r="H228" s="131">
        <f t="shared" si="145"/>
        <v>34.11</v>
      </c>
      <c r="I228" s="130">
        <f t="shared" si="146"/>
        <v>10233.6</v>
      </c>
      <c r="K228" s="202"/>
      <c r="L228" s="203"/>
      <c r="M228" s="203"/>
      <c r="N228" s="202"/>
      <c r="O228" s="203">
        <f t="shared" si="142"/>
        <v>2.99</v>
      </c>
      <c r="P228" s="202">
        <v>2.599</v>
      </c>
      <c r="Q228" s="202">
        <f t="shared" si="143"/>
        <v>2.6</v>
      </c>
      <c r="R228" s="217"/>
      <c r="AYD228" s="202"/>
      <c r="AYE228" s="218"/>
      <c r="AYU228" s="202"/>
      <c r="AYV228" s="218"/>
    </row>
    <row r="229" s="105" customFormat="1" ht="17.25" customHeight="1" spans="2:18 1330:1348">
      <c r="B229" s="19">
        <v>1086</v>
      </c>
      <c r="C229" s="130">
        <v>0.64</v>
      </c>
      <c r="D229" s="19">
        <v>300</v>
      </c>
      <c r="E229" s="19">
        <v>49.6</v>
      </c>
      <c r="F229" s="129">
        <f t="shared" si="144"/>
        <v>0.3841642228739</v>
      </c>
      <c r="G229" s="193">
        <v>2.62</v>
      </c>
      <c r="H229" s="131">
        <f t="shared" si="145"/>
        <v>34.37</v>
      </c>
      <c r="I229" s="130">
        <f t="shared" si="146"/>
        <v>10312.32</v>
      </c>
      <c r="K229" s="202"/>
      <c r="L229" s="203"/>
      <c r="M229" s="203"/>
      <c r="N229" s="202"/>
      <c r="O229" s="203">
        <f t="shared" si="142"/>
        <v>3.013</v>
      </c>
      <c r="P229" s="202">
        <v>2.622</v>
      </c>
      <c r="Q229" s="202">
        <f t="shared" si="143"/>
        <v>2.62</v>
      </c>
      <c r="R229" s="217"/>
      <c r="AYD229" s="202"/>
      <c r="AYE229" s="218"/>
      <c r="AYU229" s="202"/>
      <c r="AYV229" s="218"/>
    </row>
    <row r="230" s="105" customFormat="1" ht="17.25" customHeight="1" spans="2:18 1330:1348">
      <c r="B230" s="19">
        <v>1086</v>
      </c>
      <c r="C230" s="130">
        <v>0.65</v>
      </c>
      <c r="D230" s="19">
        <v>300</v>
      </c>
      <c r="E230" s="19">
        <v>49.6</v>
      </c>
      <c r="F230" s="129">
        <f t="shared" si="144"/>
        <v>0.392961876832845</v>
      </c>
      <c r="G230" s="193">
        <v>2.68</v>
      </c>
      <c r="H230" s="131">
        <f t="shared" si="145"/>
        <v>35.16</v>
      </c>
      <c r="I230" s="130">
        <f t="shared" si="146"/>
        <v>10548.48</v>
      </c>
      <c r="K230" s="202"/>
      <c r="L230" s="203"/>
      <c r="M230" s="203"/>
      <c r="N230" s="202"/>
      <c r="O230" s="203">
        <f t="shared" si="142"/>
        <v>3.082</v>
      </c>
      <c r="P230" s="202">
        <v>2.6795</v>
      </c>
      <c r="Q230" s="202">
        <f t="shared" si="143"/>
        <v>2.68</v>
      </c>
      <c r="R230" s="217"/>
      <c r="AYD230" s="202"/>
      <c r="AYE230" s="218"/>
      <c r="AYU230" s="202"/>
      <c r="AYV230" s="218"/>
    </row>
    <row r="231" s="105" customFormat="1" ht="17.25" customHeight="1" spans="2:18 1330:1348">
      <c r="B231" s="19">
        <v>1086</v>
      </c>
      <c r="C231" s="130">
        <v>0.66</v>
      </c>
      <c r="D231" s="19">
        <v>300</v>
      </c>
      <c r="E231" s="19">
        <v>49.6</v>
      </c>
      <c r="F231" s="129">
        <f t="shared" si="144"/>
        <v>0.400293255131965</v>
      </c>
      <c r="G231" s="193">
        <v>2.73</v>
      </c>
      <c r="H231" s="131">
        <f t="shared" si="145"/>
        <v>35.81</v>
      </c>
      <c r="I231" s="130">
        <f t="shared" si="146"/>
        <v>10745.28</v>
      </c>
      <c r="K231" s="202"/>
      <c r="L231" s="203"/>
      <c r="M231" s="203"/>
      <c r="N231" s="202"/>
      <c r="O231" s="203">
        <f t="shared" si="142"/>
        <v>3.1395</v>
      </c>
      <c r="P231" s="202">
        <v>2.7255</v>
      </c>
      <c r="Q231" s="202">
        <f t="shared" si="143"/>
        <v>2.73</v>
      </c>
      <c r="R231" s="217"/>
      <c r="AYD231" s="202"/>
      <c r="AYE231" s="218"/>
      <c r="AYU231" s="202"/>
      <c r="AYV231" s="218"/>
    </row>
    <row r="232" s="105" customFormat="1" ht="17.25" customHeight="1" spans="2:18 1330:1348">
      <c r="B232" s="19">
        <v>1086</v>
      </c>
      <c r="C232" s="130">
        <v>0.67</v>
      </c>
      <c r="D232" s="19">
        <v>300</v>
      </c>
      <c r="E232" s="19">
        <v>49.6</v>
      </c>
      <c r="F232" s="129">
        <f t="shared" si="144"/>
        <v>0.403225806451613</v>
      </c>
      <c r="G232" s="193">
        <v>2.75</v>
      </c>
      <c r="H232" s="131">
        <f t="shared" si="145"/>
        <v>36.08</v>
      </c>
      <c r="I232" s="130">
        <f t="shared" si="146"/>
        <v>10824</v>
      </c>
      <c r="K232" s="202"/>
      <c r="L232" s="203"/>
      <c r="M232" s="203"/>
      <c r="N232" s="202"/>
      <c r="O232" s="203">
        <f t="shared" si="142"/>
        <v>3.1625</v>
      </c>
      <c r="P232" s="202">
        <v>2.7485</v>
      </c>
      <c r="Q232" s="202">
        <f t="shared" si="143"/>
        <v>2.75</v>
      </c>
      <c r="R232" s="217"/>
      <c r="AYD232" s="202"/>
      <c r="AYE232" s="218"/>
      <c r="AYU232" s="202"/>
      <c r="AYV232" s="218"/>
    </row>
    <row r="233" s="105" customFormat="1" ht="17.25" customHeight="1" spans="2:18 1330:1348">
      <c r="B233" s="19">
        <v>1086</v>
      </c>
      <c r="C233" s="130">
        <v>0.68</v>
      </c>
      <c r="D233" s="19">
        <v>300</v>
      </c>
      <c r="E233" s="19">
        <v>49.6</v>
      </c>
      <c r="F233" s="129">
        <f t="shared" si="144"/>
        <v>0.409090909090909</v>
      </c>
      <c r="G233" s="193">
        <v>2.79</v>
      </c>
      <c r="H233" s="131">
        <f t="shared" si="145"/>
        <v>36.6</v>
      </c>
      <c r="I233" s="130">
        <f t="shared" si="146"/>
        <v>10981.44</v>
      </c>
      <c r="K233" s="202"/>
      <c r="L233" s="203"/>
      <c r="M233" s="203"/>
      <c r="N233" s="202"/>
      <c r="O233" s="203">
        <f t="shared" si="142"/>
        <v>3.2085</v>
      </c>
      <c r="P233" s="202">
        <v>2.7945</v>
      </c>
      <c r="Q233" s="202">
        <f t="shared" si="143"/>
        <v>2.79</v>
      </c>
      <c r="R233" s="217"/>
      <c r="AYD233" s="202"/>
      <c r="AYE233" s="218"/>
      <c r="AYU233" s="202"/>
      <c r="AYV233" s="218"/>
    </row>
    <row r="234" s="105" customFormat="1" ht="17.25" customHeight="1" spans="2:18 1330:1348">
      <c r="B234" s="19">
        <v>1086</v>
      </c>
      <c r="C234" s="130">
        <v>0.69</v>
      </c>
      <c r="D234" s="19">
        <v>300</v>
      </c>
      <c r="E234" s="19">
        <v>49.6</v>
      </c>
      <c r="F234" s="129">
        <f t="shared" si="144"/>
        <v>0.413489736070381</v>
      </c>
      <c r="G234" s="193">
        <v>2.82</v>
      </c>
      <c r="H234" s="131">
        <f t="shared" si="145"/>
        <v>36.99</v>
      </c>
      <c r="I234" s="130">
        <f t="shared" si="146"/>
        <v>11099.52</v>
      </c>
      <c r="K234" s="202"/>
      <c r="L234" s="203"/>
      <c r="M234" s="203"/>
      <c r="N234" s="202"/>
      <c r="O234" s="203">
        <f t="shared" si="142"/>
        <v>3.243</v>
      </c>
      <c r="P234" s="202">
        <v>2.8175</v>
      </c>
      <c r="Q234" s="202">
        <f t="shared" si="143"/>
        <v>2.82</v>
      </c>
      <c r="R234" s="217"/>
      <c r="AYD234" s="202"/>
      <c r="AYE234" s="218"/>
      <c r="AYU234" s="202"/>
      <c r="AYV234" s="218"/>
    </row>
    <row r="235" s="105" customFormat="1" ht="17.25" customHeight="1" spans="2:18 1330:1348">
      <c r="B235" s="19">
        <v>1086</v>
      </c>
      <c r="C235" s="130">
        <v>0.7</v>
      </c>
      <c r="D235" s="19">
        <v>300</v>
      </c>
      <c r="E235" s="19">
        <v>49.6</v>
      </c>
      <c r="F235" s="129">
        <f t="shared" si="144"/>
        <v>0.428152492668622</v>
      </c>
      <c r="G235" s="193">
        <v>2.92</v>
      </c>
      <c r="H235" s="131">
        <f t="shared" si="145"/>
        <v>38.31</v>
      </c>
      <c r="I235" s="130">
        <f t="shared" si="146"/>
        <v>11493.12</v>
      </c>
      <c r="K235" s="202"/>
      <c r="L235" s="203"/>
      <c r="M235" s="203"/>
      <c r="N235" s="202"/>
      <c r="O235" s="203">
        <f t="shared" si="142"/>
        <v>3.358</v>
      </c>
      <c r="P235" s="202">
        <v>2.921</v>
      </c>
      <c r="Q235" s="202">
        <f t="shared" si="143"/>
        <v>2.92</v>
      </c>
      <c r="R235" s="217"/>
      <c r="AYD235" s="202"/>
      <c r="AYE235" s="218"/>
      <c r="AYU235" s="202"/>
      <c r="AYV235" s="218"/>
    </row>
    <row r="236" s="105" customFormat="1" ht="17.25" customHeight="1" spans="2:18 1330:1348">
      <c r="B236" s="19">
        <v>1086</v>
      </c>
      <c r="C236" s="130">
        <v>0.71</v>
      </c>
      <c r="D236" s="19">
        <v>300</v>
      </c>
      <c r="E236" s="19">
        <v>49.6</v>
      </c>
      <c r="F236" s="129">
        <f t="shared" si="144"/>
        <v>0.426686217008798</v>
      </c>
      <c r="G236" s="193">
        <v>2.91</v>
      </c>
      <c r="H236" s="131">
        <f t="shared" si="145"/>
        <v>38.17</v>
      </c>
      <c r="I236" s="130">
        <f t="shared" si="146"/>
        <v>11453.76</v>
      </c>
      <c r="K236" s="202"/>
      <c r="L236" s="203"/>
      <c r="M236" s="203"/>
      <c r="N236" s="202"/>
      <c r="O236" s="203">
        <f t="shared" si="142"/>
        <v>3.3465</v>
      </c>
      <c r="P236" s="202">
        <v>2.9095</v>
      </c>
      <c r="Q236" s="202">
        <f t="shared" si="143"/>
        <v>2.91</v>
      </c>
      <c r="R236" s="217"/>
      <c r="AYD236" s="202"/>
      <c r="AYE236" s="217"/>
      <c r="AYU236" s="202"/>
      <c r="AYV236" s="217"/>
    </row>
    <row r="237" s="105" customFormat="1" ht="17.25" customHeight="1" spans="2:18 1330:1348">
      <c r="B237" s="19">
        <v>1506</v>
      </c>
      <c r="C237" s="130">
        <v>0.45</v>
      </c>
      <c r="D237" s="19">
        <v>150</v>
      </c>
      <c r="E237" s="19">
        <v>49.6</v>
      </c>
      <c r="F237" s="129">
        <f t="shared" si="144"/>
        <v>0.373900293255132</v>
      </c>
      <c r="G237" s="193">
        <v>2.55</v>
      </c>
      <c r="H237" s="131">
        <f t="shared" si="145"/>
        <v>33.45</v>
      </c>
      <c r="I237" s="130">
        <f>ROUNDDOWN(G237*1968,2)</f>
        <v>5018.4</v>
      </c>
      <c r="K237" s="202"/>
      <c r="L237" s="203"/>
      <c r="M237" s="203"/>
      <c r="N237" s="202"/>
      <c r="O237" s="203">
        <f t="shared" si="142"/>
        <v>2.9325</v>
      </c>
      <c r="P237" s="202">
        <v>2.553</v>
      </c>
      <c r="Q237" s="202">
        <f t="shared" si="143"/>
        <v>2.55</v>
      </c>
      <c r="R237" s="217"/>
      <c r="AYD237" s="202"/>
      <c r="AYE237" s="217"/>
      <c r="AYU237" s="202"/>
      <c r="AYV237" s="217"/>
    </row>
    <row r="238" s="105" customFormat="1" ht="17.25" customHeight="1" spans="2:18 1330:1348">
      <c r="B238" s="19">
        <v>1506</v>
      </c>
      <c r="C238" s="130">
        <v>0.46</v>
      </c>
      <c r="D238" s="19">
        <v>150</v>
      </c>
      <c r="E238" s="19">
        <v>49.6</v>
      </c>
      <c r="F238" s="129">
        <f t="shared" si="144"/>
        <v>0.378299120234604</v>
      </c>
      <c r="G238" s="193">
        <v>2.58</v>
      </c>
      <c r="H238" s="131">
        <f t="shared" si="145"/>
        <v>33.84</v>
      </c>
      <c r="I238" s="130">
        <f>ROUNDDOWN(G238*1968,2)</f>
        <v>5077.44</v>
      </c>
      <c r="K238" s="202"/>
      <c r="L238" s="203"/>
      <c r="M238" s="203"/>
      <c r="N238" s="202"/>
      <c r="O238" s="203">
        <f t="shared" si="142"/>
        <v>2.967</v>
      </c>
      <c r="P238" s="202">
        <v>2.576</v>
      </c>
      <c r="Q238" s="202">
        <f t="shared" si="143"/>
        <v>2.58</v>
      </c>
      <c r="R238" s="217"/>
      <c r="AYD238" s="202"/>
      <c r="AYE238" s="217"/>
      <c r="AYU238" s="202"/>
      <c r="AYV238" s="217"/>
    </row>
    <row r="239" s="105" customFormat="1" ht="17.25" customHeight="1" spans="2:18 1330:1348">
      <c r="B239" s="19">
        <v>1506</v>
      </c>
      <c r="C239" s="130">
        <v>0.47</v>
      </c>
      <c r="D239" s="19">
        <v>150</v>
      </c>
      <c r="E239" s="19">
        <v>49.6</v>
      </c>
      <c r="F239" s="129">
        <f t="shared" si="144"/>
        <v>0.382697947214076</v>
      </c>
      <c r="G239" s="193">
        <v>2.61</v>
      </c>
      <c r="H239" s="131">
        <f t="shared" si="145"/>
        <v>34.24</v>
      </c>
      <c r="I239" s="130">
        <f>ROUNDDOWN(G239*1968,2)</f>
        <v>5136.48</v>
      </c>
      <c r="K239" s="202"/>
      <c r="L239" s="203"/>
      <c r="M239" s="203"/>
      <c r="N239" s="202"/>
      <c r="O239" s="203">
        <f t="shared" ref="O239:O285" si="147">G239*1.15</f>
        <v>3.0015</v>
      </c>
      <c r="P239" s="202">
        <v>2.6105</v>
      </c>
      <c r="Q239" s="202">
        <f t="shared" ref="Q239:Q285" si="148">ROUND(P239,2)</f>
        <v>2.61</v>
      </c>
      <c r="R239" s="217"/>
      <c r="AYD239" s="202"/>
      <c r="AYE239" s="217"/>
      <c r="AYU239" s="202"/>
      <c r="AYV239" s="217"/>
    </row>
    <row r="240" s="105" customFormat="1" ht="17.25" customHeight="1" spans="2:18 1330:1348">
      <c r="B240" s="19">
        <v>1506</v>
      </c>
      <c r="C240" s="130">
        <v>0.48</v>
      </c>
      <c r="D240" s="19">
        <v>150</v>
      </c>
      <c r="E240" s="19">
        <v>49.6</v>
      </c>
      <c r="F240" s="129">
        <f t="shared" si="144"/>
        <v>0.385630498533724</v>
      </c>
      <c r="G240" s="193">
        <v>2.63</v>
      </c>
      <c r="H240" s="131">
        <f t="shared" si="145"/>
        <v>34.5</v>
      </c>
      <c r="I240" s="130">
        <f>ROUNDDOWN(G240*1968,2)</f>
        <v>5175.84</v>
      </c>
      <c r="K240" s="202"/>
      <c r="L240" s="203"/>
      <c r="M240" s="203"/>
      <c r="N240" s="202"/>
      <c r="O240" s="203">
        <f t="shared" si="147"/>
        <v>3.0245</v>
      </c>
      <c r="P240" s="202">
        <v>2.6335</v>
      </c>
      <c r="Q240" s="202">
        <f t="shared" si="148"/>
        <v>2.63</v>
      </c>
      <c r="R240" s="217"/>
      <c r="AYD240" s="202"/>
      <c r="AYE240" s="217"/>
      <c r="AYU240" s="202"/>
      <c r="AYV240" s="217"/>
    </row>
    <row r="241" s="105" customFormat="1" ht="17.25" customHeight="1" spans="2:18 1330:1348">
      <c r="B241" s="19">
        <v>1506</v>
      </c>
      <c r="C241" s="130">
        <v>0.49</v>
      </c>
      <c r="D241" s="19">
        <v>150</v>
      </c>
      <c r="E241" s="19">
        <v>49.6</v>
      </c>
      <c r="F241" s="129">
        <f t="shared" si="144"/>
        <v>0.392961876832845</v>
      </c>
      <c r="G241" s="193">
        <v>2.68</v>
      </c>
      <c r="H241" s="131">
        <f t="shared" si="145"/>
        <v>35.16</v>
      </c>
      <c r="I241" s="130">
        <f t="shared" ref="I241:I248" si="149">ROUNDDOWN(G241*1968,2)</f>
        <v>5274.24</v>
      </c>
      <c r="K241" s="202"/>
      <c r="L241" s="203"/>
      <c r="M241" s="203"/>
      <c r="N241" s="202"/>
      <c r="O241" s="203">
        <f t="shared" si="147"/>
        <v>3.082</v>
      </c>
      <c r="P241" s="202">
        <v>2.6795</v>
      </c>
      <c r="Q241" s="202">
        <f t="shared" si="148"/>
        <v>2.68</v>
      </c>
      <c r="R241" s="217"/>
      <c r="AYD241" s="202"/>
      <c r="AYE241" s="217"/>
      <c r="AYU241" s="202"/>
      <c r="AYV241" s="217"/>
    </row>
    <row r="242" s="105" customFormat="1" ht="17.25" customHeight="1" spans="2:18 1330:1348">
      <c r="B242" s="19">
        <v>1506</v>
      </c>
      <c r="C242" s="130">
        <v>0.495</v>
      </c>
      <c r="D242" s="19">
        <v>150</v>
      </c>
      <c r="E242" s="19">
        <v>49.6</v>
      </c>
      <c r="F242" s="129">
        <f t="shared" si="144"/>
        <v>0.400293255131965</v>
      </c>
      <c r="G242" s="193">
        <v>2.73</v>
      </c>
      <c r="H242" s="131">
        <f t="shared" si="145"/>
        <v>35.81</v>
      </c>
      <c r="I242" s="130">
        <f t="shared" si="149"/>
        <v>5372.64</v>
      </c>
      <c r="K242" s="202"/>
      <c r="L242" s="203"/>
      <c r="M242" s="203"/>
      <c r="N242" s="202"/>
      <c r="O242" s="203">
        <f t="shared" si="147"/>
        <v>3.1395</v>
      </c>
      <c r="P242" s="202">
        <v>2.7255</v>
      </c>
      <c r="Q242" s="202">
        <f t="shared" si="148"/>
        <v>2.73</v>
      </c>
      <c r="R242" s="217"/>
      <c r="AYD242" s="202"/>
      <c r="AYE242" s="218"/>
      <c r="AYU242" s="202"/>
      <c r="AYV242" s="218"/>
    </row>
    <row r="243" s="105" customFormat="1" ht="17.25" customHeight="1" spans="2:18 1330:1348">
      <c r="B243" s="19">
        <v>1506</v>
      </c>
      <c r="C243" s="130">
        <v>0.5</v>
      </c>
      <c r="D243" s="19">
        <v>150</v>
      </c>
      <c r="E243" s="19">
        <v>49.6</v>
      </c>
      <c r="F243" s="129">
        <f t="shared" si="144"/>
        <v>0.403225806451613</v>
      </c>
      <c r="G243" s="193">
        <v>2.75</v>
      </c>
      <c r="H243" s="131">
        <f t="shared" si="145"/>
        <v>36.08</v>
      </c>
      <c r="I243" s="130">
        <f t="shared" si="149"/>
        <v>5412</v>
      </c>
      <c r="K243" s="202"/>
      <c r="L243" s="203"/>
      <c r="M243" s="203"/>
      <c r="N243" s="202"/>
      <c r="O243" s="203">
        <f t="shared" si="147"/>
        <v>3.1625</v>
      </c>
      <c r="P243" s="202">
        <v>2.7485</v>
      </c>
      <c r="Q243" s="202">
        <f t="shared" si="148"/>
        <v>2.75</v>
      </c>
      <c r="R243" s="217"/>
      <c r="AYD243" s="202"/>
      <c r="AYE243" s="218"/>
      <c r="AYU243" s="202"/>
      <c r="AYV243" s="218"/>
    </row>
    <row r="244" s="105" customFormat="1" ht="17.25" customHeight="1" spans="2:18 1330:1348">
      <c r="B244" s="19">
        <v>1506</v>
      </c>
      <c r="C244" s="130">
        <v>0.51</v>
      </c>
      <c r="D244" s="19">
        <v>150</v>
      </c>
      <c r="E244" s="19">
        <v>49.6</v>
      </c>
      <c r="F244" s="129">
        <f t="shared" si="144"/>
        <v>0.409090909090909</v>
      </c>
      <c r="G244" s="193">
        <v>2.79</v>
      </c>
      <c r="H244" s="131">
        <f t="shared" si="145"/>
        <v>36.6</v>
      </c>
      <c r="I244" s="130">
        <f t="shared" si="149"/>
        <v>5490.72</v>
      </c>
      <c r="K244" s="202"/>
      <c r="L244" s="203"/>
      <c r="M244" s="203"/>
      <c r="N244" s="202"/>
      <c r="O244" s="203">
        <f t="shared" si="147"/>
        <v>3.2085</v>
      </c>
      <c r="P244" s="202">
        <v>2.7945</v>
      </c>
      <c r="Q244" s="202">
        <f t="shared" si="148"/>
        <v>2.79</v>
      </c>
      <c r="R244" s="217"/>
      <c r="AYD244" s="202"/>
      <c r="AYE244" s="217"/>
      <c r="AYU244" s="202"/>
      <c r="AYV244" s="217"/>
    </row>
    <row r="245" s="105" customFormat="1" ht="17.25" customHeight="1" spans="2:18 1330:1348">
      <c r="B245" s="19">
        <v>1506</v>
      </c>
      <c r="C245" s="130">
        <v>0.52</v>
      </c>
      <c r="D245" s="19">
        <v>150</v>
      </c>
      <c r="E245" s="19">
        <v>49.6</v>
      </c>
      <c r="F245" s="129">
        <f t="shared" si="144"/>
        <v>0.413489736070381</v>
      </c>
      <c r="G245" s="193">
        <v>2.82</v>
      </c>
      <c r="H245" s="131">
        <f t="shared" si="145"/>
        <v>36.99</v>
      </c>
      <c r="I245" s="130">
        <f t="shared" si="149"/>
        <v>5549.76</v>
      </c>
      <c r="K245" s="202"/>
      <c r="L245" s="203"/>
      <c r="M245" s="203"/>
      <c r="N245" s="202"/>
      <c r="O245" s="203">
        <f t="shared" si="147"/>
        <v>3.243</v>
      </c>
      <c r="P245" s="202">
        <v>2.8175</v>
      </c>
      <c r="Q245" s="202">
        <f t="shared" si="148"/>
        <v>2.82</v>
      </c>
      <c r="R245" s="217"/>
      <c r="AYD245" s="202"/>
      <c r="AYE245" s="217"/>
      <c r="AYU245" s="202"/>
      <c r="AYV245" s="217"/>
    </row>
    <row r="246" s="105" customFormat="1" ht="17.25" customHeight="1" spans="2:18 1330:1348">
      <c r="B246" s="19">
        <v>1506</v>
      </c>
      <c r="C246" s="130">
        <v>0.53</v>
      </c>
      <c r="D246" s="19">
        <v>150</v>
      </c>
      <c r="E246" s="19">
        <v>49.6</v>
      </c>
      <c r="F246" s="129">
        <f t="shared" si="144"/>
        <v>0.42375366568915</v>
      </c>
      <c r="G246" s="207">
        <v>2.89</v>
      </c>
      <c r="H246" s="131">
        <f t="shared" si="145"/>
        <v>37.91</v>
      </c>
      <c r="I246" s="130">
        <f t="shared" si="149"/>
        <v>5687.52</v>
      </c>
      <c r="K246" s="202"/>
      <c r="L246" s="203"/>
      <c r="M246" s="203"/>
      <c r="N246" s="202"/>
      <c r="O246" s="203">
        <f t="shared" si="147"/>
        <v>3.3235</v>
      </c>
      <c r="P246" s="202">
        <v>2.8865</v>
      </c>
      <c r="Q246" s="202">
        <f t="shared" si="148"/>
        <v>2.89</v>
      </c>
      <c r="R246" s="217"/>
      <c r="AYD246" s="202"/>
      <c r="AYE246" s="218"/>
      <c r="AYU246" s="202"/>
      <c r="AYV246" s="218"/>
    </row>
    <row r="247" s="105" customFormat="1" ht="17.25" customHeight="1" spans="2:18 1330:1348">
      <c r="B247" s="140" t="s">
        <v>90</v>
      </c>
      <c r="C247" s="140" t="s">
        <v>91</v>
      </c>
      <c r="D247" s="140" t="s">
        <v>92</v>
      </c>
      <c r="E247" s="141" t="s">
        <v>93</v>
      </c>
      <c r="F247" s="141" t="s">
        <v>6</v>
      </c>
      <c r="G247" s="114" t="s">
        <v>7</v>
      </c>
      <c r="H247" s="142" t="s">
        <v>94</v>
      </c>
      <c r="I247" s="141" t="s">
        <v>95</v>
      </c>
      <c r="J247" s="105"/>
      <c r="K247" s="202"/>
      <c r="L247" s="203"/>
      <c r="M247" s="203"/>
      <c r="N247" s="202"/>
      <c r="O247" s="203" t="e">
        <f t="shared" si="147"/>
        <v>#VALUE!</v>
      </c>
      <c r="P247" s="202" t="e">
        <v>#VALUE!</v>
      </c>
      <c r="Q247" s="202" t="e">
        <f t="shared" si="148"/>
        <v>#VALUE!</v>
      </c>
      <c r="R247" s="217"/>
      <c r="AYD247" s="202"/>
      <c r="AYE247" s="217"/>
      <c r="AYU247" s="202"/>
      <c r="AYV247" s="217"/>
    </row>
    <row r="248" s="105" customFormat="1" ht="17.25" customHeight="1" spans="2:18 1330:1348">
      <c r="B248" s="19">
        <v>1506</v>
      </c>
      <c r="C248" s="130">
        <v>0.54</v>
      </c>
      <c r="D248" s="19">
        <v>150</v>
      </c>
      <c r="E248" s="19">
        <v>49.6</v>
      </c>
      <c r="F248" s="129">
        <f>G248/6.82</f>
        <v>0.426686217008798</v>
      </c>
      <c r="G248" s="198">
        <v>2.91</v>
      </c>
      <c r="H248" s="131">
        <f t="shared" ref="H248:H254" si="150">ROUNDDOWN(I248/D248,2)</f>
        <v>38.17</v>
      </c>
      <c r="I248" s="130">
        <f>ROUNDDOWN(G248*1968,2)</f>
        <v>5726.88</v>
      </c>
      <c r="K248" s="202"/>
      <c r="L248" s="203"/>
      <c r="M248" s="203"/>
      <c r="N248" s="202"/>
      <c r="O248" s="203">
        <f t="shared" si="147"/>
        <v>3.3465</v>
      </c>
      <c r="P248" s="202">
        <v>2.9095</v>
      </c>
      <c r="Q248" s="202">
        <f t="shared" si="148"/>
        <v>2.91</v>
      </c>
      <c r="R248" s="217"/>
      <c r="AYD248" s="202"/>
      <c r="AYE248" s="217"/>
      <c r="AYU248" s="202"/>
      <c r="AYV248" s="217"/>
    </row>
    <row r="249" s="105" customFormat="1" ht="17.25" customHeight="1" spans="2:18 1330:1348">
      <c r="B249" s="19">
        <v>1506</v>
      </c>
      <c r="C249" s="130">
        <v>0.55</v>
      </c>
      <c r="D249" s="19">
        <v>150</v>
      </c>
      <c r="E249" s="19">
        <v>49.6</v>
      </c>
      <c r="F249" s="129">
        <f>G249/6.82</f>
        <v>0.429618768328446</v>
      </c>
      <c r="G249" s="193">
        <v>2.93</v>
      </c>
      <c r="H249" s="131">
        <f t="shared" si="150"/>
        <v>38.44</v>
      </c>
      <c r="I249" s="130">
        <f>ROUNDDOWN(G249*1968,2)</f>
        <v>5766.24</v>
      </c>
      <c r="K249" s="202"/>
      <c r="L249" s="203"/>
      <c r="M249" s="203"/>
      <c r="N249" s="202"/>
      <c r="O249" s="203">
        <f t="shared" si="147"/>
        <v>3.3695</v>
      </c>
      <c r="P249" s="202">
        <v>2.9325</v>
      </c>
      <c r="Q249" s="202">
        <f t="shared" si="148"/>
        <v>2.93</v>
      </c>
      <c r="R249" s="217"/>
      <c r="AYD249" s="202"/>
      <c r="AYE249" s="217"/>
      <c r="AYU249" s="202"/>
      <c r="AYV249" s="217"/>
    </row>
    <row r="250" s="105" customFormat="1" ht="17.25" customHeight="1" spans="2:18 1330:1348">
      <c r="B250" s="19">
        <v>2116</v>
      </c>
      <c r="C250" s="130">
        <v>0.5</v>
      </c>
      <c r="D250" s="19">
        <v>300</v>
      </c>
      <c r="E250" s="19">
        <v>49.6</v>
      </c>
      <c r="F250" s="129">
        <f>G250/6.82</f>
        <v>0.32258064516129</v>
      </c>
      <c r="G250" s="171">
        <v>2.2</v>
      </c>
      <c r="H250" s="131">
        <f t="shared" si="150"/>
        <v>28.86</v>
      </c>
      <c r="I250" s="130">
        <f>ROUNDDOWN(G250*3936,2)</f>
        <v>8659.2</v>
      </c>
      <c r="K250" s="202"/>
      <c r="L250" s="203"/>
      <c r="M250" s="203"/>
      <c r="N250" s="202"/>
      <c r="O250" s="203">
        <f t="shared" si="147"/>
        <v>2.53</v>
      </c>
      <c r="P250" s="202">
        <v>2.1965</v>
      </c>
      <c r="Q250" s="202">
        <f t="shared" si="148"/>
        <v>2.2</v>
      </c>
      <c r="R250" s="217"/>
      <c r="AYD250" s="202"/>
      <c r="AYE250" s="218"/>
      <c r="AYU250" s="202"/>
      <c r="AYV250" s="218"/>
    </row>
    <row r="251" s="105" customFormat="1" ht="17.25" customHeight="1" spans="2:18 1330:1348">
      <c r="B251" s="19">
        <v>2116</v>
      </c>
      <c r="C251" s="130">
        <v>0.51</v>
      </c>
      <c r="D251" s="19">
        <v>300</v>
      </c>
      <c r="E251" s="19">
        <v>49.6</v>
      </c>
      <c r="F251" s="129">
        <f>G251/6.82</f>
        <v>0.31524926686217</v>
      </c>
      <c r="G251" s="171">
        <v>2.15</v>
      </c>
      <c r="H251" s="131">
        <f t="shared" si="150"/>
        <v>28.2</v>
      </c>
      <c r="I251" s="130">
        <f>ROUNDDOWN(G251*3936,2)</f>
        <v>8462.4</v>
      </c>
      <c r="K251" s="202"/>
      <c r="L251" s="203"/>
      <c r="M251" s="203"/>
      <c r="N251" s="202"/>
      <c r="O251" s="203">
        <f t="shared" si="147"/>
        <v>2.4725</v>
      </c>
      <c r="P251" s="202">
        <v>2.1505</v>
      </c>
      <c r="Q251" s="202">
        <f t="shared" si="148"/>
        <v>2.15</v>
      </c>
      <c r="R251" s="217"/>
      <c r="AYD251" s="202"/>
      <c r="AYE251" s="218"/>
      <c r="AYU251" s="202"/>
      <c r="AYV251" s="218"/>
    </row>
    <row r="252" s="105" customFormat="1" ht="17.25" customHeight="1" spans="2:18 1330:1348">
      <c r="B252" s="19">
        <v>2116</v>
      </c>
      <c r="C252" s="130">
        <v>0.52</v>
      </c>
      <c r="D252" s="19">
        <v>300</v>
      </c>
      <c r="E252" s="19">
        <v>49.6</v>
      </c>
      <c r="F252" s="129">
        <f>G252/6.82</f>
        <v>0.302052785923754</v>
      </c>
      <c r="G252" s="171">
        <v>2.06</v>
      </c>
      <c r="H252" s="131">
        <f t="shared" si="150"/>
        <v>27.02</v>
      </c>
      <c r="I252" s="130">
        <f>ROUNDDOWN(G252*3936,2)</f>
        <v>8108.16</v>
      </c>
      <c r="K252" s="202"/>
      <c r="L252" s="203"/>
      <c r="M252" s="203"/>
      <c r="N252" s="202"/>
      <c r="O252" s="203">
        <f t="shared" si="147"/>
        <v>2.369</v>
      </c>
      <c r="P252" s="202">
        <v>2.0585</v>
      </c>
      <c r="Q252" s="202">
        <f t="shared" si="148"/>
        <v>2.06</v>
      </c>
      <c r="R252" s="217"/>
      <c r="AYD252" s="202"/>
      <c r="AYE252" s="218"/>
      <c r="AYU252" s="202"/>
      <c r="AYV252" s="218"/>
    </row>
    <row r="253" s="105" customFormat="1" ht="17.25" customHeight="1" spans="2:18 1330:1348">
      <c r="B253" s="19">
        <v>2116</v>
      </c>
      <c r="C253" s="130">
        <v>0.53</v>
      </c>
      <c r="D253" s="19">
        <v>300</v>
      </c>
      <c r="E253" s="19">
        <v>49.6</v>
      </c>
      <c r="F253" s="129">
        <f t="shared" ref="F253:F285" si="151">G253/6.82</f>
        <v>0.302052785923754</v>
      </c>
      <c r="G253" s="171">
        <v>2.06</v>
      </c>
      <c r="H253" s="131">
        <f t="shared" si="150"/>
        <v>27.02</v>
      </c>
      <c r="I253" s="130">
        <f>ROUNDDOWN(G253*3936,2)</f>
        <v>8108.16</v>
      </c>
      <c r="K253" s="202"/>
      <c r="L253" s="203"/>
      <c r="M253" s="203"/>
      <c r="N253" s="202"/>
      <c r="O253" s="203">
        <f t="shared" si="147"/>
        <v>2.369</v>
      </c>
      <c r="P253" s="202">
        <v>2.0585</v>
      </c>
      <c r="Q253" s="202">
        <f t="shared" si="148"/>
        <v>2.06</v>
      </c>
      <c r="R253" s="217"/>
      <c r="AYD253" s="202"/>
      <c r="AYE253" s="218"/>
      <c r="AYU253" s="202"/>
      <c r="AYV253" s="218"/>
    </row>
    <row r="254" s="105" customFormat="1" ht="17.25" customHeight="1" spans="2:18 1330:1348">
      <c r="B254" s="19">
        <v>2116</v>
      </c>
      <c r="C254" s="130">
        <v>0.54</v>
      </c>
      <c r="D254" s="19">
        <v>300</v>
      </c>
      <c r="E254" s="19">
        <v>49.6</v>
      </c>
      <c r="F254" s="129">
        <f t="shared" si="151"/>
        <v>0.310850439882698</v>
      </c>
      <c r="G254" s="171">
        <v>2.12</v>
      </c>
      <c r="H254" s="131">
        <f t="shared" si="150"/>
        <v>27.81</v>
      </c>
      <c r="I254" s="130">
        <f>ROUNDDOWN(G254*3936,2)</f>
        <v>8344.32</v>
      </c>
      <c r="K254" s="202"/>
      <c r="L254" s="203"/>
      <c r="M254" s="203"/>
      <c r="N254" s="202"/>
      <c r="O254" s="203">
        <f t="shared" si="147"/>
        <v>2.438</v>
      </c>
      <c r="P254" s="202">
        <v>2.116</v>
      </c>
      <c r="Q254" s="202">
        <f t="shared" si="148"/>
        <v>2.12</v>
      </c>
      <c r="R254" s="217"/>
      <c r="AYD254" s="202"/>
      <c r="AYE254" s="218"/>
      <c r="AYU254" s="202"/>
      <c r="AYV254" s="218"/>
    </row>
    <row r="255" s="105" customFormat="1" ht="17.25" customHeight="1" spans="2:18 1330:1348">
      <c r="B255" s="19">
        <v>2116</v>
      </c>
      <c r="C255" s="130">
        <v>0.55</v>
      </c>
      <c r="D255" s="19">
        <v>300</v>
      </c>
      <c r="E255" s="19">
        <v>49.6</v>
      </c>
      <c r="F255" s="129">
        <f t="shared" si="151"/>
        <v>0.335777126099707</v>
      </c>
      <c r="G255" s="171">
        <v>2.29</v>
      </c>
      <c r="H255" s="131">
        <f t="shared" ref="H255:H282" si="152">ROUNDDOWN(I255/D255,2)</f>
        <v>30.04</v>
      </c>
      <c r="I255" s="130">
        <f t="shared" ref="I255:I272" si="153">ROUNDDOWN(G255*3936,2)</f>
        <v>9013.44</v>
      </c>
      <c r="K255" s="202"/>
      <c r="L255" s="203"/>
      <c r="M255" s="203"/>
      <c r="N255" s="202"/>
      <c r="O255" s="203">
        <f t="shared" si="147"/>
        <v>2.6335</v>
      </c>
      <c r="P255" s="202">
        <v>2.2885</v>
      </c>
      <c r="Q255" s="202">
        <f t="shared" si="148"/>
        <v>2.29</v>
      </c>
      <c r="R255" s="217"/>
      <c r="AYD255" s="202"/>
      <c r="AYE255" s="218"/>
      <c r="AYU255" s="202"/>
      <c r="AYV255" s="218"/>
    </row>
    <row r="256" s="105" customFormat="1" ht="16.5" customHeight="1" spans="2:18 1330:1348">
      <c r="B256" s="19">
        <v>2116</v>
      </c>
      <c r="C256" s="130">
        <v>0.56</v>
      </c>
      <c r="D256" s="19">
        <v>300</v>
      </c>
      <c r="E256" s="19">
        <v>49.6</v>
      </c>
      <c r="F256" s="129">
        <f t="shared" si="151"/>
        <v>0.318181818181818</v>
      </c>
      <c r="G256" s="171">
        <v>2.17</v>
      </c>
      <c r="H256" s="131">
        <f t="shared" si="152"/>
        <v>28.47</v>
      </c>
      <c r="I256" s="130">
        <f t="shared" si="153"/>
        <v>8541.12</v>
      </c>
      <c r="K256" s="202"/>
      <c r="L256" s="203"/>
      <c r="M256" s="203"/>
      <c r="N256" s="202"/>
      <c r="O256" s="203">
        <f t="shared" si="147"/>
        <v>2.4955</v>
      </c>
      <c r="P256" s="202">
        <v>2.1735</v>
      </c>
      <c r="Q256" s="202">
        <f t="shared" si="148"/>
        <v>2.17</v>
      </c>
      <c r="R256" s="217"/>
      <c r="AYD256" s="202"/>
      <c r="AYE256" s="218"/>
      <c r="AYU256" s="202"/>
      <c r="AYV256" s="218"/>
    </row>
    <row r="257" s="105" customFormat="1" ht="16.5" customHeight="1" spans="2:18 1330:1348">
      <c r="B257" s="19">
        <v>2116</v>
      </c>
      <c r="C257" s="130">
        <v>0.57</v>
      </c>
      <c r="D257" s="19">
        <v>300</v>
      </c>
      <c r="E257" s="19">
        <v>49.6</v>
      </c>
      <c r="F257" s="129">
        <f t="shared" si="151"/>
        <v>0.350439882697947</v>
      </c>
      <c r="G257" s="193">
        <v>2.39</v>
      </c>
      <c r="H257" s="131">
        <f t="shared" si="152"/>
        <v>31.35</v>
      </c>
      <c r="I257" s="130">
        <f t="shared" si="153"/>
        <v>9407.04</v>
      </c>
      <c r="K257" s="202"/>
      <c r="L257" s="203"/>
      <c r="M257" s="203"/>
      <c r="N257" s="202"/>
      <c r="O257" s="203">
        <f t="shared" si="147"/>
        <v>2.7485</v>
      </c>
      <c r="P257" s="202">
        <v>2.392</v>
      </c>
      <c r="Q257" s="202">
        <f t="shared" si="148"/>
        <v>2.39</v>
      </c>
      <c r="R257" s="217"/>
      <c r="AYD257" s="202"/>
      <c r="AYE257" s="218"/>
      <c r="AYU257" s="202"/>
      <c r="AYV257" s="218"/>
    </row>
    <row r="258" s="105" customFormat="1" ht="16.5" customHeight="1" spans="2:18 1330:1348">
      <c r="B258" s="19">
        <v>2116</v>
      </c>
      <c r="C258" s="130">
        <v>0.58</v>
      </c>
      <c r="D258" s="19">
        <v>300</v>
      </c>
      <c r="E258" s="19">
        <v>49.6</v>
      </c>
      <c r="F258" s="129">
        <f t="shared" si="151"/>
        <v>0.354838709677419</v>
      </c>
      <c r="G258" s="171">
        <v>2.42</v>
      </c>
      <c r="H258" s="131">
        <f t="shared" si="152"/>
        <v>31.75</v>
      </c>
      <c r="I258" s="130">
        <f t="shared" si="153"/>
        <v>9525.12</v>
      </c>
      <c r="K258" s="202"/>
      <c r="L258" s="203"/>
      <c r="M258" s="203"/>
      <c r="N258" s="202"/>
      <c r="O258" s="203">
        <f t="shared" si="147"/>
        <v>2.783</v>
      </c>
      <c r="P258" s="202">
        <v>2.415</v>
      </c>
      <c r="Q258" s="202">
        <f t="shared" si="148"/>
        <v>2.42</v>
      </c>
      <c r="R258" s="217"/>
      <c r="AYD258" s="202"/>
      <c r="AYE258" s="218"/>
      <c r="AYU258" s="202"/>
      <c r="AYV258" s="218"/>
    </row>
    <row r="259" s="105" customFormat="1" ht="16.5" customHeight="1" spans="2:18 1330:1348">
      <c r="B259" s="19">
        <v>2116</v>
      </c>
      <c r="C259" s="130">
        <v>0.59</v>
      </c>
      <c r="D259" s="19">
        <v>300</v>
      </c>
      <c r="E259" s="19">
        <v>49.6</v>
      </c>
      <c r="F259" s="129">
        <f t="shared" si="151"/>
        <v>0.359237536656892</v>
      </c>
      <c r="G259" s="171">
        <v>2.45</v>
      </c>
      <c r="H259" s="131">
        <f t="shared" si="152"/>
        <v>32.14</v>
      </c>
      <c r="I259" s="130">
        <f t="shared" si="153"/>
        <v>9643.2</v>
      </c>
      <c r="K259" s="202"/>
      <c r="L259" s="203"/>
      <c r="M259" s="203"/>
      <c r="N259" s="202"/>
      <c r="O259" s="203">
        <f t="shared" si="147"/>
        <v>2.8175</v>
      </c>
      <c r="P259" s="202">
        <v>2.4495</v>
      </c>
      <c r="Q259" s="202">
        <f t="shared" si="148"/>
        <v>2.45</v>
      </c>
      <c r="R259" s="217"/>
      <c r="AYD259" s="202"/>
      <c r="AYE259" s="218"/>
      <c r="AYU259" s="202"/>
      <c r="AYV259" s="218"/>
    </row>
    <row r="260" s="105" customFormat="1" ht="16.5" customHeight="1" spans="2:18 1330:1348">
      <c r="B260" s="19">
        <v>2116</v>
      </c>
      <c r="C260" s="130">
        <v>0.6</v>
      </c>
      <c r="D260" s="19">
        <v>300</v>
      </c>
      <c r="E260" s="19">
        <v>49.6</v>
      </c>
      <c r="F260" s="129">
        <f t="shared" si="151"/>
        <v>0.36950146627566</v>
      </c>
      <c r="G260" s="193">
        <v>2.52</v>
      </c>
      <c r="H260" s="131">
        <f t="shared" si="152"/>
        <v>33.06</v>
      </c>
      <c r="I260" s="130">
        <f t="shared" si="153"/>
        <v>9918.72</v>
      </c>
      <c r="K260" s="202"/>
      <c r="L260" s="203"/>
      <c r="M260" s="203"/>
      <c r="N260" s="202"/>
      <c r="O260" s="203">
        <f t="shared" si="147"/>
        <v>2.898</v>
      </c>
      <c r="P260" s="202">
        <v>2.5185</v>
      </c>
      <c r="Q260" s="202">
        <f t="shared" si="148"/>
        <v>2.52</v>
      </c>
      <c r="R260" s="217"/>
      <c r="AYD260" s="202"/>
      <c r="AYE260" s="218"/>
      <c r="AYU260" s="202"/>
      <c r="AYV260" s="218"/>
    </row>
    <row r="261" s="105" customFormat="1" ht="17.25" customHeight="1" spans="2:18 1330:1348">
      <c r="B261" s="19">
        <v>2116</v>
      </c>
      <c r="C261" s="130">
        <v>0.61</v>
      </c>
      <c r="D261" s="19">
        <v>300</v>
      </c>
      <c r="E261" s="19">
        <v>49.6</v>
      </c>
      <c r="F261" s="129">
        <f t="shared" si="151"/>
        <v>0.3841642228739</v>
      </c>
      <c r="G261" s="193">
        <v>2.62</v>
      </c>
      <c r="H261" s="131">
        <f t="shared" si="152"/>
        <v>34.37</v>
      </c>
      <c r="I261" s="130">
        <f t="shared" si="153"/>
        <v>10312.32</v>
      </c>
      <c r="K261" s="202"/>
      <c r="L261" s="203"/>
      <c r="M261" s="203"/>
      <c r="N261" s="202"/>
      <c r="O261" s="203">
        <f t="shared" si="147"/>
        <v>3.013</v>
      </c>
      <c r="P261" s="202">
        <v>2.622</v>
      </c>
      <c r="Q261" s="202">
        <f t="shared" si="148"/>
        <v>2.62</v>
      </c>
      <c r="R261" s="217"/>
      <c r="AYD261" s="202"/>
      <c r="AYE261" s="218"/>
      <c r="AYU261" s="202"/>
      <c r="AYV261" s="218"/>
    </row>
    <row r="262" s="105" customFormat="1" ht="17.25" customHeight="1" spans="2:18 1330:1348">
      <c r="B262" s="19">
        <v>2116</v>
      </c>
      <c r="C262" s="130">
        <v>0.62</v>
      </c>
      <c r="D262" s="19">
        <v>300</v>
      </c>
      <c r="E262" s="19">
        <v>49.6</v>
      </c>
      <c r="F262" s="129">
        <f t="shared" si="151"/>
        <v>0.404692082111437</v>
      </c>
      <c r="G262" s="193">
        <v>2.76</v>
      </c>
      <c r="H262" s="131">
        <f t="shared" si="152"/>
        <v>36.21</v>
      </c>
      <c r="I262" s="130">
        <f t="shared" si="153"/>
        <v>10863.36</v>
      </c>
      <c r="K262" s="202"/>
      <c r="L262" s="203"/>
      <c r="M262" s="203"/>
      <c r="N262" s="202"/>
      <c r="O262" s="203">
        <f t="shared" si="147"/>
        <v>3.174</v>
      </c>
      <c r="P262" s="202">
        <v>2.76</v>
      </c>
      <c r="Q262" s="202">
        <f t="shared" si="148"/>
        <v>2.76</v>
      </c>
      <c r="R262" s="217"/>
      <c r="AYD262" s="202"/>
      <c r="AYE262" s="218"/>
      <c r="AYU262" s="202"/>
      <c r="AYV262" s="218"/>
    </row>
    <row r="263" s="105" customFormat="1" ht="17.25" customHeight="1" spans="2:18 1330:1348">
      <c r="B263" s="19">
        <v>2116</v>
      </c>
      <c r="C263" s="130">
        <v>0.63</v>
      </c>
      <c r="D263" s="19">
        <v>300</v>
      </c>
      <c r="E263" s="19">
        <v>49.6</v>
      </c>
      <c r="F263" s="129">
        <f t="shared" si="151"/>
        <v>0.428152492668622</v>
      </c>
      <c r="G263" s="193">
        <v>2.92</v>
      </c>
      <c r="H263" s="131">
        <f t="shared" si="152"/>
        <v>38.31</v>
      </c>
      <c r="I263" s="130">
        <f t="shared" si="153"/>
        <v>11493.12</v>
      </c>
      <c r="K263" s="202"/>
      <c r="L263" s="203"/>
      <c r="M263" s="203"/>
      <c r="N263" s="202"/>
      <c r="O263" s="203">
        <f t="shared" si="147"/>
        <v>3.358</v>
      </c>
      <c r="P263" s="202">
        <v>2.921</v>
      </c>
      <c r="Q263" s="202">
        <f t="shared" si="148"/>
        <v>2.92</v>
      </c>
      <c r="R263" s="217"/>
      <c r="AYD263" s="202"/>
      <c r="AYE263" s="218"/>
      <c r="AYU263" s="202"/>
      <c r="AYV263" s="218"/>
    </row>
    <row r="264" s="105" customFormat="1" ht="17.25" customHeight="1" spans="2:18 1330:1348">
      <c r="B264" s="19">
        <v>2313</v>
      </c>
      <c r="C264" s="130">
        <v>0.55</v>
      </c>
      <c r="D264" s="19">
        <v>300</v>
      </c>
      <c r="E264" s="19">
        <v>49.6</v>
      </c>
      <c r="F264" s="129">
        <f t="shared" si="151"/>
        <v>0.36217008797654</v>
      </c>
      <c r="G264" s="193">
        <v>2.47</v>
      </c>
      <c r="H264" s="131">
        <f t="shared" si="152"/>
        <v>32.4</v>
      </c>
      <c r="I264" s="130">
        <f t="shared" si="153"/>
        <v>9721.92</v>
      </c>
      <c r="K264" s="202"/>
      <c r="L264" s="203"/>
      <c r="M264" s="203"/>
      <c r="N264" s="202"/>
      <c r="O264" s="203">
        <f t="shared" si="147"/>
        <v>2.8405</v>
      </c>
      <c r="P264" s="202">
        <v>2.4725</v>
      </c>
      <c r="Q264" s="202">
        <f t="shared" si="148"/>
        <v>2.47</v>
      </c>
      <c r="R264" s="217"/>
      <c r="AYD264" s="202"/>
      <c r="AYE264" s="217"/>
      <c r="AYU264" s="202"/>
      <c r="AYV264" s="217"/>
    </row>
    <row r="265" s="105" customFormat="1" ht="17.25" customHeight="1" spans="2:18 1330:1348">
      <c r="B265" s="19">
        <v>2313</v>
      </c>
      <c r="C265" s="130">
        <v>0.56</v>
      </c>
      <c r="D265" s="19">
        <v>300</v>
      </c>
      <c r="E265" s="19">
        <v>49.6</v>
      </c>
      <c r="F265" s="129">
        <f t="shared" si="151"/>
        <v>0.36950146627566</v>
      </c>
      <c r="G265" s="193">
        <v>2.52</v>
      </c>
      <c r="H265" s="131">
        <f t="shared" si="152"/>
        <v>33.06</v>
      </c>
      <c r="I265" s="130">
        <f t="shared" si="153"/>
        <v>9918.72</v>
      </c>
      <c r="K265" s="202"/>
      <c r="L265" s="203"/>
      <c r="M265" s="203"/>
      <c r="N265" s="202"/>
      <c r="O265" s="203">
        <f t="shared" si="147"/>
        <v>2.898</v>
      </c>
      <c r="P265" s="202">
        <v>2.5185</v>
      </c>
      <c r="Q265" s="202">
        <f t="shared" si="148"/>
        <v>2.52</v>
      </c>
      <c r="R265" s="217"/>
      <c r="AYD265" s="202"/>
      <c r="AYE265" s="217"/>
      <c r="AYU265" s="202"/>
      <c r="AYV265" s="217"/>
    </row>
    <row r="266" s="105" customFormat="1" ht="17.25" customHeight="1" spans="2:18 1330:1348">
      <c r="B266" s="19">
        <v>2313</v>
      </c>
      <c r="C266" s="130">
        <v>0.57</v>
      </c>
      <c r="D266" s="19">
        <v>300</v>
      </c>
      <c r="E266" s="19">
        <v>49.6</v>
      </c>
      <c r="F266" s="129">
        <f t="shared" si="151"/>
        <v>0.375366568914956</v>
      </c>
      <c r="G266" s="193">
        <v>2.56</v>
      </c>
      <c r="H266" s="131">
        <f t="shared" si="152"/>
        <v>33.58</v>
      </c>
      <c r="I266" s="130">
        <f t="shared" si="153"/>
        <v>10076.16</v>
      </c>
      <c r="K266" s="202"/>
      <c r="L266" s="203"/>
      <c r="M266" s="203"/>
      <c r="N266" s="202"/>
      <c r="O266" s="203">
        <f t="shared" si="147"/>
        <v>2.944</v>
      </c>
      <c r="P266" s="202">
        <v>2.5645</v>
      </c>
      <c r="Q266" s="202">
        <f t="shared" si="148"/>
        <v>2.56</v>
      </c>
      <c r="R266" s="217"/>
      <c r="AYD266" s="202"/>
      <c r="AYE266" s="217"/>
      <c r="AYU266" s="202"/>
      <c r="AYV266" s="217"/>
    </row>
    <row r="267" s="105" customFormat="1" ht="17.25" customHeight="1" spans="2:18 1330:1348">
      <c r="B267" s="19">
        <v>2313</v>
      </c>
      <c r="C267" s="130">
        <v>0.58</v>
      </c>
      <c r="D267" s="19">
        <v>300</v>
      </c>
      <c r="E267" s="19">
        <v>49.6</v>
      </c>
      <c r="F267" s="129">
        <f t="shared" si="151"/>
        <v>0.397360703812317</v>
      </c>
      <c r="G267" s="193">
        <v>2.71</v>
      </c>
      <c r="H267" s="131">
        <f t="shared" si="152"/>
        <v>35.55</v>
      </c>
      <c r="I267" s="130">
        <f t="shared" si="153"/>
        <v>10666.56</v>
      </c>
      <c r="K267" s="202"/>
      <c r="L267" s="203"/>
      <c r="M267" s="203"/>
      <c r="N267" s="202"/>
      <c r="O267" s="203">
        <f t="shared" si="147"/>
        <v>3.1165</v>
      </c>
      <c r="P267" s="202">
        <v>2.714</v>
      </c>
      <c r="Q267" s="202">
        <f t="shared" si="148"/>
        <v>2.71</v>
      </c>
      <c r="R267" s="217"/>
      <c r="AYD267" s="202"/>
      <c r="AYE267" s="217"/>
      <c r="AYU267" s="202"/>
      <c r="AYV267" s="217"/>
    </row>
    <row r="268" s="105" customFormat="1" ht="17.25" customHeight="1" spans="2:18 1330:1348">
      <c r="B268" s="19">
        <v>2313</v>
      </c>
      <c r="C268" s="130">
        <v>0.59</v>
      </c>
      <c r="D268" s="19">
        <v>300</v>
      </c>
      <c r="E268" s="19">
        <v>49.6</v>
      </c>
      <c r="F268" s="129">
        <f t="shared" si="151"/>
        <v>0.397360703812317</v>
      </c>
      <c r="G268" s="193">
        <v>2.71</v>
      </c>
      <c r="H268" s="131">
        <f t="shared" si="152"/>
        <v>35.55</v>
      </c>
      <c r="I268" s="130">
        <f t="shared" si="153"/>
        <v>10666.56</v>
      </c>
      <c r="K268" s="202"/>
      <c r="L268" s="203"/>
      <c r="M268" s="203"/>
      <c r="N268" s="202"/>
      <c r="O268" s="203">
        <f t="shared" si="147"/>
        <v>3.1165</v>
      </c>
      <c r="P268" s="202">
        <v>2.714</v>
      </c>
      <c r="Q268" s="202">
        <f t="shared" si="148"/>
        <v>2.71</v>
      </c>
      <c r="R268" s="217"/>
      <c r="AYD268" s="202"/>
      <c r="AYE268" s="217"/>
      <c r="AYU268" s="202"/>
      <c r="AYV268" s="217"/>
    </row>
    <row r="269" s="105" customFormat="1" ht="17.25" customHeight="1" spans="2:18 1330:1348">
      <c r="B269" s="19">
        <v>2313</v>
      </c>
      <c r="C269" s="130">
        <v>0.6</v>
      </c>
      <c r="D269" s="19">
        <v>300</v>
      </c>
      <c r="E269" s="19">
        <v>49.6</v>
      </c>
      <c r="F269" s="129">
        <f t="shared" si="151"/>
        <v>0.397360703812317</v>
      </c>
      <c r="G269" s="193">
        <v>2.71</v>
      </c>
      <c r="H269" s="131">
        <f t="shared" si="152"/>
        <v>35.55</v>
      </c>
      <c r="I269" s="130">
        <f t="shared" si="153"/>
        <v>10666.56</v>
      </c>
      <c r="K269" s="202"/>
      <c r="L269" s="203"/>
      <c r="M269" s="203"/>
      <c r="N269" s="202"/>
      <c r="O269" s="203">
        <f t="shared" si="147"/>
        <v>3.1165</v>
      </c>
      <c r="P269" s="202">
        <v>2.714</v>
      </c>
      <c r="Q269" s="202">
        <f t="shared" si="148"/>
        <v>2.71</v>
      </c>
      <c r="R269" s="217"/>
      <c r="AYD269" s="202"/>
      <c r="AYE269" s="217"/>
      <c r="AYU269" s="202"/>
      <c r="AYV269" s="217"/>
    </row>
    <row r="270" s="105" customFormat="1" ht="17.25" customHeight="1" spans="2:18 1330:1348">
      <c r="B270" s="19">
        <v>3313</v>
      </c>
      <c r="C270" s="130">
        <v>0.56</v>
      </c>
      <c r="D270" s="19">
        <v>300</v>
      </c>
      <c r="E270" s="19">
        <v>49.6</v>
      </c>
      <c r="F270" s="129">
        <f t="shared" si="151"/>
        <v>0.426686217008798</v>
      </c>
      <c r="G270" s="193">
        <v>2.91</v>
      </c>
      <c r="H270" s="131">
        <f t="shared" si="152"/>
        <v>38.17</v>
      </c>
      <c r="I270" s="130">
        <f t="shared" si="153"/>
        <v>11453.76</v>
      </c>
      <c r="K270" s="202"/>
      <c r="L270" s="203"/>
      <c r="M270" s="203"/>
      <c r="N270" s="202"/>
      <c r="O270" s="203">
        <f t="shared" si="147"/>
        <v>3.3465</v>
      </c>
      <c r="P270" s="202">
        <v>2.9095</v>
      </c>
      <c r="Q270" s="202">
        <f t="shared" si="148"/>
        <v>2.91</v>
      </c>
      <c r="R270" s="217"/>
      <c r="AYD270" s="202"/>
      <c r="AYE270" s="218"/>
      <c r="AYU270" s="202"/>
      <c r="AYV270" s="218"/>
    </row>
    <row r="271" s="105" customFormat="1" ht="17.25" customHeight="1" spans="2:18 1330:1348">
      <c r="B271" s="19">
        <v>3313</v>
      </c>
      <c r="C271" s="130">
        <v>0.58</v>
      </c>
      <c r="D271" s="19">
        <v>300</v>
      </c>
      <c r="E271" s="19">
        <v>49.6</v>
      </c>
      <c r="F271" s="129">
        <f t="shared" si="151"/>
        <v>0.428152492668622</v>
      </c>
      <c r="G271" s="193">
        <v>2.92</v>
      </c>
      <c r="H271" s="131">
        <f t="shared" si="152"/>
        <v>38.31</v>
      </c>
      <c r="I271" s="130">
        <f t="shared" si="153"/>
        <v>11493.12</v>
      </c>
      <c r="K271" s="202"/>
      <c r="L271" s="203"/>
      <c r="M271" s="203"/>
      <c r="N271" s="202"/>
      <c r="O271" s="203">
        <f t="shared" si="147"/>
        <v>3.358</v>
      </c>
      <c r="P271" s="202">
        <v>2.921</v>
      </c>
      <c r="Q271" s="202">
        <f t="shared" si="148"/>
        <v>2.92</v>
      </c>
      <c r="R271" s="217"/>
      <c r="AYD271" s="202"/>
      <c r="AYE271" s="218"/>
      <c r="AYU271" s="202"/>
      <c r="AYV271" s="218"/>
    </row>
    <row r="272" s="105" customFormat="1" ht="17.25" customHeight="1" spans="2:18 1330:1348">
      <c r="B272" s="19">
        <v>3313</v>
      </c>
      <c r="C272" s="130">
        <v>0.59</v>
      </c>
      <c r="D272" s="19">
        <v>300</v>
      </c>
      <c r="E272" s="19">
        <v>49.6</v>
      </c>
      <c r="F272" s="129">
        <f t="shared" si="151"/>
        <v>0.429618768328446</v>
      </c>
      <c r="G272" s="193">
        <v>2.93</v>
      </c>
      <c r="H272" s="131">
        <f t="shared" si="152"/>
        <v>38.44</v>
      </c>
      <c r="I272" s="130">
        <f t="shared" si="153"/>
        <v>11532.48</v>
      </c>
      <c r="K272" s="202"/>
      <c r="L272" s="203"/>
      <c r="M272" s="203"/>
      <c r="N272" s="202"/>
      <c r="O272" s="203">
        <f t="shared" si="147"/>
        <v>3.3695</v>
      </c>
      <c r="P272" s="202">
        <v>2.9325</v>
      </c>
      <c r="Q272" s="202">
        <f t="shared" si="148"/>
        <v>2.93</v>
      </c>
      <c r="R272" s="217"/>
      <c r="AYD272" s="202"/>
      <c r="AYE272" s="218"/>
      <c r="AYU272" s="202"/>
      <c r="AYV272" s="218"/>
    </row>
    <row r="273" s="105" customFormat="1" ht="17.25" customHeight="1" spans="2:202 1330:1348">
      <c r="B273" s="19">
        <v>7628</v>
      </c>
      <c r="C273" s="130">
        <v>0.42</v>
      </c>
      <c r="D273" s="19">
        <v>150</v>
      </c>
      <c r="E273" s="19">
        <v>49.6</v>
      </c>
      <c r="F273" s="129">
        <f t="shared" si="151"/>
        <v>0.318181818181818</v>
      </c>
      <c r="G273" s="193">
        <v>2.17</v>
      </c>
      <c r="H273" s="131">
        <f t="shared" ref="H273:H285" si="154">ROUNDDOWN(I273/D273,2)</f>
        <v>28.47</v>
      </c>
      <c r="I273" s="130">
        <f>ROUNDDOWN(G273*1968,2)</f>
        <v>4270.56</v>
      </c>
      <c r="K273" s="202"/>
      <c r="L273" s="203"/>
      <c r="M273" s="203"/>
      <c r="N273" s="202"/>
      <c r="O273" s="203">
        <f t="shared" si="147"/>
        <v>2.4955</v>
      </c>
      <c r="P273" s="202">
        <v>2.1735</v>
      </c>
      <c r="Q273" s="202">
        <f t="shared" si="148"/>
        <v>2.17</v>
      </c>
      <c r="R273" s="217"/>
      <c r="AYD273" s="202"/>
      <c r="AYE273" s="218"/>
      <c r="AYU273" s="202"/>
      <c r="AYV273" s="218"/>
    </row>
    <row r="274" s="105" customFormat="1" ht="17.25" customHeight="1" spans="2:202 1330:1348">
      <c r="B274" s="19">
        <v>7628</v>
      </c>
      <c r="C274" s="130">
        <v>0.43</v>
      </c>
      <c r="D274" s="19">
        <v>150</v>
      </c>
      <c r="E274" s="19">
        <v>49.6</v>
      </c>
      <c r="F274" s="129">
        <f t="shared" si="151"/>
        <v>0.32258064516129</v>
      </c>
      <c r="G274" s="193">
        <v>2.2</v>
      </c>
      <c r="H274" s="131">
        <f t="shared" si="154"/>
        <v>28.86</v>
      </c>
      <c r="I274" s="130">
        <f t="shared" ref="I274:I279" si="155">ROUNDDOWN(G274*1968,2)</f>
        <v>4329.6</v>
      </c>
      <c r="K274" s="202"/>
      <c r="L274" s="203"/>
      <c r="M274" s="203"/>
      <c r="N274" s="202"/>
      <c r="O274" s="203">
        <f t="shared" si="147"/>
        <v>2.53</v>
      </c>
      <c r="P274" s="202">
        <v>2.1965</v>
      </c>
      <c r="Q274" s="202">
        <f t="shared" si="148"/>
        <v>2.2</v>
      </c>
      <c r="R274" s="217"/>
      <c r="AYD274" s="202"/>
      <c r="AYE274" s="218"/>
      <c r="AYU274" s="202"/>
      <c r="AYV274" s="218"/>
    </row>
    <row r="275" s="105" customFormat="1" ht="17.25" customHeight="1" spans="2:202 1330:1348">
      <c r="B275" s="19">
        <v>7628</v>
      </c>
      <c r="C275" s="130">
        <v>0.44</v>
      </c>
      <c r="D275" s="19">
        <v>150</v>
      </c>
      <c r="E275" s="19">
        <v>49.6</v>
      </c>
      <c r="F275" s="129">
        <f t="shared" si="151"/>
        <v>0.326979472140762</v>
      </c>
      <c r="G275" s="193">
        <v>2.23</v>
      </c>
      <c r="H275" s="131">
        <f t="shared" si="154"/>
        <v>29.25</v>
      </c>
      <c r="I275" s="130">
        <f t="shared" si="155"/>
        <v>4388.64</v>
      </c>
      <c r="K275" s="202"/>
      <c r="L275" s="203"/>
      <c r="M275" s="203"/>
      <c r="N275" s="202"/>
      <c r="O275" s="203">
        <f t="shared" si="147"/>
        <v>2.5645</v>
      </c>
      <c r="P275" s="202">
        <v>2.231</v>
      </c>
      <c r="Q275" s="202">
        <f t="shared" si="148"/>
        <v>2.23</v>
      </c>
      <c r="R275" s="217"/>
      <c r="AYD275" s="202"/>
      <c r="AYE275" s="218"/>
      <c r="AYU275" s="202"/>
      <c r="AYV275" s="218"/>
    </row>
    <row r="276" s="105" customFormat="1" ht="17.25" customHeight="1" spans="2:202 1330:1348">
      <c r="B276" s="19">
        <v>7628</v>
      </c>
      <c r="C276" s="130">
        <v>0.45</v>
      </c>
      <c r="D276" s="19">
        <v>150</v>
      </c>
      <c r="E276" s="19">
        <v>49.6</v>
      </c>
      <c r="F276" s="129">
        <f t="shared" si="151"/>
        <v>0.32258064516129</v>
      </c>
      <c r="G276" s="129">
        <v>2.2</v>
      </c>
      <c r="H276" s="131">
        <f t="shared" si="154"/>
        <v>28.86</v>
      </c>
      <c r="I276" s="130">
        <f t="shared" si="155"/>
        <v>4329.6</v>
      </c>
      <c r="K276" s="202"/>
      <c r="L276" s="203"/>
      <c r="M276" s="203"/>
      <c r="N276" s="202"/>
      <c r="O276" s="203">
        <f t="shared" si="147"/>
        <v>2.53</v>
      </c>
      <c r="P276" s="202">
        <v>2.1965</v>
      </c>
      <c r="Q276" s="202">
        <f t="shared" si="148"/>
        <v>2.2</v>
      </c>
      <c r="R276" s="217"/>
      <c r="AYD276" s="202"/>
      <c r="AYE276" s="217"/>
      <c r="AYU276" s="202"/>
      <c r="AYV276" s="217"/>
    </row>
    <row r="277" s="105" customFormat="1" ht="17.25" customHeight="1" spans="2:202 1330:1348">
      <c r="B277" s="19">
        <v>7628</v>
      </c>
      <c r="C277" s="130">
        <v>0.46</v>
      </c>
      <c r="D277" s="19">
        <v>150</v>
      </c>
      <c r="E277" s="19">
        <v>49.6</v>
      </c>
      <c r="F277" s="129">
        <f t="shared" si="151"/>
        <v>0.332844574780059</v>
      </c>
      <c r="G277" s="219">
        <v>2.27</v>
      </c>
      <c r="H277" s="131">
        <f t="shared" si="154"/>
        <v>29.78</v>
      </c>
      <c r="I277" s="130">
        <f t="shared" si="155"/>
        <v>4467.36</v>
      </c>
      <c r="K277" s="202"/>
      <c r="L277" s="203"/>
      <c r="M277" s="203"/>
      <c r="N277" s="202"/>
      <c r="O277" s="203">
        <f t="shared" si="147"/>
        <v>2.6105</v>
      </c>
      <c r="P277" s="202">
        <v>2.2655</v>
      </c>
      <c r="Q277" s="202">
        <f t="shared" si="148"/>
        <v>2.27</v>
      </c>
      <c r="R277" s="217"/>
      <c r="AYD277" s="202"/>
      <c r="AYE277" s="217"/>
      <c r="AYU277" s="202"/>
      <c r="AYV277" s="217"/>
    </row>
    <row r="278" s="105" customFormat="1" ht="17.25" customHeight="1" spans="2:202 1330:1348">
      <c r="B278" s="19">
        <v>7628</v>
      </c>
      <c r="C278" s="130">
        <v>0.47</v>
      </c>
      <c r="D278" s="19">
        <v>150</v>
      </c>
      <c r="E278" s="19">
        <v>49.6</v>
      </c>
      <c r="F278" s="129">
        <f t="shared" si="151"/>
        <v>0.335777126099707</v>
      </c>
      <c r="G278" s="193">
        <v>2.29</v>
      </c>
      <c r="H278" s="131">
        <f t="shared" si="154"/>
        <v>30.04</v>
      </c>
      <c r="I278" s="130">
        <f t="shared" si="155"/>
        <v>4506.72</v>
      </c>
      <c r="K278" s="202"/>
      <c r="L278" s="126"/>
      <c r="M278" s="203"/>
      <c r="N278" s="202"/>
      <c r="O278" s="203">
        <f t="shared" si="147"/>
        <v>2.6335</v>
      </c>
      <c r="P278" s="202">
        <v>2.2885</v>
      </c>
      <c r="Q278" s="202">
        <f t="shared" si="148"/>
        <v>2.29</v>
      </c>
      <c r="R278" s="217"/>
      <c r="AYD278" s="202"/>
      <c r="AYE278" s="217"/>
      <c r="AYU278" s="202"/>
      <c r="AYV278" s="217"/>
    </row>
    <row r="279" s="105" customFormat="1" ht="17.25" customHeight="1" spans="2:202 1330:1348">
      <c r="B279" s="19">
        <v>7628</v>
      </c>
      <c r="C279" s="220">
        <v>0.475</v>
      </c>
      <c r="D279" s="19">
        <v>150</v>
      </c>
      <c r="E279" s="19">
        <v>49.6</v>
      </c>
      <c r="F279" s="129">
        <f t="shared" si="151"/>
        <v>0.338709677419355</v>
      </c>
      <c r="G279" s="193">
        <v>2.31</v>
      </c>
      <c r="H279" s="131">
        <f t="shared" si="154"/>
        <v>30.3</v>
      </c>
      <c r="I279" s="130">
        <f t="shared" si="155"/>
        <v>4546.08</v>
      </c>
      <c r="K279" s="202"/>
      <c r="L279" s="126"/>
      <c r="M279" s="203"/>
      <c r="N279" s="202"/>
      <c r="O279" s="203">
        <f t="shared" si="147"/>
        <v>2.6565</v>
      </c>
      <c r="P279" s="202">
        <v>2.3115</v>
      </c>
      <c r="Q279" s="202">
        <f t="shared" si="148"/>
        <v>2.31</v>
      </c>
      <c r="R279" s="217"/>
      <c r="AYD279" s="202"/>
      <c r="AYE279" s="217"/>
      <c r="AYU279" s="202"/>
      <c r="AYV279" s="217"/>
    </row>
    <row r="280" s="105" customFormat="1" ht="17.25" customHeight="1" spans="2:202 1330:1348">
      <c r="B280" s="19">
        <v>7628</v>
      </c>
      <c r="C280" s="130">
        <v>0.48</v>
      </c>
      <c r="D280" s="19">
        <v>150</v>
      </c>
      <c r="E280" s="19">
        <v>49.6</v>
      </c>
      <c r="F280" s="129">
        <f t="shared" si="151"/>
        <v>0.351906158357771</v>
      </c>
      <c r="G280" s="193">
        <v>2.4</v>
      </c>
      <c r="H280" s="131">
        <f t="shared" si="154"/>
        <v>31.48</v>
      </c>
      <c r="I280" s="130">
        <f t="shared" ref="I280:I285" si="156">ROUNDDOWN(G280*1968,2)</f>
        <v>4723.2</v>
      </c>
      <c r="K280" s="202"/>
      <c r="L280" s="126"/>
      <c r="M280" s="203"/>
      <c r="N280" s="202"/>
      <c r="O280" s="203">
        <f t="shared" si="147"/>
        <v>2.76</v>
      </c>
      <c r="P280" s="202">
        <v>2.4035</v>
      </c>
      <c r="Q280" s="202">
        <f t="shared" si="148"/>
        <v>2.4</v>
      </c>
      <c r="R280" s="217"/>
      <c r="AYD280" s="202"/>
      <c r="AYE280" s="217"/>
      <c r="AYU280" s="202"/>
      <c r="AYV280" s="217"/>
    </row>
    <row r="281" s="105" customFormat="1" ht="17.25" customHeight="1" spans="2:202 1330:1348">
      <c r="B281" s="19">
        <v>7628</v>
      </c>
      <c r="C281" s="130">
        <v>0.49</v>
      </c>
      <c r="D281" s="19">
        <v>150</v>
      </c>
      <c r="E281" s="19">
        <v>49.6</v>
      </c>
      <c r="F281" s="129">
        <f t="shared" si="151"/>
        <v>0.347507331378299</v>
      </c>
      <c r="G281" s="193">
        <v>2.37</v>
      </c>
      <c r="H281" s="131">
        <f t="shared" si="154"/>
        <v>31.09</v>
      </c>
      <c r="I281" s="130">
        <f t="shared" si="156"/>
        <v>4664.16</v>
      </c>
      <c r="K281" s="202"/>
      <c r="L281" s="126"/>
      <c r="M281" s="203"/>
      <c r="N281" s="202"/>
      <c r="O281" s="203">
        <f t="shared" si="147"/>
        <v>2.7255</v>
      </c>
      <c r="P281" s="202">
        <v>2.369</v>
      </c>
      <c r="Q281" s="202">
        <f t="shared" si="148"/>
        <v>2.37</v>
      </c>
      <c r="R281" s="217"/>
    </row>
    <row r="282" s="105" customFormat="1" ht="17.25" customHeight="1" spans="2:202 1330:1348">
      <c r="B282" s="19">
        <v>7628</v>
      </c>
      <c r="C282" s="130">
        <v>0.5</v>
      </c>
      <c r="D282" s="19">
        <v>150</v>
      </c>
      <c r="E282" s="19">
        <v>49.6</v>
      </c>
      <c r="F282" s="129">
        <f t="shared" si="151"/>
        <v>0.351906158357771</v>
      </c>
      <c r="G282" s="193">
        <v>2.4</v>
      </c>
      <c r="H282" s="131">
        <f t="shared" si="154"/>
        <v>31.48</v>
      </c>
      <c r="I282" s="130">
        <f t="shared" si="156"/>
        <v>4723.2</v>
      </c>
      <c r="K282" s="202"/>
      <c r="L282" s="126"/>
      <c r="M282" s="203"/>
      <c r="N282" s="202"/>
      <c r="O282" s="203">
        <f t="shared" si="147"/>
        <v>2.76</v>
      </c>
      <c r="P282" s="202">
        <v>2.4035</v>
      </c>
      <c r="Q282" s="202">
        <f t="shared" si="148"/>
        <v>2.4</v>
      </c>
      <c r="R282" s="217"/>
    </row>
    <row r="283" s="105" customFormat="1" ht="17.25" customHeight="1" spans="2:202 1330:1348">
      <c r="B283" s="19">
        <v>7628</v>
      </c>
      <c r="C283" s="130">
        <v>0.51</v>
      </c>
      <c r="D283" s="19">
        <v>150</v>
      </c>
      <c r="E283" s="19">
        <v>49.6</v>
      </c>
      <c r="F283" s="129">
        <f t="shared" si="151"/>
        <v>0.357771260997067</v>
      </c>
      <c r="G283" s="193">
        <v>2.44</v>
      </c>
      <c r="H283" s="131">
        <f t="shared" si="154"/>
        <v>32.01</v>
      </c>
      <c r="I283" s="130">
        <f t="shared" si="156"/>
        <v>4801.92</v>
      </c>
      <c r="K283" s="202"/>
      <c r="L283" s="203"/>
      <c r="M283" s="203"/>
      <c r="N283" s="202"/>
      <c r="O283" s="203">
        <f t="shared" si="147"/>
        <v>2.806</v>
      </c>
      <c r="P283" s="202">
        <v>2.438</v>
      </c>
      <c r="Q283" s="202">
        <f t="shared" si="148"/>
        <v>2.44</v>
      </c>
      <c r="R283" s="217"/>
    </row>
    <row r="284" s="105" customFormat="1" ht="17.25" customHeight="1" spans="2:202 1330:1348">
      <c r="B284" s="19">
        <v>7628</v>
      </c>
      <c r="C284" s="130">
        <v>0.52</v>
      </c>
      <c r="D284" s="19">
        <v>150</v>
      </c>
      <c r="E284" s="19">
        <v>49.6</v>
      </c>
      <c r="F284" s="129">
        <f t="shared" si="151"/>
        <v>0.439882697947214</v>
      </c>
      <c r="G284" s="129">
        <v>3</v>
      </c>
      <c r="H284" s="131">
        <f t="shared" si="154"/>
        <v>39.36</v>
      </c>
      <c r="I284" s="130">
        <f t="shared" si="156"/>
        <v>5904</v>
      </c>
      <c r="K284" s="202"/>
      <c r="L284" s="203"/>
      <c r="M284" s="203"/>
      <c r="N284" s="202"/>
      <c r="O284" s="203">
        <f t="shared" si="147"/>
        <v>3.45</v>
      </c>
      <c r="P284" s="202">
        <v>3.0015</v>
      </c>
      <c r="Q284" s="202">
        <f t="shared" si="148"/>
        <v>3</v>
      </c>
      <c r="R284" s="217"/>
    </row>
    <row r="285" s="105" customFormat="1" ht="17.25" customHeight="1" spans="2:202 1330:1348">
      <c r="B285" s="19">
        <v>7630</v>
      </c>
      <c r="C285" s="130">
        <v>0.52</v>
      </c>
      <c r="D285" s="19">
        <v>150</v>
      </c>
      <c r="E285" s="19">
        <v>49.6</v>
      </c>
      <c r="F285" s="129">
        <f t="shared" si="151"/>
        <v>0.436950146627566</v>
      </c>
      <c r="G285" s="193">
        <v>2.98</v>
      </c>
      <c r="H285" s="131">
        <f t="shared" si="154"/>
        <v>39.09</v>
      </c>
      <c r="I285" s="130">
        <f t="shared" si="156"/>
        <v>5864.64</v>
      </c>
      <c r="K285" s="202"/>
      <c r="L285" s="203"/>
      <c r="M285" s="203"/>
      <c r="N285" s="202"/>
      <c r="O285" s="203">
        <f t="shared" si="147"/>
        <v>3.427</v>
      </c>
      <c r="P285" s="202">
        <v>2.9785</v>
      </c>
      <c r="Q285" s="202">
        <f t="shared" si="148"/>
        <v>2.98</v>
      </c>
      <c r="R285" s="217"/>
    </row>
    <row r="286" s="106" customFormat="1" ht="18" customHeight="1" spans="2:202 1330:1348">
      <c r="C286" s="221"/>
      <c r="D286" s="221"/>
      <c r="E286" s="221"/>
      <c r="F286" s="221"/>
      <c r="G286" s="221"/>
      <c r="H286" s="221"/>
      <c r="I286" s="145"/>
      <c r="J286" s="145"/>
      <c r="K286" s="110"/>
      <c r="L286" s="110"/>
      <c r="M286" s="110"/>
      <c r="N286" s="110"/>
      <c r="O286" s="146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10"/>
      <c r="BE286" s="110"/>
      <c r="BF286" s="110"/>
      <c r="BG286" s="110"/>
      <c r="BH286" s="110"/>
      <c r="BI286" s="110"/>
      <c r="BJ286" s="110"/>
      <c r="BK286" s="110"/>
      <c r="BL286" s="110"/>
      <c r="BM286" s="110"/>
      <c r="BN286" s="110"/>
      <c r="BO286" s="110"/>
      <c r="BP286" s="110"/>
      <c r="BQ286" s="110"/>
      <c r="BR286" s="110"/>
      <c r="BS286" s="110"/>
      <c r="BT286" s="110"/>
      <c r="BU286" s="110"/>
      <c r="BV286" s="110"/>
      <c r="BW286" s="110"/>
      <c r="BX286" s="110"/>
      <c r="BY286" s="110"/>
      <c r="BZ286" s="110"/>
      <c r="CA286" s="110"/>
      <c r="CB286" s="110"/>
      <c r="CC286" s="110"/>
      <c r="CD286" s="110"/>
      <c r="CE286" s="110"/>
      <c r="CF286" s="110"/>
      <c r="CG286" s="110"/>
      <c r="CH286" s="110"/>
      <c r="CI286" s="110"/>
      <c r="CJ286" s="110"/>
      <c r="CK286" s="110"/>
      <c r="CL286" s="110"/>
      <c r="CM286" s="110"/>
      <c r="CN286" s="110"/>
      <c r="CO286" s="110"/>
      <c r="CP286" s="110"/>
      <c r="CQ286" s="110"/>
      <c r="CR286" s="110"/>
      <c r="CS286" s="110"/>
      <c r="CT286" s="110"/>
      <c r="CU286" s="110"/>
      <c r="CV286" s="110"/>
      <c r="CW286" s="110"/>
      <c r="CX286" s="110"/>
      <c r="CY286" s="110"/>
      <c r="CZ286" s="110"/>
      <c r="DA286" s="110"/>
      <c r="DB286" s="110"/>
      <c r="DC286" s="110"/>
      <c r="DD286" s="110"/>
      <c r="DE286" s="110"/>
      <c r="DF286" s="110"/>
      <c r="DG286" s="110"/>
      <c r="DH286" s="110"/>
      <c r="DI286" s="110"/>
      <c r="DJ286" s="110"/>
      <c r="DK286" s="110"/>
      <c r="DL286" s="110"/>
      <c r="DM286" s="110"/>
      <c r="DN286" s="110"/>
      <c r="DO286" s="110"/>
      <c r="DP286" s="110"/>
      <c r="DQ286" s="110"/>
      <c r="DR286" s="110"/>
      <c r="DS286" s="110"/>
      <c r="DT286" s="110"/>
      <c r="DU286" s="110"/>
      <c r="DV286" s="110"/>
      <c r="DW286" s="110"/>
      <c r="DX286" s="110"/>
      <c r="DY286" s="110"/>
      <c r="DZ286" s="110"/>
      <c r="EA286" s="110"/>
      <c r="EB286" s="110"/>
      <c r="EC286" s="110"/>
      <c r="ED286" s="110"/>
      <c r="EE286" s="110"/>
      <c r="EF286" s="110"/>
      <c r="EG286" s="110"/>
      <c r="EH286" s="110"/>
      <c r="EI286" s="110"/>
      <c r="EJ286" s="110"/>
      <c r="EK286" s="110"/>
      <c r="EL286" s="110"/>
      <c r="EM286" s="110"/>
      <c r="EN286" s="110"/>
      <c r="EO286" s="110"/>
      <c r="EP286" s="110"/>
      <c r="EQ286" s="110"/>
      <c r="ER286" s="110"/>
      <c r="ES286" s="110"/>
      <c r="ET286" s="110"/>
      <c r="EU286" s="110"/>
      <c r="EV286" s="110"/>
      <c r="EW286" s="110"/>
      <c r="EX286" s="110"/>
      <c r="EY286" s="110"/>
      <c r="EZ286" s="110"/>
      <c r="FA286" s="110"/>
      <c r="FB286" s="110"/>
      <c r="FC286" s="110"/>
      <c r="FD286" s="110"/>
      <c r="FE286" s="110"/>
      <c r="FF286" s="110"/>
      <c r="FG286" s="110"/>
      <c r="FH286" s="110"/>
      <c r="FI286" s="110"/>
      <c r="FJ286" s="110"/>
      <c r="FK286" s="110"/>
      <c r="FL286" s="110"/>
      <c r="FM286" s="110"/>
      <c r="FN286" s="110"/>
      <c r="FO286" s="110"/>
      <c r="FP286" s="110"/>
      <c r="FQ286" s="110"/>
      <c r="FR286" s="110"/>
      <c r="FS286" s="110"/>
      <c r="FT286" s="110"/>
      <c r="FU286" s="110"/>
      <c r="FV286" s="110"/>
      <c r="FW286" s="110"/>
      <c r="FX286" s="110"/>
      <c r="FY286" s="110"/>
      <c r="FZ286" s="110"/>
      <c r="GA286" s="110"/>
      <c r="GB286" s="110"/>
      <c r="GC286" s="110"/>
      <c r="GD286" s="110"/>
      <c r="GE286" s="110"/>
      <c r="GF286" s="110"/>
      <c r="GG286" s="110"/>
      <c r="GH286" s="110"/>
      <c r="GI286" s="110"/>
      <c r="GJ286" s="110"/>
      <c r="GK286" s="110"/>
      <c r="GL286" s="110"/>
      <c r="GM286" s="110"/>
      <c r="GN286" s="110"/>
      <c r="GO286" s="110"/>
      <c r="GP286" s="110"/>
      <c r="GQ286" s="110"/>
      <c r="GR286" s="110"/>
      <c r="GS286" s="110"/>
      <c r="GT286" s="110"/>
    </row>
    <row r="287" ht="126" customHeight="1" spans="2:202 1330:1348">
      <c r="B287" s="149" t="s">
        <v>132</v>
      </c>
      <c r="C287" s="149"/>
      <c r="D287" s="149"/>
      <c r="E287" s="149"/>
      <c r="F287" s="149"/>
      <c r="G287" s="149"/>
      <c r="H287" s="149"/>
      <c r="I287" s="149"/>
      <c r="J287" s="149"/>
      <c r="K287" s="107"/>
      <c r="L287" s="107"/>
      <c r="M287" s="107"/>
      <c r="N287" s="107"/>
      <c r="O287" s="222"/>
      <c r="P287" s="107"/>
      <c r="Q287" s="107"/>
      <c r="R287" s="106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  <c r="AX287" s="107"/>
      <c r="AY287" s="107"/>
      <c r="AZ287" s="107"/>
      <c r="BA287" s="107"/>
      <c r="BB287" s="107"/>
      <c r="BC287" s="107"/>
      <c r="BD287" s="107"/>
      <c r="BE287" s="107"/>
      <c r="BF287" s="107"/>
      <c r="BG287" s="107"/>
      <c r="BH287" s="107"/>
      <c r="BI287" s="107"/>
      <c r="BJ287" s="107"/>
      <c r="BK287" s="107"/>
      <c r="BL287" s="107"/>
      <c r="BM287" s="107"/>
      <c r="BN287" s="107"/>
      <c r="BO287" s="107"/>
      <c r="BP287" s="107"/>
      <c r="BQ287" s="107"/>
      <c r="BR287" s="107"/>
      <c r="BS287" s="107"/>
      <c r="BT287" s="107"/>
      <c r="BU287" s="107"/>
      <c r="BV287" s="107"/>
      <c r="BW287" s="107"/>
      <c r="BX287" s="107"/>
      <c r="BY287" s="107"/>
      <c r="BZ287" s="107"/>
      <c r="CA287" s="107"/>
      <c r="CB287" s="107"/>
      <c r="CC287" s="107"/>
      <c r="CD287" s="107"/>
      <c r="CE287" s="107"/>
      <c r="CF287" s="107"/>
      <c r="CG287" s="107"/>
      <c r="CH287" s="107"/>
      <c r="CI287" s="107"/>
      <c r="CJ287" s="107"/>
      <c r="CK287" s="107"/>
      <c r="CL287" s="107"/>
      <c r="CM287" s="107"/>
      <c r="CN287" s="107"/>
      <c r="CO287" s="107"/>
      <c r="CP287" s="107"/>
      <c r="CQ287" s="107"/>
      <c r="CR287" s="107"/>
      <c r="CS287" s="107"/>
      <c r="CT287" s="107"/>
      <c r="CU287" s="107"/>
      <c r="CV287" s="107"/>
      <c r="CW287" s="107"/>
      <c r="CX287" s="107"/>
      <c r="CY287" s="107"/>
      <c r="CZ287" s="107"/>
      <c r="DA287" s="107"/>
      <c r="DB287" s="107"/>
      <c r="DC287" s="107"/>
      <c r="DD287" s="107"/>
      <c r="DE287" s="107"/>
      <c r="DF287" s="107"/>
      <c r="DG287" s="107"/>
      <c r="DH287" s="107"/>
      <c r="DI287" s="107"/>
      <c r="DJ287" s="107"/>
      <c r="DK287" s="107"/>
      <c r="DL287" s="107"/>
      <c r="DM287" s="107"/>
      <c r="DN287" s="107"/>
      <c r="DO287" s="107"/>
      <c r="DP287" s="107"/>
      <c r="DQ287" s="107"/>
      <c r="DR287" s="107"/>
      <c r="DS287" s="107"/>
      <c r="DT287" s="107"/>
      <c r="DU287" s="107"/>
      <c r="DV287" s="107"/>
      <c r="DW287" s="107"/>
      <c r="DX287" s="107"/>
      <c r="DY287" s="107"/>
      <c r="DZ287" s="107"/>
      <c r="EA287" s="107"/>
      <c r="EB287" s="107"/>
      <c r="EC287" s="107"/>
      <c r="ED287" s="107"/>
      <c r="EE287" s="107"/>
      <c r="EF287" s="107"/>
      <c r="EG287" s="107"/>
      <c r="EH287" s="107"/>
      <c r="EI287" s="107"/>
      <c r="EJ287" s="107"/>
      <c r="EK287" s="107"/>
      <c r="EL287" s="107"/>
      <c r="EM287" s="107"/>
      <c r="EN287" s="107"/>
      <c r="EO287" s="107"/>
      <c r="EP287" s="107"/>
      <c r="EQ287" s="107"/>
      <c r="ER287" s="107"/>
      <c r="ES287" s="107"/>
      <c r="ET287" s="107"/>
      <c r="EU287" s="107"/>
      <c r="EV287" s="107"/>
      <c r="EW287" s="107"/>
      <c r="EX287" s="107"/>
      <c r="EY287" s="107"/>
      <c r="EZ287" s="107"/>
      <c r="FA287" s="107"/>
      <c r="FB287" s="107"/>
      <c r="FC287" s="107"/>
      <c r="FD287" s="107"/>
      <c r="FE287" s="107"/>
      <c r="FF287" s="107"/>
      <c r="FG287" s="107"/>
      <c r="FH287" s="107"/>
      <c r="FI287" s="107"/>
      <c r="FJ287" s="107"/>
      <c r="FK287" s="107"/>
      <c r="FL287" s="107"/>
      <c r="FM287" s="107"/>
      <c r="FN287" s="107"/>
      <c r="FO287" s="107"/>
      <c r="FP287" s="107"/>
      <c r="FQ287" s="107"/>
      <c r="FR287" s="107"/>
      <c r="FS287" s="107"/>
      <c r="FT287" s="107"/>
      <c r="FU287" s="107"/>
      <c r="FV287" s="107"/>
      <c r="FW287" s="107"/>
      <c r="FX287" s="107"/>
      <c r="FY287" s="107"/>
      <c r="FZ287" s="107"/>
      <c r="GA287" s="107"/>
      <c r="GB287" s="107"/>
      <c r="GC287" s="107"/>
      <c r="GD287" s="107"/>
      <c r="GE287" s="107"/>
      <c r="GF287" s="107"/>
      <c r="GG287" s="107"/>
      <c r="GH287" s="107"/>
      <c r="GI287" s="107"/>
      <c r="GJ287" s="107"/>
      <c r="GK287" s="107"/>
      <c r="GL287" s="107"/>
      <c r="GM287" s="107"/>
      <c r="GN287" s="107"/>
      <c r="GO287" s="107"/>
      <c r="GP287" s="107"/>
      <c r="GQ287" s="107"/>
      <c r="GR287" s="107"/>
      <c r="GS287" s="107"/>
      <c r="GT287" s="107"/>
    </row>
  </sheetData>
  <mergeCells count="5">
    <mergeCell ref="A1:J1"/>
    <mergeCell ref="A2:J2"/>
    <mergeCell ref="B3:J3"/>
    <mergeCell ref="B172:J172"/>
    <mergeCell ref="B287:J287"/>
  </mergeCells>
  <pageMargins left="0.354166666666667" right="0.393055555555556" top="0.432638888888889" bottom="0.235416666666667" header="0.313888888888889" footer="0.196527777777778"/>
  <pageSetup paperSize="9" scale="61" orientation="portrait"/>
  <headerFooter/>
  <rowBreaks count="3" manualBreakCount="3">
    <brk id="74" max="15" man="1"/>
    <brk id="170" max="15" man="1"/>
    <brk id="246" max="1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50"/>
  <sheetViews>
    <sheetView view="pageBreakPreview" zoomScaleNormal="100" workbookViewId="0">
      <selection activeCell="H11" sqref="H11"/>
    </sheetView>
  </sheetViews>
  <sheetFormatPr defaultColWidth="9" defaultRowHeight="15.6"/>
  <cols>
    <col min="1" max="1" width="3" style="155" customWidth="1"/>
    <col min="2" max="2" width="10.2222222222222" style="156" customWidth="1"/>
    <col min="3" max="3" width="10.2222222222222" style="157" customWidth="1"/>
    <col min="4" max="4" width="9.22222222222222" style="157" customWidth="1"/>
    <col min="5" max="5" width="15" style="157" customWidth="1"/>
    <col min="6" max="7" width="14.2222222222222" style="157" customWidth="1"/>
    <col min="8" max="8" width="15.3333333333333" style="157" customWidth="1"/>
    <col min="9" max="10" width="14.2222222222222" style="157" customWidth="1"/>
    <col min="11" max="196" width="9" style="158" customWidth="1"/>
    <col min="197" max="197" width="9" style="155" customWidth="1"/>
    <col min="198" max="16384" width="9" style="155"/>
  </cols>
  <sheetData>
    <row r="1" ht="52.5" customHeight="1" spans="1:196">
      <c r="A1" s="159"/>
      <c r="B1" s="159"/>
      <c r="C1" s="159"/>
      <c r="D1" s="159"/>
      <c r="E1" s="159"/>
      <c r="F1" s="159"/>
      <c r="G1" s="159"/>
      <c r="H1" s="159"/>
      <c r="I1" s="159"/>
      <c r="J1" s="159"/>
    </row>
    <row r="2" ht="85" customHeight="1" spans="1:196">
      <c r="A2" s="112" t="s">
        <v>97</v>
      </c>
      <c r="B2" s="112"/>
      <c r="C2" s="112"/>
      <c r="D2" s="112"/>
      <c r="E2" s="112"/>
      <c r="F2" s="112"/>
      <c r="G2" s="112"/>
      <c r="H2" s="112"/>
      <c r="I2" s="112"/>
      <c r="J2" s="112"/>
      <c r="K2" s="110"/>
      <c r="L2" s="110"/>
      <c r="M2" s="110"/>
    </row>
    <row r="3" ht="18.75" customHeight="1" spans="1:196">
      <c r="A3" s="107"/>
      <c r="B3" s="113" t="s">
        <v>133</v>
      </c>
      <c r="C3" s="113"/>
      <c r="D3" s="113"/>
      <c r="E3" s="113"/>
      <c r="F3" s="113"/>
      <c r="G3" s="113"/>
      <c r="H3" s="113"/>
      <c r="I3" s="113"/>
      <c r="J3" s="113"/>
      <c r="K3" s="110"/>
      <c r="L3" s="110"/>
      <c r="M3" s="110"/>
    </row>
    <row r="4" ht="16.8" spans="1:196">
      <c r="A4" s="107"/>
      <c r="B4" s="114" t="s">
        <v>2</v>
      </c>
      <c r="C4" s="114" t="s">
        <v>3</v>
      </c>
      <c r="D4" s="115" t="s">
        <v>4</v>
      </c>
      <c r="E4" s="114" t="s">
        <v>5</v>
      </c>
      <c r="F4" s="114" t="s">
        <v>6</v>
      </c>
      <c r="G4" s="114" t="s">
        <v>7</v>
      </c>
      <c r="H4" s="74" t="s">
        <v>8</v>
      </c>
      <c r="I4" s="116" t="s">
        <v>9</v>
      </c>
      <c r="J4" s="74" t="s">
        <v>10</v>
      </c>
      <c r="K4" s="74" t="s">
        <v>11</v>
      </c>
      <c r="L4" s="74" t="s">
        <v>12</v>
      </c>
      <c r="M4" s="74" t="s">
        <v>13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  <c r="CU4" s="166"/>
      <c r="CV4" s="166"/>
      <c r="CW4" s="166"/>
      <c r="CX4" s="166"/>
      <c r="CY4" s="166"/>
      <c r="CZ4" s="166"/>
      <c r="DA4" s="166"/>
      <c r="DB4" s="166"/>
      <c r="DC4" s="166"/>
      <c r="DD4" s="166"/>
      <c r="DE4" s="166"/>
      <c r="DF4" s="166"/>
      <c r="DG4" s="166"/>
      <c r="DH4" s="166"/>
      <c r="DI4" s="166"/>
      <c r="DJ4" s="166"/>
      <c r="DK4" s="166"/>
      <c r="DL4" s="166"/>
      <c r="DM4" s="166"/>
      <c r="DN4" s="166"/>
      <c r="DO4" s="166"/>
      <c r="DP4" s="166"/>
      <c r="DQ4" s="166"/>
      <c r="DR4" s="166"/>
      <c r="DS4" s="166"/>
      <c r="DT4" s="166"/>
      <c r="DU4" s="166"/>
      <c r="DV4" s="166"/>
      <c r="DW4" s="166"/>
      <c r="DX4" s="166"/>
      <c r="DY4" s="166"/>
      <c r="DZ4" s="166"/>
      <c r="EA4" s="166"/>
      <c r="EB4" s="166"/>
      <c r="EC4" s="166"/>
      <c r="ED4" s="166"/>
      <c r="EE4" s="166"/>
      <c r="EF4" s="166"/>
      <c r="EG4" s="166"/>
      <c r="EH4" s="166"/>
      <c r="EI4" s="166"/>
      <c r="EJ4" s="166"/>
      <c r="EK4" s="166"/>
      <c r="EL4" s="166"/>
      <c r="EM4" s="166"/>
      <c r="EN4" s="166"/>
      <c r="EO4" s="166"/>
      <c r="EP4" s="166"/>
      <c r="EQ4" s="166"/>
      <c r="ER4" s="166"/>
      <c r="ES4" s="166"/>
      <c r="ET4" s="166"/>
      <c r="EU4" s="166"/>
      <c r="EV4" s="166"/>
      <c r="EW4" s="166"/>
      <c r="EX4" s="166"/>
      <c r="EY4" s="166"/>
      <c r="EZ4" s="166"/>
      <c r="FA4" s="166"/>
      <c r="FB4" s="166"/>
      <c r="FC4" s="166"/>
      <c r="FD4" s="166"/>
      <c r="FE4" s="166"/>
      <c r="FF4" s="166"/>
      <c r="FG4" s="166"/>
      <c r="FH4" s="166"/>
      <c r="FI4" s="166"/>
      <c r="FJ4" s="166"/>
      <c r="FK4" s="166"/>
      <c r="FL4" s="166"/>
      <c r="FM4" s="166"/>
      <c r="FN4" s="166"/>
      <c r="FO4" s="166"/>
      <c r="FP4" s="166"/>
      <c r="FQ4" s="166"/>
      <c r="FR4" s="166"/>
      <c r="FS4" s="166"/>
      <c r="FT4" s="166"/>
      <c r="FU4" s="166"/>
      <c r="FV4" s="166"/>
      <c r="FW4" s="166"/>
      <c r="FX4" s="166"/>
      <c r="FY4" s="166"/>
      <c r="FZ4" s="166"/>
      <c r="GA4" s="166"/>
      <c r="GB4" s="166"/>
      <c r="GC4" s="166"/>
      <c r="GD4" s="166"/>
      <c r="GE4" s="166"/>
      <c r="GF4" s="166"/>
      <c r="GG4" s="166"/>
      <c r="GH4" s="166"/>
      <c r="GI4" s="166"/>
      <c r="GJ4" s="166"/>
      <c r="GK4" s="155"/>
      <c r="GL4" s="155"/>
      <c r="GM4" s="155"/>
      <c r="GN4" s="155"/>
    </row>
    <row r="5" s="153" customFormat="1" ht="17.25" customHeight="1" spans="1:196">
      <c r="A5" s="105"/>
      <c r="B5" s="19" t="s">
        <v>26</v>
      </c>
      <c r="C5" s="19" t="s">
        <v>21</v>
      </c>
      <c r="D5" s="19" t="s">
        <v>19</v>
      </c>
      <c r="E5" s="19" t="s">
        <v>27</v>
      </c>
      <c r="F5" s="129">
        <f>G5/6.82</f>
        <v>2.01173020527859</v>
      </c>
      <c r="G5" s="171">
        <v>13.72</v>
      </c>
      <c r="H5" s="130">
        <f>ROUNDDOWN(G5*12,2)</f>
        <v>164.64</v>
      </c>
      <c r="I5" s="131">
        <f>ROUNDDOWN(G5*13.33,2)</f>
        <v>182.88</v>
      </c>
      <c r="J5" s="130">
        <f>ROUNDDOWN(G5*14,2)</f>
        <v>192.08</v>
      </c>
      <c r="K5" s="16">
        <f>ROUNDDOWN(G5*8,2)</f>
        <v>109.76</v>
      </c>
      <c r="L5" s="16">
        <f>ROUNDDOWN(G5*9,2)</f>
        <v>123.48</v>
      </c>
      <c r="M5" s="16">
        <f>ROUNDDOWN(G5*9.33,2)</f>
        <v>128</v>
      </c>
      <c r="O5" s="170">
        <f>G5*1.1</f>
        <v>15.092</v>
      </c>
      <c r="P5" s="153">
        <v>13.717</v>
      </c>
      <c r="Q5" s="153">
        <f>ROUND(P5,2)</f>
        <v>13.72</v>
      </c>
    </row>
    <row r="6" s="153" customFormat="1" ht="17.25" customHeight="1" spans="1:196">
      <c r="A6" s="105"/>
      <c r="B6" s="19" t="s">
        <v>35</v>
      </c>
      <c r="C6" s="19" t="s">
        <v>23</v>
      </c>
      <c r="D6" s="19" t="s">
        <v>19</v>
      </c>
      <c r="E6" s="19" t="s">
        <v>36</v>
      </c>
      <c r="F6" s="129">
        <f>G6/6.82</f>
        <v>3.58357771260997</v>
      </c>
      <c r="G6" s="171">
        <v>24.44</v>
      </c>
      <c r="H6" s="130">
        <f>ROUNDDOWN(G6*12,2)</f>
        <v>293.28</v>
      </c>
      <c r="I6" s="131">
        <f>ROUNDDOWN(G6*13.33,2)</f>
        <v>325.78</v>
      </c>
      <c r="J6" s="130">
        <f>ROUNDDOWN(G6*14,2)</f>
        <v>342.16</v>
      </c>
      <c r="K6" s="16">
        <f>ROUNDDOWN(G6*8,2)</f>
        <v>195.52</v>
      </c>
      <c r="L6" s="16">
        <f>ROUNDDOWN(G6*9,2)</f>
        <v>219.96</v>
      </c>
      <c r="M6" s="16">
        <f>ROUNDDOWN(G6*9.33,2)</f>
        <v>228.02</v>
      </c>
      <c r="O6" s="170">
        <f t="shared" ref="O6:O19" si="0">G6*1.1</f>
        <v>26.884</v>
      </c>
      <c r="P6" s="153">
        <v>24.442</v>
      </c>
      <c r="Q6" s="153">
        <f t="shared" ref="Q6:Q19" si="1">ROUND(P6,2)</f>
        <v>24.44</v>
      </c>
    </row>
    <row r="7" s="153" customFormat="1" ht="17.25" customHeight="1" spans="1:196">
      <c r="A7" s="105"/>
      <c r="B7" s="19" t="s">
        <v>40</v>
      </c>
      <c r="C7" s="19" t="s">
        <v>21</v>
      </c>
      <c r="D7" s="19" t="s">
        <v>19</v>
      </c>
      <c r="E7" s="19" t="s">
        <v>38</v>
      </c>
      <c r="F7" s="129">
        <f>G7/6.82</f>
        <v>2.02199413489736</v>
      </c>
      <c r="G7" s="171">
        <v>13.79</v>
      </c>
      <c r="H7" s="130">
        <f t="shared" ref="H7:H19" si="2">ROUNDDOWN(G7*12,2)</f>
        <v>165.48</v>
      </c>
      <c r="I7" s="131">
        <f t="shared" ref="I7:I19" si="3">ROUNDDOWN(G7*13.33,2)</f>
        <v>183.82</v>
      </c>
      <c r="J7" s="130">
        <f t="shared" ref="J7:J19" si="4">ROUNDDOWN(G7*14,2)</f>
        <v>193.06</v>
      </c>
      <c r="K7" s="16">
        <f t="shared" ref="K7:K19" si="5">ROUNDDOWN(G7*8,2)</f>
        <v>110.32</v>
      </c>
      <c r="L7" s="16">
        <f t="shared" ref="L7:L19" si="6">ROUNDDOWN(G7*9,2)</f>
        <v>124.11</v>
      </c>
      <c r="M7" s="16">
        <f t="shared" ref="M7:M19" si="7">ROUNDDOWN(G7*9.33,2)</f>
        <v>128.66</v>
      </c>
      <c r="O7" s="170">
        <f t="shared" si="0"/>
        <v>15.169</v>
      </c>
      <c r="P7" s="153">
        <v>13.794</v>
      </c>
      <c r="Q7" s="153">
        <f t="shared" si="1"/>
        <v>13.79</v>
      </c>
    </row>
    <row r="8" s="153" customFormat="1" ht="17.25" customHeight="1" spans="1:196">
      <c r="A8" s="105"/>
      <c r="B8" s="19" t="s">
        <v>43</v>
      </c>
      <c r="C8" s="19" t="s">
        <v>21</v>
      </c>
      <c r="D8" s="19" t="s">
        <v>19</v>
      </c>
      <c r="E8" s="19" t="s">
        <v>44</v>
      </c>
      <c r="F8" s="129">
        <f>G8/6.82</f>
        <v>2.19354838709677</v>
      </c>
      <c r="G8" s="171">
        <v>14.96</v>
      </c>
      <c r="H8" s="130">
        <f t="shared" si="2"/>
        <v>179.52</v>
      </c>
      <c r="I8" s="131">
        <f t="shared" si="3"/>
        <v>199.41</v>
      </c>
      <c r="J8" s="130">
        <f t="shared" si="4"/>
        <v>209.44</v>
      </c>
      <c r="K8" s="16">
        <f t="shared" si="5"/>
        <v>119.68</v>
      </c>
      <c r="L8" s="16">
        <f t="shared" si="6"/>
        <v>134.64</v>
      </c>
      <c r="M8" s="16">
        <f t="shared" si="7"/>
        <v>139.57</v>
      </c>
      <c r="O8" s="170">
        <f t="shared" si="0"/>
        <v>16.456</v>
      </c>
      <c r="P8" s="153">
        <v>14.96</v>
      </c>
      <c r="Q8" s="153">
        <f t="shared" si="1"/>
        <v>14.96</v>
      </c>
    </row>
    <row r="9" s="153" customFormat="1" ht="17.25" customHeight="1" spans="1:196">
      <c r="A9" s="105"/>
      <c r="B9" s="19" t="s">
        <v>46</v>
      </c>
      <c r="C9" s="19" t="s">
        <v>15</v>
      </c>
      <c r="D9" s="19" t="s">
        <v>19</v>
      </c>
      <c r="E9" s="19" t="s">
        <v>47</v>
      </c>
      <c r="F9" s="129">
        <v>2.177</v>
      </c>
      <c r="G9" s="171">
        <v>10.48</v>
      </c>
      <c r="H9" s="130">
        <f t="shared" si="2"/>
        <v>125.76</v>
      </c>
      <c r="I9" s="131">
        <f t="shared" si="3"/>
        <v>139.69</v>
      </c>
      <c r="J9" s="130">
        <f t="shared" si="4"/>
        <v>146.72</v>
      </c>
      <c r="K9" s="16">
        <f t="shared" si="5"/>
        <v>83.84</v>
      </c>
      <c r="L9" s="16">
        <f t="shared" si="6"/>
        <v>94.32</v>
      </c>
      <c r="M9" s="16">
        <f t="shared" si="7"/>
        <v>97.77</v>
      </c>
      <c r="O9" s="170">
        <f t="shared" si="0"/>
        <v>11.528</v>
      </c>
      <c r="P9" s="153">
        <v>10.483</v>
      </c>
      <c r="Q9" s="153">
        <f t="shared" si="1"/>
        <v>10.48</v>
      </c>
    </row>
    <row r="10" s="153" customFormat="1" ht="17.25" customHeight="1" spans="1:196">
      <c r="A10" s="105"/>
      <c r="B10" s="19" t="s">
        <v>46</v>
      </c>
      <c r="C10" s="19" t="s">
        <v>23</v>
      </c>
      <c r="D10" s="19" t="s">
        <v>19</v>
      </c>
      <c r="E10" s="19" t="s">
        <v>47</v>
      </c>
      <c r="F10" s="129">
        <v>2.177</v>
      </c>
      <c r="G10" s="171">
        <v>27.29</v>
      </c>
      <c r="H10" s="130">
        <f t="shared" si="2"/>
        <v>327.48</v>
      </c>
      <c r="I10" s="131">
        <f t="shared" si="3"/>
        <v>363.77</v>
      </c>
      <c r="J10" s="130">
        <f t="shared" si="4"/>
        <v>382.06</v>
      </c>
      <c r="K10" s="16">
        <f t="shared" si="5"/>
        <v>218.32</v>
      </c>
      <c r="L10" s="16">
        <f t="shared" si="6"/>
        <v>245.61</v>
      </c>
      <c r="M10" s="16">
        <f t="shared" si="7"/>
        <v>254.61</v>
      </c>
      <c r="O10" s="170">
        <f t="shared" si="0"/>
        <v>30.019</v>
      </c>
      <c r="P10" s="153">
        <v>27.291</v>
      </c>
      <c r="Q10" s="153">
        <f t="shared" si="1"/>
        <v>27.29</v>
      </c>
    </row>
    <row r="11" s="153" customFormat="1" ht="17.25" customHeight="1" spans="1:196">
      <c r="A11" s="105"/>
      <c r="B11" s="19" t="s">
        <v>48</v>
      </c>
      <c r="C11" s="19" t="s">
        <v>23</v>
      </c>
      <c r="D11" s="19" t="s">
        <v>19</v>
      </c>
      <c r="E11" s="19" t="s">
        <v>47</v>
      </c>
      <c r="F11" s="129">
        <v>2.177</v>
      </c>
      <c r="G11" s="171">
        <v>27.34</v>
      </c>
      <c r="H11" s="130">
        <f t="shared" si="2"/>
        <v>328.08</v>
      </c>
      <c r="I11" s="131">
        <f t="shared" si="3"/>
        <v>364.44</v>
      </c>
      <c r="J11" s="130">
        <f t="shared" si="4"/>
        <v>382.76</v>
      </c>
      <c r="K11" s="16">
        <f t="shared" si="5"/>
        <v>218.72</v>
      </c>
      <c r="L11" s="16">
        <f t="shared" si="6"/>
        <v>246.06</v>
      </c>
      <c r="M11" s="16">
        <f t="shared" si="7"/>
        <v>255.08</v>
      </c>
      <c r="O11" s="170">
        <f t="shared" si="0"/>
        <v>30.074</v>
      </c>
      <c r="P11" s="153">
        <v>27.335</v>
      </c>
      <c r="Q11" s="153">
        <f t="shared" si="1"/>
        <v>27.34</v>
      </c>
    </row>
    <row r="12" s="153" customFormat="1" ht="17.25" customHeight="1" spans="1:196">
      <c r="A12" s="105"/>
      <c r="B12" s="19" t="s">
        <v>52</v>
      </c>
      <c r="C12" s="19" t="s">
        <v>21</v>
      </c>
      <c r="D12" s="19" t="s">
        <v>19</v>
      </c>
      <c r="E12" s="19" t="s">
        <v>53</v>
      </c>
      <c r="F12" s="129">
        <f>G12/6.82</f>
        <v>2.5366568914956</v>
      </c>
      <c r="G12" s="171">
        <v>17.3</v>
      </c>
      <c r="H12" s="130">
        <f t="shared" si="2"/>
        <v>207.6</v>
      </c>
      <c r="I12" s="131">
        <f t="shared" si="3"/>
        <v>230.6</v>
      </c>
      <c r="J12" s="130">
        <f t="shared" si="4"/>
        <v>242.2</v>
      </c>
      <c r="K12" s="16">
        <f t="shared" si="5"/>
        <v>138.4</v>
      </c>
      <c r="L12" s="16">
        <f t="shared" si="6"/>
        <v>155.7</v>
      </c>
      <c r="M12" s="16">
        <f t="shared" si="7"/>
        <v>161.4</v>
      </c>
      <c r="O12" s="170">
        <f t="shared" si="0"/>
        <v>19.03</v>
      </c>
      <c r="P12" s="153">
        <v>17.303</v>
      </c>
      <c r="Q12" s="153">
        <f t="shared" si="1"/>
        <v>17.3</v>
      </c>
    </row>
    <row r="13" s="153" customFormat="1" ht="17.25" customHeight="1" spans="1:196">
      <c r="A13" s="105"/>
      <c r="B13" s="19" t="s">
        <v>54</v>
      </c>
      <c r="C13" s="19" t="s">
        <v>21</v>
      </c>
      <c r="D13" s="19" t="s">
        <v>19</v>
      </c>
      <c r="E13" s="19" t="s">
        <v>55</v>
      </c>
      <c r="F13" s="129">
        <f>G13/6.82</f>
        <v>2.46627565982405</v>
      </c>
      <c r="G13" s="171">
        <v>16.82</v>
      </c>
      <c r="H13" s="130">
        <f t="shared" si="2"/>
        <v>201.84</v>
      </c>
      <c r="I13" s="131">
        <f t="shared" si="3"/>
        <v>224.21</v>
      </c>
      <c r="J13" s="130">
        <f t="shared" si="4"/>
        <v>235.48</v>
      </c>
      <c r="K13" s="16">
        <f t="shared" si="5"/>
        <v>134.56</v>
      </c>
      <c r="L13" s="16">
        <f t="shared" si="6"/>
        <v>151.38</v>
      </c>
      <c r="M13" s="16">
        <f t="shared" si="7"/>
        <v>156.93</v>
      </c>
      <c r="O13" s="170">
        <f t="shared" si="0"/>
        <v>18.502</v>
      </c>
      <c r="P13" s="153">
        <v>16.819</v>
      </c>
      <c r="Q13" s="153">
        <f t="shared" si="1"/>
        <v>16.82</v>
      </c>
    </row>
    <row r="14" s="153" customFormat="1" ht="17.25" customHeight="1" spans="1:196">
      <c r="A14" s="105"/>
      <c r="B14" s="19" t="s">
        <v>58</v>
      </c>
      <c r="C14" s="19" t="s">
        <v>21</v>
      </c>
      <c r="D14" s="19" t="s">
        <v>19</v>
      </c>
      <c r="E14" s="19" t="s">
        <v>57</v>
      </c>
      <c r="F14" s="129">
        <f>G14/6.82</f>
        <v>2.45014662756598</v>
      </c>
      <c r="G14" s="171">
        <v>16.71</v>
      </c>
      <c r="H14" s="130">
        <f t="shared" si="2"/>
        <v>200.52</v>
      </c>
      <c r="I14" s="131">
        <f t="shared" si="3"/>
        <v>222.74</v>
      </c>
      <c r="J14" s="130">
        <f t="shared" si="4"/>
        <v>233.94</v>
      </c>
      <c r="K14" s="16">
        <f t="shared" si="5"/>
        <v>133.68</v>
      </c>
      <c r="L14" s="16">
        <f t="shared" si="6"/>
        <v>150.39</v>
      </c>
      <c r="M14" s="16">
        <f t="shared" si="7"/>
        <v>155.9</v>
      </c>
      <c r="O14" s="170">
        <f t="shared" si="0"/>
        <v>18.381</v>
      </c>
      <c r="P14" s="153">
        <v>16.709</v>
      </c>
      <c r="Q14" s="153">
        <f t="shared" si="1"/>
        <v>16.71</v>
      </c>
    </row>
    <row r="15" s="153" customFormat="1" ht="17.25" customHeight="1" spans="1:196">
      <c r="A15" s="105"/>
      <c r="B15" s="11" t="s">
        <v>59</v>
      </c>
      <c r="C15" s="19" t="s">
        <v>21</v>
      </c>
      <c r="D15" s="11" t="s">
        <v>19</v>
      </c>
      <c r="E15" s="19" t="s">
        <v>60</v>
      </c>
      <c r="F15" s="12">
        <f>G15/7.1</f>
        <v>2.5887323943662</v>
      </c>
      <c r="G15" s="13">
        <v>18.38</v>
      </c>
      <c r="H15" s="14">
        <f t="shared" si="2"/>
        <v>220.56</v>
      </c>
      <c r="I15" s="15">
        <f t="shared" si="3"/>
        <v>245</v>
      </c>
      <c r="J15" s="14">
        <f t="shared" si="4"/>
        <v>257.32</v>
      </c>
      <c r="K15" s="16">
        <f t="shared" si="5"/>
        <v>147.04</v>
      </c>
      <c r="L15" s="16">
        <f t="shared" si="6"/>
        <v>165.42</v>
      </c>
      <c r="M15" s="16">
        <f t="shared" si="7"/>
        <v>171.48</v>
      </c>
      <c r="O15" s="170">
        <f t="shared" si="0"/>
        <v>20.218</v>
      </c>
      <c r="P15" s="153">
        <v>18.381</v>
      </c>
      <c r="Q15" s="153">
        <f t="shared" si="1"/>
        <v>18.38</v>
      </c>
    </row>
    <row r="16" s="153" customFormat="1" ht="17.25" customHeight="1" spans="1:196">
      <c r="A16" s="105"/>
      <c r="B16" s="11" t="s">
        <v>61</v>
      </c>
      <c r="C16" s="19" t="s">
        <v>15</v>
      </c>
      <c r="D16" s="11" t="s">
        <v>19</v>
      </c>
      <c r="E16" s="11" t="s">
        <v>62</v>
      </c>
      <c r="F16" s="12">
        <f>G16/7.1</f>
        <v>1.89014084507042</v>
      </c>
      <c r="G16" s="13">
        <v>13.42</v>
      </c>
      <c r="H16" s="14">
        <f t="shared" si="2"/>
        <v>161.04</v>
      </c>
      <c r="I16" s="15">
        <f t="shared" si="3"/>
        <v>178.88</v>
      </c>
      <c r="J16" s="14">
        <f t="shared" si="4"/>
        <v>187.88</v>
      </c>
      <c r="K16" s="16">
        <f t="shared" si="5"/>
        <v>107.36</v>
      </c>
      <c r="L16" s="16">
        <f t="shared" si="6"/>
        <v>120.78</v>
      </c>
      <c r="M16" s="16">
        <f t="shared" si="7"/>
        <v>125.2</v>
      </c>
      <c r="O16" s="170">
        <f t="shared" si="0"/>
        <v>14.762</v>
      </c>
      <c r="P16" s="153">
        <v>13.42</v>
      </c>
      <c r="Q16" s="153">
        <f t="shared" si="1"/>
        <v>13.42</v>
      </c>
    </row>
    <row r="17" s="153" customFormat="1" ht="17.25" customHeight="1" spans="1:17">
      <c r="A17" s="105"/>
      <c r="B17" s="19" t="s">
        <v>73</v>
      </c>
      <c r="C17" s="19" t="s">
        <v>23</v>
      </c>
      <c r="D17" s="19" t="s">
        <v>19</v>
      </c>
      <c r="E17" s="19" t="s">
        <v>72</v>
      </c>
      <c r="F17" s="129">
        <v>2.177</v>
      </c>
      <c r="G17" s="171">
        <v>32.92</v>
      </c>
      <c r="H17" s="130">
        <f t="shared" si="2"/>
        <v>395.04</v>
      </c>
      <c r="I17" s="131">
        <f t="shared" si="3"/>
        <v>438.82</v>
      </c>
      <c r="J17" s="130">
        <f t="shared" si="4"/>
        <v>460.88</v>
      </c>
      <c r="K17" s="16">
        <f t="shared" si="5"/>
        <v>263.36</v>
      </c>
      <c r="L17" s="16">
        <f t="shared" si="6"/>
        <v>296.28</v>
      </c>
      <c r="M17" s="16">
        <f t="shared" si="7"/>
        <v>307.14</v>
      </c>
      <c r="O17" s="170">
        <f t="shared" si="0"/>
        <v>36.212</v>
      </c>
      <c r="P17" s="153">
        <v>32.923</v>
      </c>
      <c r="Q17" s="153">
        <f t="shared" si="1"/>
        <v>32.92</v>
      </c>
    </row>
    <row r="18" s="153" customFormat="1" ht="17.25" customHeight="1" spans="1:17">
      <c r="A18" s="105"/>
      <c r="B18" s="19" t="s">
        <v>134</v>
      </c>
      <c r="C18" s="19" t="s">
        <v>23</v>
      </c>
      <c r="D18" s="19" t="s">
        <v>19</v>
      </c>
      <c r="E18" s="19" t="s">
        <v>72</v>
      </c>
      <c r="F18" s="129">
        <v>2.177</v>
      </c>
      <c r="G18" s="171">
        <v>35.43</v>
      </c>
      <c r="H18" s="130">
        <f t="shared" si="2"/>
        <v>425.16</v>
      </c>
      <c r="I18" s="131">
        <f t="shared" si="3"/>
        <v>472.28</v>
      </c>
      <c r="J18" s="130">
        <f t="shared" si="4"/>
        <v>496.02</v>
      </c>
      <c r="K18" s="16">
        <f t="shared" si="5"/>
        <v>283.44</v>
      </c>
      <c r="L18" s="16">
        <f t="shared" si="6"/>
        <v>318.87</v>
      </c>
      <c r="M18" s="16">
        <f t="shared" si="7"/>
        <v>330.56</v>
      </c>
      <c r="O18" s="170">
        <f t="shared" si="0"/>
        <v>38.973</v>
      </c>
      <c r="P18" s="153">
        <v>35.431</v>
      </c>
      <c r="Q18" s="153">
        <f t="shared" si="1"/>
        <v>35.43</v>
      </c>
    </row>
    <row r="19" s="153" customFormat="1" ht="17.25" customHeight="1" spans="1:17">
      <c r="A19" s="105"/>
      <c r="B19" s="19" t="s">
        <v>82</v>
      </c>
      <c r="C19" s="19" t="s">
        <v>23</v>
      </c>
      <c r="D19" s="19" t="s">
        <v>19</v>
      </c>
      <c r="E19" s="19" t="s">
        <v>76</v>
      </c>
      <c r="F19" s="129">
        <v>2.177</v>
      </c>
      <c r="G19" s="171">
        <v>34.34</v>
      </c>
      <c r="H19" s="130">
        <f t="shared" si="2"/>
        <v>412.08</v>
      </c>
      <c r="I19" s="131">
        <f t="shared" si="3"/>
        <v>457.75</v>
      </c>
      <c r="J19" s="130">
        <f t="shared" si="4"/>
        <v>480.76</v>
      </c>
      <c r="K19" s="16">
        <f t="shared" si="5"/>
        <v>274.72</v>
      </c>
      <c r="L19" s="16">
        <f t="shared" si="6"/>
        <v>309.06</v>
      </c>
      <c r="M19" s="16">
        <f t="shared" si="7"/>
        <v>320.39</v>
      </c>
      <c r="O19" s="170">
        <f t="shared" si="0"/>
        <v>37.774</v>
      </c>
      <c r="P19" s="153">
        <v>34.342</v>
      </c>
      <c r="Q19" s="153">
        <f t="shared" si="1"/>
        <v>34.34</v>
      </c>
    </row>
    <row r="20" s="153" customFormat="1" ht="17.25" customHeight="1" spans="1:17">
      <c r="B20" s="169"/>
      <c r="C20" s="168"/>
      <c r="D20" s="169"/>
      <c r="E20" s="169"/>
      <c r="F20" s="170"/>
      <c r="G20" s="170"/>
      <c r="H20" s="172"/>
      <c r="I20" s="173"/>
      <c r="J20" s="172"/>
      <c r="K20" s="172"/>
      <c r="L20" s="172"/>
      <c r="M20" s="172"/>
    </row>
    <row r="21" s="153" customFormat="1" ht="17.25" customHeight="1" spans="1:17">
      <c r="B21" s="169"/>
      <c r="C21" s="196"/>
      <c r="D21" s="169"/>
      <c r="E21" s="169"/>
      <c r="F21" s="170"/>
      <c r="G21" s="170"/>
      <c r="H21" s="172"/>
      <c r="I21" s="173"/>
      <c r="J21" s="172"/>
      <c r="K21" s="172"/>
      <c r="L21" s="172"/>
      <c r="M21" s="172"/>
    </row>
    <row r="22" s="153" customFormat="1" ht="17.25" customHeight="1" spans="1:17">
      <c r="B22" s="169"/>
      <c r="C22" s="169"/>
      <c r="D22" s="169"/>
      <c r="E22" s="169"/>
      <c r="F22" s="170"/>
      <c r="G22" s="170"/>
      <c r="H22" s="172"/>
      <c r="I22" s="173"/>
      <c r="J22" s="172"/>
      <c r="K22" s="172"/>
      <c r="L22" s="172"/>
      <c r="M22" s="172"/>
    </row>
    <row r="23" s="153" customFormat="1" ht="17.25" customHeight="1" spans="1:17">
      <c r="B23" s="169"/>
      <c r="C23" s="169"/>
      <c r="D23" s="169"/>
      <c r="E23" s="169"/>
      <c r="F23" s="170"/>
      <c r="G23" s="170"/>
      <c r="H23" s="172"/>
      <c r="I23" s="173"/>
      <c r="J23" s="172"/>
      <c r="K23" s="172"/>
      <c r="L23" s="172"/>
      <c r="M23" s="172"/>
    </row>
    <row r="24" s="153" customFormat="1" ht="17.25" customHeight="1" spans="1:17">
      <c r="B24" s="169"/>
      <c r="C24" s="169"/>
      <c r="D24" s="169"/>
      <c r="E24" s="169"/>
      <c r="F24" s="170"/>
      <c r="G24" s="170"/>
      <c r="H24" s="172"/>
      <c r="I24" s="173"/>
      <c r="J24" s="172"/>
      <c r="K24" s="172"/>
      <c r="L24" s="172"/>
      <c r="M24" s="172"/>
    </row>
    <row r="25" s="153" customFormat="1" ht="17.25" customHeight="1" spans="1:17">
      <c r="B25" s="169"/>
      <c r="C25" s="169"/>
      <c r="D25" s="169"/>
      <c r="E25" s="169"/>
      <c r="F25" s="170"/>
      <c r="G25" s="170"/>
      <c r="H25" s="172"/>
      <c r="I25" s="173"/>
      <c r="J25" s="172"/>
      <c r="K25" s="172"/>
      <c r="L25" s="172"/>
      <c r="M25" s="172"/>
    </row>
    <row r="26" s="153" customFormat="1" ht="17.25" customHeight="1" spans="1:17">
      <c r="C26" s="179"/>
      <c r="D26" s="179"/>
      <c r="E26" s="179"/>
      <c r="F26" s="179"/>
      <c r="G26" s="179"/>
      <c r="H26" s="180"/>
      <c r="I26" s="179"/>
      <c r="J26" s="179"/>
      <c r="L26" s="166"/>
    </row>
    <row r="27" s="153" customFormat="1" ht="17.25" customHeight="1" spans="1:17">
      <c r="B27" s="139" t="s">
        <v>135</v>
      </c>
      <c r="C27" s="139"/>
      <c r="D27" s="139"/>
      <c r="E27" s="139"/>
      <c r="F27" s="139"/>
      <c r="G27" s="139"/>
      <c r="H27" s="139"/>
      <c r="I27" s="139"/>
      <c r="J27" s="139"/>
      <c r="L27" s="166"/>
    </row>
    <row r="28" s="153" customFormat="1" ht="17.25" customHeight="1" spans="1:17">
      <c r="B28" s="140" t="s">
        <v>90</v>
      </c>
      <c r="C28" s="140" t="s">
        <v>91</v>
      </c>
      <c r="D28" s="140" t="s">
        <v>92</v>
      </c>
      <c r="E28" s="141" t="s">
        <v>93</v>
      </c>
      <c r="F28" s="141" t="s">
        <v>6</v>
      </c>
      <c r="G28" s="114" t="s">
        <v>7</v>
      </c>
      <c r="H28" s="142" t="s">
        <v>94</v>
      </c>
      <c r="I28" s="141" t="s">
        <v>95</v>
      </c>
      <c r="J28" s="105"/>
      <c r="L28" s="166"/>
    </row>
    <row r="29" s="153" customFormat="1" ht="17.25" customHeight="1" spans="1:17">
      <c r="B29" s="19">
        <v>1080</v>
      </c>
      <c r="C29" s="130">
        <v>0.65</v>
      </c>
      <c r="D29" s="19">
        <v>300</v>
      </c>
      <c r="E29" s="19">
        <v>49.6</v>
      </c>
      <c r="F29" s="129">
        <f t="shared" ref="F29:F34" si="8">G29/6.82</f>
        <v>0.338709677419355</v>
      </c>
      <c r="G29" s="171">
        <v>2.31</v>
      </c>
      <c r="H29" s="131">
        <f t="shared" ref="H29:H34" si="9">G29*13.12</f>
        <v>30.3072</v>
      </c>
      <c r="I29" s="130">
        <f t="shared" ref="I29:I34" si="10">ROUNDDOWN(G29*3936,2)</f>
        <v>9092.16</v>
      </c>
      <c r="J29" s="181"/>
      <c r="K29" s="182"/>
      <c r="L29" s="183"/>
      <c r="O29" s="153">
        <f>G29*1.15</f>
        <v>2.6565</v>
      </c>
      <c r="P29" s="153">
        <v>2.3115</v>
      </c>
      <c r="Q29" s="153">
        <f>ROUND(P29,2)</f>
        <v>2.31</v>
      </c>
    </row>
    <row r="30" s="153" customFormat="1" ht="17.25" customHeight="1" spans="1:17">
      <c r="B30" s="19">
        <v>1080</v>
      </c>
      <c r="C30" s="130">
        <v>0.67</v>
      </c>
      <c r="D30" s="19">
        <v>300</v>
      </c>
      <c r="E30" s="19">
        <v>49.6</v>
      </c>
      <c r="F30" s="129">
        <f t="shared" si="8"/>
        <v>0.344574780058651</v>
      </c>
      <c r="G30" s="171">
        <v>2.35</v>
      </c>
      <c r="H30" s="131">
        <f t="shared" si="9"/>
        <v>30.832</v>
      </c>
      <c r="I30" s="130">
        <f t="shared" si="10"/>
        <v>9249.6</v>
      </c>
      <c r="J30" s="181"/>
      <c r="K30" s="182"/>
      <c r="L30" s="183"/>
      <c r="O30" s="153">
        <f t="shared" ref="O30:O42" si="11">G30*1.15</f>
        <v>2.7025</v>
      </c>
      <c r="P30" s="153">
        <v>2.346</v>
      </c>
      <c r="Q30" s="153">
        <f t="shared" ref="Q30:Q42" si="12">ROUND(P30,2)</f>
        <v>2.35</v>
      </c>
    </row>
    <row r="31" s="153" customFormat="1" ht="17.25" customHeight="1" spans="1:17">
      <c r="B31" s="19">
        <v>1080</v>
      </c>
      <c r="C31" s="130">
        <v>0.68</v>
      </c>
      <c r="D31" s="19">
        <v>300</v>
      </c>
      <c r="E31" s="19">
        <v>49.6</v>
      </c>
      <c r="F31" s="129">
        <f t="shared" si="8"/>
        <v>0.347507331378299</v>
      </c>
      <c r="G31" s="171">
        <v>2.37</v>
      </c>
      <c r="H31" s="131">
        <f t="shared" si="9"/>
        <v>31.0944</v>
      </c>
      <c r="I31" s="130">
        <f t="shared" si="10"/>
        <v>9328.32</v>
      </c>
      <c r="J31" s="181"/>
      <c r="K31" s="182"/>
      <c r="L31" s="183"/>
      <c r="O31" s="153">
        <f t="shared" si="11"/>
        <v>2.7255</v>
      </c>
      <c r="P31" s="153">
        <v>2.369</v>
      </c>
      <c r="Q31" s="153">
        <f t="shared" si="12"/>
        <v>2.37</v>
      </c>
    </row>
    <row r="32" s="153" customFormat="1" ht="17.25" customHeight="1" spans="1:17">
      <c r="B32" s="19">
        <v>1080</v>
      </c>
      <c r="C32" s="130">
        <v>0.7</v>
      </c>
      <c r="D32" s="19">
        <v>300</v>
      </c>
      <c r="E32" s="19">
        <v>49.6</v>
      </c>
      <c r="F32" s="129">
        <f t="shared" si="8"/>
        <v>0.354838709677419</v>
      </c>
      <c r="G32" s="171">
        <v>2.42</v>
      </c>
      <c r="H32" s="131">
        <f t="shared" si="9"/>
        <v>31.7504</v>
      </c>
      <c r="I32" s="130">
        <f t="shared" si="10"/>
        <v>9525.12</v>
      </c>
      <c r="J32" s="181"/>
      <c r="K32" s="182"/>
      <c r="L32" s="183"/>
      <c r="O32" s="153">
        <f t="shared" si="11"/>
        <v>2.783</v>
      </c>
      <c r="P32" s="153">
        <v>2.415</v>
      </c>
      <c r="Q32" s="153">
        <f t="shared" si="12"/>
        <v>2.42</v>
      </c>
    </row>
    <row r="33" s="153" customFormat="1" ht="17.25" customHeight="1" spans="2:17">
      <c r="B33" s="19">
        <v>1080</v>
      </c>
      <c r="C33" s="130">
        <v>0.71</v>
      </c>
      <c r="D33" s="19">
        <v>300</v>
      </c>
      <c r="E33" s="19">
        <v>49.6</v>
      </c>
      <c r="F33" s="129">
        <f t="shared" si="8"/>
        <v>0.366568914956012</v>
      </c>
      <c r="G33" s="171">
        <v>2.5</v>
      </c>
      <c r="H33" s="131">
        <f t="shared" si="9"/>
        <v>32.8</v>
      </c>
      <c r="I33" s="130">
        <f t="shared" si="10"/>
        <v>9840</v>
      </c>
      <c r="J33" s="181"/>
      <c r="K33" s="182"/>
      <c r="L33" s="183"/>
      <c r="O33" s="153">
        <f t="shared" si="11"/>
        <v>2.875</v>
      </c>
      <c r="P33" s="153">
        <v>2.4955</v>
      </c>
      <c r="Q33" s="153">
        <f t="shared" si="12"/>
        <v>2.5</v>
      </c>
    </row>
    <row r="34" s="153" customFormat="1" ht="17.25" customHeight="1" spans="2:17">
      <c r="B34" s="19">
        <v>2116</v>
      </c>
      <c r="C34" s="130">
        <v>0.56</v>
      </c>
      <c r="D34" s="19">
        <v>300</v>
      </c>
      <c r="E34" s="19">
        <v>49.6</v>
      </c>
      <c r="F34" s="129">
        <f t="shared" si="8"/>
        <v>0.3841642228739</v>
      </c>
      <c r="G34" s="171">
        <v>2.62</v>
      </c>
      <c r="H34" s="131">
        <f t="shared" si="9"/>
        <v>34.3744</v>
      </c>
      <c r="I34" s="130">
        <f t="shared" si="10"/>
        <v>10312.32</v>
      </c>
      <c r="J34" s="181"/>
      <c r="K34" s="182"/>
      <c r="L34" s="183"/>
      <c r="O34" s="153">
        <f t="shared" si="11"/>
        <v>3.013</v>
      </c>
      <c r="P34" s="153">
        <v>2.622</v>
      </c>
      <c r="Q34" s="153">
        <f t="shared" si="12"/>
        <v>2.62</v>
      </c>
    </row>
    <row r="35" s="153" customFormat="1" ht="17.25" customHeight="1" spans="2:17">
      <c r="B35" s="19">
        <v>2116</v>
      </c>
      <c r="C35" s="130">
        <v>0.57</v>
      </c>
      <c r="D35" s="19">
        <v>300</v>
      </c>
      <c r="E35" s="19">
        <v>49.6</v>
      </c>
      <c r="F35" s="129">
        <f t="shared" ref="F35:F42" si="13">G35/6.82</f>
        <v>0.391495601173021</v>
      </c>
      <c r="G35" s="171">
        <v>2.67</v>
      </c>
      <c r="H35" s="131">
        <f t="shared" ref="H35:H42" si="14">G35*13.12</f>
        <v>35.0304</v>
      </c>
      <c r="I35" s="130">
        <f t="shared" ref="I35:I37" si="15">ROUNDDOWN(G35*3936,2)</f>
        <v>10509.12</v>
      </c>
      <c r="J35" s="181"/>
      <c r="K35" s="182"/>
      <c r="L35" s="183"/>
      <c r="O35" s="153">
        <f t="shared" si="11"/>
        <v>3.0705</v>
      </c>
      <c r="P35" s="153">
        <v>2.668</v>
      </c>
      <c r="Q35" s="153">
        <f t="shared" si="12"/>
        <v>2.67</v>
      </c>
    </row>
    <row r="36" s="153" customFormat="1" ht="17.25" customHeight="1" spans="2:17">
      <c r="B36" s="19">
        <v>2116</v>
      </c>
      <c r="C36" s="130">
        <v>0.61</v>
      </c>
      <c r="D36" s="19">
        <v>300</v>
      </c>
      <c r="E36" s="19">
        <v>49.6</v>
      </c>
      <c r="F36" s="129">
        <f t="shared" si="13"/>
        <v>0.400293255131965</v>
      </c>
      <c r="G36" s="171">
        <v>2.73</v>
      </c>
      <c r="H36" s="131">
        <f t="shared" si="14"/>
        <v>35.8176</v>
      </c>
      <c r="I36" s="130">
        <f t="shared" si="15"/>
        <v>10745.28</v>
      </c>
      <c r="J36" s="181"/>
      <c r="K36" s="182"/>
      <c r="L36" s="183"/>
      <c r="O36" s="153">
        <f t="shared" si="11"/>
        <v>3.1395</v>
      </c>
      <c r="P36" s="153">
        <v>2.7255</v>
      </c>
      <c r="Q36" s="153">
        <f t="shared" si="12"/>
        <v>2.73</v>
      </c>
    </row>
    <row r="37" s="153" customFormat="1" ht="17.25" customHeight="1" spans="2:17">
      <c r="B37" s="19">
        <v>2116</v>
      </c>
      <c r="C37" s="130">
        <v>0.63</v>
      </c>
      <c r="D37" s="19">
        <v>300</v>
      </c>
      <c r="E37" s="19">
        <v>49.6</v>
      </c>
      <c r="F37" s="129">
        <f t="shared" si="13"/>
        <v>0.412023460410557</v>
      </c>
      <c r="G37" s="171">
        <v>2.81</v>
      </c>
      <c r="H37" s="131">
        <f t="shared" si="14"/>
        <v>36.8672</v>
      </c>
      <c r="I37" s="130">
        <f t="shared" si="15"/>
        <v>11060.16</v>
      </c>
      <c r="J37" s="181"/>
      <c r="K37" s="182"/>
      <c r="L37" s="183"/>
      <c r="O37" s="153">
        <f t="shared" si="11"/>
        <v>3.2315</v>
      </c>
      <c r="P37" s="153">
        <v>2.806</v>
      </c>
      <c r="Q37" s="153">
        <f t="shared" si="12"/>
        <v>2.81</v>
      </c>
    </row>
    <row r="38" s="153" customFormat="1" ht="17.25" customHeight="1" spans="2:17">
      <c r="B38" s="19">
        <v>7628</v>
      </c>
      <c r="C38" s="130">
        <v>0.42</v>
      </c>
      <c r="D38" s="19">
        <v>150</v>
      </c>
      <c r="E38" s="19">
        <v>49.6</v>
      </c>
      <c r="F38" s="129">
        <f t="shared" si="13"/>
        <v>0.360703812316715</v>
      </c>
      <c r="G38" s="171">
        <v>2.46</v>
      </c>
      <c r="H38" s="131">
        <f t="shared" si="14"/>
        <v>32.2752</v>
      </c>
      <c r="I38" s="130">
        <f>ROUNDDOWN(G38*1968,2)</f>
        <v>4841.28</v>
      </c>
      <c r="J38" s="181"/>
      <c r="K38" s="182"/>
      <c r="L38" s="183"/>
      <c r="O38" s="153">
        <f t="shared" si="11"/>
        <v>2.829</v>
      </c>
      <c r="P38" s="153">
        <v>2.461</v>
      </c>
      <c r="Q38" s="153">
        <f t="shared" si="12"/>
        <v>2.46</v>
      </c>
    </row>
    <row r="39" s="153" customFormat="1" ht="17.25" customHeight="1" spans="2:17">
      <c r="B39" s="19">
        <v>7628</v>
      </c>
      <c r="C39" s="130">
        <v>0.45</v>
      </c>
      <c r="D39" s="19">
        <v>150</v>
      </c>
      <c r="E39" s="19">
        <v>49.6</v>
      </c>
      <c r="F39" s="129">
        <f t="shared" si="13"/>
        <v>0.366568914956012</v>
      </c>
      <c r="G39" s="171">
        <v>2.5</v>
      </c>
      <c r="H39" s="131">
        <f t="shared" si="14"/>
        <v>32.8</v>
      </c>
      <c r="I39" s="130">
        <f>ROUNDDOWN(G39*1968,2)</f>
        <v>4920</v>
      </c>
      <c r="J39" s="181"/>
      <c r="K39" s="182"/>
      <c r="L39" s="183"/>
      <c r="O39" s="153">
        <f t="shared" si="11"/>
        <v>2.875</v>
      </c>
      <c r="P39" s="153">
        <v>2.4955</v>
      </c>
      <c r="Q39" s="153">
        <f t="shared" si="12"/>
        <v>2.5</v>
      </c>
    </row>
    <row r="40" s="153" customFormat="1" ht="17.25" customHeight="1" spans="2:17">
      <c r="B40" s="19">
        <v>7628</v>
      </c>
      <c r="C40" s="130">
        <v>0.48</v>
      </c>
      <c r="D40" s="19">
        <v>150</v>
      </c>
      <c r="E40" s="19">
        <v>49.6</v>
      </c>
      <c r="F40" s="129">
        <f t="shared" si="13"/>
        <v>0.379765395894428</v>
      </c>
      <c r="G40" s="171">
        <v>2.59</v>
      </c>
      <c r="H40" s="131">
        <f t="shared" si="14"/>
        <v>33.9808</v>
      </c>
      <c r="I40" s="130">
        <f>ROUNDDOWN(G40*1968,2)</f>
        <v>5097.12</v>
      </c>
      <c r="J40" s="181"/>
      <c r="K40" s="182"/>
      <c r="L40" s="183"/>
      <c r="O40" s="153">
        <f t="shared" si="11"/>
        <v>2.9785</v>
      </c>
      <c r="P40" s="153">
        <v>2.5875</v>
      </c>
      <c r="Q40" s="153">
        <f t="shared" si="12"/>
        <v>2.59</v>
      </c>
    </row>
    <row r="41" s="153" customFormat="1" ht="17.25" customHeight="1" spans="2:17">
      <c r="B41" s="19">
        <v>7628</v>
      </c>
      <c r="C41" s="130">
        <v>0.5</v>
      </c>
      <c r="D41" s="19">
        <v>150</v>
      </c>
      <c r="E41" s="19">
        <v>49.6</v>
      </c>
      <c r="F41" s="129">
        <f t="shared" si="13"/>
        <v>0.385630498533724</v>
      </c>
      <c r="G41" s="171">
        <v>2.63</v>
      </c>
      <c r="H41" s="131">
        <f t="shared" si="14"/>
        <v>34.5056</v>
      </c>
      <c r="I41" s="130">
        <f>ROUNDDOWN(G41*1968,2)</f>
        <v>5175.84</v>
      </c>
      <c r="J41" s="181"/>
      <c r="K41" s="182"/>
      <c r="L41" s="183"/>
      <c r="O41" s="153">
        <f t="shared" si="11"/>
        <v>3.0245</v>
      </c>
      <c r="P41" s="153">
        <v>2.6335</v>
      </c>
      <c r="Q41" s="153">
        <f t="shared" si="12"/>
        <v>2.63</v>
      </c>
    </row>
    <row r="42" s="153" customFormat="1" ht="17.25" customHeight="1" spans="2:17">
      <c r="B42" s="19">
        <v>7628</v>
      </c>
      <c r="C42" s="130">
        <v>0.52</v>
      </c>
      <c r="D42" s="19">
        <v>150</v>
      </c>
      <c r="E42" s="19">
        <v>49.6</v>
      </c>
      <c r="F42" s="129">
        <f t="shared" si="13"/>
        <v>0.397360703812317</v>
      </c>
      <c r="G42" s="171">
        <v>2.71</v>
      </c>
      <c r="H42" s="131">
        <f t="shared" si="14"/>
        <v>35.5552</v>
      </c>
      <c r="I42" s="130">
        <f>ROUNDDOWN(G42*1968,2)</f>
        <v>5333.28</v>
      </c>
      <c r="J42" s="181"/>
      <c r="K42" s="182"/>
      <c r="L42" s="183"/>
      <c r="O42" s="153">
        <f t="shared" si="11"/>
        <v>3.1165</v>
      </c>
      <c r="P42" s="153">
        <v>2.714</v>
      </c>
      <c r="Q42" s="153">
        <f t="shared" si="12"/>
        <v>2.71</v>
      </c>
    </row>
    <row r="43" s="153" customFormat="1" ht="16.5" customHeight="1" spans="2:17">
      <c r="B43" s="169"/>
      <c r="C43" s="172"/>
      <c r="D43" s="169"/>
      <c r="E43" s="169"/>
      <c r="F43" s="170"/>
      <c r="G43" s="170"/>
      <c r="H43" s="173"/>
      <c r="I43" s="172"/>
      <c r="J43" s="185"/>
      <c r="K43" s="182"/>
      <c r="L43" s="183"/>
    </row>
    <row r="44" s="153" customFormat="1" ht="16.5" customHeight="1" spans="2:17">
      <c r="B44" s="169"/>
      <c r="C44" s="172"/>
      <c r="D44" s="169"/>
      <c r="E44" s="169"/>
      <c r="F44" s="170"/>
      <c r="G44" s="170"/>
      <c r="H44" s="173"/>
      <c r="I44" s="172"/>
      <c r="J44" s="185"/>
      <c r="K44" s="182"/>
      <c r="L44" s="183"/>
    </row>
    <row r="45" s="153" customFormat="1" ht="16.5" customHeight="1" spans="2:17">
      <c r="B45" s="169"/>
      <c r="C45" s="172"/>
      <c r="D45" s="169"/>
      <c r="E45" s="169"/>
      <c r="F45" s="170"/>
      <c r="G45" s="170"/>
      <c r="H45" s="173"/>
      <c r="I45" s="172"/>
      <c r="J45" s="185"/>
      <c r="K45" s="182"/>
      <c r="L45" s="183"/>
    </row>
    <row r="46" s="153" customFormat="1" ht="17.25" customHeight="1" spans="2:17">
      <c r="B46" s="169"/>
      <c r="C46" s="172"/>
      <c r="D46" s="169"/>
      <c r="E46" s="169"/>
      <c r="F46" s="170"/>
      <c r="G46" s="170"/>
      <c r="H46" s="173"/>
      <c r="I46" s="172"/>
      <c r="J46" s="185"/>
      <c r="K46" s="182"/>
      <c r="L46" s="183"/>
    </row>
    <row r="47" s="153" customFormat="1" ht="17.25" customHeight="1" spans="2:17">
      <c r="B47" s="169"/>
      <c r="C47" s="172"/>
      <c r="D47" s="169"/>
      <c r="E47" s="169"/>
      <c r="F47" s="170"/>
      <c r="G47" s="170"/>
      <c r="H47" s="173"/>
      <c r="I47" s="172"/>
      <c r="J47" s="185"/>
      <c r="K47" s="182"/>
      <c r="L47" s="186"/>
    </row>
    <row r="48" s="153" customFormat="1" ht="17.25" customHeight="1" spans="2:17">
      <c r="B48" s="169"/>
      <c r="C48" s="172"/>
      <c r="D48" s="169"/>
      <c r="E48" s="169"/>
      <c r="F48" s="170"/>
      <c r="G48" s="170"/>
      <c r="H48" s="173"/>
      <c r="I48" s="172"/>
      <c r="K48" s="182"/>
      <c r="L48" s="186"/>
    </row>
    <row r="49" s="154" customFormat="1" ht="18" customHeight="1" spans="2:196">
      <c r="C49" s="187"/>
      <c r="D49" s="187"/>
      <c r="E49" s="187"/>
      <c r="F49" s="187"/>
      <c r="G49" s="187"/>
      <c r="H49" s="187"/>
      <c r="I49" s="188"/>
      <c r="J49" s="18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58"/>
      <c r="EC49" s="158"/>
      <c r="ED49" s="158"/>
      <c r="EE49" s="158"/>
      <c r="EF49" s="158"/>
      <c r="EG49" s="158"/>
      <c r="EH49" s="158"/>
      <c r="EI49" s="158"/>
      <c r="EJ49" s="158"/>
      <c r="EK49" s="158"/>
      <c r="EL49" s="158"/>
      <c r="EM49" s="158"/>
      <c r="EN49" s="158"/>
      <c r="EO49" s="158"/>
      <c r="EP49" s="158"/>
      <c r="EQ49" s="158"/>
      <c r="ER49" s="158"/>
      <c r="ES49" s="158"/>
      <c r="ET49" s="158"/>
      <c r="EU49" s="158"/>
      <c r="EV49" s="158"/>
      <c r="EW49" s="158"/>
      <c r="EX49" s="158"/>
      <c r="EY49" s="158"/>
      <c r="EZ49" s="158"/>
      <c r="FA49" s="158"/>
      <c r="FB49" s="158"/>
      <c r="FC49" s="158"/>
      <c r="FD49" s="158"/>
      <c r="FE49" s="158"/>
      <c r="FF49" s="158"/>
      <c r="FG49" s="158"/>
      <c r="FH49" s="158"/>
      <c r="FI49" s="158"/>
      <c r="FJ49" s="158"/>
      <c r="FK49" s="158"/>
      <c r="FL49" s="158"/>
      <c r="FM49" s="158"/>
      <c r="FN49" s="158"/>
      <c r="FO49" s="158"/>
      <c r="FP49" s="158"/>
      <c r="FQ49" s="158"/>
      <c r="FR49" s="158"/>
      <c r="FS49" s="158"/>
      <c r="FT49" s="158"/>
      <c r="FU49" s="158"/>
      <c r="FV49" s="158"/>
      <c r="FW49" s="158"/>
      <c r="FX49" s="158"/>
      <c r="FY49" s="158"/>
      <c r="FZ49" s="158"/>
      <c r="GA49" s="158"/>
      <c r="GB49" s="158"/>
      <c r="GC49" s="158"/>
      <c r="GD49" s="158"/>
      <c r="GE49" s="158"/>
      <c r="GF49" s="158"/>
      <c r="GG49" s="158"/>
      <c r="GH49" s="158"/>
      <c r="GI49" s="158"/>
      <c r="GJ49" s="158"/>
      <c r="GK49" s="158"/>
      <c r="GL49" s="158"/>
      <c r="GM49" s="158"/>
      <c r="GN49" s="158"/>
    </row>
    <row r="50" ht="91" customHeight="1" spans="2:196">
      <c r="B50" s="189" t="s">
        <v>132</v>
      </c>
      <c r="C50" s="189"/>
      <c r="D50" s="189"/>
      <c r="E50" s="189"/>
      <c r="F50" s="189"/>
      <c r="G50" s="189"/>
      <c r="H50" s="189"/>
      <c r="I50" s="189"/>
      <c r="J50" s="189"/>
      <c r="K50" s="155"/>
      <c r="L50" s="154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</row>
  </sheetData>
  <mergeCells count="5">
    <mergeCell ref="A1:J1"/>
    <mergeCell ref="A2:J2"/>
    <mergeCell ref="B3:J3"/>
    <mergeCell ref="B27:J27"/>
    <mergeCell ref="B50:J50"/>
  </mergeCells>
  <pageMargins left="0.354166666666667" right="0.393055555555556" top="0.432638888888889" bottom="0.235416666666667" header="0.313888888888889" footer="0.196527777777778"/>
  <pageSetup paperSize="9" scale="65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09"/>
  <sheetViews>
    <sheetView view="pageBreakPreview" zoomScale="85" zoomScaleNormal="100" workbookViewId="0">
      <selection activeCell="H12" sqref="H12"/>
    </sheetView>
  </sheetViews>
  <sheetFormatPr defaultColWidth="9" defaultRowHeight="15.6"/>
  <cols>
    <col min="1" max="1" width="3" style="107" customWidth="1"/>
    <col min="2" max="2" width="10.2222222222222" style="156" customWidth="1"/>
    <col min="3" max="4" width="10.2222222222222" style="157" customWidth="1"/>
    <col min="5" max="5" width="16.7777777777778" style="157" customWidth="1"/>
    <col min="6" max="10" width="14.2222222222222" style="157" customWidth="1"/>
    <col min="11" max="196" width="9" style="158" customWidth="1"/>
    <col min="197" max="197" width="9" style="155" customWidth="1"/>
    <col min="198" max="16384" width="9" style="155"/>
  </cols>
  <sheetData>
    <row r="1" ht="52.5" customHeight="1" spans="1:196">
      <c r="A1" s="111"/>
      <c r="B1" s="159"/>
      <c r="C1" s="159"/>
      <c r="D1" s="159"/>
      <c r="E1" s="159"/>
      <c r="F1" s="159"/>
      <c r="G1" s="159"/>
      <c r="H1" s="159"/>
      <c r="I1" s="159"/>
      <c r="J1" s="159"/>
    </row>
    <row r="2" ht="82" customHeight="1" spans="1:196">
      <c r="A2" s="112" t="s">
        <v>97</v>
      </c>
      <c r="B2" s="112"/>
      <c r="C2" s="112"/>
      <c r="D2" s="112"/>
      <c r="E2" s="112"/>
      <c r="F2" s="112"/>
      <c r="G2" s="112"/>
      <c r="H2" s="112"/>
      <c r="I2" s="112"/>
      <c r="J2" s="112"/>
      <c r="K2" s="110"/>
      <c r="L2" s="110"/>
      <c r="M2" s="110"/>
    </row>
    <row r="3" ht="18.75" customHeight="1" spans="1:196">
      <c r="B3" s="113" t="s">
        <v>136</v>
      </c>
      <c r="C3" s="113"/>
      <c r="D3" s="113"/>
      <c r="E3" s="113"/>
      <c r="F3" s="113"/>
      <c r="G3" s="113"/>
      <c r="H3" s="113"/>
      <c r="I3" s="113"/>
      <c r="J3" s="113"/>
      <c r="K3" s="110"/>
      <c r="L3" s="110"/>
      <c r="M3" s="110"/>
    </row>
    <row r="4" ht="16.8" spans="1:196">
      <c r="B4" s="114" t="s">
        <v>2</v>
      </c>
      <c r="C4" s="114" t="s">
        <v>3</v>
      </c>
      <c r="D4" s="115" t="s">
        <v>4</v>
      </c>
      <c r="E4" s="114" t="s">
        <v>5</v>
      </c>
      <c r="F4" s="114" t="s">
        <v>6</v>
      </c>
      <c r="G4" s="114" t="s">
        <v>7</v>
      </c>
      <c r="H4" s="74" t="s">
        <v>8</v>
      </c>
      <c r="I4" s="116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  <c r="CU4" s="166"/>
      <c r="CV4" s="166"/>
      <c r="CW4" s="166"/>
      <c r="CX4" s="166"/>
      <c r="CY4" s="166"/>
      <c r="CZ4" s="166"/>
      <c r="DA4" s="166"/>
      <c r="DB4" s="166"/>
      <c r="DC4" s="166"/>
      <c r="DD4" s="166"/>
      <c r="DE4" s="166"/>
      <c r="DF4" s="166"/>
      <c r="DG4" s="166"/>
      <c r="DH4" s="166"/>
      <c r="DI4" s="166"/>
      <c r="DJ4" s="166"/>
      <c r="DK4" s="166"/>
      <c r="DL4" s="166"/>
      <c r="DM4" s="166"/>
      <c r="DN4" s="166"/>
      <c r="DO4" s="166"/>
      <c r="DP4" s="166"/>
      <c r="DQ4" s="166"/>
      <c r="DR4" s="166"/>
      <c r="DS4" s="166"/>
      <c r="DT4" s="166"/>
      <c r="DU4" s="166"/>
      <c r="DV4" s="166"/>
      <c r="DW4" s="166"/>
      <c r="DX4" s="166"/>
      <c r="DY4" s="166"/>
      <c r="DZ4" s="166"/>
      <c r="EA4" s="166"/>
      <c r="EB4" s="166"/>
      <c r="EC4" s="166"/>
      <c r="ED4" s="166"/>
      <c r="EE4" s="166"/>
      <c r="EF4" s="166"/>
      <c r="EG4" s="166"/>
      <c r="EH4" s="166"/>
      <c r="EI4" s="166"/>
      <c r="EJ4" s="166"/>
      <c r="EK4" s="166"/>
      <c r="EL4" s="166"/>
      <c r="EM4" s="166"/>
      <c r="EN4" s="166"/>
      <c r="EO4" s="166"/>
      <c r="EP4" s="166"/>
      <c r="EQ4" s="166"/>
      <c r="ER4" s="166"/>
      <c r="ES4" s="166"/>
      <c r="ET4" s="166"/>
      <c r="EU4" s="166"/>
      <c r="EV4" s="166"/>
      <c r="EW4" s="166"/>
      <c r="EX4" s="166"/>
      <c r="EY4" s="166"/>
      <c r="EZ4" s="166"/>
      <c r="FA4" s="166"/>
      <c r="FB4" s="166"/>
      <c r="FC4" s="166"/>
      <c r="FD4" s="166"/>
      <c r="FE4" s="166"/>
      <c r="FF4" s="166"/>
      <c r="FG4" s="166"/>
      <c r="FH4" s="166"/>
      <c r="FI4" s="166"/>
      <c r="FJ4" s="166"/>
      <c r="FK4" s="166"/>
      <c r="FL4" s="166"/>
      <c r="FM4" s="166"/>
      <c r="FN4" s="166"/>
      <c r="FO4" s="166"/>
      <c r="FP4" s="166"/>
      <c r="FQ4" s="166"/>
      <c r="FR4" s="166"/>
      <c r="FS4" s="166"/>
      <c r="FT4" s="166"/>
      <c r="FU4" s="166"/>
      <c r="FV4" s="166"/>
      <c r="FW4" s="166"/>
      <c r="FX4" s="166"/>
      <c r="FY4" s="166"/>
      <c r="FZ4" s="166"/>
      <c r="GA4" s="166"/>
      <c r="GB4" s="166"/>
      <c r="GC4" s="166"/>
      <c r="GD4" s="166"/>
      <c r="GE4" s="166"/>
      <c r="GF4" s="166"/>
      <c r="GG4" s="166"/>
      <c r="GH4" s="166"/>
      <c r="GI4" s="166"/>
      <c r="GJ4" s="166"/>
      <c r="GK4" s="155"/>
      <c r="GL4" s="155"/>
      <c r="GM4" s="155"/>
      <c r="GN4" s="155"/>
    </row>
    <row r="5" s="153" customFormat="1" ht="17.25" customHeight="1" spans="1:196">
      <c r="A5" s="105"/>
      <c r="B5" s="192" t="s">
        <v>100</v>
      </c>
      <c r="C5" s="192" t="s">
        <v>21</v>
      </c>
      <c r="D5" s="19" t="s">
        <v>19</v>
      </c>
      <c r="E5" s="192" t="s">
        <v>101</v>
      </c>
      <c r="F5" s="129">
        <v>1.0295168</v>
      </c>
      <c r="G5" s="171">
        <v>13.49</v>
      </c>
      <c r="H5" s="130">
        <f t="shared" ref="H5:H10" si="0">ROUNDDOWN(G5*12,2)</f>
        <v>161.88</v>
      </c>
      <c r="I5" s="131">
        <f t="shared" ref="I5:I19" si="1">ROUNDDOWN(G5*13.33,2)</f>
        <v>179.82</v>
      </c>
      <c r="J5" s="130">
        <f t="shared" ref="J5:J19" si="2">ROUNDDOWN(G5*14,2)</f>
        <v>188.86</v>
      </c>
      <c r="K5" s="193">
        <f t="shared" ref="K5:K15" si="3">ROUNDDOWN(G5*8,2)</f>
        <v>107.92</v>
      </c>
      <c r="L5" s="193">
        <f t="shared" ref="L5:L15" si="4">ROUNDDOWN(G5*9,2)</f>
        <v>121.41</v>
      </c>
      <c r="M5" s="193">
        <f t="shared" ref="M5:M15" si="5">ROUNDDOWN(G5*9.33,2)</f>
        <v>125.86</v>
      </c>
      <c r="O5" s="170">
        <f>G5*1.1</f>
        <v>14.839</v>
      </c>
      <c r="P5" s="153">
        <v>13.486</v>
      </c>
      <c r="Q5" s="153">
        <f>ROUND(P5,2)</f>
        <v>13.49</v>
      </c>
    </row>
    <row r="6" s="153" customFormat="1" ht="17.25" customHeight="1" spans="1:196">
      <c r="A6" s="105"/>
      <c r="B6" s="19" t="s">
        <v>14</v>
      </c>
      <c r="C6" s="19" t="s">
        <v>15</v>
      </c>
      <c r="D6" s="19" t="s">
        <v>19</v>
      </c>
      <c r="E6" s="19" t="s">
        <v>17</v>
      </c>
      <c r="F6" s="129">
        <v>0.65312</v>
      </c>
      <c r="G6" s="171">
        <v>8.51</v>
      </c>
      <c r="H6" s="130">
        <f t="shared" si="0"/>
        <v>102.12</v>
      </c>
      <c r="I6" s="131">
        <f t="shared" si="1"/>
        <v>113.43</v>
      </c>
      <c r="J6" s="130">
        <f t="shared" si="2"/>
        <v>119.14</v>
      </c>
      <c r="K6" s="193">
        <f t="shared" si="3"/>
        <v>68.08</v>
      </c>
      <c r="L6" s="193">
        <f t="shared" si="4"/>
        <v>76.59</v>
      </c>
      <c r="M6" s="193">
        <f t="shared" si="5"/>
        <v>79.39</v>
      </c>
      <c r="O6" s="170">
        <f t="shared" ref="O6:O37" si="6">G6*1.1</f>
        <v>9.361</v>
      </c>
      <c r="P6" s="153">
        <v>8.514</v>
      </c>
      <c r="Q6" s="153">
        <f t="shared" ref="Q6:Q37" si="7">ROUND(P6,2)</f>
        <v>8.51</v>
      </c>
    </row>
    <row r="7" s="153" customFormat="1" ht="17.25" customHeight="1" spans="1:196">
      <c r="A7" s="105"/>
      <c r="B7" s="19" t="s">
        <v>18</v>
      </c>
      <c r="C7" s="19" t="s">
        <v>21</v>
      </c>
      <c r="D7" s="19" t="s">
        <v>19</v>
      </c>
      <c r="E7" s="19" t="s">
        <v>20</v>
      </c>
      <c r="F7" s="129">
        <v>0.91624</v>
      </c>
      <c r="G7" s="171">
        <v>13.41</v>
      </c>
      <c r="H7" s="130">
        <f t="shared" si="0"/>
        <v>160.92</v>
      </c>
      <c r="I7" s="131">
        <f t="shared" si="1"/>
        <v>178.75</v>
      </c>
      <c r="J7" s="130">
        <f t="shared" si="2"/>
        <v>187.74</v>
      </c>
      <c r="K7" s="193">
        <f t="shared" si="3"/>
        <v>107.28</v>
      </c>
      <c r="L7" s="193">
        <f t="shared" si="4"/>
        <v>120.69</v>
      </c>
      <c r="M7" s="193">
        <f t="shared" si="5"/>
        <v>125.11</v>
      </c>
      <c r="O7" s="170">
        <f t="shared" si="6"/>
        <v>14.751</v>
      </c>
      <c r="P7" s="153">
        <v>13.409</v>
      </c>
      <c r="Q7" s="153">
        <f t="shared" si="7"/>
        <v>13.41</v>
      </c>
    </row>
    <row r="8" s="153" customFormat="1" ht="17.25" customHeight="1" spans="1:196">
      <c r="A8" s="105"/>
      <c r="B8" s="19" t="s">
        <v>18</v>
      </c>
      <c r="C8" s="19" t="s">
        <v>21</v>
      </c>
      <c r="D8" s="19" t="s">
        <v>16</v>
      </c>
      <c r="E8" s="19" t="s">
        <v>20</v>
      </c>
      <c r="F8" s="129">
        <v>0.95888</v>
      </c>
      <c r="G8" s="171">
        <v>14.18</v>
      </c>
      <c r="H8" s="130">
        <f t="shared" si="0"/>
        <v>170.16</v>
      </c>
      <c r="I8" s="131">
        <f t="shared" si="1"/>
        <v>189.01</v>
      </c>
      <c r="J8" s="130">
        <f t="shared" si="2"/>
        <v>198.52</v>
      </c>
      <c r="K8" s="193">
        <f t="shared" si="3"/>
        <v>113.44</v>
      </c>
      <c r="L8" s="193">
        <f t="shared" si="4"/>
        <v>127.62</v>
      </c>
      <c r="M8" s="193">
        <f t="shared" si="5"/>
        <v>132.29</v>
      </c>
      <c r="O8" s="170">
        <f t="shared" si="6"/>
        <v>15.598</v>
      </c>
      <c r="P8" s="153">
        <v>14.179</v>
      </c>
      <c r="Q8" s="153">
        <f t="shared" si="7"/>
        <v>14.18</v>
      </c>
    </row>
    <row r="9" s="153" customFormat="1" ht="17.25" customHeight="1" spans="1:196">
      <c r="A9" s="105"/>
      <c r="B9" s="19" t="s">
        <v>18</v>
      </c>
      <c r="C9" s="19" t="s">
        <v>22</v>
      </c>
      <c r="D9" s="19" t="s">
        <v>19</v>
      </c>
      <c r="E9" s="19" t="s">
        <v>20</v>
      </c>
      <c r="F9" s="129">
        <v>0.77376</v>
      </c>
      <c r="G9" s="171">
        <v>11.01</v>
      </c>
      <c r="H9" s="130">
        <f t="shared" si="0"/>
        <v>132.12</v>
      </c>
      <c r="I9" s="131">
        <f t="shared" si="1"/>
        <v>146.76</v>
      </c>
      <c r="J9" s="130">
        <f t="shared" si="2"/>
        <v>154.14</v>
      </c>
      <c r="K9" s="193">
        <f t="shared" si="3"/>
        <v>88.08</v>
      </c>
      <c r="L9" s="193">
        <f t="shared" si="4"/>
        <v>99.09</v>
      </c>
      <c r="M9" s="193">
        <f t="shared" si="5"/>
        <v>102.72</v>
      </c>
      <c r="O9" s="170">
        <f t="shared" si="6"/>
        <v>12.111</v>
      </c>
      <c r="P9" s="153">
        <v>11.011</v>
      </c>
      <c r="Q9" s="153">
        <f t="shared" si="7"/>
        <v>11.01</v>
      </c>
    </row>
    <row r="10" s="153" customFormat="1" ht="17.25" customHeight="1" spans="1:196">
      <c r="A10" s="105"/>
      <c r="B10" s="19" t="s">
        <v>18</v>
      </c>
      <c r="C10" s="19" t="s">
        <v>15</v>
      </c>
      <c r="D10" s="19" t="s">
        <v>19</v>
      </c>
      <c r="E10" s="19" t="s">
        <v>20</v>
      </c>
      <c r="F10" s="129">
        <v>0.60424</v>
      </c>
      <c r="G10" s="171">
        <v>8.58</v>
      </c>
      <c r="H10" s="130">
        <f t="shared" si="0"/>
        <v>102.96</v>
      </c>
      <c r="I10" s="131">
        <f t="shared" si="1"/>
        <v>114.37</v>
      </c>
      <c r="J10" s="130">
        <f t="shared" si="2"/>
        <v>120.12</v>
      </c>
      <c r="K10" s="193">
        <f t="shared" si="3"/>
        <v>68.64</v>
      </c>
      <c r="L10" s="193">
        <f t="shared" si="4"/>
        <v>77.22</v>
      </c>
      <c r="M10" s="193">
        <f t="shared" si="5"/>
        <v>80.05</v>
      </c>
      <c r="O10" s="170">
        <f t="shared" si="6"/>
        <v>9.438</v>
      </c>
      <c r="P10" s="153">
        <v>8.58</v>
      </c>
      <c r="Q10" s="153">
        <f t="shared" si="7"/>
        <v>8.58</v>
      </c>
    </row>
    <row r="11" s="153" customFormat="1" ht="17.25" customHeight="1" spans="1:196">
      <c r="A11" s="105"/>
      <c r="B11" s="19" t="s">
        <v>26</v>
      </c>
      <c r="C11" s="19" t="s">
        <v>21</v>
      </c>
      <c r="D11" s="19" t="s">
        <v>19</v>
      </c>
      <c r="E11" s="19" t="s">
        <v>27</v>
      </c>
      <c r="F11" s="129">
        <v>0.91624</v>
      </c>
      <c r="G11" s="171">
        <v>13.5</v>
      </c>
      <c r="H11" s="130">
        <f>ROUNDDOWN(G11*9.33,2)</f>
        <v>125.95</v>
      </c>
      <c r="I11" s="131">
        <f t="shared" si="1"/>
        <v>179.95</v>
      </c>
      <c r="J11" s="130">
        <f t="shared" si="2"/>
        <v>189</v>
      </c>
      <c r="K11" s="193">
        <f t="shared" si="3"/>
        <v>108</v>
      </c>
      <c r="L11" s="193">
        <f t="shared" si="4"/>
        <v>121.5</v>
      </c>
      <c r="M11" s="193">
        <f t="shared" si="5"/>
        <v>125.95</v>
      </c>
      <c r="O11" s="170">
        <f t="shared" si="6"/>
        <v>14.85</v>
      </c>
      <c r="P11" s="153">
        <v>13.497</v>
      </c>
      <c r="Q11" s="153">
        <f t="shared" si="7"/>
        <v>13.5</v>
      </c>
    </row>
    <row r="12" s="153" customFormat="1" ht="17.25" customHeight="1" spans="1:196">
      <c r="A12" s="105"/>
      <c r="B12" s="19" t="s">
        <v>26</v>
      </c>
      <c r="C12" s="19" t="s">
        <v>21</v>
      </c>
      <c r="D12" s="19" t="s">
        <v>19</v>
      </c>
      <c r="E12" s="19" t="s">
        <v>30</v>
      </c>
      <c r="F12" s="129">
        <v>0.95888</v>
      </c>
      <c r="G12" s="171">
        <v>13.54</v>
      </c>
      <c r="H12" s="130">
        <f>ROUNDDOWN(G12*12,2)</f>
        <v>162.48</v>
      </c>
      <c r="I12" s="131">
        <f t="shared" si="1"/>
        <v>180.48</v>
      </c>
      <c r="J12" s="130">
        <f t="shared" si="2"/>
        <v>189.56</v>
      </c>
      <c r="K12" s="193">
        <f t="shared" si="3"/>
        <v>108.32</v>
      </c>
      <c r="L12" s="193">
        <f t="shared" si="4"/>
        <v>121.86</v>
      </c>
      <c r="M12" s="193">
        <f t="shared" si="5"/>
        <v>126.32</v>
      </c>
      <c r="O12" s="170">
        <f t="shared" si="6"/>
        <v>14.894</v>
      </c>
      <c r="P12" s="153">
        <v>13.541</v>
      </c>
      <c r="Q12" s="153">
        <f t="shared" si="7"/>
        <v>13.54</v>
      </c>
    </row>
    <row r="13" s="153" customFormat="1" ht="17.25" customHeight="1" spans="1:196">
      <c r="A13" s="105"/>
      <c r="B13" s="19" t="s">
        <v>26</v>
      </c>
      <c r="C13" s="19" t="s">
        <v>21</v>
      </c>
      <c r="D13" s="19" t="s">
        <v>16</v>
      </c>
      <c r="E13" s="19" t="s">
        <v>27</v>
      </c>
      <c r="F13" s="129">
        <v>0.95888</v>
      </c>
      <c r="G13" s="171">
        <v>14.19</v>
      </c>
      <c r="H13" s="130">
        <f t="shared" ref="H13:H19" si="8">ROUNDDOWN(G13*12,2)</f>
        <v>170.28</v>
      </c>
      <c r="I13" s="131">
        <f t="shared" si="1"/>
        <v>189.15</v>
      </c>
      <c r="J13" s="130">
        <f t="shared" si="2"/>
        <v>198.66</v>
      </c>
      <c r="K13" s="193">
        <f t="shared" si="3"/>
        <v>113.52</v>
      </c>
      <c r="L13" s="193">
        <f t="shared" si="4"/>
        <v>127.71</v>
      </c>
      <c r="M13" s="193">
        <f t="shared" si="5"/>
        <v>132.39</v>
      </c>
      <c r="O13" s="170">
        <f t="shared" si="6"/>
        <v>15.609</v>
      </c>
      <c r="P13" s="153">
        <v>14.19</v>
      </c>
      <c r="Q13" s="153">
        <f t="shared" si="7"/>
        <v>14.19</v>
      </c>
    </row>
    <row r="14" s="153" customFormat="1" ht="17.25" customHeight="1" spans="1:196">
      <c r="A14" s="105"/>
      <c r="B14" s="19" t="s">
        <v>26</v>
      </c>
      <c r="C14" s="19" t="s">
        <v>28</v>
      </c>
      <c r="D14" s="19" t="s">
        <v>19</v>
      </c>
      <c r="E14" s="19" t="s">
        <v>27</v>
      </c>
      <c r="F14" s="129">
        <v>1.4342432</v>
      </c>
      <c r="G14" s="171">
        <v>20.83</v>
      </c>
      <c r="H14" s="130">
        <f t="shared" si="8"/>
        <v>249.96</v>
      </c>
      <c r="I14" s="131">
        <f t="shared" si="1"/>
        <v>277.66</v>
      </c>
      <c r="J14" s="130">
        <f t="shared" si="2"/>
        <v>291.62</v>
      </c>
      <c r="K14" s="193">
        <f t="shared" si="3"/>
        <v>166.64</v>
      </c>
      <c r="L14" s="193">
        <f t="shared" si="4"/>
        <v>187.47</v>
      </c>
      <c r="M14" s="193">
        <f t="shared" si="5"/>
        <v>194.34</v>
      </c>
      <c r="O14" s="170">
        <f t="shared" si="6"/>
        <v>22.913</v>
      </c>
      <c r="P14" s="153">
        <v>20.834</v>
      </c>
      <c r="Q14" s="153">
        <f t="shared" si="7"/>
        <v>20.83</v>
      </c>
    </row>
    <row r="15" s="153" customFormat="1" ht="17.25" customHeight="1" spans="1:196">
      <c r="A15" s="105"/>
      <c r="B15" s="19" t="s">
        <v>26</v>
      </c>
      <c r="C15" s="19" t="s">
        <v>28</v>
      </c>
      <c r="D15" s="19" t="s">
        <v>19</v>
      </c>
      <c r="E15" s="19" t="s">
        <v>31</v>
      </c>
      <c r="F15" s="129">
        <f>G15/7.1</f>
        <v>3.13943661971831</v>
      </c>
      <c r="G15" s="171">
        <v>22.29</v>
      </c>
      <c r="H15" s="130">
        <f t="shared" si="8"/>
        <v>267.48</v>
      </c>
      <c r="I15" s="131">
        <f t="shared" si="1"/>
        <v>297.12</v>
      </c>
      <c r="J15" s="130">
        <f t="shared" si="2"/>
        <v>312.06</v>
      </c>
      <c r="K15" s="193">
        <f t="shared" si="3"/>
        <v>178.32</v>
      </c>
      <c r="L15" s="193">
        <f t="shared" si="4"/>
        <v>200.61</v>
      </c>
      <c r="M15" s="193">
        <f t="shared" si="5"/>
        <v>207.96</v>
      </c>
      <c r="O15" s="170">
        <f t="shared" si="6"/>
        <v>24.519</v>
      </c>
      <c r="P15" s="153">
        <v>22.286</v>
      </c>
      <c r="Q15" s="153">
        <f t="shared" si="7"/>
        <v>22.29</v>
      </c>
    </row>
    <row r="16" s="153" customFormat="1" ht="17.25" customHeight="1" spans="1:196">
      <c r="A16" s="105"/>
      <c r="B16" s="19" t="s">
        <v>26</v>
      </c>
      <c r="C16" s="19" t="s">
        <v>22</v>
      </c>
      <c r="D16" s="19" t="s">
        <v>19</v>
      </c>
      <c r="E16" s="19" t="s">
        <v>27</v>
      </c>
      <c r="F16" s="129">
        <v>0.8063328</v>
      </c>
      <c r="G16" s="171">
        <v>11.08</v>
      </c>
      <c r="H16" s="130">
        <f t="shared" si="8"/>
        <v>132.96</v>
      </c>
      <c r="I16" s="131">
        <f t="shared" si="1"/>
        <v>147.69</v>
      </c>
      <c r="J16" s="130">
        <f t="shared" si="2"/>
        <v>155.12</v>
      </c>
      <c r="K16" s="193">
        <f t="shared" ref="K16:K52" si="9">ROUNDDOWN(G16*8,2)</f>
        <v>88.64</v>
      </c>
      <c r="L16" s="193">
        <f t="shared" ref="L16:L52" si="10">ROUNDDOWN(G16*9,2)</f>
        <v>99.72</v>
      </c>
      <c r="M16" s="193">
        <f t="shared" ref="M16:M52" si="11">ROUNDDOWN(G16*9.33,2)</f>
        <v>103.37</v>
      </c>
      <c r="O16" s="170">
        <f t="shared" si="6"/>
        <v>12.188</v>
      </c>
      <c r="P16" s="153">
        <v>11.077</v>
      </c>
      <c r="Q16" s="153">
        <f t="shared" si="7"/>
        <v>11.08</v>
      </c>
    </row>
    <row r="17" s="153" customFormat="1" ht="17.25" customHeight="1" spans="1:20">
      <c r="A17" s="105"/>
      <c r="B17" s="19" t="s">
        <v>26</v>
      </c>
      <c r="C17" s="19" t="s">
        <v>22</v>
      </c>
      <c r="D17" s="19" t="s">
        <v>16</v>
      </c>
      <c r="E17" s="19" t="s">
        <v>27</v>
      </c>
      <c r="F17" s="129">
        <v>0.8455616</v>
      </c>
      <c r="G17" s="171">
        <v>11.84</v>
      </c>
      <c r="H17" s="130">
        <f t="shared" si="8"/>
        <v>142.08</v>
      </c>
      <c r="I17" s="131">
        <f t="shared" si="1"/>
        <v>157.82</v>
      </c>
      <c r="J17" s="130">
        <f t="shared" si="2"/>
        <v>165.76</v>
      </c>
      <c r="K17" s="193">
        <f t="shared" si="9"/>
        <v>94.72</v>
      </c>
      <c r="L17" s="193">
        <f t="shared" si="10"/>
        <v>106.56</v>
      </c>
      <c r="M17" s="193">
        <f t="shared" si="11"/>
        <v>110.46</v>
      </c>
      <c r="O17" s="170">
        <f t="shared" si="6"/>
        <v>13.024</v>
      </c>
      <c r="P17" s="153">
        <v>11.836</v>
      </c>
      <c r="Q17" s="153">
        <f t="shared" si="7"/>
        <v>11.84</v>
      </c>
    </row>
    <row r="18" s="153" customFormat="1" ht="17.25" customHeight="1" spans="1:20">
      <c r="A18" s="105"/>
      <c r="B18" s="19" t="s">
        <v>26</v>
      </c>
      <c r="C18" s="19" t="s">
        <v>23</v>
      </c>
      <c r="D18" s="19" t="s">
        <v>19</v>
      </c>
      <c r="E18" s="19" t="s">
        <v>27</v>
      </c>
      <c r="F18" s="129">
        <v>1.8702528</v>
      </c>
      <c r="G18" s="171">
        <v>25.16</v>
      </c>
      <c r="H18" s="130">
        <f t="shared" si="8"/>
        <v>301.92</v>
      </c>
      <c r="I18" s="131">
        <f t="shared" si="1"/>
        <v>335.38</v>
      </c>
      <c r="J18" s="130">
        <f t="shared" si="2"/>
        <v>352.24</v>
      </c>
      <c r="K18" s="193">
        <f t="shared" si="9"/>
        <v>201.28</v>
      </c>
      <c r="L18" s="193">
        <f t="shared" si="10"/>
        <v>226.44</v>
      </c>
      <c r="M18" s="193">
        <f t="shared" si="11"/>
        <v>234.74</v>
      </c>
      <c r="O18" s="170">
        <f t="shared" si="6"/>
        <v>27.676</v>
      </c>
      <c r="P18" s="153">
        <v>25.157</v>
      </c>
      <c r="Q18" s="153">
        <f t="shared" si="7"/>
        <v>25.16</v>
      </c>
    </row>
    <row r="19" s="153" customFormat="1" ht="17.25" customHeight="1" spans="1:20">
      <c r="A19" s="105"/>
      <c r="B19" s="19" t="s">
        <v>26</v>
      </c>
      <c r="C19" s="19" t="s">
        <v>23</v>
      </c>
      <c r="D19" s="19" t="s">
        <v>16</v>
      </c>
      <c r="E19" s="19" t="s">
        <v>27</v>
      </c>
      <c r="F19" s="129">
        <v>1.96248</v>
      </c>
      <c r="G19" s="171">
        <v>27.54</v>
      </c>
      <c r="H19" s="130">
        <f t="shared" si="8"/>
        <v>330.48</v>
      </c>
      <c r="I19" s="131">
        <f t="shared" si="1"/>
        <v>367.1</v>
      </c>
      <c r="J19" s="130">
        <f t="shared" si="2"/>
        <v>385.56</v>
      </c>
      <c r="K19" s="193">
        <f t="shared" si="9"/>
        <v>220.32</v>
      </c>
      <c r="L19" s="193">
        <f t="shared" si="10"/>
        <v>247.86</v>
      </c>
      <c r="M19" s="193">
        <f t="shared" si="11"/>
        <v>256.94</v>
      </c>
      <c r="O19" s="170">
        <f t="shared" si="6"/>
        <v>30.294</v>
      </c>
      <c r="P19" s="153">
        <v>27.544</v>
      </c>
      <c r="Q19" s="153">
        <f t="shared" si="7"/>
        <v>27.54</v>
      </c>
    </row>
    <row r="20" s="190" customFormat="1" ht="17.25" customHeight="1" spans="1:20">
      <c r="A20" s="105"/>
      <c r="B20" s="19" t="s">
        <v>26</v>
      </c>
      <c r="C20" s="147" t="s">
        <v>137</v>
      </c>
      <c r="D20" s="19" t="s">
        <v>19</v>
      </c>
      <c r="E20" s="19" t="s">
        <v>27</v>
      </c>
      <c r="F20" s="129">
        <v>6.27927927927928</v>
      </c>
      <c r="G20" s="171">
        <v>77</v>
      </c>
      <c r="H20" s="130">
        <f t="shared" ref="H20:H27" si="12">ROUNDDOWN(G20*12,2)</f>
        <v>924</v>
      </c>
      <c r="I20" s="131">
        <f t="shared" ref="I20:I27" si="13">ROUNDDOWN(G20*13.33,2)</f>
        <v>1026.41</v>
      </c>
      <c r="J20" s="130">
        <f t="shared" ref="J20:J27" si="14">ROUNDDOWN(G20*14,2)</f>
        <v>1078</v>
      </c>
      <c r="K20" s="193">
        <f t="shared" si="9"/>
        <v>616</v>
      </c>
      <c r="L20" s="193">
        <f t="shared" si="10"/>
        <v>693</v>
      </c>
      <c r="M20" s="193">
        <f t="shared" si="11"/>
        <v>718.41</v>
      </c>
      <c r="O20" s="170">
        <f t="shared" si="6"/>
        <v>84.7</v>
      </c>
      <c r="P20" s="153">
        <v>77</v>
      </c>
      <c r="Q20" s="153">
        <f t="shared" si="7"/>
        <v>77</v>
      </c>
      <c r="R20" s="153"/>
      <c r="S20" s="190"/>
      <c r="T20" s="153"/>
    </row>
    <row r="21" s="153" customFormat="1" ht="17.25" customHeight="1" spans="1:20">
      <c r="A21" s="105"/>
      <c r="B21" s="19" t="s">
        <v>26</v>
      </c>
      <c r="C21" s="19" t="s">
        <v>15</v>
      </c>
      <c r="D21" s="19" t="s">
        <v>19</v>
      </c>
      <c r="E21" s="19" t="s">
        <v>27</v>
      </c>
      <c r="F21" s="129">
        <v>0.60424</v>
      </c>
      <c r="G21" s="171">
        <v>8.64</v>
      </c>
      <c r="H21" s="130">
        <f t="shared" si="12"/>
        <v>103.68</v>
      </c>
      <c r="I21" s="131">
        <f t="shared" si="13"/>
        <v>115.17</v>
      </c>
      <c r="J21" s="130">
        <f t="shared" si="14"/>
        <v>120.96</v>
      </c>
      <c r="K21" s="193">
        <f t="shared" si="9"/>
        <v>69.12</v>
      </c>
      <c r="L21" s="193">
        <f t="shared" si="10"/>
        <v>77.76</v>
      </c>
      <c r="M21" s="193">
        <f t="shared" si="11"/>
        <v>80.61</v>
      </c>
      <c r="O21" s="170">
        <f t="shared" si="6"/>
        <v>9.504</v>
      </c>
      <c r="P21" s="153">
        <v>8.635</v>
      </c>
      <c r="Q21" s="153">
        <f t="shared" si="7"/>
        <v>8.64</v>
      </c>
    </row>
    <row r="22" s="153" customFormat="1" ht="17.25" customHeight="1" spans="1:20">
      <c r="A22" s="105"/>
      <c r="B22" s="19" t="s">
        <v>26</v>
      </c>
      <c r="C22" s="19" t="s">
        <v>15</v>
      </c>
      <c r="D22" s="19" t="s">
        <v>19</v>
      </c>
      <c r="E22" s="19" t="s">
        <v>29</v>
      </c>
      <c r="F22" s="129">
        <v>1.60424</v>
      </c>
      <c r="G22" s="171">
        <v>8.73</v>
      </c>
      <c r="H22" s="130">
        <f t="shared" si="12"/>
        <v>104.76</v>
      </c>
      <c r="I22" s="131">
        <f t="shared" si="13"/>
        <v>116.37</v>
      </c>
      <c r="J22" s="130">
        <f t="shared" si="14"/>
        <v>122.22</v>
      </c>
      <c r="K22" s="193">
        <f t="shared" si="9"/>
        <v>69.84</v>
      </c>
      <c r="L22" s="193">
        <f t="shared" si="10"/>
        <v>78.57</v>
      </c>
      <c r="M22" s="193">
        <f t="shared" si="11"/>
        <v>81.45</v>
      </c>
      <c r="O22" s="170">
        <f t="shared" si="6"/>
        <v>9.603</v>
      </c>
      <c r="P22" s="153">
        <v>8.734</v>
      </c>
      <c r="Q22" s="153">
        <f t="shared" si="7"/>
        <v>8.73</v>
      </c>
    </row>
    <row r="23" s="153" customFormat="1" ht="17.25" customHeight="1" spans="1:20">
      <c r="A23" s="105"/>
      <c r="B23" s="19" t="s">
        <v>26</v>
      </c>
      <c r="C23" s="19" t="s">
        <v>15</v>
      </c>
      <c r="D23" s="19" t="s">
        <v>16</v>
      </c>
      <c r="E23" s="19" t="s">
        <v>27</v>
      </c>
      <c r="F23" s="129">
        <v>0.65</v>
      </c>
      <c r="G23" s="171">
        <v>9.36</v>
      </c>
      <c r="H23" s="130">
        <f t="shared" si="12"/>
        <v>112.32</v>
      </c>
      <c r="I23" s="131">
        <f t="shared" si="13"/>
        <v>124.76</v>
      </c>
      <c r="J23" s="130">
        <f t="shared" si="14"/>
        <v>131.04</v>
      </c>
      <c r="K23" s="193">
        <f t="shared" si="9"/>
        <v>74.88</v>
      </c>
      <c r="L23" s="193">
        <f t="shared" si="10"/>
        <v>84.24</v>
      </c>
      <c r="M23" s="193">
        <f t="shared" si="11"/>
        <v>87.32</v>
      </c>
      <c r="O23" s="170">
        <f t="shared" si="6"/>
        <v>10.296</v>
      </c>
      <c r="P23" s="153">
        <v>9.361</v>
      </c>
      <c r="Q23" s="153">
        <f t="shared" si="7"/>
        <v>9.36</v>
      </c>
    </row>
    <row r="24" s="153" customFormat="1" ht="17.25" customHeight="1" spans="1:20">
      <c r="A24" s="105"/>
      <c r="B24" s="19" t="s">
        <v>33</v>
      </c>
      <c r="C24" s="19" t="s">
        <v>21</v>
      </c>
      <c r="D24" s="19" t="s">
        <v>19</v>
      </c>
      <c r="E24" s="19" t="s">
        <v>27</v>
      </c>
      <c r="F24" s="129">
        <v>0.995072</v>
      </c>
      <c r="G24" s="171">
        <v>13.6</v>
      </c>
      <c r="H24" s="130">
        <f t="shared" si="12"/>
        <v>163.2</v>
      </c>
      <c r="I24" s="131">
        <f t="shared" si="13"/>
        <v>181.28</v>
      </c>
      <c r="J24" s="130">
        <f t="shared" si="14"/>
        <v>190.4</v>
      </c>
      <c r="K24" s="193">
        <f t="shared" si="9"/>
        <v>108.8</v>
      </c>
      <c r="L24" s="193">
        <f t="shared" si="10"/>
        <v>122.4</v>
      </c>
      <c r="M24" s="193">
        <f t="shared" si="11"/>
        <v>126.88</v>
      </c>
      <c r="O24" s="170">
        <f t="shared" si="6"/>
        <v>14.96</v>
      </c>
      <c r="P24" s="153">
        <v>13.596</v>
      </c>
      <c r="Q24" s="153">
        <f t="shared" si="7"/>
        <v>13.6</v>
      </c>
    </row>
    <row r="25" s="153" customFormat="1" ht="17.25" customHeight="1" spans="1:20">
      <c r="A25" s="105"/>
      <c r="B25" s="19" t="s">
        <v>33</v>
      </c>
      <c r="C25" s="19" t="s">
        <v>21</v>
      </c>
      <c r="D25" s="19" t="s">
        <v>16</v>
      </c>
      <c r="E25" s="19" t="s">
        <v>27</v>
      </c>
      <c r="F25" s="129">
        <v>1.0457824</v>
      </c>
      <c r="G25" s="171">
        <v>14.23</v>
      </c>
      <c r="H25" s="130">
        <f t="shared" si="12"/>
        <v>170.76</v>
      </c>
      <c r="I25" s="131">
        <f t="shared" si="13"/>
        <v>189.68</v>
      </c>
      <c r="J25" s="130">
        <f t="shared" si="14"/>
        <v>199.22</v>
      </c>
      <c r="K25" s="193">
        <f t="shared" si="9"/>
        <v>113.84</v>
      </c>
      <c r="L25" s="193">
        <f t="shared" si="10"/>
        <v>128.07</v>
      </c>
      <c r="M25" s="193">
        <f t="shared" si="11"/>
        <v>132.76</v>
      </c>
      <c r="O25" s="170">
        <f t="shared" si="6"/>
        <v>15.653</v>
      </c>
      <c r="P25" s="153">
        <v>14.234</v>
      </c>
      <c r="Q25" s="153">
        <f t="shared" si="7"/>
        <v>14.23</v>
      </c>
    </row>
    <row r="26" s="153" customFormat="1" ht="17.25" customHeight="1" spans="1:20">
      <c r="A26" s="105"/>
      <c r="B26" s="19" t="s">
        <v>33</v>
      </c>
      <c r="C26" s="19" t="s">
        <v>28</v>
      </c>
      <c r="D26" s="19" t="s">
        <v>19</v>
      </c>
      <c r="E26" s="19" t="s">
        <v>27</v>
      </c>
      <c r="F26" s="129">
        <v>1.6451136</v>
      </c>
      <c r="G26" s="171">
        <v>20.86</v>
      </c>
      <c r="H26" s="130">
        <f t="shared" si="12"/>
        <v>250.32</v>
      </c>
      <c r="I26" s="131">
        <f t="shared" si="13"/>
        <v>278.06</v>
      </c>
      <c r="J26" s="130">
        <f t="shared" si="14"/>
        <v>292.04</v>
      </c>
      <c r="K26" s="193">
        <f t="shared" si="9"/>
        <v>166.88</v>
      </c>
      <c r="L26" s="193">
        <f t="shared" si="10"/>
        <v>187.74</v>
      </c>
      <c r="M26" s="193">
        <f t="shared" si="11"/>
        <v>194.62</v>
      </c>
      <c r="O26" s="170">
        <f t="shared" si="6"/>
        <v>22.946</v>
      </c>
      <c r="P26" s="153">
        <v>20.856</v>
      </c>
      <c r="Q26" s="153">
        <f t="shared" si="7"/>
        <v>20.86</v>
      </c>
    </row>
    <row r="27" s="153" customFormat="1" ht="17.25" customHeight="1" spans="1:20">
      <c r="A27" s="105"/>
      <c r="B27" s="19" t="s">
        <v>33</v>
      </c>
      <c r="C27" s="19" t="s">
        <v>22</v>
      </c>
      <c r="D27" s="19" t="s">
        <v>19</v>
      </c>
      <c r="E27" s="19" t="s">
        <v>27</v>
      </c>
      <c r="F27" s="129">
        <v>0.81328</v>
      </c>
      <c r="G27" s="171">
        <v>11.13</v>
      </c>
      <c r="H27" s="130">
        <f t="shared" si="12"/>
        <v>133.56</v>
      </c>
      <c r="I27" s="131">
        <f t="shared" si="13"/>
        <v>148.36</v>
      </c>
      <c r="J27" s="130">
        <f t="shared" si="14"/>
        <v>155.82</v>
      </c>
      <c r="K27" s="193">
        <f t="shared" si="9"/>
        <v>89.04</v>
      </c>
      <c r="L27" s="193">
        <f t="shared" si="10"/>
        <v>100.17</v>
      </c>
      <c r="M27" s="193">
        <f t="shared" si="11"/>
        <v>103.84</v>
      </c>
      <c r="O27" s="170">
        <f t="shared" si="6"/>
        <v>12.243</v>
      </c>
      <c r="P27" s="153">
        <v>11.132</v>
      </c>
      <c r="Q27" s="153">
        <f t="shared" si="7"/>
        <v>11.13</v>
      </c>
    </row>
    <row r="28" s="191" customFormat="1" ht="17.25" customHeight="1" spans="1:20">
      <c r="A28" s="105"/>
      <c r="B28" s="19" t="s">
        <v>33</v>
      </c>
      <c r="C28" s="19" t="s">
        <v>23</v>
      </c>
      <c r="D28" s="19" t="s">
        <v>19</v>
      </c>
      <c r="E28" s="19" t="s">
        <v>34</v>
      </c>
      <c r="F28" s="129">
        <v>2.1912288</v>
      </c>
      <c r="G28" s="171">
        <v>26.28</v>
      </c>
      <c r="H28" s="130">
        <f t="shared" ref="H28:H41" si="15">ROUNDDOWN(G28*12,2)</f>
        <v>315.36</v>
      </c>
      <c r="I28" s="131">
        <f t="shared" ref="I28:I41" si="16">ROUNDDOWN(G28*13.33,2)</f>
        <v>350.31</v>
      </c>
      <c r="J28" s="130">
        <f t="shared" ref="J28:J41" si="17">ROUNDDOWN(G28*14,2)</f>
        <v>367.92</v>
      </c>
      <c r="K28" s="193">
        <f t="shared" si="9"/>
        <v>210.24</v>
      </c>
      <c r="L28" s="193">
        <f t="shared" si="10"/>
        <v>236.52</v>
      </c>
      <c r="M28" s="193">
        <f t="shared" si="11"/>
        <v>245.19</v>
      </c>
      <c r="O28" s="170">
        <f t="shared" si="6"/>
        <v>28.908</v>
      </c>
      <c r="P28" s="153">
        <v>26.279</v>
      </c>
      <c r="Q28" s="153">
        <f t="shared" si="7"/>
        <v>26.28</v>
      </c>
      <c r="R28" s="153"/>
      <c r="S28" s="191"/>
      <c r="T28" s="153"/>
    </row>
    <row r="29" s="153" customFormat="1" ht="17.25" customHeight="1" spans="1:20">
      <c r="A29" s="105"/>
      <c r="B29" s="19" t="s">
        <v>33</v>
      </c>
      <c r="C29" s="19" t="s">
        <v>23</v>
      </c>
      <c r="D29" s="19" t="s">
        <v>19</v>
      </c>
      <c r="E29" s="19" t="s">
        <v>27</v>
      </c>
      <c r="F29" s="129">
        <v>2.0412288</v>
      </c>
      <c r="G29" s="171">
        <v>25.4</v>
      </c>
      <c r="H29" s="130">
        <f t="shared" si="15"/>
        <v>304.8</v>
      </c>
      <c r="I29" s="131">
        <f t="shared" si="16"/>
        <v>338.58</v>
      </c>
      <c r="J29" s="130">
        <f t="shared" si="17"/>
        <v>355.6</v>
      </c>
      <c r="K29" s="193">
        <f t="shared" si="9"/>
        <v>203.2</v>
      </c>
      <c r="L29" s="193">
        <f t="shared" si="10"/>
        <v>228.6</v>
      </c>
      <c r="M29" s="193">
        <f t="shared" si="11"/>
        <v>236.98</v>
      </c>
      <c r="O29" s="170">
        <f t="shared" si="6"/>
        <v>27.94</v>
      </c>
      <c r="P29" s="153">
        <v>25.399</v>
      </c>
      <c r="Q29" s="153">
        <f t="shared" si="7"/>
        <v>25.4</v>
      </c>
    </row>
    <row r="30" s="153" customFormat="1" ht="17.25" customHeight="1" spans="1:20">
      <c r="A30" s="105"/>
      <c r="B30" s="19" t="s">
        <v>33</v>
      </c>
      <c r="C30" s="19" t="s">
        <v>15</v>
      </c>
      <c r="D30" s="19" t="s">
        <v>19</v>
      </c>
      <c r="E30" s="19" t="s">
        <v>27</v>
      </c>
      <c r="F30" s="129">
        <v>0.6295744</v>
      </c>
      <c r="G30" s="171">
        <v>8.76</v>
      </c>
      <c r="H30" s="130">
        <f t="shared" si="15"/>
        <v>105.12</v>
      </c>
      <c r="I30" s="131">
        <f t="shared" si="16"/>
        <v>116.77</v>
      </c>
      <c r="J30" s="130">
        <f t="shared" si="17"/>
        <v>122.64</v>
      </c>
      <c r="K30" s="193">
        <f t="shared" si="9"/>
        <v>70.08</v>
      </c>
      <c r="L30" s="193">
        <f t="shared" si="10"/>
        <v>78.84</v>
      </c>
      <c r="M30" s="193">
        <f t="shared" si="11"/>
        <v>81.73</v>
      </c>
      <c r="O30" s="170">
        <f t="shared" si="6"/>
        <v>9.636</v>
      </c>
      <c r="P30" s="153">
        <v>8.756</v>
      </c>
      <c r="Q30" s="153">
        <f t="shared" si="7"/>
        <v>8.76</v>
      </c>
    </row>
    <row r="31" s="153" customFormat="1" ht="16.5" customHeight="1" spans="1:20">
      <c r="A31" s="105"/>
      <c r="B31" s="19" t="s">
        <v>35</v>
      </c>
      <c r="C31" s="19" t="s">
        <v>21</v>
      </c>
      <c r="D31" s="19" t="s">
        <v>19</v>
      </c>
      <c r="E31" s="19" t="s">
        <v>36</v>
      </c>
      <c r="F31" s="129">
        <v>1.0505664</v>
      </c>
      <c r="G31" s="171">
        <v>13.68</v>
      </c>
      <c r="H31" s="130">
        <f t="shared" si="15"/>
        <v>164.16</v>
      </c>
      <c r="I31" s="131">
        <f t="shared" si="16"/>
        <v>182.35</v>
      </c>
      <c r="J31" s="130">
        <f t="shared" si="17"/>
        <v>191.52</v>
      </c>
      <c r="K31" s="193">
        <f t="shared" si="9"/>
        <v>109.44</v>
      </c>
      <c r="L31" s="193">
        <f t="shared" si="10"/>
        <v>123.12</v>
      </c>
      <c r="M31" s="193">
        <f t="shared" si="11"/>
        <v>127.63</v>
      </c>
      <c r="O31" s="170">
        <f t="shared" si="6"/>
        <v>15.048</v>
      </c>
      <c r="P31" s="153">
        <v>13.684</v>
      </c>
      <c r="Q31" s="153">
        <f t="shared" si="7"/>
        <v>13.68</v>
      </c>
    </row>
    <row r="32" s="153" customFormat="1" ht="17.25" customHeight="1" spans="1:20">
      <c r="A32" s="105"/>
      <c r="B32" s="19" t="s">
        <v>35</v>
      </c>
      <c r="C32" s="19" t="s">
        <v>21</v>
      </c>
      <c r="D32" s="19" t="s">
        <v>16</v>
      </c>
      <c r="E32" s="19" t="s">
        <v>36</v>
      </c>
      <c r="F32" s="129">
        <v>1.1022336</v>
      </c>
      <c r="G32" s="171">
        <v>14.44</v>
      </c>
      <c r="H32" s="130">
        <f t="shared" si="15"/>
        <v>173.28</v>
      </c>
      <c r="I32" s="131">
        <f t="shared" si="16"/>
        <v>192.48</v>
      </c>
      <c r="J32" s="130">
        <f t="shared" si="17"/>
        <v>202.16</v>
      </c>
      <c r="K32" s="193">
        <f t="shared" si="9"/>
        <v>115.52</v>
      </c>
      <c r="L32" s="193">
        <f t="shared" si="10"/>
        <v>129.96</v>
      </c>
      <c r="M32" s="193">
        <f t="shared" si="11"/>
        <v>134.72</v>
      </c>
      <c r="O32" s="170">
        <f t="shared" si="6"/>
        <v>15.884</v>
      </c>
      <c r="P32" s="153">
        <v>14.443</v>
      </c>
      <c r="Q32" s="153">
        <f t="shared" si="7"/>
        <v>14.44</v>
      </c>
    </row>
    <row r="33" s="153" customFormat="1" ht="17.25" customHeight="1" spans="1:20">
      <c r="A33" s="105"/>
      <c r="B33" s="19" t="s">
        <v>35</v>
      </c>
      <c r="C33" s="19" t="s">
        <v>28</v>
      </c>
      <c r="D33" s="19" t="s">
        <v>16</v>
      </c>
      <c r="E33" s="19" t="s">
        <v>36</v>
      </c>
      <c r="F33" s="129">
        <v>1.64175648</v>
      </c>
      <c r="G33" s="171">
        <v>21.6</v>
      </c>
      <c r="H33" s="130">
        <f t="shared" si="15"/>
        <v>259.2</v>
      </c>
      <c r="I33" s="131">
        <f t="shared" si="16"/>
        <v>287.92</v>
      </c>
      <c r="J33" s="130">
        <f t="shared" si="17"/>
        <v>302.4</v>
      </c>
      <c r="K33" s="193">
        <f t="shared" si="9"/>
        <v>172.8</v>
      </c>
      <c r="L33" s="193">
        <f t="shared" si="10"/>
        <v>194.4</v>
      </c>
      <c r="M33" s="193">
        <f t="shared" si="11"/>
        <v>201.52</v>
      </c>
      <c r="O33" s="170">
        <f t="shared" si="6"/>
        <v>23.76</v>
      </c>
      <c r="P33" s="153">
        <v>21.604</v>
      </c>
      <c r="Q33" s="153">
        <f t="shared" si="7"/>
        <v>21.6</v>
      </c>
    </row>
    <row r="34" s="153" customFormat="1" ht="17.25" customHeight="1" spans="1:20">
      <c r="A34" s="105"/>
      <c r="B34" s="19" t="s">
        <v>35</v>
      </c>
      <c r="C34" s="19" t="s">
        <v>28</v>
      </c>
      <c r="D34" s="19" t="s">
        <v>19</v>
      </c>
      <c r="E34" s="19" t="s">
        <v>36</v>
      </c>
      <c r="F34" s="129">
        <v>1.5621632</v>
      </c>
      <c r="G34" s="171">
        <v>20.94</v>
      </c>
      <c r="H34" s="130">
        <f t="shared" si="15"/>
        <v>251.28</v>
      </c>
      <c r="I34" s="131">
        <f t="shared" si="16"/>
        <v>279.13</v>
      </c>
      <c r="J34" s="130">
        <f t="shared" si="17"/>
        <v>293.16</v>
      </c>
      <c r="K34" s="193">
        <f t="shared" si="9"/>
        <v>167.52</v>
      </c>
      <c r="L34" s="193">
        <f t="shared" si="10"/>
        <v>188.46</v>
      </c>
      <c r="M34" s="193">
        <f t="shared" si="11"/>
        <v>195.37</v>
      </c>
      <c r="O34" s="170">
        <f t="shared" si="6"/>
        <v>23.034</v>
      </c>
      <c r="P34" s="153">
        <v>20.944</v>
      </c>
      <c r="Q34" s="153">
        <f t="shared" si="7"/>
        <v>20.94</v>
      </c>
    </row>
    <row r="35" s="153" customFormat="1" ht="17.25" customHeight="1" spans="1:20">
      <c r="A35" s="105"/>
      <c r="B35" s="19" t="s">
        <v>35</v>
      </c>
      <c r="C35" s="19" t="s">
        <v>22</v>
      </c>
      <c r="D35" s="19" t="s">
        <v>19</v>
      </c>
      <c r="E35" s="19" t="s">
        <v>36</v>
      </c>
      <c r="F35" s="129">
        <v>0.8687744</v>
      </c>
      <c r="G35" s="171">
        <v>11.22</v>
      </c>
      <c r="H35" s="130">
        <f t="shared" si="15"/>
        <v>134.64</v>
      </c>
      <c r="I35" s="131">
        <f t="shared" si="16"/>
        <v>149.56</v>
      </c>
      <c r="J35" s="130">
        <f t="shared" si="17"/>
        <v>157.08</v>
      </c>
      <c r="K35" s="193">
        <f t="shared" si="9"/>
        <v>89.76</v>
      </c>
      <c r="L35" s="193">
        <f t="shared" si="10"/>
        <v>100.98</v>
      </c>
      <c r="M35" s="193">
        <f t="shared" si="11"/>
        <v>104.68</v>
      </c>
      <c r="O35" s="170">
        <f t="shared" si="6"/>
        <v>12.342</v>
      </c>
      <c r="P35" s="153">
        <v>11.22</v>
      </c>
      <c r="Q35" s="153">
        <f t="shared" si="7"/>
        <v>11.22</v>
      </c>
    </row>
    <row r="36" s="153" customFormat="1" ht="17.25" customHeight="1" spans="1:20">
      <c r="A36" s="105"/>
      <c r="B36" s="19" t="s">
        <v>35</v>
      </c>
      <c r="C36" s="19" t="s">
        <v>23</v>
      </c>
      <c r="D36" s="19" t="s">
        <v>19</v>
      </c>
      <c r="E36" s="19" t="s">
        <v>36</v>
      </c>
      <c r="F36" s="129">
        <v>2.0613424</v>
      </c>
      <c r="G36" s="171">
        <v>25.49</v>
      </c>
      <c r="H36" s="130">
        <f t="shared" si="15"/>
        <v>305.88</v>
      </c>
      <c r="I36" s="131">
        <f t="shared" si="16"/>
        <v>339.78</v>
      </c>
      <c r="J36" s="130">
        <f t="shared" si="17"/>
        <v>356.86</v>
      </c>
      <c r="K36" s="193">
        <f t="shared" si="9"/>
        <v>203.92</v>
      </c>
      <c r="L36" s="193">
        <f t="shared" si="10"/>
        <v>229.41</v>
      </c>
      <c r="M36" s="193">
        <f t="shared" si="11"/>
        <v>237.82</v>
      </c>
      <c r="O36" s="170">
        <f t="shared" si="6"/>
        <v>28.039</v>
      </c>
      <c r="P36" s="153">
        <v>25.487</v>
      </c>
      <c r="Q36" s="153">
        <f t="shared" si="7"/>
        <v>25.49</v>
      </c>
    </row>
    <row r="37" s="153" customFormat="1" ht="17.25" customHeight="1" spans="1:20">
      <c r="A37" s="105"/>
      <c r="B37" s="19" t="s">
        <v>35</v>
      </c>
      <c r="C37" s="19" t="s">
        <v>23</v>
      </c>
      <c r="D37" s="19" t="s">
        <v>16</v>
      </c>
      <c r="E37" s="19" t="s">
        <v>36</v>
      </c>
      <c r="F37" s="129">
        <v>2.17152</v>
      </c>
      <c r="G37" s="171">
        <v>27.83</v>
      </c>
      <c r="H37" s="130">
        <f t="shared" si="15"/>
        <v>333.96</v>
      </c>
      <c r="I37" s="131">
        <f t="shared" si="16"/>
        <v>370.97</v>
      </c>
      <c r="J37" s="130">
        <f t="shared" si="17"/>
        <v>389.62</v>
      </c>
      <c r="K37" s="193">
        <f t="shared" si="9"/>
        <v>222.64</v>
      </c>
      <c r="L37" s="193">
        <f t="shared" si="10"/>
        <v>250.47</v>
      </c>
      <c r="M37" s="193">
        <f t="shared" si="11"/>
        <v>259.65</v>
      </c>
      <c r="O37" s="170">
        <f t="shared" si="6"/>
        <v>30.613</v>
      </c>
      <c r="P37" s="153">
        <v>27.83</v>
      </c>
      <c r="Q37" s="153">
        <f t="shared" si="7"/>
        <v>27.83</v>
      </c>
    </row>
    <row r="38" s="153" customFormat="1" ht="17.25" customHeight="1" spans="1:20">
      <c r="A38" s="105"/>
      <c r="B38" s="19" t="s">
        <v>35</v>
      </c>
      <c r="C38" s="19" t="s">
        <v>15</v>
      </c>
      <c r="D38" s="19" t="s">
        <v>19</v>
      </c>
      <c r="E38" s="19" t="s">
        <v>36</v>
      </c>
      <c r="F38" s="129">
        <v>0.71344</v>
      </c>
      <c r="G38" s="171">
        <v>8.93</v>
      </c>
      <c r="H38" s="130">
        <f t="shared" si="15"/>
        <v>107.16</v>
      </c>
      <c r="I38" s="131">
        <f t="shared" si="16"/>
        <v>119.03</v>
      </c>
      <c r="J38" s="130">
        <f t="shared" si="17"/>
        <v>125.02</v>
      </c>
      <c r="K38" s="193">
        <f t="shared" si="9"/>
        <v>71.44</v>
      </c>
      <c r="L38" s="193">
        <f t="shared" si="10"/>
        <v>80.37</v>
      </c>
      <c r="M38" s="193">
        <f t="shared" si="11"/>
        <v>83.31</v>
      </c>
      <c r="O38" s="170">
        <f t="shared" ref="O38:O69" si="18">G38*1.1</f>
        <v>9.823</v>
      </c>
      <c r="P38" s="153">
        <v>8.932</v>
      </c>
      <c r="Q38" s="153">
        <f t="shared" ref="Q38:Q69" si="19">ROUND(P38,2)</f>
        <v>8.93</v>
      </c>
    </row>
    <row r="39" s="153" customFormat="1" ht="17.25" customHeight="1" spans="1:20">
      <c r="A39" s="105"/>
      <c r="B39" s="19" t="s">
        <v>40</v>
      </c>
      <c r="C39" s="19" t="s">
        <v>21</v>
      </c>
      <c r="D39" s="19" t="s">
        <v>19</v>
      </c>
      <c r="E39" s="19" t="s">
        <v>38</v>
      </c>
      <c r="F39" s="129">
        <v>1.0543936</v>
      </c>
      <c r="G39" s="171">
        <v>13.77</v>
      </c>
      <c r="H39" s="130">
        <f t="shared" si="15"/>
        <v>165.24</v>
      </c>
      <c r="I39" s="131">
        <f t="shared" si="16"/>
        <v>183.55</v>
      </c>
      <c r="J39" s="130">
        <f t="shared" si="17"/>
        <v>192.78</v>
      </c>
      <c r="K39" s="193">
        <f t="shared" si="9"/>
        <v>110.16</v>
      </c>
      <c r="L39" s="193">
        <f t="shared" si="10"/>
        <v>123.93</v>
      </c>
      <c r="M39" s="193">
        <f t="shared" si="11"/>
        <v>128.47</v>
      </c>
      <c r="O39" s="170">
        <f t="shared" si="18"/>
        <v>15.147</v>
      </c>
      <c r="P39" s="153">
        <v>13.772</v>
      </c>
      <c r="Q39" s="153">
        <f t="shared" si="19"/>
        <v>13.77</v>
      </c>
    </row>
    <row r="40" s="153" customFormat="1" ht="17.25" customHeight="1" spans="1:20">
      <c r="A40" s="105"/>
      <c r="B40" s="19" t="s">
        <v>40</v>
      </c>
      <c r="C40" s="19" t="s">
        <v>21</v>
      </c>
      <c r="D40" s="19" t="s">
        <v>19</v>
      </c>
      <c r="E40" s="19" t="s">
        <v>39</v>
      </c>
      <c r="F40" s="129">
        <v>1.0543936</v>
      </c>
      <c r="G40" s="171">
        <v>15.06</v>
      </c>
      <c r="H40" s="130">
        <f t="shared" si="15"/>
        <v>180.72</v>
      </c>
      <c r="I40" s="131">
        <f t="shared" si="16"/>
        <v>200.74</v>
      </c>
      <c r="J40" s="130">
        <f t="shared" si="17"/>
        <v>210.84</v>
      </c>
      <c r="K40" s="193">
        <f t="shared" si="9"/>
        <v>120.48</v>
      </c>
      <c r="L40" s="193">
        <f t="shared" si="10"/>
        <v>135.54</v>
      </c>
      <c r="M40" s="193">
        <f t="shared" si="11"/>
        <v>140.5</v>
      </c>
      <c r="O40" s="170">
        <f t="shared" si="18"/>
        <v>16.566</v>
      </c>
      <c r="P40" s="153">
        <v>15.059</v>
      </c>
      <c r="Q40" s="153">
        <f t="shared" si="19"/>
        <v>15.06</v>
      </c>
    </row>
    <row r="41" s="153" customFormat="1" ht="17.25" customHeight="1" spans="1:20">
      <c r="A41" s="105"/>
      <c r="B41" s="19" t="s">
        <v>40</v>
      </c>
      <c r="C41" s="19" t="s">
        <v>22</v>
      </c>
      <c r="D41" s="19" t="s">
        <v>19</v>
      </c>
      <c r="E41" s="19" t="s">
        <v>38</v>
      </c>
      <c r="F41" s="129">
        <v>0.880256</v>
      </c>
      <c r="G41" s="171">
        <v>11.5</v>
      </c>
      <c r="H41" s="130">
        <f t="shared" si="15"/>
        <v>138</v>
      </c>
      <c r="I41" s="131">
        <f t="shared" si="16"/>
        <v>153.29</v>
      </c>
      <c r="J41" s="130">
        <f t="shared" si="17"/>
        <v>161</v>
      </c>
      <c r="K41" s="193">
        <f t="shared" si="9"/>
        <v>92</v>
      </c>
      <c r="L41" s="193">
        <f t="shared" si="10"/>
        <v>103.5</v>
      </c>
      <c r="M41" s="193">
        <f t="shared" si="11"/>
        <v>107.29</v>
      </c>
      <c r="O41" s="170">
        <f t="shared" si="18"/>
        <v>12.65</v>
      </c>
      <c r="P41" s="153">
        <v>11.495</v>
      </c>
      <c r="Q41" s="153">
        <f t="shared" si="19"/>
        <v>11.5</v>
      </c>
    </row>
    <row r="42" s="191" customFormat="1" ht="17.25" customHeight="1" spans="1:20">
      <c r="A42" s="105"/>
      <c r="B42" s="19" t="s">
        <v>40</v>
      </c>
      <c r="C42" s="19" t="s">
        <v>23</v>
      </c>
      <c r="D42" s="19" t="s">
        <v>19</v>
      </c>
      <c r="E42" s="19" t="s">
        <v>41</v>
      </c>
      <c r="F42" s="129">
        <v>2.2</v>
      </c>
      <c r="G42" s="171">
        <v>27.08</v>
      </c>
      <c r="H42" s="130">
        <f t="shared" ref="H42" si="20">ROUNDDOWN(G42*12,2)</f>
        <v>324.96</v>
      </c>
      <c r="I42" s="131">
        <f t="shared" ref="I42" si="21">ROUNDDOWN(G42*13.33,2)</f>
        <v>360.97</v>
      </c>
      <c r="J42" s="130">
        <f t="shared" ref="J42" si="22">ROUNDDOWN(G42*14,2)</f>
        <v>379.12</v>
      </c>
      <c r="K42" s="193">
        <f t="shared" si="9"/>
        <v>216.64</v>
      </c>
      <c r="L42" s="193">
        <f t="shared" si="10"/>
        <v>243.72</v>
      </c>
      <c r="M42" s="193">
        <f t="shared" si="11"/>
        <v>252.65</v>
      </c>
      <c r="O42" s="170">
        <f t="shared" si="18"/>
        <v>29.788</v>
      </c>
      <c r="P42" s="153">
        <v>27.082</v>
      </c>
      <c r="Q42" s="153">
        <f t="shared" si="19"/>
        <v>27.08</v>
      </c>
      <c r="R42" s="153"/>
      <c r="S42" s="191"/>
      <c r="T42" s="153"/>
    </row>
    <row r="43" s="191" customFormat="1" ht="17.25" customHeight="1" spans="1:20">
      <c r="A43" s="105"/>
      <c r="B43" s="19" t="s">
        <v>40</v>
      </c>
      <c r="C43" s="19" t="s">
        <v>23</v>
      </c>
      <c r="D43" s="19" t="s">
        <v>19</v>
      </c>
      <c r="E43" s="19" t="s">
        <v>138</v>
      </c>
      <c r="F43" s="129">
        <v>2.22</v>
      </c>
      <c r="G43" s="171">
        <v>27.26</v>
      </c>
      <c r="H43" s="130">
        <f t="shared" ref="H43:H48" si="23">ROUNDDOWN(G43*12,2)</f>
        <v>327.12</v>
      </c>
      <c r="I43" s="131">
        <f t="shared" ref="I43:I48" si="24">ROUNDDOWN(G43*13.33,2)</f>
        <v>363.37</v>
      </c>
      <c r="J43" s="130">
        <f t="shared" ref="J43:J48" si="25">ROUNDDOWN(G43*14,2)</f>
        <v>381.64</v>
      </c>
      <c r="K43" s="193">
        <f t="shared" si="9"/>
        <v>218.08</v>
      </c>
      <c r="L43" s="193">
        <f t="shared" si="10"/>
        <v>245.34</v>
      </c>
      <c r="M43" s="193">
        <f t="shared" si="11"/>
        <v>254.33</v>
      </c>
      <c r="O43" s="170">
        <f t="shared" si="18"/>
        <v>29.986</v>
      </c>
      <c r="P43" s="153">
        <v>27.258</v>
      </c>
      <c r="Q43" s="153">
        <f t="shared" si="19"/>
        <v>27.26</v>
      </c>
      <c r="R43" s="153"/>
      <c r="S43" s="191"/>
      <c r="T43" s="153"/>
    </row>
    <row r="44" s="153" customFormat="1" ht="17.25" customHeight="1" spans="1:20">
      <c r="A44" s="105"/>
      <c r="B44" s="19" t="s">
        <v>40</v>
      </c>
      <c r="C44" s="19" t="s">
        <v>23</v>
      </c>
      <c r="D44" s="19" t="s">
        <v>19</v>
      </c>
      <c r="E44" s="19" t="s">
        <v>38</v>
      </c>
      <c r="F44" s="129">
        <v>2.070224</v>
      </c>
      <c r="G44" s="171">
        <v>25.59</v>
      </c>
      <c r="H44" s="130">
        <f t="shared" si="23"/>
        <v>307.08</v>
      </c>
      <c r="I44" s="131">
        <f t="shared" si="24"/>
        <v>341.11</v>
      </c>
      <c r="J44" s="130">
        <f t="shared" si="25"/>
        <v>358.26</v>
      </c>
      <c r="K44" s="193">
        <f t="shared" si="9"/>
        <v>204.72</v>
      </c>
      <c r="L44" s="193">
        <f t="shared" si="10"/>
        <v>230.31</v>
      </c>
      <c r="M44" s="193">
        <f t="shared" si="11"/>
        <v>238.75</v>
      </c>
      <c r="O44" s="170">
        <f t="shared" si="18"/>
        <v>28.149</v>
      </c>
      <c r="P44" s="153">
        <v>25.586</v>
      </c>
      <c r="Q44" s="153">
        <f t="shared" si="19"/>
        <v>25.59</v>
      </c>
    </row>
    <row r="45" s="153" customFormat="1" ht="17.25" customHeight="1" spans="1:20">
      <c r="A45" s="105"/>
      <c r="B45" s="19" t="s">
        <v>40</v>
      </c>
      <c r="C45" s="19" t="s">
        <v>15</v>
      </c>
      <c r="D45" s="19" t="s">
        <v>19</v>
      </c>
      <c r="E45" s="19" t="s">
        <v>38</v>
      </c>
      <c r="F45" s="129">
        <v>0.65</v>
      </c>
      <c r="G45" s="171">
        <v>8.95</v>
      </c>
      <c r="H45" s="130">
        <f t="shared" si="23"/>
        <v>107.4</v>
      </c>
      <c r="I45" s="131">
        <f t="shared" si="24"/>
        <v>119.3</v>
      </c>
      <c r="J45" s="130">
        <f t="shared" si="25"/>
        <v>125.3</v>
      </c>
      <c r="K45" s="193">
        <f t="shared" si="9"/>
        <v>71.6</v>
      </c>
      <c r="L45" s="193">
        <f t="shared" si="10"/>
        <v>80.55</v>
      </c>
      <c r="M45" s="193">
        <f t="shared" si="11"/>
        <v>83.5</v>
      </c>
      <c r="O45" s="170">
        <f t="shared" si="18"/>
        <v>9.845</v>
      </c>
      <c r="P45" s="153">
        <v>8.954</v>
      </c>
      <c r="Q45" s="153">
        <f t="shared" si="19"/>
        <v>8.95</v>
      </c>
    </row>
    <row r="46" s="153" customFormat="1" ht="17.25" customHeight="1" spans="1:20">
      <c r="A46" s="105"/>
      <c r="B46" s="19" t="s">
        <v>40</v>
      </c>
      <c r="C46" s="19" t="s">
        <v>15</v>
      </c>
      <c r="D46" s="19" t="s">
        <v>16</v>
      </c>
      <c r="E46" s="19" t="s">
        <v>38</v>
      </c>
      <c r="F46" s="129">
        <v>0.68224</v>
      </c>
      <c r="G46" s="171">
        <v>9.69</v>
      </c>
      <c r="H46" s="130">
        <f t="shared" si="23"/>
        <v>116.28</v>
      </c>
      <c r="I46" s="131">
        <f t="shared" si="24"/>
        <v>129.16</v>
      </c>
      <c r="J46" s="130">
        <f t="shared" si="25"/>
        <v>135.66</v>
      </c>
      <c r="K46" s="193">
        <f t="shared" si="9"/>
        <v>77.52</v>
      </c>
      <c r="L46" s="193">
        <f t="shared" si="10"/>
        <v>87.21</v>
      </c>
      <c r="M46" s="193">
        <f t="shared" si="11"/>
        <v>90.4</v>
      </c>
      <c r="O46" s="170">
        <f t="shared" si="18"/>
        <v>10.659</v>
      </c>
      <c r="P46" s="153">
        <v>9.691</v>
      </c>
      <c r="Q46" s="153">
        <f t="shared" si="19"/>
        <v>9.69</v>
      </c>
    </row>
    <row r="47" s="191" customFormat="1" ht="17.25" customHeight="1" spans="1:20">
      <c r="A47" s="105"/>
      <c r="B47" s="19" t="s">
        <v>42</v>
      </c>
      <c r="C47" s="19" t="s">
        <v>15</v>
      </c>
      <c r="D47" s="19" t="s">
        <v>19</v>
      </c>
      <c r="E47" s="19" t="s">
        <v>41</v>
      </c>
      <c r="F47" s="129">
        <v>2.1</v>
      </c>
      <c r="G47" s="171">
        <v>10.18</v>
      </c>
      <c r="H47" s="130">
        <f t="shared" si="23"/>
        <v>122.16</v>
      </c>
      <c r="I47" s="131">
        <f t="shared" si="24"/>
        <v>135.69</v>
      </c>
      <c r="J47" s="130">
        <f t="shared" si="25"/>
        <v>142.52</v>
      </c>
      <c r="K47" s="193">
        <f t="shared" si="9"/>
        <v>81.44</v>
      </c>
      <c r="L47" s="193">
        <f t="shared" si="10"/>
        <v>91.62</v>
      </c>
      <c r="M47" s="193">
        <f t="shared" si="11"/>
        <v>94.97</v>
      </c>
      <c r="O47" s="170">
        <f t="shared" si="18"/>
        <v>11.198</v>
      </c>
      <c r="P47" s="153">
        <v>10.175</v>
      </c>
      <c r="Q47" s="153">
        <f t="shared" si="19"/>
        <v>10.18</v>
      </c>
      <c r="R47" s="153"/>
      <c r="S47" s="191"/>
      <c r="T47" s="153"/>
    </row>
    <row r="48" s="191" customFormat="1" ht="17.25" customHeight="1" spans="1:20">
      <c r="A48" s="105"/>
      <c r="B48" s="19" t="s">
        <v>42</v>
      </c>
      <c r="C48" s="19" t="s">
        <v>21</v>
      </c>
      <c r="D48" s="19" t="s">
        <v>19</v>
      </c>
      <c r="E48" s="19" t="s">
        <v>41</v>
      </c>
      <c r="F48" s="129">
        <v>2.1</v>
      </c>
      <c r="G48" s="171">
        <v>15.1</v>
      </c>
      <c r="H48" s="130">
        <f t="shared" si="23"/>
        <v>181.2</v>
      </c>
      <c r="I48" s="131">
        <f t="shared" si="24"/>
        <v>201.28</v>
      </c>
      <c r="J48" s="130">
        <f t="shared" si="25"/>
        <v>211.4</v>
      </c>
      <c r="K48" s="193">
        <f t="shared" si="9"/>
        <v>120.8</v>
      </c>
      <c r="L48" s="193">
        <f t="shared" si="10"/>
        <v>135.9</v>
      </c>
      <c r="M48" s="193">
        <f t="shared" si="11"/>
        <v>140.88</v>
      </c>
      <c r="O48" s="170">
        <f t="shared" si="18"/>
        <v>16.61</v>
      </c>
      <c r="P48" s="153">
        <v>15.103</v>
      </c>
      <c r="Q48" s="153">
        <f t="shared" si="19"/>
        <v>15.1</v>
      </c>
      <c r="R48" s="153"/>
      <c r="S48" s="191"/>
      <c r="T48" s="153"/>
    </row>
    <row r="49" s="191" customFormat="1" ht="17.25" customHeight="1" spans="1:20">
      <c r="A49" s="105"/>
      <c r="B49" s="19" t="s">
        <v>42</v>
      </c>
      <c r="C49" s="19" t="s">
        <v>23</v>
      </c>
      <c r="D49" s="19" t="s">
        <v>19</v>
      </c>
      <c r="E49" s="19" t="s">
        <v>41</v>
      </c>
      <c r="F49" s="129">
        <v>2.1</v>
      </c>
      <c r="G49" s="171">
        <v>27.15</v>
      </c>
      <c r="H49" s="130">
        <f t="shared" ref="H49:H63" si="26">ROUNDDOWN(G49*12,2)</f>
        <v>325.8</v>
      </c>
      <c r="I49" s="131">
        <f t="shared" ref="I49:I63" si="27">ROUNDDOWN(G49*13.33,2)</f>
        <v>361.9</v>
      </c>
      <c r="J49" s="130">
        <f t="shared" ref="J49:J63" si="28">ROUNDDOWN(G49*14,2)</f>
        <v>380.1</v>
      </c>
      <c r="K49" s="193">
        <f t="shared" si="9"/>
        <v>217.2</v>
      </c>
      <c r="L49" s="193">
        <f t="shared" si="10"/>
        <v>244.35</v>
      </c>
      <c r="M49" s="193">
        <f t="shared" si="11"/>
        <v>253.3</v>
      </c>
      <c r="O49" s="170">
        <f t="shared" si="18"/>
        <v>29.865</v>
      </c>
      <c r="P49" s="153">
        <v>27.148</v>
      </c>
      <c r="Q49" s="153">
        <f t="shared" si="19"/>
        <v>27.15</v>
      </c>
      <c r="R49" s="153"/>
      <c r="S49" s="191"/>
      <c r="T49" s="153"/>
    </row>
    <row r="50" s="191" customFormat="1" ht="17.25" customHeight="1" spans="1:20">
      <c r="A50" s="105"/>
      <c r="B50" s="19" t="s">
        <v>43</v>
      </c>
      <c r="C50" s="19" t="s">
        <v>21</v>
      </c>
      <c r="D50" s="19" t="s">
        <v>19</v>
      </c>
      <c r="E50" s="19" t="s">
        <v>44</v>
      </c>
      <c r="F50" s="129">
        <v>1.1147648</v>
      </c>
      <c r="G50" s="171">
        <v>15.18</v>
      </c>
      <c r="H50" s="130">
        <f t="shared" si="26"/>
        <v>182.16</v>
      </c>
      <c r="I50" s="131">
        <f t="shared" si="27"/>
        <v>202.34</v>
      </c>
      <c r="J50" s="130">
        <f t="shared" si="28"/>
        <v>212.52</v>
      </c>
      <c r="K50" s="193">
        <f t="shared" si="9"/>
        <v>121.44</v>
      </c>
      <c r="L50" s="193">
        <f t="shared" si="10"/>
        <v>136.62</v>
      </c>
      <c r="M50" s="193">
        <f t="shared" si="11"/>
        <v>141.62</v>
      </c>
      <c r="O50" s="170">
        <f t="shared" si="18"/>
        <v>16.698</v>
      </c>
      <c r="P50" s="153">
        <v>15.18</v>
      </c>
      <c r="Q50" s="153">
        <f t="shared" si="19"/>
        <v>15.18</v>
      </c>
      <c r="R50" s="153"/>
      <c r="S50" s="191"/>
      <c r="T50" s="153"/>
    </row>
    <row r="51" s="191" customFormat="1" ht="17.25" customHeight="1" spans="1:20">
      <c r="A51" s="105"/>
      <c r="B51" s="19" t="s">
        <v>43</v>
      </c>
      <c r="C51" s="147" t="s">
        <v>49</v>
      </c>
      <c r="D51" s="19" t="s">
        <v>19</v>
      </c>
      <c r="E51" s="19" t="s">
        <v>44</v>
      </c>
      <c r="F51" s="129">
        <f>G51/7.1</f>
        <v>5.52816901408451</v>
      </c>
      <c r="G51" s="171">
        <v>39.25</v>
      </c>
      <c r="H51" s="130">
        <f t="shared" si="26"/>
        <v>471</v>
      </c>
      <c r="I51" s="131">
        <f t="shared" si="27"/>
        <v>523.2</v>
      </c>
      <c r="J51" s="130">
        <f t="shared" si="28"/>
        <v>549.5</v>
      </c>
      <c r="K51" s="193">
        <f t="shared" si="9"/>
        <v>314</v>
      </c>
      <c r="L51" s="193">
        <f t="shared" si="10"/>
        <v>353.25</v>
      </c>
      <c r="M51" s="193">
        <f t="shared" si="11"/>
        <v>366.2</v>
      </c>
      <c r="O51" s="170">
        <f t="shared" si="18"/>
        <v>43.175</v>
      </c>
      <c r="P51" s="153">
        <v>39.248</v>
      </c>
      <c r="Q51" s="153">
        <f t="shared" si="19"/>
        <v>39.25</v>
      </c>
      <c r="R51" s="153"/>
      <c r="S51" s="191"/>
      <c r="T51" s="153"/>
    </row>
    <row r="52" s="191" customFormat="1" ht="17.25" customHeight="1" spans="1:20">
      <c r="A52" s="105"/>
      <c r="B52" s="19" t="s">
        <v>43</v>
      </c>
      <c r="C52" s="147" t="s">
        <v>108</v>
      </c>
      <c r="D52" s="19" t="s">
        <v>19</v>
      </c>
      <c r="E52" s="19" t="s">
        <v>44</v>
      </c>
      <c r="F52" s="129">
        <f>G52/7.1</f>
        <v>7.45070422535211</v>
      </c>
      <c r="G52" s="171">
        <v>52.9</v>
      </c>
      <c r="H52" s="130">
        <f t="shared" si="26"/>
        <v>634.8</v>
      </c>
      <c r="I52" s="131">
        <f t="shared" si="27"/>
        <v>705.15</v>
      </c>
      <c r="J52" s="130">
        <f t="shared" si="28"/>
        <v>740.6</v>
      </c>
      <c r="K52" s="193">
        <f t="shared" si="9"/>
        <v>423.2</v>
      </c>
      <c r="L52" s="193">
        <f t="shared" si="10"/>
        <v>476.1</v>
      </c>
      <c r="M52" s="193">
        <f t="shared" si="11"/>
        <v>493.55</v>
      </c>
      <c r="O52" s="170">
        <f t="shared" si="18"/>
        <v>58.19</v>
      </c>
      <c r="P52" s="153">
        <v>52.899</v>
      </c>
      <c r="Q52" s="153">
        <f t="shared" si="19"/>
        <v>52.9</v>
      </c>
      <c r="R52" s="153"/>
      <c r="S52" s="191"/>
      <c r="T52" s="153"/>
    </row>
    <row r="53" s="191" customFormat="1" ht="17.25" customHeight="1" spans="1:20">
      <c r="A53" s="105"/>
      <c r="B53" s="19" t="s">
        <v>46</v>
      </c>
      <c r="C53" s="19" t="s">
        <v>23</v>
      </c>
      <c r="D53" s="19" t="s">
        <v>19</v>
      </c>
      <c r="E53" s="19" t="s">
        <v>47</v>
      </c>
      <c r="F53" s="129">
        <v>2.11848</v>
      </c>
      <c r="G53" s="171">
        <v>27.3</v>
      </c>
      <c r="H53" s="130">
        <f t="shared" si="26"/>
        <v>327.6</v>
      </c>
      <c r="I53" s="131">
        <f t="shared" si="27"/>
        <v>363.9</v>
      </c>
      <c r="J53" s="130">
        <f t="shared" si="28"/>
        <v>382.2</v>
      </c>
      <c r="K53" s="193">
        <f t="shared" ref="K53:K79" si="29">ROUNDDOWN(G53*8,2)</f>
        <v>218.4</v>
      </c>
      <c r="L53" s="193">
        <f t="shared" ref="L53:L76" si="30">ROUNDDOWN(G53*9,2)</f>
        <v>245.7</v>
      </c>
      <c r="M53" s="193">
        <f t="shared" ref="M53:M76" si="31">ROUNDDOWN(G53*9.33,2)</f>
        <v>254.7</v>
      </c>
      <c r="O53" s="170">
        <f t="shared" si="18"/>
        <v>30.03</v>
      </c>
      <c r="P53" s="153">
        <v>27.302</v>
      </c>
      <c r="Q53" s="153">
        <f t="shared" si="19"/>
        <v>27.3</v>
      </c>
      <c r="R53" s="153"/>
      <c r="S53" s="191"/>
      <c r="T53" s="153"/>
    </row>
    <row r="54" s="191" customFormat="1" ht="17.25" customHeight="1" spans="1:20">
      <c r="A54" s="105"/>
      <c r="B54" s="19" t="s">
        <v>48</v>
      </c>
      <c r="C54" s="19" t="s">
        <v>21</v>
      </c>
      <c r="D54" s="19" t="s">
        <v>19</v>
      </c>
      <c r="E54" s="19" t="s">
        <v>139</v>
      </c>
      <c r="F54" s="129">
        <v>1.2847648</v>
      </c>
      <c r="G54" s="171">
        <v>16.69</v>
      </c>
      <c r="H54" s="130">
        <f t="shared" si="26"/>
        <v>200.28</v>
      </c>
      <c r="I54" s="131">
        <f t="shared" si="27"/>
        <v>222.47</v>
      </c>
      <c r="J54" s="130">
        <f t="shared" si="28"/>
        <v>233.66</v>
      </c>
      <c r="K54" s="193">
        <f t="shared" si="29"/>
        <v>133.52</v>
      </c>
      <c r="L54" s="193">
        <f t="shared" si="30"/>
        <v>150.21</v>
      </c>
      <c r="M54" s="193">
        <f t="shared" si="31"/>
        <v>155.71</v>
      </c>
      <c r="O54" s="170">
        <f t="shared" si="18"/>
        <v>18.359</v>
      </c>
      <c r="P54" s="153">
        <v>16.687</v>
      </c>
      <c r="Q54" s="153">
        <f t="shared" si="19"/>
        <v>16.69</v>
      </c>
      <c r="R54" s="153"/>
      <c r="S54" s="191"/>
      <c r="T54" s="153"/>
    </row>
    <row r="55" s="153" customFormat="1" ht="17.25" customHeight="1" spans="1:20">
      <c r="A55" s="105"/>
      <c r="B55" s="19" t="s">
        <v>48</v>
      </c>
      <c r="C55" s="19" t="s">
        <v>21</v>
      </c>
      <c r="D55" s="19" t="s">
        <v>19</v>
      </c>
      <c r="E55" s="19" t="s">
        <v>47</v>
      </c>
      <c r="F55" s="129">
        <v>1.1347648</v>
      </c>
      <c r="G55" s="171">
        <v>15.32</v>
      </c>
      <c r="H55" s="130">
        <f t="shared" si="26"/>
        <v>183.84</v>
      </c>
      <c r="I55" s="131">
        <f t="shared" si="27"/>
        <v>204.21</v>
      </c>
      <c r="J55" s="130">
        <f t="shared" si="28"/>
        <v>214.48</v>
      </c>
      <c r="K55" s="193">
        <f t="shared" si="29"/>
        <v>122.56</v>
      </c>
      <c r="L55" s="193">
        <f t="shared" si="30"/>
        <v>137.88</v>
      </c>
      <c r="M55" s="193">
        <f t="shared" si="31"/>
        <v>142.93</v>
      </c>
      <c r="O55" s="170">
        <f t="shared" si="18"/>
        <v>16.852</v>
      </c>
      <c r="P55" s="153">
        <v>15.323</v>
      </c>
      <c r="Q55" s="153">
        <f t="shared" si="19"/>
        <v>15.32</v>
      </c>
    </row>
    <row r="56" s="153" customFormat="1" ht="17.25" customHeight="1" spans="1:20">
      <c r="A56" s="105"/>
      <c r="B56" s="19" t="s">
        <v>48</v>
      </c>
      <c r="C56" s="19" t="s">
        <v>23</v>
      </c>
      <c r="D56" s="19" t="s">
        <v>19</v>
      </c>
      <c r="E56" s="19" t="s">
        <v>47</v>
      </c>
      <c r="F56" s="129">
        <v>2.11848</v>
      </c>
      <c r="G56" s="171">
        <v>27.38</v>
      </c>
      <c r="H56" s="130">
        <f t="shared" si="26"/>
        <v>328.56</v>
      </c>
      <c r="I56" s="131">
        <f t="shared" si="27"/>
        <v>364.97</v>
      </c>
      <c r="J56" s="130">
        <f t="shared" si="28"/>
        <v>383.32</v>
      </c>
      <c r="K56" s="193">
        <f t="shared" si="29"/>
        <v>219.04</v>
      </c>
      <c r="L56" s="193">
        <f t="shared" si="30"/>
        <v>246.42</v>
      </c>
      <c r="M56" s="193">
        <f t="shared" si="31"/>
        <v>255.45</v>
      </c>
      <c r="O56" s="170">
        <f t="shared" si="18"/>
        <v>30.118</v>
      </c>
      <c r="P56" s="153">
        <v>27.379</v>
      </c>
      <c r="Q56" s="153">
        <f t="shared" si="19"/>
        <v>27.38</v>
      </c>
    </row>
    <row r="57" s="153" customFormat="1" ht="17.25" customHeight="1" spans="1:20">
      <c r="A57" s="105"/>
      <c r="B57" s="19" t="s">
        <v>48</v>
      </c>
      <c r="C57" s="19" t="s">
        <v>15</v>
      </c>
      <c r="D57" s="19" t="s">
        <v>19</v>
      </c>
      <c r="E57" s="19" t="s">
        <v>47</v>
      </c>
      <c r="F57" s="129">
        <v>0.77792</v>
      </c>
      <c r="G57" s="171">
        <v>10.23</v>
      </c>
      <c r="H57" s="130">
        <f t="shared" si="26"/>
        <v>122.76</v>
      </c>
      <c r="I57" s="131">
        <f t="shared" si="27"/>
        <v>136.36</v>
      </c>
      <c r="J57" s="130">
        <f t="shared" si="28"/>
        <v>143.22</v>
      </c>
      <c r="K57" s="193">
        <f t="shared" si="29"/>
        <v>81.84</v>
      </c>
      <c r="L57" s="193">
        <f t="shared" si="30"/>
        <v>92.07</v>
      </c>
      <c r="M57" s="193">
        <f t="shared" si="31"/>
        <v>95.44</v>
      </c>
      <c r="O57" s="170">
        <f t="shared" si="18"/>
        <v>11.253</v>
      </c>
      <c r="P57" s="153">
        <v>10.23</v>
      </c>
      <c r="Q57" s="153">
        <f t="shared" si="19"/>
        <v>10.23</v>
      </c>
    </row>
    <row r="58" s="153" customFormat="1" ht="17.25" customHeight="1" spans="1:20">
      <c r="A58" s="105"/>
      <c r="B58" s="19" t="s">
        <v>50</v>
      </c>
      <c r="C58" s="19" t="s">
        <v>21</v>
      </c>
      <c r="D58" s="19" t="s">
        <v>19</v>
      </c>
      <c r="E58" s="19" t="s">
        <v>47</v>
      </c>
      <c r="F58" s="129">
        <v>1.1347648</v>
      </c>
      <c r="G58" s="171">
        <v>15.35</v>
      </c>
      <c r="H58" s="130">
        <f t="shared" si="26"/>
        <v>184.2</v>
      </c>
      <c r="I58" s="131">
        <f t="shared" si="27"/>
        <v>204.61</v>
      </c>
      <c r="J58" s="130">
        <f t="shared" si="28"/>
        <v>214.9</v>
      </c>
      <c r="K58" s="193">
        <f t="shared" si="29"/>
        <v>122.8</v>
      </c>
      <c r="L58" s="193">
        <f t="shared" si="30"/>
        <v>138.15</v>
      </c>
      <c r="M58" s="193">
        <f t="shared" si="31"/>
        <v>143.21</v>
      </c>
      <c r="O58" s="170">
        <f t="shared" si="18"/>
        <v>16.885</v>
      </c>
      <c r="P58" s="153">
        <v>15.345</v>
      </c>
      <c r="Q58" s="153">
        <f t="shared" si="19"/>
        <v>15.35</v>
      </c>
    </row>
    <row r="59" s="153" customFormat="1" ht="17.25" customHeight="1" spans="1:20">
      <c r="A59" s="105"/>
      <c r="B59" s="19" t="s">
        <v>50</v>
      </c>
      <c r="C59" s="19" t="s">
        <v>23</v>
      </c>
      <c r="D59" s="19" t="s">
        <v>19</v>
      </c>
      <c r="E59" s="19" t="s">
        <v>47</v>
      </c>
      <c r="F59" s="129">
        <v>2.11848</v>
      </c>
      <c r="G59" s="171">
        <v>27.51</v>
      </c>
      <c r="H59" s="130">
        <f t="shared" si="26"/>
        <v>330.12</v>
      </c>
      <c r="I59" s="131">
        <f t="shared" si="27"/>
        <v>366.7</v>
      </c>
      <c r="J59" s="130">
        <f t="shared" si="28"/>
        <v>385.14</v>
      </c>
      <c r="K59" s="193">
        <f t="shared" si="29"/>
        <v>220.08</v>
      </c>
      <c r="L59" s="193">
        <f t="shared" si="30"/>
        <v>247.59</v>
      </c>
      <c r="M59" s="193">
        <f t="shared" si="31"/>
        <v>256.66</v>
      </c>
      <c r="O59" s="170">
        <f t="shared" si="18"/>
        <v>30.261</v>
      </c>
      <c r="P59" s="153">
        <v>27.511</v>
      </c>
      <c r="Q59" s="153">
        <f t="shared" si="19"/>
        <v>27.51</v>
      </c>
    </row>
    <row r="60" s="153" customFormat="1" ht="17.25" customHeight="1" spans="1:20">
      <c r="A60" s="105"/>
      <c r="B60" s="19" t="s">
        <v>50</v>
      </c>
      <c r="C60" s="19" t="s">
        <v>15</v>
      </c>
      <c r="D60" s="19" t="s">
        <v>19</v>
      </c>
      <c r="E60" s="19" t="s">
        <v>47</v>
      </c>
      <c r="F60" s="129">
        <v>0.77792</v>
      </c>
      <c r="G60" s="171">
        <v>10.25</v>
      </c>
      <c r="H60" s="130">
        <f t="shared" si="26"/>
        <v>123</v>
      </c>
      <c r="I60" s="131">
        <f t="shared" si="27"/>
        <v>136.63</v>
      </c>
      <c r="J60" s="130">
        <f t="shared" si="28"/>
        <v>143.5</v>
      </c>
      <c r="K60" s="193">
        <f t="shared" si="29"/>
        <v>82</v>
      </c>
      <c r="L60" s="193">
        <f t="shared" si="30"/>
        <v>92.25</v>
      </c>
      <c r="M60" s="193">
        <f t="shared" si="31"/>
        <v>95.63</v>
      </c>
      <c r="O60" s="170">
        <f t="shared" si="18"/>
        <v>11.275</v>
      </c>
      <c r="P60" s="153">
        <v>10.252</v>
      </c>
      <c r="Q60" s="153">
        <f t="shared" si="19"/>
        <v>10.25</v>
      </c>
    </row>
    <row r="61" s="153" customFormat="1" ht="17.25" customHeight="1" spans="1:20">
      <c r="A61" s="105"/>
      <c r="B61" s="19" t="s">
        <v>50</v>
      </c>
      <c r="C61" s="147" t="s">
        <v>108</v>
      </c>
      <c r="D61" s="19" t="s">
        <v>19</v>
      </c>
      <c r="E61" s="19" t="s">
        <v>47</v>
      </c>
      <c r="F61" s="129">
        <v>1.77792</v>
      </c>
      <c r="G61" s="171">
        <v>53.02</v>
      </c>
      <c r="H61" s="130">
        <f t="shared" si="26"/>
        <v>636.24</v>
      </c>
      <c r="I61" s="131">
        <f t="shared" si="27"/>
        <v>706.75</v>
      </c>
      <c r="J61" s="130">
        <f t="shared" si="28"/>
        <v>742.28</v>
      </c>
      <c r="K61" s="193">
        <f t="shared" si="29"/>
        <v>424.16</v>
      </c>
      <c r="L61" s="193">
        <f t="shared" si="30"/>
        <v>477.18</v>
      </c>
      <c r="M61" s="193">
        <f t="shared" si="31"/>
        <v>494.67</v>
      </c>
      <c r="O61" s="170">
        <f t="shared" si="18"/>
        <v>58.322</v>
      </c>
      <c r="P61" s="153">
        <v>53.02</v>
      </c>
      <c r="Q61" s="153">
        <f t="shared" si="19"/>
        <v>53.02</v>
      </c>
    </row>
    <row r="62" s="153" customFormat="1" ht="17.25" customHeight="1" spans="1:20">
      <c r="A62" s="105"/>
      <c r="B62" s="19" t="s">
        <v>52</v>
      </c>
      <c r="C62" s="19" t="s">
        <v>21</v>
      </c>
      <c r="D62" s="19" t="s">
        <v>19</v>
      </c>
      <c r="E62" s="19" t="s">
        <v>53</v>
      </c>
      <c r="F62" s="129">
        <v>1.2543648</v>
      </c>
      <c r="G62" s="171">
        <v>16.75</v>
      </c>
      <c r="H62" s="130">
        <f t="shared" si="26"/>
        <v>201</v>
      </c>
      <c r="I62" s="131">
        <f t="shared" si="27"/>
        <v>223.27</v>
      </c>
      <c r="J62" s="130">
        <f t="shared" si="28"/>
        <v>234.5</v>
      </c>
      <c r="K62" s="193">
        <f t="shared" si="29"/>
        <v>134</v>
      </c>
      <c r="L62" s="193">
        <f t="shared" si="30"/>
        <v>150.75</v>
      </c>
      <c r="M62" s="193">
        <f t="shared" si="31"/>
        <v>156.27</v>
      </c>
      <c r="O62" s="170">
        <f t="shared" si="18"/>
        <v>18.425</v>
      </c>
      <c r="P62" s="153">
        <v>16.753</v>
      </c>
      <c r="Q62" s="153">
        <f t="shared" si="19"/>
        <v>16.75</v>
      </c>
    </row>
    <row r="63" s="153" customFormat="1" ht="17.25" customHeight="1" spans="1:20">
      <c r="A63" s="105"/>
      <c r="B63" s="19" t="s">
        <v>52</v>
      </c>
      <c r="C63" s="19" t="s">
        <v>23</v>
      </c>
      <c r="D63" s="19" t="s">
        <v>19</v>
      </c>
      <c r="E63" s="19" t="s">
        <v>53</v>
      </c>
      <c r="F63" s="129">
        <v>2.301104</v>
      </c>
      <c r="G63" s="171">
        <v>29.45</v>
      </c>
      <c r="H63" s="130">
        <f t="shared" si="26"/>
        <v>353.4</v>
      </c>
      <c r="I63" s="131">
        <f t="shared" si="27"/>
        <v>392.56</v>
      </c>
      <c r="J63" s="130">
        <f t="shared" si="28"/>
        <v>412.3</v>
      </c>
      <c r="K63" s="193">
        <f t="shared" si="29"/>
        <v>235.6</v>
      </c>
      <c r="L63" s="193">
        <f t="shared" si="30"/>
        <v>265.05</v>
      </c>
      <c r="M63" s="193">
        <f t="shared" si="31"/>
        <v>274.76</v>
      </c>
      <c r="O63" s="170">
        <f t="shared" si="18"/>
        <v>32.395</v>
      </c>
      <c r="P63" s="153">
        <v>29.447</v>
      </c>
      <c r="Q63" s="153">
        <f t="shared" si="19"/>
        <v>29.45</v>
      </c>
    </row>
    <row r="64" s="153" customFormat="1" ht="17.25" customHeight="1" spans="1:20">
      <c r="A64" s="105"/>
      <c r="B64" s="19" t="s">
        <v>52</v>
      </c>
      <c r="C64" s="19" t="s">
        <v>15</v>
      </c>
      <c r="D64" s="19" t="s">
        <v>19</v>
      </c>
      <c r="E64" s="19" t="s">
        <v>53</v>
      </c>
      <c r="F64" s="129">
        <v>0.91208</v>
      </c>
      <c r="G64" s="171">
        <v>11.92</v>
      </c>
      <c r="H64" s="130">
        <f t="shared" ref="H64:H69" si="32">ROUNDDOWN(G64*12,2)</f>
        <v>143.04</v>
      </c>
      <c r="I64" s="131">
        <f t="shared" ref="I64:I69" si="33">ROUNDDOWN(G64*13.33,2)</f>
        <v>158.89</v>
      </c>
      <c r="J64" s="130">
        <f t="shared" ref="J64:J69" si="34">ROUNDDOWN(G64*14,2)</f>
        <v>166.88</v>
      </c>
      <c r="K64" s="193">
        <f t="shared" si="29"/>
        <v>95.36</v>
      </c>
      <c r="L64" s="193">
        <f t="shared" si="30"/>
        <v>107.28</v>
      </c>
      <c r="M64" s="193">
        <f t="shared" si="31"/>
        <v>111.21</v>
      </c>
      <c r="O64" s="170">
        <f t="shared" si="18"/>
        <v>13.112</v>
      </c>
      <c r="P64" s="153">
        <v>11.924</v>
      </c>
      <c r="Q64" s="153">
        <f t="shared" si="19"/>
        <v>11.92</v>
      </c>
    </row>
    <row r="65" s="191" customFormat="1" ht="17.25" customHeight="1" spans="1:20">
      <c r="A65" s="105"/>
      <c r="B65" s="19" t="s">
        <v>52</v>
      </c>
      <c r="C65" s="147" t="s">
        <v>108</v>
      </c>
      <c r="D65" s="19" t="s">
        <v>19</v>
      </c>
      <c r="E65" s="19" t="s">
        <v>53</v>
      </c>
      <c r="F65" s="129">
        <f>G65/7.1</f>
        <v>7.66619718309859</v>
      </c>
      <c r="G65" s="171">
        <v>54.43</v>
      </c>
      <c r="H65" s="130">
        <f t="shared" si="32"/>
        <v>653.16</v>
      </c>
      <c r="I65" s="131">
        <f t="shared" si="33"/>
        <v>725.55</v>
      </c>
      <c r="J65" s="130">
        <f t="shared" si="34"/>
        <v>762.02</v>
      </c>
      <c r="K65" s="193">
        <f t="shared" si="29"/>
        <v>435.44</v>
      </c>
      <c r="L65" s="193">
        <f t="shared" si="30"/>
        <v>489.87</v>
      </c>
      <c r="M65" s="193">
        <f t="shared" si="31"/>
        <v>507.83</v>
      </c>
      <c r="O65" s="170">
        <f t="shared" si="18"/>
        <v>59.873</v>
      </c>
      <c r="P65" s="153">
        <v>54.428</v>
      </c>
      <c r="Q65" s="153">
        <f t="shared" si="19"/>
        <v>54.43</v>
      </c>
      <c r="R65" s="153"/>
      <c r="S65" s="191"/>
      <c r="T65" s="153"/>
    </row>
    <row r="66" s="191" customFormat="1" ht="17.25" customHeight="1" spans="1:20">
      <c r="A66" s="105"/>
      <c r="B66" s="19" t="s">
        <v>54</v>
      </c>
      <c r="C66" s="19" t="s">
        <v>21</v>
      </c>
      <c r="D66" s="19" t="s">
        <v>16</v>
      </c>
      <c r="E66" s="19" t="s">
        <v>53</v>
      </c>
      <c r="F66" s="129">
        <v>1.366</v>
      </c>
      <c r="G66" s="171">
        <v>17.61</v>
      </c>
      <c r="H66" s="130">
        <f t="shared" si="32"/>
        <v>211.32</v>
      </c>
      <c r="I66" s="131">
        <f t="shared" si="33"/>
        <v>234.74</v>
      </c>
      <c r="J66" s="130">
        <f t="shared" si="34"/>
        <v>246.54</v>
      </c>
      <c r="K66" s="193">
        <f t="shared" si="29"/>
        <v>140.88</v>
      </c>
      <c r="L66" s="193">
        <f t="shared" si="30"/>
        <v>158.49</v>
      </c>
      <c r="M66" s="193">
        <f t="shared" si="31"/>
        <v>164.3</v>
      </c>
      <c r="O66" s="170">
        <f t="shared" si="18"/>
        <v>19.371</v>
      </c>
      <c r="P66" s="153">
        <v>17.611</v>
      </c>
      <c r="Q66" s="153">
        <f t="shared" si="19"/>
        <v>17.61</v>
      </c>
      <c r="R66" s="153"/>
      <c r="S66" s="191"/>
      <c r="T66" s="153"/>
    </row>
    <row r="67" s="191" customFormat="1" ht="17.25" customHeight="1" spans="1:20">
      <c r="A67" s="105"/>
      <c r="B67" s="19" t="s">
        <v>54</v>
      </c>
      <c r="C67" s="19" t="s">
        <v>15</v>
      </c>
      <c r="D67" s="19" t="s">
        <v>19</v>
      </c>
      <c r="E67" s="19" t="s">
        <v>53</v>
      </c>
      <c r="F67" s="129">
        <v>0.919</v>
      </c>
      <c r="G67" s="171">
        <v>11.97</v>
      </c>
      <c r="H67" s="130">
        <f t="shared" ref="H67" si="35">ROUNDDOWN(G67*12,2)</f>
        <v>143.64</v>
      </c>
      <c r="I67" s="131">
        <f t="shared" ref="I67" si="36">ROUNDDOWN(G67*13.33,2)</f>
        <v>159.56</v>
      </c>
      <c r="J67" s="130">
        <f t="shared" ref="J67" si="37">ROUNDDOWN(G67*14,2)</f>
        <v>167.58</v>
      </c>
      <c r="K67" s="193">
        <f t="shared" si="29"/>
        <v>95.76</v>
      </c>
      <c r="L67" s="193">
        <f t="shared" si="30"/>
        <v>107.73</v>
      </c>
      <c r="M67" s="193">
        <f t="shared" si="31"/>
        <v>111.68</v>
      </c>
      <c r="O67" s="170">
        <f t="shared" si="18"/>
        <v>13.167</v>
      </c>
      <c r="P67" s="153">
        <v>11.968</v>
      </c>
      <c r="Q67" s="153">
        <f t="shared" si="19"/>
        <v>11.97</v>
      </c>
      <c r="R67" s="153"/>
      <c r="S67" s="191"/>
      <c r="T67" s="153"/>
    </row>
    <row r="68" s="153" customFormat="1" ht="17.25" customHeight="1" spans="1:20">
      <c r="A68" s="105"/>
      <c r="B68" s="19" t="s">
        <v>54</v>
      </c>
      <c r="C68" s="19" t="s">
        <v>23</v>
      </c>
      <c r="D68" s="19" t="s">
        <v>19</v>
      </c>
      <c r="E68" s="19" t="s">
        <v>53</v>
      </c>
      <c r="F68" s="129">
        <v>2.301104</v>
      </c>
      <c r="G68" s="171">
        <v>29.49</v>
      </c>
      <c r="H68" s="130">
        <f t="shared" si="32"/>
        <v>353.88</v>
      </c>
      <c r="I68" s="131">
        <f t="shared" si="33"/>
        <v>393.1</v>
      </c>
      <c r="J68" s="130">
        <f t="shared" si="34"/>
        <v>412.86</v>
      </c>
      <c r="K68" s="193">
        <f t="shared" si="29"/>
        <v>235.92</v>
      </c>
      <c r="L68" s="193">
        <f t="shared" si="30"/>
        <v>265.41</v>
      </c>
      <c r="M68" s="193">
        <f t="shared" si="31"/>
        <v>275.14</v>
      </c>
      <c r="O68" s="170">
        <f t="shared" si="18"/>
        <v>32.439</v>
      </c>
      <c r="P68" s="153">
        <v>29.491</v>
      </c>
      <c r="Q68" s="153">
        <f t="shared" si="19"/>
        <v>29.49</v>
      </c>
    </row>
    <row r="69" s="153" customFormat="1" ht="17.25" customHeight="1" spans="1:20">
      <c r="A69" s="105"/>
      <c r="B69" s="19" t="s">
        <v>54</v>
      </c>
      <c r="C69" s="19" t="s">
        <v>23</v>
      </c>
      <c r="D69" s="19" t="s">
        <v>19</v>
      </c>
      <c r="E69" s="19" t="s">
        <v>55</v>
      </c>
      <c r="F69" s="129">
        <v>2.301104</v>
      </c>
      <c r="G69" s="171">
        <v>29.52</v>
      </c>
      <c r="H69" s="130">
        <f t="shared" si="32"/>
        <v>354.24</v>
      </c>
      <c r="I69" s="131">
        <f t="shared" si="33"/>
        <v>393.5</v>
      </c>
      <c r="J69" s="130">
        <f t="shared" si="34"/>
        <v>413.28</v>
      </c>
      <c r="K69" s="193">
        <f t="shared" si="29"/>
        <v>236.16</v>
      </c>
      <c r="L69" s="193">
        <f t="shared" si="30"/>
        <v>265.68</v>
      </c>
      <c r="M69" s="193">
        <f t="shared" si="31"/>
        <v>275.42</v>
      </c>
      <c r="O69" s="170">
        <f t="shared" si="18"/>
        <v>32.472</v>
      </c>
      <c r="P69" s="153">
        <v>29.524</v>
      </c>
      <c r="Q69" s="153">
        <f t="shared" si="19"/>
        <v>29.52</v>
      </c>
    </row>
    <row r="70" s="153" customFormat="1" ht="17.25" customHeight="1" spans="1:20">
      <c r="A70" s="105"/>
      <c r="B70" s="19" t="s">
        <v>58</v>
      </c>
      <c r="C70" s="19" t="s">
        <v>21</v>
      </c>
      <c r="D70" s="19" t="s">
        <v>19</v>
      </c>
      <c r="E70" s="19" t="s">
        <v>57</v>
      </c>
      <c r="F70" s="129">
        <v>1.2405952</v>
      </c>
      <c r="G70" s="171">
        <v>17.64</v>
      </c>
      <c r="H70" s="130">
        <f t="shared" ref="H70:H82" si="38">ROUNDDOWN(G70*12,2)</f>
        <v>211.68</v>
      </c>
      <c r="I70" s="131">
        <f t="shared" ref="I70:I82" si="39">ROUNDDOWN(G70*13.33,2)</f>
        <v>235.14</v>
      </c>
      <c r="J70" s="130">
        <f t="shared" ref="J70:J82" si="40">ROUNDDOWN(G70*14,2)</f>
        <v>246.96</v>
      </c>
      <c r="K70" s="193">
        <f t="shared" si="29"/>
        <v>141.12</v>
      </c>
      <c r="L70" s="193">
        <f t="shared" si="30"/>
        <v>158.76</v>
      </c>
      <c r="M70" s="193">
        <f t="shared" si="31"/>
        <v>164.58</v>
      </c>
      <c r="O70" s="170">
        <f t="shared" ref="O70:O106" si="41">G70*1.1</f>
        <v>19.404</v>
      </c>
      <c r="P70" s="153">
        <v>17.644</v>
      </c>
      <c r="Q70" s="153">
        <f t="shared" ref="Q70:Q106" si="42">ROUND(P70,2)</f>
        <v>17.64</v>
      </c>
    </row>
    <row r="71" s="153" customFormat="1" ht="17.25" customHeight="1" spans="1:20">
      <c r="A71" s="105"/>
      <c r="B71" s="19" t="s">
        <v>58</v>
      </c>
      <c r="C71" s="19" t="s">
        <v>23</v>
      </c>
      <c r="D71" s="19" t="s">
        <v>19</v>
      </c>
      <c r="E71" s="19" t="s">
        <v>57</v>
      </c>
      <c r="F71" s="129">
        <v>2.3089664</v>
      </c>
      <c r="G71" s="171">
        <v>29.61</v>
      </c>
      <c r="H71" s="130">
        <f t="shared" si="38"/>
        <v>355.32</v>
      </c>
      <c r="I71" s="131">
        <f t="shared" si="39"/>
        <v>394.7</v>
      </c>
      <c r="J71" s="130">
        <f t="shared" si="40"/>
        <v>414.54</v>
      </c>
      <c r="K71" s="193">
        <f t="shared" si="29"/>
        <v>236.88</v>
      </c>
      <c r="L71" s="193">
        <f t="shared" si="30"/>
        <v>266.49</v>
      </c>
      <c r="M71" s="193">
        <f t="shared" si="31"/>
        <v>276.26</v>
      </c>
      <c r="O71" s="170">
        <f t="shared" si="41"/>
        <v>32.571</v>
      </c>
      <c r="P71" s="153">
        <v>29.612</v>
      </c>
      <c r="Q71" s="153">
        <f t="shared" si="42"/>
        <v>29.61</v>
      </c>
    </row>
    <row r="72" s="153" customFormat="1" ht="17.25" customHeight="1" spans="1:20">
      <c r="A72" s="105"/>
      <c r="B72" s="19" t="s">
        <v>58</v>
      </c>
      <c r="C72" s="19" t="s">
        <v>15</v>
      </c>
      <c r="D72" s="19" t="s">
        <v>19</v>
      </c>
      <c r="E72" s="19" t="s">
        <v>57</v>
      </c>
      <c r="F72" s="129">
        <v>0.92144</v>
      </c>
      <c r="G72" s="171">
        <v>12.11</v>
      </c>
      <c r="H72" s="130">
        <f t="shared" si="38"/>
        <v>145.32</v>
      </c>
      <c r="I72" s="131">
        <f t="shared" si="39"/>
        <v>161.42</v>
      </c>
      <c r="J72" s="130">
        <f t="shared" si="40"/>
        <v>169.54</v>
      </c>
      <c r="K72" s="193">
        <f t="shared" si="29"/>
        <v>96.88</v>
      </c>
      <c r="L72" s="193">
        <f t="shared" si="30"/>
        <v>108.99</v>
      </c>
      <c r="M72" s="193">
        <f t="shared" si="31"/>
        <v>112.98</v>
      </c>
      <c r="O72" s="170">
        <f t="shared" si="41"/>
        <v>13.321</v>
      </c>
      <c r="P72" s="153">
        <v>12.111</v>
      </c>
      <c r="Q72" s="153">
        <f t="shared" si="42"/>
        <v>12.11</v>
      </c>
    </row>
    <row r="73" s="153" customFormat="1" ht="17.25" customHeight="1" spans="1:20">
      <c r="A73" s="105"/>
      <c r="B73" s="19" t="s">
        <v>59</v>
      </c>
      <c r="C73" s="19" t="s">
        <v>21</v>
      </c>
      <c r="D73" s="19" t="s">
        <v>19</v>
      </c>
      <c r="E73" s="19" t="s">
        <v>60</v>
      </c>
      <c r="F73" s="129">
        <v>1.3417248</v>
      </c>
      <c r="G73" s="171">
        <v>18.28</v>
      </c>
      <c r="H73" s="130">
        <f t="shared" si="38"/>
        <v>219.36</v>
      </c>
      <c r="I73" s="131">
        <f t="shared" si="39"/>
        <v>243.67</v>
      </c>
      <c r="J73" s="130">
        <f t="shared" si="40"/>
        <v>255.92</v>
      </c>
      <c r="K73" s="193">
        <f t="shared" si="29"/>
        <v>146.24</v>
      </c>
      <c r="L73" s="193">
        <f t="shared" si="30"/>
        <v>164.52</v>
      </c>
      <c r="M73" s="193">
        <f t="shared" si="31"/>
        <v>170.55</v>
      </c>
      <c r="O73" s="170">
        <f t="shared" si="41"/>
        <v>20.108</v>
      </c>
      <c r="P73" s="153">
        <v>18.282</v>
      </c>
      <c r="Q73" s="153">
        <f t="shared" si="42"/>
        <v>18.28</v>
      </c>
    </row>
    <row r="74" s="153" customFormat="1" ht="17.25" customHeight="1" spans="1:20">
      <c r="A74" s="105"/>
      <c r="B74" s="19" t="s">
        <v>59</v>
      </c>
      <c r="C74" s="19" t="s">
        <v>15</v>
      </c>
      <c r="D74" s="19" t="s">
        <v>19</v>
      </c>
      <c r="E74" s="19" t="s">
        <v>60</v>
      </c>
      <c r="F74" s="129">
        <v>0.9932</v>
      </c>
      <c r="G74" s="171">
        <v>13.86</v>
      </c>
      <c r="H74" s="130">
        <f t="shared" si="38"/>
        <v>166.32</v>
      </c>
      <c r="I74" s="131">
        <f t="shared" si="39"/>
        <v>184.75</v>
      </c>
      <c r="J74" s="130">
        <f t="shared" si="40"/>
        <v>194.04</v>
      </c>
      <c r="K74" s="193">
        <f t="shared" si="29"/>
        <v>110.88</v>
      </c>
      <c r="L74" s="193">
        <f t="shared" si="30"/>
        <v>124.74</v>
      </c>
      <c r="M74" s="193">
        <f t="shared" si="31"/>
        <v>129.31</v>
      </c>
      <c r="O74" s="170">
        <f t="shared" si="41"/>
        <v>15.246</v>
      </c>
      <c r="P74" s="153">
        <v>13.86</v>
      </c>
      <c r="Q74" s="153">
        <f t="shared" si="42"/>
        <v>13.86</v>
      </c>
    </row>
    <row r="75" s="153" customFormat="1" ht="17.25" customHeight="1" spans="1:20">
      <c r="A75" s="105"/>
      <c r="B75" s="19" t="s">
        <v>61</v>
      </c>
      <c r="C75" s="19" t="s">
        <v>21</v>
      </c>
      <c r="D75" s="19" t="s">
        <v>19</v>
      </c>
      <c r="E75" s="19" t="s">
        <v>62</v>
      </c>
      <c r="F75" s="129">
        <v>1.2909312</v>
      </c>
      <c r="G75" s="171">
        <v>18.39</v>
      </c>
      <c r="H75" s="130">
        <f t="shared" si="38"/>
        <v>220.68</v>
      </c>
      <c r="I75" s="131">
        <f t="shared" si="39"/>
        <v>245.13</v>
      </c>
      <c r="J75" s="130">
        <f t="shared" si="40"/>
        <v>257.46</v>
      </c>
      <c r="K75" s="193">
        <f t="shared" si="29"/>
        <v>147.12</v>
      </c>
      <c r="L75" s="193">
        <f t="shared" si="30"/>
        <v>165.51</v>
      </c>
      <c r="M75" s="193">
        <f t="shared" si="31"/>
        <v>171.57</v>
      </c>
      <c r="O75" s="170">
        <f t="shared" si="41"/>
        <v>20.229</v>
      </c>
      <c r="P75" s="153">
        <v>18.392</v>
      </c>
      <c r="Q75" s="153">
        <f t="shared" si="42"/>
        <v>18.39</v>
      </c>
    </row>
    <row r="76" s="153" customFormat="1" ht="17.25" customHeight="1" spans="1:20">
      <c r="A76" s="105"/>
      <c r="B76" s="19" t="s">
        <v>61</v>
      </c>
      <c r="C76" s="19" t="s">
        <v>23</v>
      </c>
      <c r="D76" s="19" t="s">
        <v>19</v>
      </c>
      <c r="E76" s="19" t="s">
        <v>62</v>
      </c>
      <c r="F76" s="129">
        <v>2.3977408</v>
      </c>
      <c r="G76" s="171">
        <v>31.06</v>
      </c>
      <c r="H76" s="130">
        <f t="shared" si="38"/>
        <v>372.72</v>
      </c>
      <c r="I76" s="131">
        <f t="shared" si="39"/>
        <v>414.02</v>
      </c>
      <c r="J76" s="130">
        <f t="shared" si="40"/>
        <v>434.84</v>
      </c>
      <c r="K76" s="193">
        <f t="shared" si="29"/>
        <v>248.48</v>
      </c>
      <c r="L76" s="193">
        <f t="shared" si="30"/>
        <v>279.54</v>
      </c>
      <c r="M76" s="193">
        <f t="shared" si="31"/>
        <v>289.78</v>
      </c>
      <c r="O76" s="170">
        <f t="shared" si="41"/>
        <v>34.166</v>
      </c>
      <c r="P76" s="153">
        <v>31.064</v>
      </c>
      <c r="Q76" s="153">
        <f t="shared" si="42"/>
        <v>31.06</v>
      </c>
    </row>
    <row r="77" s="153" customFormat="1" ht="17.25" customHeight="1" spans="1:20">
      <c r="A77" s="105"/>
      <c r="B77" s="19" t="s">
        <v>61</v>
      </c>
      <c r="C77" s="19" t="s">
        <v>15</v>
      </c>
      <c r="D77" s="19" t="s">
        <v>19</v>
      </c>
      <c r="E77" s="19" t="s">
        <v>62</v>
      </c>
      <c r="F77" s="129">
        <v>0.9724</v>
      </c>
      <c r="G77" s="171">
        <v>13.89</v>
      </c>
      <c r="H77" s="130">
        <f t="shared" si="38"/>
        <v>166.68</v>
      </c>
      <c r="I77" s="131">
        <f t="shared" si="39"/>
        <v>185.15</v>
      </c>
      <c r="J77" s="130">
        <f t="shared" si="40"/>
        <v>194.46</v>
      </c>
      <c r="K77" s="193">
        <f t="shared" si="29"/>
        <v>111.12</v>
      </c>
      <c r="L77" s="193">
        <f t="shared" ref="L77:L106" si="43">ROUNDDOWN(G77*9,2)</f>
        <v>125.01</v>
      </c>
      <c r="M77" s="193">
        <f t="shared" ref="M77:M106" si="44">ROUNDDOWN(G77*9.33,2)</f>
        <v>129.59</v>
      </c>
      <c r="O77" s="170">
        <f t="shared" si="41"/>
        <v>15.279</v>
      </c>
      <c r="P77" s="153">
        <v>13.893</v>
      </c>
      <c r="Q77" s="153">
        <f t="shared" si="42"/>
        <v>13.89</v>
      </c>
    </row>
    <row r="78" s="153" customFormat="1" ht="17.25" customHeight="1" spans="1:20">
      <c r="A78" s="105"/>
      <c r="B78" s="19" t="s">
        <v>64</v>
      </c>
      <c r="C78" s="19" t="s">
        <v>21</v>
      </c>
      <c r="D78" s="19" t="s">
        <v>19</v>
      </c>
      <c r="E78" s="19" t="s">
        <v>62</v>
      </c>
      <c r="F78" s="129">
        <v>1.37592</v>
      </c>
      <c r="G78" s="171">
        <v>18.46</v>
      </c>
      <c r="H78" s="130">
        <f t="shared" si="38"/>
        <v>221.52</v>
      </c>
      <c r="I78" s="131">
        <f t="shared" si="39"/>
        <v>246.07</v>
      </c>
      <c r="J78" s="130">
        <f t="shared" si="40"/>
        <v>258.44</v>
      </c>
      <c r="K78" s="193">
        <f t="shared" si="29"/>
        <v>147.68</v>
      </c>
      <c r="L78" s="193">
        <f t="shared" si="43"/>
        <v>166.14</v>
      </c>
      <c r="M78" s="193">
        <f t="shared" si="44"/>
        <v>172.23</v>
      </c>
      <c r="O78" s="170">
        <f t="shared" si="41"/>
        <v>20.306</v>
      </c>
      <c r="P78" s="153">
        <v>18.458</v>
      </c>
      <c r="Q78" s="153">
        <f t="shared" si="42"/>
        <v>18.46</v>
      </c>
    </row>
    <row r="79" s="153" customFormat="1" ht="17.25" customHeight="1" spans="1:20">
      <c r="A79" s="105"/>
      <c r="B79" s="19" t="s">
        <v>64</v>
      </c>
      <c r="C79" s="19" t="s">
        <v>15</v>
      </c>
      <c r="D79" s="19" t="s">
        <v>19</v>
      </c>
      <c r="E79" s="19" t="s">
        <v>62</v>
      </c>
      <c r="F79" s="129">
        <v>1.02856</v>
      </c>
      <c r="G79" s="171">
        <v>13.92</v>
      </c>
      <c r="H79" s="130">
        <f t="shared" si="38"/>
        <v>167.04</v>
      </c>
      <c r="I79" s="131">
        <f t="shared" si="39"/>
        <v>185.55</v>
      </c>
      <c r="J79" s="130">
        <f t="shared" si="40"/>
        <v>194.88</v>
      </c>
      <c r="K79" s="193">
        <f t="shared" si="29"/>
        <v>111.36</v>
      </c>
      <c r="L79" s="193">
        <f t="shared" si="43"/>
        <v>125.28</v>
      </c>
      <c r="M79" s="193">
        <f t="shared" si="44"/>
        <v>129.87</v>
      </c>
      <c r="O79" s="170">
        <f t="shared" si="41"/>
        <v>15.312</v>
      </c>
      <c r="P79" s="153">
        <v>13.915</v>
      </c>
      <c r="Q79" s="153">
        <f t="shared" si="42"/>
        <v>13.92</v>
      </c>
    </row>
    <row r="80" s="153" customFormat="1" ht="17.25" customHeight="1" spans="1:20">
      <c r="A80" s="105"/>
      <c r="B80" s="19" t="s">
        <v>65</v>
      </c>
      <c r="C80" s="19" t="s">
        <v>21</v>
      </c>
      <c r="D80" s="19" t="s">
        <v>19</v>
      </c>
      <c r="E80" s="19" t="s">
        <v>62</v>
      </c>
      <c r="F80" s="129">
        <v>1.44352</v>
      </c>
      <c r="G80" s="171">
        <v>18.52</v>
      </c>
      <c r="H80" s="130">
        <f t="shared" si="38"/>
        <v>222.24</v>
      </c>
      <c r="I80" s="131">
        <f t="shared" si="39"/>
        <v>246.87</v>
      </c>
      <c r="J80" s="130">
        <f t="shared" si="40"/>
        <v>259.28</v>
      </c>
      <c r="K80" s="193">
        <f t="shared" ref="K80:K106" si="45">ROUNDDOWN(G80*8,2)</f>
        <v>148.16</v>
      </c>
      <c r="L80" s="193">
        <f t="shared" si="43"/>
        <v>166.68</v>
      </c>
      <c r="M80" s="193">
        <f t="shared" si="44"/>
        <v>172.79</v>
      </c>
      <c r="O80" s="170">
        <f t="shared" si="41"/>
        <v>20.372</v>
      </c>
      <c r="P80" s="153">
        <v>18.524</v>
      </c>
      <c r="Q80" s="153">
        <f t="shared" si="42"/>
        <v>18.52</v>
      </c>
    </row>
    <row r="81" s="153" customFormat="1" ht="17.25" customHeight="1" spans="1:20">
      <c r="A81" s="105"/>
      <c r="B81" s="19" t="s">
        <v>65</v>
      </c>
      <c r="C81" s="19" t="s">
        <v>21</v>
      </c>
      <c r="D81" s="19" t="s">
        <v>16</v>
      </c>
      <c r="E81" s="19" t="s">
        <v>62</v>
      </c>
      <c r="F81" s="129">
        <v>1.47992</v>
      </c>
      <c r="G81" s="171">
        <v>19.28</v>
      </c>
      <c r="H81" s="130">
        <f t="shared" si="38"/>
        <v>231.36</v>
      </c>
      <c r="I81" s="131">
        <f t="shared" si="39"/>
        <v>257</v>
      </c>
      <c r="J81" s="130">
        <f t="shared" si="40"/>
        <v>269.92</v>
      </c>
      <c r="K81" s="193">
        <f t="shared" si="45"/>
        <v>154.24</v>
      </c>
      <c r="L81" s="193">
        <f t="shared" si="43"/>
        <v>173.52</v>
      </c>
      <c r="M81" s="193">
        <f t="shared" si="44"/>
        <v>179.88</v>
      </c>
      <c r="O81" s="170">
        <f t="shared" si="41"/>
        <v>21.208</v>
      </c>
      <c r="P81" s="153">
        <v>19.283</v>
      </c>
      <c r="Q81" s="153">
        <f t="shared" si="42"/>
        <v>19.28</v>
      </c>
    </row>
    <row r="82" s="153" customFormat="1" ht="17.25" customHeight="1" spans="1:20">
      <c r="A82" s="105"/>
      <c r="B82" s="19" t="s">
        <v>66</v>
      </c>
      <c r="C82" s="194" t="s">
        <v>21</v>
      </c>
      <c r="D82" s="19" t="s">
        <v>19</v>
      </c>
      <c r="E82" s="19" t="s">
        <v>67</v>
      </c>
      <c r="F82" s="129">
        <v>2.558</v>
      </c>
      <c r="G82" s="171">
        <v>20.68</v>
      </c>
      <c r="H82" s="130">
        <f t="shared" si="38"/>
        <v>248.16</v>
      </c>
      <c r="I82" s="131">
        <f t="shared" si="39"/>
        <v>275.66</v>
      </c>
      <c r="J82" s="130">
        <f t="shared" si="40"/>
        <v>289.52</v>
      </c>
      <c r="K82" s="193">
        <f t="shared" si="45"/>
        <v>165.44</v>
      </c>
      <c r="L82" s="193">
        <f t="shared" si="43"/>
        <v>186.12</v>
      </c>
      <c r="M82" s="193">
        <f t="shared" si="44"/>
        <v>192.94</v>
      </c>
      <c r="O82" s="170">
        <f t="shared" si="41"/>
        <v>22.748</v>
      </c>
      <c r="P82" s="153">
        <v>20.68</v>
      </c>
      <c r="Q82" s="153">
        <f t="shared" si="42"/>
        <v>20.68</v>
      </c>
    </row>
    <row r="83" s="191" customFormat="1" ht="17.25" customHeight="1" spans="1:20">
      <c r="A83" s="105"/>
      <c r="B83" s="19" t="s">
        <v>66</v>
      </c>
      <c r="C83" s="19" t="s">
        <v>23</v>
      </c>
      <c r="D83" s="19" t="s">
        <v>19</v>
      </c>
      <c r="E83" s="19" t="s">
        <v>67</v>
      </c>
      <c r="F83" s="129">
        <v>2.558</v>
      </c>
      <c r="G83" s="171">
        <v>32.54</v>
      </c>
      <c r="H83" s="130">
        <f t="shared" ref="H83:H98" si="46">ROUNDDOWN(G83*12,2)</f>
        <v>390.48</v>
      </c>
      <c r="I83" s="131">
        <f t="shared" ref="I83:I94" si="47">ROUNDDOWN(G83*13.33,2)</f>
        <v>433.75</v>
      </c>
      <c r="J83" s="130">
        <f t="shared" ref="J83:J94" si="48">ROUNDDOWN(G83*14,2)</f>
        <v>455.56</v>
      </c>
      <c r="K83" s="193">
        <f t="shared" si="45"/>
        <v>260.32</v>
      </c>
      <c r="L83" s="193">
        <f t="shared" si="43"/>
        <v>292.86</v>
      </c>
      <c r="M83" s="193">
        <f t="shared" si="44"/>
        <v>303.59</v>
      </c>
      <c r="O83" s="170">
        <f t="shared" si="41"/>
        <v>35.794</v>
      </c>
      <c r="P83" s="153">
        <v>32.538</v>
      </c>
      <c r="Q83" s="153">
        <f t="shared" si="42"/>
        <v>32.54</v>
      </c>
      <c r="R83" s="153"/>
      <c r="S83" s="191"/>
      <c r="T83" s="153"/>
    </row>
    <row r="84" s="153" customFormat="1" ht="17.25" customHeight="1" spans="1:20">
      <c r="A84" s="105"/>
      <c r="B84" s="19" t="s">
        <v>68</v>
      </c>
      <c r="C84" s="19" t="s">
        <v>21</v>
      </c>
      <c r="D84" s="19" t="s">
        <v>19</v>
      </c>
      <c r="E84" s="19" t="s">
        <v>67</v>
      </c>
      <c r="F84" s="129">
        <v>1.4638208</v>
      </c>
      <c r="G84" s="171">
        <v>20.72</v>
      </c>
      <c r="H84" s="130">
        <f t="shared" si="46"/>
        <v>248.64</v>
      </c>
      <c r="I84" s="131">
        <f t="shared" si="47"/>
        <v>276.19</v>
      </c>
      <c r="J84" s="130">
        <f t="shared" si="48"/>
        <v>290.08</v>
      </c>
      <c r="K84" s="193">
        <f t="shared" si="45"/>
        <v>165.76</v>
      </c>
      <c r="L84" s="193">
        <f t="shared" si="43"/>
        <v>186.48</v>
      </c>
      <c r="M84" s="193">
        <f t="shared" si="44"/>
        <v>193.31</v>
      </c>
      <c r="O84" s="170">
        <f t="shared" si="41"/>
        <v>22.792</v>
      </c>
      <c r="P84" s="153">
        <v>20.724</v>
      </c>
      <c r="Q84" s="153">
        <f t="shared" si="42"/>
        <v>20.72</v>
      </c>
    </row>
    <row r="85" s="153" customFormat="1" ht="17.25" customHeight="1" spans="1:20">
      <c r="A85" s="105"/>
      <c r="B85" s="19" t="s">
        <v>68</v>
      </c>
      <c r="C85" s="19" t="s">
        <v>15</v>
      </c>
      <c r="D85" s="19" t="s">
        <v>19</v>
      </c>
      <c r="E85" s="19" t="s">
        <v>67</v>
      </c>
      <c r="F85" s="129">
        <v>1.06392</v>
      </c>
      <c r="G85" s="171">
        <v>15.18</v>
      </c>
      <c r="H85" s="130">
        <f t="shared" si="46"/>
        <v>182.16</v>
      </c>
      <c r="I85" s="131">
        <f t="shared" si="47"/>
        <v>202.34</v>
      </c>
      <c r="J85" s="130">
        <f t="shared" si="48"/>
        <v>212.52</v>
      </c>
      <c r="K85" s="193">
        <f t="shared" si="45"/>
        <v>121.44</v>
      </c>
      <c r="L85" s="193">
        <f t="shared" si="43"/>
        <v>136.62</v>
      </c>
      <c r="M85" s="193">
        <f t="shared" si="44"/>
        <v>141.62</v>
      </c>
      <c r="O85" s="170">
        <f t="shared" si="41"/>
        <v>16.698</v>
      </c>
      <c r="P85" s="153">
        <v>15.18</v>
      </c>
      <c r="Q85" s="153">
        <f t="shared" si="42"/>
        <v>15.18</v>
      </c>
    </row>
    <row r="86" s="153" customFormat="1" ht="17.25" customHeight="1" spans="1:20">
      <c r="A86" s="105"/>
      <c r="B86" s="19" t="s">
        <v>140</v>
      </c>
      <c r="C86" s="19" t="s">
        <v>15</v>
      </c>
      <c r="D86" s="19" t="s">
        <v>19</v>
      </c>
      <c r="E86" s="19" t="s">
        <v>67</v>
      </c>
      <c r="F86" s="129">
        <v>2.06392</v>
      </c>
      <c r="G86" s="171">
        <v>15.26</v>
      </c>
      <c r="H86" s="130">
        <f t="shared" si="46"/>
        <v>183.12</v>
      </c>
      <c r="I86" s="131">
        <f t="shared" si="47"/>
        <v>203.41</v>
      </c>
      <c r="J86" s="130">
        <f t="shared" si="48"/>
        <v>213.64</v>
      </c>
      <c r="K86" s="193">
        <f t="shared" si="45"/>
        <v>122.08</v>
      </c>
      <c r="L86" s="193">
        <f t="shared" si="43"/>
        <v>137.34</v>
      </c>
      <c r="M86" s="193">
        <f t="shared" si="44"/>
        <v>142.37</v>
      </c>
      <c r="O86" s="170">
        <f t="shared" si="41"/>
        <v>16.786</v>
      </c>
      <c r="P86" s="153">
        <v>15.257</v>
      </c>
      <c r="Q86" s="153">
        <f t="shared" si="42"/>
        <v>15.26</v>
      </c>
    </row>
    <row r="87" s="153" customFormat="1" ht="17.25" customHeight="1" spans="1:20">
      <c r="A87" s="105"/>
      <c r="B87" s="19" t="s">
        <v>69</v>
      </c>
      <c r="C87" s="19" t="s">
        <v>21</v>
      </c>
      <c r="D87" s="19" t="s">
        <v>19</v>
      </c>
      <c r="E87" s="19" t="s">
        <v>70</v>
      </c>
      <c r="F87" s="129">
        <v>1.4431456</v>
      </c>
      <c r="G87" s="171">
        <v>20.77</v>
      </c>
      <c r="H87" s="130">
        <f t="shared" si="46"/>
        <v>249.24</v>
      </c>
      <c r="I87" s="131">
        <f t="shared" si="47"/>
        <v>276.86</v>
      </c>
      <c r="J87" s="130">
        <f t="shared" si="48"/>
        <v>290.78</v>
      </c>
      <c r="K87" s="193">
        <f t="shared" si="45"/>
        <v>166.16</v>
      </c>
      <c r="L87" s="193">
        <f t="shared" si="43"/>
        <v>186.93</v>
      </c>
      <c r="M87" s="193">
        <f t="shared" si="44"/>
        <v>193.78</v>
      </c>
      <c r="O87" s="170">
        <f t="shared" si="41"/>
        <v>22.847</v>
      </c>
      <c r="P87" s="153">
        <v>20.768</v>
      </c>
      <c r="Q87" s="153">
        <f t="shared" si="42"/>
        <v>20.77</v>
      </c>
    </row>
    <row r="88" s="153" customFormat="1" ht="17.25" customHeight="1" spans="1:20">
      <c r="A88" s="105"/>
      <c r="B88" s="19" t="s">
        <v>69</v>
      </c>
      <c r="C88" s="19" t="s">
        <v>15</v>
      </c>
      <c r="D88" s="19" t="s">
        <v>19</v>
      </c>
      <c r="E88" s="19" t="s">
        <v>70</v>
      </c>
      <c r="F88" s="129">
        <v>1.10032</v>
      </c>
      <c r="G88" s="171">
        <v>15.36</v>
      </c>
      <c r="H88" s="130">
        <f t="shared" si="46"/>
        <v>184.32</v>
      </c>
      <c r="I88" s="131">
        <f t="shared" si="47"/>
        <v>204.74</v>
      </c>
      <c r="J88" s="130">
        <f t="shared" si="48"/>
        <v>215.04</v>
      </c>
      <c r="K88" s="193">
        <f t="shared" si="45"/>
        <v>122.88</v>
      </c>
      <c r="L88" s="193">
        <f t="shared" si="43"/>
        <v>138.24</v>
      </c>
      <c r="M88" s="193">
        <f t="shared" si="44"/>
        <v>143.3</v>
      </c>
      <c r="O88" s="170">
        <f t="shared" si="41"/>
        <v>16.896</v>
      </c>
      <c r="P88" s="153">
        <v>15.356</v>
      </c>
      <c r="Q88" s="153">
        <f t="shared" si="42"/>
        <v>15.36</v>
      </c>
    </row>
    <row r="89" s="153" customFormat="1" ht="17.25" customHeight="1" spans="1:20">
      <c r="A89" s="105"/>
      <c r="B89" s="19" t="s">
        <v>71</v>
      </c>
      <c r="C89" s="19" t="s">
        <v>21</v>
      </c>
      <c r="D89" s="19" t="s">
        <v>19</v>
      </c>
      <c r="E89" s="19" t="s">
        <v>72</v>
      </c>
      <c r="F89" s="129">
        <v>1.557088</v>
      </c>
      <c r="G89" s="171">
        <v>22.29</v>
      </c>
      <c r="H89" s="130">
        <f t="shared" si="46"/>
        <v>267.48</v>
      </c>
      <c r="I89" s="131">
        <f t="shared" si="47"/>
        <v>297.12</v>
      </c>
      <c r="J89" s="130">
        <f t="shared" si="48"/>
        <v>312.06</v>
      </c>
      <c r="K89" s="193">
        <f t="shared" si="45"/>
        <v>178.32</v>
      </c>
      <c r="L89" s="193">
        <f t="shared" si="43"/>
        <v>200.61</v>
      </c>
      <c r="M89" s="193">
        <f t="shared" si="44"/>
        <v>207.96</v>
      </c>
      <c r="O89" s="170">
        <f t="shared" si="41"/>
        <v>24.519</v>
      </c>
      <c r="P89" s="153">
        <v>22.286</v>
      </c>
      <c r="Q89" s="153">
        <f t="shared" si="42"/>
        <v>22.29</v>
      </c>
    </row>
    <row r="90" s="153" customFormat="1" ht="17.25" customHeight="1" spans="1:20">
      <c r="A90" s="105"/>
      <c r="B90" s="19" t="s">
        <v>71</v>
      </c>
      <c r="C90" s="19" t="s">
        <v>23</v>
      </c>
      <c r="D90" s="19" t="s">
        <v>19</v>
      </c>
      <c r="E90" s="19" t="s">
        <v>72</v>
      </c>
      <c r="F90" s="129">
        <v>2.6222144</v>
      </c>
      <c r="G90" s="171">
        <v>34.25</v>
      </c>
      <c r="H90" s="130">
        <f t="shared" si="46"/>
        <v>411</v>
      </c>
      <c r="I90" s="131">
        <f t="shared" si="47"/>
        <v>456.55</v>
      </c>
      <c r="J90" s="130">
        <f t="shared" si="48"/>
        <v>479.5</v>
      </c>
      <c r="K90" s="193">
        <f t="shared" si="45"/>
        <v>274</v>
      </c>
      <c r="L90" s="193">
        <f t="shared" si="43"/>
        <v>308.25</v>
      </c>
      <c r="M90" s="193">
        <f t="shared" si="44"/>
        <v>319.55</v>
      </c>
      <c r="O90" s="170">
        <f t="shared" si="41"/>
        <v>37.675</v>
      </c>
      <c r="P90" s="153">
        <v>34.254</v>
      </c>
      <c r="Q90" s="153">
        <f t="shared" si="42"/>
        <v>34.25</v>
      </c>
    </row>
    <row r="91" s="153" customFormat="1" ht="17.25" customHeight="1" spans="1:20">
      <c r="A91" s="105"/>
      <c r="B91" s="19" t="s">
        <v>71</v>
      </c>
      <c r="C91" s="19" t="s">
        <v>15</v>
      </c>
      <c r="D91" s="19" t="s">
        <v>19</v>
      </c>
      <c r="E91" s="19" t="s">
        <v>72</v>
      </c>
      <c r="F91" s="129">
        <v>1.21472</v>
      </c>
      <c r="G91" s="171">
        <v>16.59</v>
      </c>
      <c r="H91" s="130">
        <f t="shared" si="46"/>
        <v>199.08</v>
      </c>
      <c r="I91" s="131">
        <f t="shared" si="47"/>
        <v>221.14</v>
      </c>
      <c r="J91" s="130">
        <f t="shared" si="48"/>
        <v>232.26</v>
      </c>
      <c r="K91" s="193">
        <f t="shared" si="45"/>
        <v>132.72</v>
      </c>
      <c r="L91" s="193">
        <f t="shared" si="43"/>
        <v>149.31</v>
      </c>
      <c r="M91" s="193">
        <f t="shared" si="44"/>
        <v>154.78</v>
      </c>
      <c r="O91" s="170">
        <f t="shared" si="41"/>
        <v>18.249</v>
      </c>
      <c r="P91" s="153">
        <v>16.588</v>
      </c>
      <c r="Q91" s="153">
        <f t="shared" si="42"/>
        <v>16.59</v>
      </c>
    </row>
    <row r="92" s="153" customFormat="1" ht="17.25" customHeight="1" spans="1:20">
      <c r="A92" s="105"/>
      <c r="B92" s="19" t="s">
        <v>73</v>
      </c>
      <c r="C92" s="19" t="s">
        <v>21</v>
      </c>
      <c r="D92" s="19" t="s">
        <v>19</v>
      </c>
      <c r="E92" s="19" t="s">
        <v>72</v>
      </c>
      <c r="F92" s="129">
        <v>1.56824512</v>
      </c>
      <c r="G92" s="171">
        <v>22.32</v>
      </c>
      <c r="H92" s="130">
        <f t="shared" si="46"/>
        <v>267.84</v>
      </c>
      <c r="I92" s="131">
        <f t="shared" si="47"/>
        <v>297.52</v>
      </c>
      <c r="J92" s="130">
        <f t="shared" si="48"/>
        <v>312.48</v>
      </c>
      <c r="K92" s="193">
        <f t="shared" si="45"/>
        <v>178.56</v>
      </c>
      <c r="L92" s="193">
        <f t="shared" si="43"/>
        <v>200.88</v>
      </c>
      <c r="M92" s="193">
        <f t="shared" si="44"/>
        <v>208.24</v>
      </c>
      <c r="O92" s="170">
        <f t="shared" si="41"/>
        <v>24.552</v>
      </c>
      <c r="P92" s="153">
        <v>22.319</v>
      </c>
      <c r="Q92" s="153">
        <f t="shared" si="42"/>
        <v>22.32</v>
      </c>
    </row>
    <row r="93" s="153" customFormat="1" ht="17.25" customHeight="1" spans="1:20">
      <c r="A93" s="105"/>
      <c r="B93" s="19" t="s">
        <v>73</v>
      </c>
      <c r="C93" s="19" t="s">
        <v>23</v>
      </c>
      <c r="D93" s="19" t="s">
        <v>19</v>
      </c>
      <c r="E93" s="19" t="s">
        <v>72</v>
      </c>
      <c r="F93" s="129">
        <v>2.5347712</v>
      </c>
      <c r="G93" s="171">
        <v>34.32</v>
      </c>
      <c r="H93" s="130">
        <f t="shared" si="46"/>
        <v>411.84</v>
      </c>
      <c r="I93" s="131">
        <f t="shared" si="47"/>
        <v>457.48</v>
      </c>
      <c r="J93" s="130">
        <f t="shared" si="48"/>
        <v>480.48</v>
      </c>
      <c r="K93" s="193">
        <f t="shared" si="45"/>
        <v>274.56</v>
      </c>
      <c r="L93" s="193">
        <f t="shared" si="43"/>
        <v>308.88</v>
      </c>
      <c r="M93" s="193">
        <f t="shared" si="44"/>
        <v>320.2</v>
      </c>
      <c r="O93" s="170">
        <f t="shared" si="41"/>
        <v>37.752</v>
      </c>
      <c r="P93" s="153">
        <v>34.32</v>
      </c>
      <c r="Q93" s="153">
        <f t="shared" si="42"/>
        <v>34.32</v>
      </c>
    </row>
    <row r="94" s="153" customFormat="1" ht="17.25" customHeight="1" spans="1:20">
      <c r="A94" s="105"/>
      <c r="B94" s="19" t="s">
        <v>73</v>
      </c>
      <c r="C94" s="19" t="s">
        <v>15</v>
      </c>
      <c r="D94" s="19" t="s">
        <v>19</v>
      </c>
      <c r="E94" s="19" t="s">
        <v>72</v>
      </c>
      <c r="F94" s="129">
        <v>1.23552</v>
      </c>
      <c r="G94" s="171">
        <v>16.7</v>
      </c>
      <c r="H94" s="130">
        <f t="shared" si="46"/>
        <v>200.4</v>
      </c>
      <c r="I94" s="131">
        <f t="shared" si="47"/>
        <v>222.61</v>
      </c>
      <c r="J94" s="130">
        <f t="shared" si="48"/>
        <v>233.8</v>
      </c>
      <c r="K94" s="193">
        <f t="shared" si="45"/>
        <v>133.6</v>
      </c>
      <c r="L94" s="193">
        <f t="shared" si="43"/>
        <v>150.3</v>
      </c>
      <c r="M94" s="193">
        <f t="shared" si="44"/>
        <v>155.81</v>
      </c>
      <c r="O94" s="170">
        <f t="shared" si="41"/>
        <v>18.37</v>
      </c>
      <c r="P94" s="153">
        <v>16.698</v>
      </c>
      <c r="Q94" s="153">
        <f t="shared" si="42"/>
        <v>16.7</v>
      </c>
    </row>
    <row r="95" s="191" customFormat="1" ht="17.25" customHeight="1" spans="1:20">
      <c r="A95" s="105"/>
      <c r="B95" s="19" t="s">
        <v>120</v>
      </c>
      <c r="C95" s="19" t="s">
        <v>21</v>
      </c>
      <c r="D95" s="19" t="s">
        <v>19</v>
      </c>
      <c r="E95" s="19" t="s">
        <v>72</v>
      </c>
      <c r="F95" s="129">
        <v>1.5802</v>
      </c>
      <c r="G95" s="171">
        <v>22.41</v>
      </c>
      <c r="H95" s="130">
        <f t="shared" si="46"/>
        <v>268.92</v>
      </c>
      <c r="I95" s="131">
        <f t="shared" ref="I95:I98" si="49">ROUNDDOWN(G95*13.33,2)</f>
        <v>298.72</v>
      </c>
      <c r="J95" s="130">
        <f t="shared" ref="J95:J98" si="50">ROUNDDOWN(G95*14,2)</f>
        <v>313.74</v>
      </c>
      <c r="K95" s="193">
        <f t="shared" si="45"/>
        <v>179.28</v>
      </c>
      <c r="L95" s="193">
        <f t="shared" si="43"/>
        <v>201.69</v>
      </c>
      <c r="M95" s="193">
        <f t="shared" si="44"/>
        <v>209.08</v>
      </c>
      <c r="O95" s="170">
        <f t="shared" si="41"/>
        <v>24.651</v>
      </c>
      <c r="P95" s="153">
        <v>22.407</v>
      </c>
      <c r="Q95" s="153">
        <f t="shared" si="42"/>
        <v>22.41</v>
      </c>
      <c r="R95" s="153"/>
      <c r="S95" s="191"/>
      <c r="T95" s="153"/>
    </row>
    <row r="96" s="191" customFormat="1" ht="17.25" customHeight="1" spans="1:20">
      <c r="A96" s="105"/>
      <c r="B96" s="19" t="s">
        <v>122</v>
      </c>
      <c r="C96" s="19" t="s">
        <v>21</v>
      </c>
      <c r="D96" s="19" t="s">
        <v>19</v>
      </c>
      <c r="E96" s="19" t="s">
        <v>72</v>
      </c>
      <c r="F96" s="129">
        <v>1.592</v>
      </c>
      <c r="G96" s="171">
        <v>22.5</v>
      </c>
      <c r="H96" s="130">
        <f t="shared" si="46"/>
        <v>270</v>
      </c>
      <c r="I96" s="131">
        <f t="shared" si="49"/>
        <v>299.92</v>
      </c>
      <c r="J96" s="130">
        <f t="shared" si="50"/>
        <v>315</v>
      </c>
      <c r="K96" s="193">
        <f t="shared" si="45"/>
        <v>180</v>
      </c>
      <c r="L96" s="193">
        <f t="shared" si="43"/>
        <v>202.5</v>
      </c>
      <c r="M96" s="193">
        <f t="shared" si="44"/>
        <v>209.92</v>
      </c>
      <c r="O96" s="170">
        <f t="shared" si="41"/>
        <v>24.75</v>
      </c>
      <c r="P96" s="153">
        <v>22.495</v>
      </c>
      <c r="Q96" s="153">
        <f t="shared" si="42"/>
        <v>22.5</v>
      </c>
      <c r="R96" s="153"/>
      <c r="S96" s="191"/>
      <c r="T96" s="153"/>
    </row>
    <row r="97" s="153" customFormat="1" ht="17.25" customHeight="1" spans="1:20">
      <c r="A97" s="105"/>
      <c r="B97" s="19" t="s">
        <v>75</v>
      </c>
      <c r="C97" s="19" t="s">
        <v>21</v>
      </c>
      <c r="D97" s="19" t="s">
        <v>16</v>
      </c>
      <c r="E97" s="19" t="s">
        <v>76</v>
      </c>
      <c r="F97" s="129">
        <v>1.868</v>
      </c>
      <c r="G97" s="171">
        <v>25.48</v>
      </c>
      <c r="H97" s="130">
        <f t="shared" si="46"/>
        <v>305.76</v>
      </c>
      <c r="I97" s="131">
        <f t="shared" si="49"/>
        <v>339.64</v>
      </c>
      <c r="J97" s="130">
        <f t="shared" si="50"/>
        <v>356.72</v>
      </c>
      <c r="K97" s="193">
        <f t="shared" si="45"/>
        <v>203.84</v>
      </c>
      <c r="L97" s="193">
        <f t="shared" si="43"/>
        <v>229.32</v>
      </c>
      <c r="M97" s="193">
        <f t="shared" si="44"/>
        <v>237.72</v>
      </c>
      <c r="O97" s="170">
        <f t="shared" si="41"/>
        <v>28.028</v>
      </c>
      <c r="P97" s="153">
        <v>25.476</v>
      </c>
      <c r="Q97" s="153">
        <f t="shared" si="42"/>
        <v>25.48</v>
      </c>
    </row>
    <row r="98" s="153" customFormat="1" ht="17.25" customHeight="1" spans="1:20">
      <c r="A98" s="105"/>
      <c r="B98" s="19" t="s">
        <v>123</v>
      </c>
      <c r="C98" s="19" t="s">
        <v>21</v>
      </c>
      <c r="D98" s="19" t="s">
        <v>19</v>
      </c>
      <c r="E98" s="19" t="s">
        <v>76</v>
      </c>
      <c r="F98" s="129">
        <f>G98/7.1</f>
        <v>3.44788732394366</v>
      </c>
      <c r="G98" s="171">
        <v>24.48</v>
      </c>
      <c r="H98" s="130">
        <f t="shared" si="46"/>
        <v>293.76</v>
      </c>
      <c r="I98" s="131">
        <f t="shared" si="49"/>
        <v>326.31</v>
      </c>
      <c r="J98" s="130">
        <f t="shared" si="50"/>
        <v>342.72</v>
      </c>
      <c r="K98" s="193">
        <f t="shared" si="45"/>
        <v>195.84</v>
      </c>
      <c r="L98" s="193">
        <f t="shared" si="43"/>
        <v>220.32</v>
      </c>
      <c r="M98" s="193">
        <f t="shared" si="44"/>
        <v>228.39</v>
      </c>
      <c r="O98" s="170">
        <f t="shared" si="41"/>
        <v>26.928</v>
      </c>
      <c r="P98" s="153">
        <v>24.475</v>
      </c>
      <c r="Q98" s="153">
        <f t="shared" si="42"/>
        <v>24.48</v>
      </c>
    </row>
    <row r="99" s="153" customFormat="1" ht="17.25" customHeight="1" spans="1:20">
      <c r="A99" s="105"/>
      <c r="B99" s="19" t="s">
        <v>82</v>
      </c>
      <c r="C99" s="19" t="s">
        <v>21</v>
      </c>
      <c r="D99" s="19" t="s">
        <v>19</v>
      </c>
      <c r="E99" s="19" t="s">
        <v>81</v>
      </c>
      <c r="F99" s="129">
        <v>1.8252</v>
      </c>
      <c r="G99" s="171">
        <v>25.92</v>
      </c>
      <c r="H99" s="130">
        <f t="shared" ref="H99:H106" si="51">ROUNDDOWN(G99*12,2)</f>
        <v>311.04</v>
      </c>
      <c r="I99" s="131">
        <f t="shared" ref="I99:I106" si="52">ROUNDDOWN(G99*13.33,2)</f>
        <v>345.51</v>
      </c>
      <c r="J99" s="130">
        <f t="shared" ref="J99:J106" si="53">ROUNDDOWN(G99*14,2)</f>
        <v>362.88</v>
      </c>
      <c r="K99" s="193">
        <f t="shared" si="45"/>
        <v>207.36</v>
      </c>
      <c r="L99" s="193">
        <f t="shared" si="43"/>
        <v>233.28</v>
      </c>
      <c r="M99" s="193">
        <f t="shared" si="44"/>
        <v>241.83</v>
      </c>
      <c r="O99" s="170">
        <f t="shared" si="41"/>
        <v>28.512</v>
      </c>
      <c r="P99" s="153">
        <v>25.916</v>
      </c>
      <c r="Q99" s="153">
        <f t="shared" si="42"/>
        <v>25.92</v>
      </c>
    </row>
    <row r="100" s="153" customFormat="1" ht="17.25" customHeight="1" spans="1:20">
      <c r="A100" s="105"/>
      <c r="B100" s="19" t="s">
        <v>82</v>
      </c>
      <c r="C100" s="19" t="s">
        <v>21</v>
      </c>
      <c r="D100" s="19" t="s">
        <v>16</v>
      </c>
      <c r="E100" s="19" t="s">
        <v>81</v>
      </c>
      <c r="F100" s="129">
        <v>1.89592</v>
      </c>
      <c r="G100" s="171">
        <v>26.73</v>
      </c>
      <c r="H100" s="130">
        <f t="shared" si="51"/>
        <v>320.76</v>
      </c>
      <c r="I100" s="131">
        <f t="shared" si="52"/>
        <v>356.31</v>
      </c>
      <c r="J100" s="130">
        <f t="shared" si="53"/>
        <v>374.22</v>
      </c>
      <c r="K100" s="193">
        <f t="shared" si="45"/>
        <v>213.84</v>
      </c>
      <c r="L100" s="193">
        <f t="shared" si="43"/>
        <v>240.57</v>
      </c>
      <c r="M100" s="193">
        <f t="shared" si="44"/>
        <v>249.39</v>
      </c>
      <c r="O100" s="170">
        <f t="shared" si="41"/>
        <v>29.403</v>
      </c>
      <c r="P100" s="153">
        <v>26.73</v>
      </c>
      <c r="Q100" s="153">
        <f t="shared" si="42"/>
        <v>26.73</v>
      </c>
    </row>
    <row r="101" s="153" customFormat="1" ht="17.25" customHeight="1" spans="1:20">
      <c r="A101" s="105"/>
      <c r="B101" s="19" t="s">
        <v>82</v>
      </c>
      <c r="C101" s="19" t="s">
        <v>23</v>
      </c>
      <c r="D101" s="19" t="s">
        <v>19</v>
      </c>
      <c r="E101" s="19" t="s">
        <v>81</v>
      </c>
      <c r="F101" s="129">
        <v>2.79552</v>
      </c>
      <c r="G101" s="171">
        <v>37.02</v>
      </c>
      <c r="H101" s="130">
        <f t="shared" si="51"/>
        <v>444.24</v>
      </c>
      <c r="I101" s="131">
        <f t="shared" si="52"/>
        <v>493.47</v>
      </c>
      <c r="J101" s="130">
        <f t="shared" si="53"/>
        <v>518.28</v>
      </c>
      <c r="K101" s="193">
        <f t="shared" si="45"/>
        <v>296.16</v>
      </c>
      <c r="L101" s="193">
        <f t="shared" si="43"/>
        <v>333.18</v>
      </c>
      <c r="M101" s="193">
        <f t="shared" si="44"/>
        <v>345.39</v>
      </c>
      <c r="O101" s="170">
        <f t="shared" si="41"/>
        <v>40.722</v>
      </c>
      <c r="P101" s="153">
        <v>37.015</v>
      </c>
      <c r="Q101" s="153">
        <f t="shared" si="42"/>
        <v>37.02</v>
      </c>
    </row>
    <row r="102" s="153" customFormat="1" ht="17.25" customHeight="1" spans="1:20">
      <c r="A102" s="105"/>
      <c r="B102" s="19" t="s">
        <v>82</v>
      </c>
      <c r="C102" s="19" t="s">
        <v>15</v>
      </c>
      <c r="D102" s="19" t="s">
        <v>19</v>
      </c>
      <c r="E102" s="19" t="s">
        <v>81</v>
      </c>
      <c r="F102" s="129">
        <v>1.50904</v>
      </c>
      <c r="G102" s="171">
        <v>20.17</v>
      </c>
      <c r="H102" s="130">
        <f t="shared" si="51"/>
        <v>242.04</v>
      </c>
      <c r="I102" s="131">
        <f t="shared" si="52"/>
        <v>268.86</v>
      </c>
      <c r="J102" s="130">
        <f t="shared" si="53"/>
        <v>282.38</v>
      </c>
      <c r="K102" s="193">
        <f t="shared" si="45"/>
        <v>161.36</v>
      </c>
      <c r="L102" s="193">
        <f t="shared" si="43"/>
        <v>181.53</v>
      </c>
      <c r="M102" s="193">
        <f t="shared" si="44"/>
        <v>188.18</v>
      </c>
      <c r="O102" s="170">
        <f t="shared" si="41"/>
        <v>22.187</v>
      </c>
      <c r="P102" s="153">
        <v>20.174</v>
      </c>
      <c r="Q102" s="153">
        <f t="shared" si="42"/>
        <v>20.17</v>
      </c>
    </row>
    <row r="103" s="153" customFormat="1" ht="17.25" customHeight="1" spans="1:20">
      <c r="A103" s="105"/>
      <c r="B103" s="19" t="s">
        <v>83</v>
      </c>
      <c r="C103" s="19" t="s">
        <v>21</v>
      </c>
      <c r="D103" s="19" t="s">
        <v>19</v>
      </c>
      <c r="E103" s="19" t="s">
        <v>81</v>
      </c>
      <c r="F103" s="129">
        <v>1.93128</v>
      </c>
      <c r="G103" s="171">
        <v>25.91</v>
      </c>
      <c r="H103" s="130">
        <f t="shared" si="51"/>
        <v>310.92</v>
      </c>
      <c r="I103" s="131">
        <f t="shared" si="52"/>
        <v>345.38</v>
      </c>
      <c r="J103" s="130">
        <f t="shared" si="53"/>
        <v>362.74</v>
      </c>
      <c r="K103" s="193">
        <f t="shared" si="45"/>
        <v>207.28</v>
      </c>
      <c r="L103" s="193">
        <f t="shared" si="43"/>
        <v>233.19</v>
      </c>
      <c r="M103" s="193">
        <f t="shared" si="44"/>
        <v>241.74</v>
      </c>
      <c r="O103" s="170">
        <f t="shared" si="41"/>
        <v>28.501</v>
      </c>
      <c r="P103" s="153">
        <v>25.905</v>
      </c>
      <c r="Q103" s="153">
        <f t="shared" si="42"/>
        <v>25.91</v>
      </c>
    </row>
    <row r="104" s="153" customFormat="1" ht="17.25" customHeight="1" spans="1:20">
      <c r="A104" s="105"/>
      <c r="B104" s="19" t="s">
        <v>83</v>
      </c>
      <c r="C104" s="19" t="s">
        <v>23</v>
      </c>
      <c r="D104" s="19" t="s">
        <v>19</v>
      </c>
      <c r="E104" s="19" t="s">
        <v>81</v>
      </c>
      <c r="F104" s="129">
        <v>3.00352</v>
      </c>
      <c r="G104" s="171">
        <v>37.1</v>
      </c>
      <c r="H104" s="130">
        <f t="shared" si="51"/>
        <v>445.2</v>
      </c>
      <c r="I104" s="131">
        <f t="shared" si="52"/>
        <v>494.54</v>
      </c>
      <c r="J104" s="130">
        <f t="shared" si="53"/>
        <v>519.4</v>
      </c>
      <c r="K104" s="193">
        <f t="shared" si="45"/>
        <v>296.8</v>
      </c>
      <c r="L104" s="193">
        <f t="shared" si="43"/>
        <v>333.9</v>
      </c>
      <c r="M104" s="193">
        <f t="shared" si="44"/>
        <v>346.14</v>
      </c>
      <c r="O104" s="170">
        <f t="shared" si="41"/>
        <v>40.81</v>
      </c>
      <c r="P104" s="153">
        <v>37.103</v>
      </c>
      <c r="Q104" s="153">
        <f t="shared" si="42"/>
        <v>37.1</v>
      </c>
    </row>
    <row r="105" s="153" customFormat="1" ht="17.25" customHeight="1" spans="1:20">
      <c r="A105" s="105"/>
      <c r="B105" s="19" t="s">
        <v>83</v>
      </c>
      <c r="C105" s="19" t="s">
        <v>15</v>
      </c>
      <c r="D105" s="19" t="s">
        <v>19</v>
      </c>
      <c r="E105" s="19" t="s">
        <v>81</v>
      </c>
      <c r="F105" s="129">
        <v>1.61304</v>
      </c>
      <c r="G105" s="171">
        <v>20.46</v>
      </c>
      <c r="H105" s="130">
        <f t="shared" si="51"/>
        <v>245.52</v>
      </c>
      <c r="I105" s="131">
        <f t="shared" si="52"/>
        <v>272.73</v>
      </c>
      <c r="J105" s="130">
        <f t="shared" si="53"/>
        <v>286.44</v>
      </c>
      <c r="K105" s="193">
        <f t="shared" si="45"/>
        <v>163.68</v>
      </c>
      <c r="L105" s="193">
        <f t="shared" si="43"/>
        <v>184.14</v>
      </c>
      <c r="M105" s="193">
        <f t="shared" si="44"/>
        <v>190.89</v>
      </c>
      <c r="O105" s="170">
        <f t="shared" si="41"/>
        <v>22.506</v>
      </c>
      <c r="P105" s="153">
        <v>20.46</v>
      </c>
      <c r="Q105" s="153">
        <f t="shared" si="42"/>
        <v>20.46</v>
      </c>
    </row>
    <row r="106" s="190" customFormat="1" ht="17.25" customHeight="1" spans="1:20">
      <c r="A106" s="105"/>
      <c r="B106" s="19" t="s">
        <v>127</v>
      </c>
      <c r="C106" s="19" t="s">
        <v>23</v>
      </c>
      <c r="D106" s="19" t="s">
        <v>19</v>
      </c>
      <c r="E106" s="19" t="s">
        <v>126</v>
      </c>
      <c r="F106" s="129">
        <v>3.01801801801802</v>
      </c>
      <c r="G106" s="171">
        <v>40.23</v>
      </c>
      <c r="H106" s="130">
        <f t="shared" si="51"/>
        <v>482.76</v>
      </c>
      <c r="I106" s="131">
        <f t="shared" si="52"/>
        <v>536.26</v>
      </c>
      <c r="J106" s="130">
        <f t="shared" si="53"/>
        <v>563.22</v>
      </c>
      <c r="K106" s="193">
        <f t="shared" si="45"/>
        <v>321.84</v>
      </c>
      <c r="L106" s="193">
        <f t="shared" si="43"/>
        <v>362.07</v>
      </c>
      <c r="M106" s="193">
        <f t="shared" si="44"/>
        <v>375.34</v>
      </c>
      <c r="O106" s="170">
        <f t="shared" si="41"/>
        <v>44.253</v>
      </c>
      <c r="P106" s="153">
        <v>40.227</v>
      </c>
      <c r="Q106" s="153">
        <f t="shared" si="42"/>
        <v>40.23</v>
      </c>
      <c r="R106" s="153"/>
      <c r="S106" s="190"/>
      <c r="T106" s="153"/>
    </row>
    <row r="107" s="153" customFormat="1" ht="17.25" customHeight="1" spans="1:20">
      <c r="A107" s="105"/>
      <c r="L107" s="166"/>
    </row>
    <row r="108" s="153" customFormat="1" ht="17.25" customHeight="1" spans="1:20">
      <c r="A108" s="105"/>
      <c r="B108" s="139" t="s">
        <v>141</v>
      </c>
      <c r="C108" s="139"/>
      <c r="D108" s="139"/>
      <c r="E108" s="139"/>
      <c r="F108" s="139"/>
      <c r="G108" s="139"/>
      <c r="H108" s="139"/>
      <c r="I108" s="139"/>
      <c r="J108" s="139"/>
      <c r="L108" s="166"/>
    </row>
    <row r="109" s="153" customFormat="1" ht="17.25" customHeight="1" spans="1:20">
      <c r="A109" s="105"/>
      <c r="B109" s="140" t="s">
        <v>90</v>
      </c>
      <c r="C109" s="140" t="s">
        <v>91</v>
      </c>
      <c r="D109" s="140" t="s">
        <v>92</v>
      </c>
      <c r="E109" s="141" t="s">
        <v>93</v>
      </c>
      <c r="F109" s="141" t="s">
        <v>6</v>
      </c>
      <c r="G109" s="114" t="s">
        <v>7</v>
      </c>
      <c r="H109" s="142" t="s">
        <v>94</v>
      </c>
      <c r="I109" s="141" t="s">
        <v>95</v>
      </c>
      <c r="J109" s="105"/>
      <c r="L109" s="166"/>
    </row>
    <row r="110" s="153" customFormat="1" ht="17.25" customHeight="1" spans="1:20">
      <c r="A110" s="105"/>
      <c r="B110" s="19">
        <v>106</v>
      </c>
      <c r="C110" s="130">
        <v>0.68</v>
      </c>
      <c r="D110" s="19">
        <v>300</v>
      </c>
      <c r="E110" s="19">
        <v>49.6</v>
      </c>
      <c r="F110" s="129">
        <v>0.23296</v>
      </c>
      <c r="G110" s="171">
        <v>2.12</v>
      </c>
      <c r="H110" s="131">
        <f t="shared" ref="H110:H129" si="54">ROUNDDOWN(I110/D110,2)</f>
        <v>27.81</v>
      </c>
      <c r="I110" s="130">
        <f t="shared" ref="I110:I129" si="55">ROUNDDOWN(G110*3936,2)</f>
        <v>8344.32</v>
      </c>
      <c r="J110" s="105"/>
      <c r="K110" s="182"/>
      <c r="L110" s="195"/>
      <c r="O110" s="153">
        <f>G110*1.15</f>
        <v>2.438</v>
      </c>
      <c r="P110" s="153">
        <v>2.116</v>
      </c>
      <c r="Q110" s="153">
        <f>ROUND(P110,2)</f>
        <v>2.12</v>
      </c>
    </row>
    <row r="111" s="153" customFormat="1" ht="17.25" customHeight="1" spans="1:20">
      <c r="A111" s="105"/>
      <c r="B111" s="19">
        <v>106</v>
      </c>
      <c r="C111" s="130">
        <v>0.69</v>
      </c>
      <c r="D111" s="19">
        <v>300</v>
      </c>
      <c r="E111" s="19">
        <v>49.6</v>
      </c>
      <c r="F111" s="129">
        <v>0.23296</v>
      </c>
      <c r="G111" s="171">
        <v>2.15</v>
      </c>
      <c r="H111" s="131">
        <f t="shared" si="54"/>
        <v>28.2</v>
      </c>
      <c r="I111" s="130">
        <f t="shared" si="55"/>
        <v>8462.4</v>
      </c>
      <c r="J111" s="105"/>
      <c r="K111" s="182"/>
      <c r="L111" s="195"/>
      <c r="O111" s="153">
        <f t="shared" ref="O111:O142" si="56">G111*1.15</f>
        <v>2.4725</v>
      </c>
      <c r="P111" s="153">
        <v>2.1505</v>
      </c>
      <c r="Q111" s="153">
        <f t="shared" ref="Q111:Q142" si="57">ROUND(P111,2)</f>
        <v>2.15</v>
      </c>
    </row>
    <row r="112" s="153" customFormat="1" ht="17.25" customHeight="1" spans="1:20">
      <c r="A112" s="105"/>
      <c r="B112" s="19">
        <v>106</v>
      </c>
      <c r="C112" s="130">
        <v>0.7</v>
      </c>
      <c r="D112" s="19">
        <v>300</v>
      </c>
      <c r="E112" s="19">
        <v>49.6</v>
      </c>
      <c r="F112" s="129">
        <v>0.23296</v>
      </c>
      <c r="G112" s="171">
        <v>2.22</v>
      </c>
      <c r="H112" s="131">
        <f t="shared" si="54"/>
        <v>29.12</v>
      </c>
      <c r="I112" s="130">
        <f t="shared" si="55"/>
        <v>8737.92</v>
      </c>
      <c r="J112" s="105"/>
      <c r="K112" s="182"/>
      <c r="L112" s="195"/>
      <c r="O112" s="153">
        <f t="shared" si="56"/>
        <v>2.553</v>
      </c>
      <c r="P112" s="153">
        <v>2.2195</v>
      </c>
      <c r="Q112" s="153">
        <f t="shared" si="57"/>
        <v>2.22</v>
      </c>
    </row>
    <row r="113" s="153" customFormat="1" ht="17.25" customHeight="1" spans="1:17">
      <c r="A113" s="105"/>
      <c r="B113" s="19">
        <v>106</v>
      </c>
      <c r="C113" s="130">
        <v>0.71</v>
      </c>
      <c r="D113" s="19">
        <v>300</v>
      </c>
      <c r="E113" s="19">
        <v>49.6</v>
      </c>
      <c r="F113" s="129">
        <v>0.2348</v>
      </c>
      <c r="G113" s="171">
        <v>2.27</v>
      </c>
      <c r="H113" s="131">
        <f t="shared" si="54"/>
        <v>29.78</v>
      </c>
      <c r="I113" s="130">
        <f t="shared" si="55"/>
        <v>8934.72</v>
      </c>
      <c r="J113" s="105"/>
      <c r="K113" s="182"/>
      <c r="L113" s="195"/>
      <c r="O113" s="153">
        <f t="shared" si="56"/>
        <v>2.6105</v>
      </c>
      <c r="P113" s="153">
        <v>2.2655</v>
      </c>
      <c r="Q113" s="153">
        <f t="shared" si="57"/>
        <v>2.27</v>
      </c>
    </row>
    <row r="114" s="153" customFormat="1" ht="17.25" customHeight="1" spans="1:17">
      <c r="A114" s="105"/>
      <c r="B114" s="19">
        <v>106</v>
      </c>
      <c r="C114" s="130">
        <v>0.72</v>
      </c>
      <c r="D114" s="19">
        <v>300</v>
      </c>
      <c r="E114" s="19">
        <v>49.6</v>
      </c>
      <c r="F114" s="129">
        <v>0.2348</v>
      </c>
      <c r="G114" s="171">
        <v>2.31</v>
      </c>
      <c r="H114" s="131">
        <f t="shared" si="54"/>
        <v>30.3</v>
      </c>
      <c r="I114" s="130">
        <f t="shared" si="55"/>
        <v>9092.16</v>
      </c>
      <c r="J114" s="105"/>
      <c r="K114" s="182"/>
      <c r="L114" s="195"/>
      <c r="O114" s="153">
        <f t="shared" si="56"/>
        <v>2.6565</v>
      </c>
      <c r="P114" s="153">
        <v>2.3115</v>
      </c>
      <c r="Q114" s="153">
        <f t="shared" si="57"/>
        <v>2.31</v>
      </c>
    </row>
    <row r="115" s="153" customFormat="1" ht="17.25" customHeight="1" spans="1:17">
      <c r="A115" s="105"/>
      <c r="B115" s="19">
        <v>106</v>
      </c>
      <c r="C115" s="130">
        <v>0.73</v>
      </c>
      <c r="D115" s="19">
        <v>300</v>
      </c>
      <c r="E115" s="19">
        <v>49.6</v>
      </c>
      <c r="F115" s="129">
        <v>0.2348</v>
      </c>
      <c r="G115" s="171">
        <v>2.39</v>
      </c>
      <c r="H115" s="131">
        <f t="shared" si="54"/>
        <v>31.35</v>
      </c>
      <c r="I115" s="130">
        <f t="shared" si="55"/>
        <v>9407.04</v>
      </c>
      <c r="J115" s="105"/>
      <c r="K115" s="182"/>
      <c r="L115" s="195"/>
      <c r="O115" s="153">
        <f t="shared" si="56"/>
        <v>2.7485</v>
      </c>
      <c r="P115" s="153">
        <v>2.392</v>
      </c>
      <c r="Q115" s="153">
        <f t="shared" si="57"/>
        <v>2.39</v>
      </c>
    </row>
    <row r="116" s="153" customFormat="1" ht="17.25" customHeight="1" spans="1:17">
      <c r="A116" s="105"/>
      <c r="B116" s="19">
        <v>106</v>
      </c>
      <c r="C116" s="130">
        <v>0.74</v>
      </c>
      <c r="D116" s="19">
        <v>300</v>
      </c>
      <c r="E116" s="19">
        <v>49.6</v>
      </c>
      <c r="F116" s="129">
        <f>G116/7.1</f>
        <v>0.343661971830986</v>
      </c>
      <c r="G116" s="171">
        <v>2.44</v>
      </c>
      <c r="H116" s="131">
        <f t="shared" si="54"/>
        <v>32.01</v>
      </c>
      <c r="I116" s="130">
        <f t="shared" si="55"/>
        <v>9603.84</v>
      </c>
      <c r="J116" s="105"/>
      <c r="K116" s="182"/>
      <c r="L116" s="195"/>
      <c r="O116" s="153">
        <f t="shared" si="56"/>
        <v>2.806</v>
      </c>
      <c r="P116" s="153">
        <v>2.438</v>
      </c>
      <c r="Q116" s="153">
        <f t="shared" si="57"/>
        <v>2.44</v>
      </c>
    </row>
    <row r="117" s="153" customFormat="1" ht="17.25" customHeight="1" spans="1:17">
      <c r="A117" s="105"/>
      <c r="B117" s="19">
        <v>106</v>
      </c>
      <c r="C117" s="130">
        <v>0.75</v>
      </c>
      <c r="D117" s="19">
        <v>300</v>
      </c>
      <c r="E117" s="19">
        <v>49.6</v>
      </c>
      <c r="F117" s="129">
        <v>0.2348</v>
      </c>
      <c r="G117" s="171">
        <v>2.47</v>
      </c>
      <c r="H117" s="131">
        <f t="shared" si="54"/>
        <v>32.4</v>
      </c>
      <c r="I117" s="130">
        <f t="shared" si="55"/>
        <v>9721.92</v>
      </c>
      <c r="J117" s="105"/>
      <c r="K117" s="182"/>
      <c r="L117" s="195"/>
      <c r="O117" s="153">
        <f t="shared" si="56"/>
        <v>2.8405</v>
      </c>
      <c r="P117" s="153">
        <v>2.4725</v>
      </c>
      <c r="Q117" s="153">
        <f t="shared" si="57"/>
        <v>2.47</v>
      </c>
    </row>
    <row r="118" s="153" customFormat="1" ht="17.25" customHeight="1" spans="1:17">
      <c r="A118" s="105"/>
      <c r="B118" s="19">
        <v>106</v>
      </c>
      <c r="C118" s="130">
        <v>0.76</v>
      </c>
      <c r="D118" s="19">
        <v>300</v>
      </c>
      <c r="E118" s="19">
        <v>49.6</v>
      </c>
      <c r="F118" s="129">
        <v>0.2348</v>
      </c>
      <c r="G118" s="171">
        <v>2.55</v>
      </c>
      <c r="H118" s="131">
        <f t="shared" si="54"/>
        <v>33.45</v>
      </c>
      <c r="I118" s="130">
        <f t="shared" si="55"/>
        <v>10036.8</v>
      </c>
      <c r="J118" s="105"/>
      <c r="K118" s="182"/>
      <c r="L118" s="195"/>
      <c r="O118" s="153">
        <f t="shared" si="56"/>
        <v>2.9325</v>
      </c>
      <c r="P118" s="153">
        <v>2.553</v>
      </c>
      <c r="Q118" s="153">
        <f t="shared" si="57"/>
        <v>2.55</v>
      </c>
    </row>
    <row r="119" s="153" customFormat="1" ht="17.25" customHeight="1" spans="1:17">
      <c r="A119" s="105"/>
      <c r="B119" s="19">
        <v>106</v>
      </c>
      <c r="C119" s="130">
        <v>0.77</v>
      </c>
      <c r="D119" s="19">
        <v>300</v>
      </c>
      <c r="E119" s="19">
        <v>49.6</v>
      </c>
      <c r="F119" s="129">
        <v>0.23664</v>
      </c>
      <c r="G119" s="171">
        <v>2.61</v>
      </c>
      <c r="H119" s="131">
        <f t="shared" si="54"/>
        <v>34.24</v>
      </c>
      <c r="I119" s="130">
        <f t="shared" si="55"/>
        <v>10272.96</v>
      </c>
      <c r="J119" s="105"/>
      <c r="K119" s="182"/>
      <c r="L119" s="195"/>
      <c r="O119" s="153">
        <f t="shared" si="56"/>
        <v>3.0015</v>
      </c>
      <c r="P119" s="153">
        <v>2.6105</v>
      </c>
      <c r="Q119" s="153">
        <f t="shared" si="57"/>
        <v>2.61</v>
      </c>
    </row>
    <row r="120" s="153" customFormat="1" ht="17.25" customHeight="1" spans="1:17">
      <c r="A120" s="105"/>
      <c r="B120" s="19">
        <v>106</v>
      </c>
      <c r="C120" s="130">
        <v>0.78</v>
      </c>
      <c r="D120" s="19">
        <v>300</v>
      </c>
      <c r="E120" s="19">
        <v>49.6</v>
      </c>
      <c r="F120" s="129">
        <v>0.23664</v>
      </c>
      <c r="G120" s="171">
        <v>2.66</v>
      </c>
      <c r="H120" s="131">
        <f t="shared" si="54"/>
        <v>34.89</v>
      </c>
      <c r="I120" s="130">
        <f t="shared" si="55"/>
        <v>10469.76</v>
      </c>
      <c r="J120" s="105"/>
      <c r="K120" s="182"/>
      <c r="L120" s="195"/>
      <c r="O120" s="153">
        <f t="shared" si="56"/>
        <v>3.059</v>
      </c>
      <c r="P120" s="153">
        <v>2.6565</v>
      </c>
      <c r="Q120" s="153">
        <f t="shared" si="57"/>
        <v>2.66</v>
      </c>
    </row>
    <row r="121" s="153" customFormat="1" ht="17.25" customHeight="1" spans="1:17">
      <c r="A121" s="105"/>
      <c r="B121" s="19">
        <v>1037</v>
      </c>
      <c r="C121" s="130">
        <v>0.69</v>
      </c>
      <c r="D121" s="19">
        <v>300</v>
      </c>
      <c r="E121" s="19">
        <v>49.6</v>
      </c>
      <c r="F121" s="129">
        <v>0.32036</v>
      </c>
      <c r="G121" s="171">
        <v>3.67</v>
      </c>
      <c r="H121" s="131">
        <f t="shared" si="54"/>
        <v>48.15</v>
      </c>
      <c r="I121" s="130">
        <f t="shared" si="55"/>
        <v>14445.12</v>
      </c>
      <c r="J121" s="105"/>
      <c r="K121" s="182"/>
      <c r="L121" s="195"/>
      <c r="O121" s="153">
        <f t="shared" si="56"/>
        <v>4.2205</v>
      </c>
      <c r="P121" s="153">
        <v>3.6685</v>
      </c>
      <c r="Q121" s="153">
        <f t="shared" si="57"/>
        <v>3.67</v>
      </c>
    </row>
    <row r="122" s="153" customFormat="1" ht="17.25" customHeight="1" spans="1:17">
      <c r="A122" s="105"/>
      <c r="B122" s="19">
        <v>1037</v>
      </c>
      <c r="C122" s="130">
        <v>0.7</v>
      </c>
      <c r="D122" s="19">
        <v>300</v>
      </c>
      <c r="E122" s="19">
        <v>49.6</v>
      </c>
      <c r="F122" s="129">
        <v>0.33232</v>
      </c>
      <c r="G122" s="171">
        <v>3.71</v>
      </c>
      <c r="H122" s="131">
        <f t="shared" si="54"/>
        <v>48.67</v>
      </c>
      <c r="I122" s="130">
        <f t="shared" si="55"/>
        <v>14602.56</v>
      </c>
      <c r="J122" s="105"/>
      <c r="K122" s="182"/>
      <c r="L122" s="195"/>
      <c r="O122" s="153">
        <f t="shared" si="56"/>
        <v>4.2665</v>
      </c>
      <c r="P122" s="153">
        <v>3.7145</v>
      </c>
      <c r="Q122" s="153">
        <f t="shared" si="57"/>
        <v>3.71</v>
      </c>
    </row>
    <row r="123" s="153" customFormat="1" ht="17.25" customHeight="1" spans="1:17">
      <c r="A123" s="105"/>
      <c r="B123" s="19">
        <v>1037</v>
      </c>
      <c r="C123" s="130">
        <v>0.71</v>
      </c>
      <c r="D123" s="19">
        <v>300</v>
      </c>
      <c r="E123" s="19">
        <v>49.6</v>
      </c>
      <c r="F123" s="129">
        <v>0.33232</v>
      </c>
      <c r="G123" s="171">
        <v>3.77</v>
      </c>
      <c r="H123" s="131">
        <f t="shared" si="54"/>
        <v>49.46</v>
      </c>
      <c r="I123" s="130">
        <f t="shared" si="55"/>
        <v>14838.72</v>
      </c>
      <c r="J123" s="105"/>
      <c r="K123" s="182"/>
      <c r="L123" s="195"/>
      <c r="O123" s="153">
        <f t="shared" si="56"/>
        <v>4.3355</v>
      </c>
      <c r="P123" s="153">
        <v>3.772</v>
      </c>
      <c r="Q123" s="153">
        <f t="shared" si="57"/>
        <v>3.77</v>
      </c>
    </row>
    <row r="124" s="153" customFormat="1" ht="17.25" customHeight="1" spans="1:17">
      <c r="A124" s="105"/>
      <c r="B124" s="19">
        <v>1037</v>
      </c>
      <c r="C124" s="130">
        <v>0.74</v>
      </c>
      <c r="D124" s="19">
        <v>300</v>
      </c>
      <c r="E124" s="19">
        <v>49.6</v>
      </c>
      <c r="F124" s="129">
        <v>0.35884</v>
      </c>
      <c r="G124" s="171">
        <v>3.84</v>
      </c>
      <c r="H124" s="131">
        <f t="shared" si="54"/>
        <v>50.38</v>
      </c>
      <c r="I124" s="130">
        <f t="shared" si="55"/>
        <v>15114.24</v>
      </c>
      <c r="J124" s="105"/>
      <c r="K124" s="182"/>
      <c r="L124" s="195"/>
      <c r="O124" s="153">
        <f t="shared" si="56"/>
        <v>4.416</v>
      </c>
      <c r="P124" s="153">
        <v>3.841</v>
      </c>
      <c r="Q124" s="153">
        <f t="shared" si="57"/>
        <v>3.84</v>
      </c>
    </row>
    <row r="125" s="153" customFormat="1" ht="17.25" customHeight="1" spans="1:17">
      <c r="A125" s="105"/>
      <c r="B125" s="19">
        <v>1067</v>
      </c>
      <c r="C125" s="130">
        <v>0.68</v>
      </c>
      <c r="D125" s="19">
        <v>300</v>
      </c>
      <c r="E125" s="19">
        <v>49.6</v>
      </c>
      <c r="F125" s="129">
        <v>0.27252</v>
      </c>
      <c r="G125" s="171">
        <v>2.62</v>
      </c>
      <c r="H125" s="131">
        <f t="shared" si="54"/>
        <v>34.37</v>
      </c>
      <c r="I125" s="130">
        <f t="shared" si="55"/>
        <v>10312.32</v>
      </c>
      <c r="J125" s="105"/>
      <c r="K125" s="182"/>
      <c r="L125" s="195"/>
      <c r="O125" s="153">
        <f t="shared" si="56"/>
        <v>3.013</v>
      </c>
      <c r="P125" s="153">
        <v>2.622</v>
      </c>
      <c r="Q125" s="153">
        <f t="shared" si="57"/>
        <v>2.62</v>
      </c>
    </row>
    <row r="126" s="153" customFormat="1" ht="17.25" customHeight="1" spans="1:17">
      <c r="A126" s="105"/>
      <c r="B126" s="19">
        <v>1067</v>
      </c>
      <c r="C126" s="130">
        <v>0.69</v>
      </c>
      <c r="D126" s="19">
        <v>300</v>
      </c>
      <c r="E126" s="19">
        <v>49.6</v>
      </c>
      <c r="F126" s="129">
        <v>0.27252</v>
      </c>
      <c r="G126" s="171">
        <v>2.66</v>
      </c>
      <c r="H126" s="131">
        <f t="shared" si="54"/>
        <v>34.89</v>
      </c>
      <c r="I126" s="130">
        <f t="shared" si="55"/>
        <v>10469.76</v>
      </c>
      <c r="J126" s="105"/>
      <c r="K126" s="182"/>
      <c r="L126" s="195"/>
      <c r="O126" s="153">
        <f t="shared" si="56"/>
        <v>3.059</v>
      </c>
      <c r="P126" s="153">
        <v>2.6565</v>
      </c>
      <c r="Q126" s="153">
        <f t="shared" si="57"/>
        <v>2.66</v>
      </c>
    </row>
    <row r="127" s="153" customFormat="1" ht="17.25" customHeight="1" spans="1:17">
      <c r="A127" s="105"/>
      <c r="B127" s="19">
        <v>1067</v>
      </c>
      <c r="C127" s="130">
        <v>0.7</v>
      </c>
      <c r="D127" s="19">
        <v>300</v>
      </c>
      <c r="E127" s="19">
        <v>49.6</v>
      </c>
      <c r="F127" s="129">
        <v>0.27252</v>
      </c>
      <c r="G127" s="171">
        <v>2.74</v>
      </c>
      <c r="H127" s="131">
        <f t="shared" si="54"/>
        <v>35.94</v>
      </c>
      <c r="I127" s="130">
        <f t="shared" si="55"/>
        <v>10784.64</v>
      </c>
      <c r="J127" s="105"/>
      <c r="K127" s="182"/>
      <c r="L127" s="195"/>
      <c r="O127" s="153">
        <f t="shared" si="56"/>
        <v>3.151</v>
      </c>
      <c r="P127" s="153">
        <v>2.737</v>
      </c>
      <c r="Q127" s="153">
        <f t="shared" si="57"/>
        <v>2.74</v>
      </c>
    </row>
    <row r="128" s="153" customFormat="1" ht="17.25" customHeight="1" spans="1:17">
      <c r="A128" s="105"/>
      <c r="B128" s="19">
        <v>1067</v>
      </c>
      <c r="C128" s="130">
        <v>0.71</v>
      </c>
      <c r="D128" s="19">
        <v>300</v>
      </c>
      <c r="E128" s="19">
        <v>49.6</v>
      </c>
      <c r="F128" s="129">
        <v>0.27252</v>
      </c>
      <c r="G128" s="171">
        <v>2.78</v>
      </c>
      <c r="H128" s="131">
        <f t="shared" si="54"/>
        <v>36.47</v>
      </c>
      <c r="I128" s="130">
        <f t="shared" si="55"/>
        <v>10942.08</v>
      </c>
      <c r="J128" s="105"/>
      <c r="K128" s="182"/>
      <c r="L128" s="195"/>
      <c r="O128" s="153">
        <f t="shared" si="56"/>
        <v>3.197</v>
      </c>
      <c r="P128" s="153">
        <v>2.783</v>
      </c>
      <c r="Q128" s="153">
        <f t="shared" si="57"/>
        <v>2.78</v>
      </c>
    </row>
    <row r="129" s="153" customFormat="1" ht="17.25" customHeight="1" spans="1:17">
      <c r="A129" s="105"/>
      <c r="B129" s="19">
        <v>1067</v>
      </c>
      <c r="C129" s="147">
        <v>0.715</v>
      </c>
      <c r="D129" s="19">
        <v>300</v>
      </c>
      <c r="E129" s="19">
        <v>49.6</v>
      </c>
      <c r="F129" s="129">
        <f>G129/7.1</f>
        <v>0.397183098591549</v>
      </c>
      <c r="G129" s="171">
        <v>2.82</v>
      </c>
      <c r="H129" s="131">
        <f t="shared" si="54"/>
        <v>36.99</v>
      </c>
      <c r="I129" s="130">
        <f t="shared" si="55"/>
        <v>11099.52</v>
      </c>
      <c r="J129" s="105"/>
      <c r="K129" s="182"/>
      <c r="L129" s="195"/>
      <c r="O129" s="153">
        <f t="shared" si="56"/>
        <v>3.243</v>
      </c>
      <c r="P129" s="153">
        <v>2.8175</v>
      </c>
      <c r="Q129" s="153">
        <f t="shared" si="57"/>
        <v>2.82</v>
      </c>
    </row>
    <row r="130" s="153" customFormat="1" ht="17.25" customHeight="1" spans="1:17">
      <c r="A130" s="105"/>
      <c r="B130" s="19">
        <v>1067</v>
      </c>
      <c r="C130" s="130">
        <v>0.72</v>
      </c>
      <c r="D130" s="19">
        <v>300</v>
      </c>
      <c r="E130" s="19">
        <v>49.6</v>
      </c>
      <c r="F130" s="129">
        <v>0.27252</v>
      </c>
      <c r="G130" s="171">
        <v>2.83</v>
      </c>
      <c r="H130" s="131">
        <f t="shared" ref="H130:H175" si="58">ROUNDDOWN(I130/D130,2)</f>
        <v>37.12</v>
      </c>
      <c r="I130" s="130">
        <f t="shared" ref="I130:I175" si="59">ROUNDDOWN(G130*3936,2)</f>
        <v>11138.88</v>
      </c>
      <c r="J130" s="105"/>
      <c r="K130" s="182"/>
      <c r="L130" s="195"/>
      <c r="O130" s="153">
        <f t="shared" si="56"/>
        <v>3.2545</v>
      </c>
      <c r="P130" s="153">
        <v>2.829</v>
      </c>
      <c r="Q130" s="153">
        <f t="shared" si="57"/>
        <v>2.83</v>
      </c>
    </row>
    <row r="131" s="153" customFormat="1" ht="17.25" customHeight="1" spans="1:17">
      <c r="A131" s="105"/>
      <c r="B131" s="19">
        <v>1067</v>
      </c>
      <c r="C131" s="130">
        <v>0.73</v>
      </c>
      <c r="D131" s="19">
        <v>300</v>
      </c>
      <c r="E131" s="19">
        <v>49.6</v>
      </c>
      <c r="F131" s="129">
        <v>0.28264</v>
      </c>
      <c r="G131" s="171">
        <v>2.91</v>
      </c>
      <c r="H131" s="131">
        <f t="shared" si="58"/>
        <v>38.17</v>
      </c>
      <c r="I131" s="130">
        <f t="shared" si="59"/>
        <v>11453.76</v>
      </c>
      <c r="J131" s="105"/>
      <c r="K131" s="182"/>
      <c r="L131" s="195"/>
      <c r="O131" s="153">
        <f t="shared" si="56"/>
        <v>3.3465</v>
      </c>
      <c r="P131" s="153">
        <v>2.9095</v>
      </c>
      <c r="Q131" s="153">
        <f t="shared" si="57"/>
        <v>2.91</v>
      </c>
    </row>
    <row r="132" s="153" customFormat="1" ht="17.25" customHeight="1" spans="1:17">
      <c r="A132" s="105"/>
      <c r="B132" s="19">
        <v>1067</v>
      </c>
      <c r="C132" s="130">
        <v>0.74</v>
      </c>
      <c r="D132" s="19">
        <v>300</v>
      </c>
      <c r="E132" s="19">
        <v>49.6</v>
      </c>
      <c r="F132" s="129">
        <v>0.28264</v>
      </c>
      <c r="G132" s="171">
        <v>2.94</v>
      </c>
      <c r="H132" s="131">
        <f t="shared" si="58"/>
        <v>38.57</v>
      </c>
      <c r="I132" s="130">
        <f t="shared" si="59"/>
        <v>11571.84</v>
      </c>
      <c r="J132" s="105"/>
      <c r="K132" s="182"/>
      <c r="L132" s="195"/>
      <c r="O132" s="153">
        <f t="shared" si="56"/>
        <v>3.381</v>
      </c>
      <c r="P132" s="153">
        <v>2.944</v>
      </c>
      <c r="Q132" s="153">
        <f t="shared" si="57"/>
        <v>2.94</v>
      </c>
    </row>
    <row r="133" s="153" customFormat="1" ht="17.25" customHeight="1" spans="1:17">
      <c r="A133" s="105"/>
      <c r="B133" s="19">
        <v>1067</v>
      </c>
      <c r="C133" s="130">
        <v>0.75</v>
      </c>
      <c r="D133" s="19">
        <v>300</v>
      </c>
      <c r="E133" s="19">
        <v>49.6</v>
      </c>
      <c r="F133" s="129">
        <v>0.2854</v>
      </c>
      <c r="G133" s="171">
        <v>3</v>
      </c>
      <c r="H133" s="131">
        <f t="shared" si="58"/>
        <v>39.36</v>
      </c>
      <c r="I133" s="130">
        <f t="shared" si="59"/>
        <v>11808</v>
      </c>
      <c r="J133" s="105"/>
      <c r="K133" s="182"/>
      <c r="L133" s="195"/>
      <c r="O133" s="153">
        <f t="shared" si="56"/>
        <v>3.45</v>
      </c>
      <c r="P133" s="153">
        <v>3.0015</v>
      </c>
      <c r="Q133" s="153">
        <f t="shared" si="57"/>
        <v>3</v>
      </c>
    </row>
    <row r="134" s="153" customFormat="1" ht="17.25" customHeight="1" spans="1:17">
      <c r="A134" s="105"/>
      <c r="B134" s="19">
        <v>1067</v>
      </c>
      <c r="C134" s="130">
        <v>0.76</v>
      </c>
      <c r="D134" s="19">
        <v>300</v>
      </c>
      <c r="E134" s="19">
        <v>49.6</v>
      </c>
      <c r="F134" s="129">
        <v>0.2854</v>
      </c>
      <c r="G134" s="171">
        <v>3.06</v>
      </c>
      <c r="H134" s="131">
        <f t="shared" si="58"/>
        <v>40.14</v>
      </c>
      <c r="I134" s="130">
        <f t="shared" si="59"/>
        <v>12044.16</v>
      </c>
      <c r="J134" s="105"/>
      <c r="K134" s="182"/>
      <c r="L134" s="195"/>
      <c r="O134" s="153">
        <f t="shared" si="56"/>
        <v>3.519</v>
      </c>
      <c r="P134" s="153">
        <v>3.059</v>
      </c>
      <c r="Q134" s="153">
        <f t="shared" si="57"/>
        <v>3.06</v>
      </c>
    </row>
    <row r="135" s="153" customFormat="1" ht="17.25" customHeight="1" spans="1:17">
      <c r="A135" s="105"/>
      <c r="B135" s="19">
        <v>1078</v>
      </c>
      <c r="C135" s="130">
        <v>0.62</v>
      </c>
      <c r="D135" s="19">
        <v>300</v>
      </c>
      <c r="E135" s="19">
        <v>49.6</v>
      </c>
      <c r="F135" s="129">
        <v>0.2946</v>
      </c>
      <c r="G135" s="171">
        <v>2.56</v>
      </c>
      <c r="H135" s="131">
        <f t="shared" si="58"/>
        <v>33.58</v>
      </c>
      <c r="I135" s="130">
        <f t="shared" si="59"/>
        <v>10076.16</v>
      </c>
      <c r="J135" s="105"/>
      <c r="K135" s="182"/>
      <c r="L135" s="195"/>
      <c r="O135" s="153">
        <f t="shared" si="56"/>
        <v>2.944</v>
      </c>
      <c r="P135" s="153">
        <v>2.5645</v>
      </c>
      <c r="Q135" s="153">
        <f t="shared" si="57"/>
        <v>2.56</v>
      </c>
    </row>
    <row r="136" s="153" customFormat="1" ht="17.25" customHeight="1" spans="1:17">
      <c r="A136" s="105"/>
      <c r="B136" s="19">
        <v>1078</v>
      </c>
      <c r="C136" s="130">
        <v>0.64</v>
      </c>
      <c r="D136" s="19">
        <v>300</v>
      </c>
      <c r="E136" s="19">
        <v>49.6</v>
      </c>
      <c r="F136" s="129">
        <v>0.31484</v>
      </c>
      <c r="G136" s="171">
        <v>2.63</v>
      </c>
      <c r="H136" s="131">
        <f t="shared" si="58"/>
        <v>34.5</v>
      </c>
      <c r="I136" s="130">
        <f t="shared" si="59"/>
        <v>10351.68</v>
      </c>
      <c r="J136" s="105"/>
      <c r="K136" s="182"/>
      <c r="L136" s="195"/>
      <c r="O136" s="153">
        <f t="shared" si="56"/>
        <v>3.0245</v>
      </c>
      <c r="P136" s="153">
        <v>2.6335</v>
      </c>
      <c r="Q136" s="153">
        <f t="shared" si="57"/>
        <v>2.63</v>
      </c>
    </row>
    <row r="137" s="153" customFormat="1" ht="17.25" customHeight="1" spans="1:17">
      <c r="A137" s="105"/>
      <c r="B137" s="19">
        <v>1078</v>
      </c>
      <c r="C137" s="130">
        <v>0.66</v>
      </c>
      <c r="D137" s="19">
        <v>300</v>
      </c>
      <c r="E137" s="19">
        <v>49.6</v>
      </c>
      <c r="F137" s="129">
        <v>0.32748</v>
      </c>
      <c r="G137" s="171">
        <v>2.66</v>
      </c>
      <c r="H137" s="131">
        <f t="shared" si="58"/>
        <v>34.89</v>
      </c>
      <c r="I137" s="130">
        <f t="shared" si="59"/>
        <v>10469.76</v>
      </c>
      <c r="J137" s="105"/>
      <c r="K137" s="182"/>
      <c r="L137" s="195"/>
      <c r="O137" s="153">
        <f t="shared" si="56"/>
        <v>3.059</v>
      </c>
      <c r="P137" s="153">
        <v>2.6565</v>
      </c>
      <c r="Q137" s="153">
        <f t="shared" si="57"/>
        <v>2.66</v>
      </c>
    </row>
    <row r="138" s="153" customFormat="1" ht="17.25" customHeight="1" spans="1:17">
      <c r="A138" s="105"/>
      <c r="B138" s="19">
        <v>1078</v>
      </c>
      <c r="C138" s="130">
        <v>0.7</v>
      </c>
      <c r="D138" s="19">
        <v>300</v>
      </c>
      <c r="E138" s="19">
        <v>49.6</v>
      </c>
      <c r="F138" s="129">
        <v>0.3268</v>
      </c>
      <c r="G138" s="171">
        <v>2.74</v>
      </c>
      <c r="H138" s="131">
        <f t="shared" si="58"/>
        <v>35.94</v>
      </c>
      <c r="I138" s="130">
        <f t="shared" si="59"/>
        <v>10784.64</v>
      </c>
      <c r="J138" s="105"/>
      <c r="K138" s="182"/>
      <c r="L138" s="195"/>
      <c r="O138" s="153">
        <f t="shared" si="56"/>
        <v>3.151</v>
      </c>
      <c r="P138" s="153">
        <v>2.737</v>
      </c>
      <c r="Q138" s="153">
        <f t="shared" si="57"/>
        <v>2.74</v>
      </c>
    </row>
    <row r="139" s="153" customFormat="1" ht="17.25" customHeight="1" spans="1:17">
      <c r="A139" s="105"/>
      <c r="B139" s="19">
        <v>1080</v>
      </c>
      <c r="C139" s="130">
        <v>0.6</v>
      </c>
      <c r="D139" s="19">
        <v>300</v>
      </c>
      <c r="E139" s="19">
        <v>49.6</v>
      </c>
      <c r="F139" s="129">
        <v>0.19156</v>
      </c>
      <c r="G139" s="171">
        <v>2.23</v>
      </c>
      <c r="H139" s="131">
        <f t="shared" si="58"/>
        <v>29.25</v>
      </c>
      <c r="I139" s="130">
        <f t="shared" si="59"/>
        <v>8777.28</v>
      </c>
      <c r="J139" s="105"/>
      <c r="K139" s="182"/>
      <c r="L139" s="195"/>
      <c r="O139" s="153">
        <f t="shared" si="56"/>
        <v>2.5645</v>
      </c>
      <c r="P139" s="153">
        <v>2.231</v>
      </c>
      <c r="Q139" s="153">
        <f t="shared" si="57"/>
        <v>2.23</v>
      </c>
    </row>
    <row r="140" s="153" customFormat="1" ht="17.25" customHeight="1" spans="1:17">
      <c r="A140" s="105"/>
      <c r="B140" s="19">
        <v>1080</v>
      </c>
      <c r="C140" s="130">
        <v>0.61</v>
      </c>
      <c r="D140" s="19">
        <v>300</v>
      </c>
      <c r="E140" s="19">
        <v>49.6</v>
      </c>
      <c r="F140" s="129">
        <v>0.19156</v>
      </c>
      <c r="G140" s="171">
        <v>2.29</v>
      </c>
      <c r="H140" s="131">
        <f t="shared" si="58"/>
        <v>30.04</v>
      </c>
      <c r="I140" s="130">
        <f t="shared" si="59"/>
        <v>9013.44</v>
      </c>
      <c r="J140" s="105"/>
      <c r="K140" s="182"/>
      <c r="L140" s="195"/>
      <c r="O140" s="153">
        <f t="shared" si="56"/>
        <v>2.6335</v>
      </c>
      <c r="P140" s="153">
        <v>2.2885</v>
      </c>
      <c r="Q140" s="153">
        <f t="shared" si="57"/>
        <v>2.29</v>
      </c>
    </row>
    <row r="141" s="153" customFormat="1" ht="17.25" customHeight="1" spans="1:17">
      <c r="A141" s="105"/>
      <c r="B141" s="19">
        <v>1080</v>
      </c>
      <c r="C141" s="130">
        <v>0.62</v>
      </c>
      <c r="D141" s="19">
        <v>300</v>
      </c>
      <c r="E141" s="19">
        <v>49.6</v>
      </c>
      <c r="F141" s="129">
        <v>0.19156</v>
      </c>
      <c r="G141" s="171">
        <v>2.32</v>
      </c>
      <c r="H141" s="131">
        <f t="shared" si="58"/>
        <v>30.43</v>
      </c>
      <c r="I141" s="130">
        <f t="shared" si="59"/>
        <v>9131.52</v>
      </c>
      <c r="J141" s="105"/>
      <c r="K141" s="182"/>
      <c r="L141" s="195"/>
      <c r="O141" s="153">
        <f t="shared" si="56"/>
        <v>2.668</v>
      </c>
      <c r="P141" s="153">
        <v>2.323</v>
      </c>
      <c r="Q141" s="153">
        <f t="shared" si="57"/>
        <v>2.32</v>
      </c>
    </row>
    <row r="142" s="153" customFormat="1" ht="17.25" customHeight="1" spans="1:17">
      <c r="A142" s="105"/>
      <c r="B142" s="19">
        <v>1080</v>
      </c>
      <c r="C142" s="130">
        <v>0.63</v>
      </c>
      <c r="D142" s="19">
        <v>300</v>
      </c>
      <c r="E142" s="19">
        <v>49.6</v>
      </c>
      <c r="F142" s="129">
        <v>0.198</v>
      </c>
      <c r="G142" s="171">
        <v>2.39</v>
      </c>
      <c r="H142" s="131">
        <f t="shared" si="58"/>
        <v>31.35</v>
      </c>
      <c r="I142" s="130">
        <f t="shared" si="59"/>
        <v>9407.04</v>
      </c>
      <c r="J142" s="105"/>
      <c r="K142" s="182"/>
      <c r="L142" s="195"/>
      <c r="O142" s="153">
        <f t="shared" si="56"/>
        <v>2.7485</v>
      </c>
      <c r="P142" s="153">
        <v>2.392</v>
      </c>
      <c r="Q142" s="153">
        <f t="shared" si="57"/>
        <v>2.39</v>
      </c>
    </row>
    <row r="143" s="153" customFormat="1" ht="17.25" customHeight="1" spans="1:17">
      <c r="A143" s="105"/>
      <c r="B143" s="19">
        <v>1080</v>
      </c>
      <c r="C143" s="130">
        <v>0.64</v>
      </c>
      <c r="D143" s="19">
        <v>300</v>
      </c>
      <c r="E143" s="19">
        <v>49.6</v>
      </c>
      <c r="F143" s="129">
        <v>0.198</v>
      </c>
      <c r="G143" s="171">
        <v>2.44</v>
      </c>
      <c r="H143" s="131">
        <f t="shared" si="58"/>
        <v>32.01</v>
      </c>
      <c r="I143" s="130">
        <f t="shared" si="59"/>
        <v>9603.84</v>
      </c>
      <c r="J143" s="105"/>
      <c r="K143" s="182"/>
      <c r="L143" s="195"/>
      <c r="O143" s="153">
        <f t="shared" ref="O143:O174" si="60">G143*1.15</f>
        <v>2.806</v>
      </c>
      <c r="P143" s="153">
        <v>2.438</v>
      </c>
      <c r="Q143" s="153">
        <f t="shared" ref="Q143:Q174" si="61">ROUND(P143,2)</f>
        <v>2.44</v>
      </c>
    </row>
    <row r="144" s="153" customFormat="1" ht="17.25" customHeight="1" spans="1:17">
      <c r="A144" s="105"/>
      <c r="B144" s="19">
        <v>1080</v>
      </c>
      <c r="C144" s="130">
        <v>0.65</v>
      </c>
      <c r="D144" s="19">
        <v>300</v>
      </c>
      <c r="E144" s="19">
        <v>49.6</v>
      </c>
      <c r="F144" s="129">
        <v>0.198</v>
      </c>
      <c r="G144" s="171">
        <v>2.47</v>
      </c>
      <c r="H144" s="131">
        <f t="shared" si="58"/>
        <v>32.4</v>
      </c>
      <c r="I144" s="130">
        <f t="shared" si="59"/>
        <v>9721.92</v>
      </c>
      <c r="J144" s="105"/>
      <c r="K144" s="182"/>
      <c r="L144" s="195"/>
      <c r="O144" s="153">
        <f t="shared" si="60"/>
        <v>2.8405</v>
      </c>
      <c r="P144" s="153">
        <v>2.4725</v>
      </c>
      <c r="Q144" s="153">
        <f t="shared" si="61"/>
        <v>2.47</v>
      </c>
    </row>
    <row r="145" s="153" customFormat="1" ht="17.25" customHeight="1" spans="1:17">
      <c r="A145" s="105"/>
      <c r="B145" s="19">
        <v>1080</v>
      </c>
      <c r="C145" s="130">
        <v>0.66</v>
      </c>
      <c r="D145" s="19">
        <v>300</v>
      </c>
      <c r="E145" s="19">
        <v>49.6</v>
      </c>
      <c r="F145" s="129">
        <v>0.198</v>
      </c>
      <c r="G145" s="171">
        <v>2.53</v>
      </c>
      <c r="H145" s="131">
        <f t="shared" si="58"/>
        <v>33.19</v>
      </c>
      <c r="I145" s="130">
        <f t="shared" si="59"/>
        <v>9958.08</v>
      </c>
      <c r="J145" s="105"/>
      <c r="K145" s="182"/>
      <c r="L145" s="195"/>
      <c r="O145" s="153">
        <f t="shared" si="60"/>
        <v>2.9095</v>
      </c>
      <c r="P145" s="153">
        <v>2.53</v>
      </c>
      <c r="Q145" s="153">
        <f t="shared" si="61"/>
        <v>2.53</v>
      </c>
    </row>
    <row r="146" s="153" customFormat="1" ht="17.25" customHeight="1" spans="1:17">
      <c r="A146" s="105"/>
      <c r="B146" s="19">
        <v>1080</v>
      </c>
      <c r="C146" s="130">
        <v>0.67</v>
      </c>
      <c r="D146" s="19">
        <v>300</v>
      </c>
      <c r="E146" s="19">
        <v>49.6</v>
      </c>
      <c r="F146" s="129">
        <v>0.198</v>
      </c>
      <c r="G146" s="171">
        <v>2.59</v>
      </c>
      <c r="H146" s="131">
        <f t="shared" si="58"/>
        <v>33.98</v>
      </c>
      <c r="I146" s="130">
        <f t="shared" si="59"/>
        <v>10194.24</v>
      </c>
      <c r="J146" s="105"/>
      <c r="K146" s="182"/>
      <c r="L146" s="195"/>
      <c r="O146" s="153">
        <f t="shared" si="60"/>
        <v>2.9785</v>
      </c>
      <c r="P146" s="153">
        <v>2.5875</v>
      </c>
      <c r="Q146" s="153">
        <f t="shared" si="61"/>
        <v>2.59</v>
      </c>
    </row>
    <row r="147" s="153" customFormat="1" ht="17.25" customHeight="1" spans="1:17">
      <c r="A147" s="105"/>
      <c r="B147" s="19">
        <v>1080</v>
      </c>
      <c r="C147" s="130">
        <v>0.68</v>
      </c>
      <c r="D147" s="19">
        <v>300</v>
      </c>
      <c r="E147" s="19">
        <v>49.6</v>
      </c>
      <c r="F147" s="129">
        <v>0.20996</v>
      </c>
      <c r="G147" s="171">
        <v>2.63</v>
      </c>
      <c r="H147" s="131">
        <f t="shared" si="58"/>
        <v>34.5</v>
      </c>
      <c r="I147" s="130">
        <f t="shared" si="59"/>
        <v>10351.68</v>
      </c>
      <c r="J147" s="105"/>
      <c r="K147" s="182"/>
      <c r="L147" s="195"/>
      <c r="O147" s="153">
        <f t="shared" si="60"/>
        <v>3.0245</v>
      </c>
      <c r="P147" s="153">
        <v>2.6335</v>
      </c>
      <c r="Q147" s="153">
        <f t="shared" si="61"/>
        <v>2.63</v>
      </c>
    </row>
    <row r="148" s="153" customFormat="1" ht="17.25" customHeight="1" spans="1:17">
      <c r="A148" s="105"/>
      <c r="B148" s="19">
        <v>1080</v>
      </c>
      <c r="C148" s="130">
        <v>0.69</v>
      </c>
      <c r="D148" s="19">
        <v>300</v>
      </c>
      <c r="E148" s="19">
        <v>49.6</v>
      </c>
      <c r="F148" s="129">
        <v>0.20996</v>
      </c>
      <c r="G148" s="171">
        <v>2.71</v>
      </c>
      <c r="H148" s="131">
        <f t="shared" si="58"/>
        <v>35.55</v>
      </c>
      <c r="I148" s="130">
        <f t="shared" si="59"/>
        <v>10666.56</v>
      </c>
      <c r="J148" s="105"/>
      <c r="K148" s="182"/>
      <c r="L148" s="195"/>
      <c r="O148" s="153">
        <f t="shared" si="60"/>
        <v>3.1165</v>
      </c>
      <c r="P148" s="153">
        <v>2.714</v>
      </c>
      <c r="Q148" s="153">
        <f t="shared" si="61"/>
        <v>2.71</v>
      </c>
    </row>
    <row r="149" s="153" customFormat="1" ht="17.25" customHeight="1" spans="1:17">
      <c r="A149" s="105"/>
      <c r="B149" s="19">
        <v>1080</v>
      </c>
      <c r="C149" s="130">
        <v>0.7</v>
      </c>
      <c r="D149" s="19">
        <v>300</v>
      </c>
      <c r="E149" s="19">
        <v>49.6</v>
      </c>
      <c r="F149" s="129">
        <v>0.21824</v>
      </c>
      <c r="G149" s="171">
        <v>2.74</v>
      </c>
      <c r="H149" s="131">
        <f t="shared" si="58"/>
        <v>35.94</v>
      </c>
      <c r="I149" s="130">
        <f t="shared" si="59"/>
        <v>10784.64</v>
      </c>
      <c r="J149" s="105"/>
      <c r="K149" s="182"/>
      <c r="L149" s="195"/>
      <c r="O149" s="153">
        <f t="shared" si="60"/>
        <v>3.151</v>
      </c>
      <c r="P149" s="153">
        <v>2.737</v>
      </c>
      <c r="Q149" s="153">
        <f t="shared" si="61"/>
        <v>2.74</v>
      </c>
    </row>
    <row r="150" s="153" customFormat="1" ht="17.25" customHeight="1" spans="1:17">
      <c r="A150" s="105"/>
      <c r="B150" s="19">
        <v>1080</v>
      </c>
      <c r="C150" s="130">
        <v>0.71</v>
      </c>
      <c r="D150" s="19">
        <v>300</v>
      </c>
      <c r="E150" s="19">
        <v>49.6</v>
      </c>
      <c r="F150" s="129">
        <v>0.21824</v>
      </c>
      <c r="G150" s="171">
        <v>2.76</v>
      </c>
      <c r="H150" s="131">
        <f t="shared" si="58"/>
        <v>36.21</v>
      </c>
      <c r="I150" s="130">
        <f t="shared" si="59"/>
        <v>10863.36</v>
      </c>
      <c r="J150" s="105"/>
      <c r="K150" s="182"/>
      <c r="L150" s="195"/>
      <c r="O150" s="153">
        <f t="shared" si="60"/>
        <v>3.174</v>
      </c>
      <c r="P150" s="153">
        <v>2.76</v>
      </c>
      <c r="Q150" s="153">
        <f t="shared" si="61"/>
        <v>2.76</v>
      </c>
    </row>
    <row r="151" s="153" customFormat="1" ht="17.25" customHeight="1" spans="1:17">
      <c r="A151" s="105"/>
      <c r="B151" s="19">
        <v>1080</v>
      </c>
      <c r="C151" s="130">
        <v>0.72</v>
      </c>
      <c r="D151" s="19">
        <v>300</v>
      </c>
      <c r="E151" s="19">
        <v>49.6</v>
      </c>
      <c r="F151" s="129">
        <v>0.22652</v>
      </c>
      <c r="G151" s="171">
        <v>2.82</v>
      </c>
      <c r="H151" s="131">
        <f t="shared" si="58"/>
        <v>36.99</v>
      </c>
      <c r="I151" s="130">
        <f t="shared" si="59"/>
        <v>11099.52</v>
      </c>
      <c r="J151" s="105"/>
      <c r="K151" s="182"/>
      <c r="L151" s="195"/>
      <c r="O151" s="153">
        <f t="shared" si="60"/>
        <v>3.243</v>
      </c>
      <c r="P151" s="153">
        <v>2.8175</v>
      </c>
      <c r="Q151" s="153">
        <f t="shared" si="61"/>
        <v>2.82</v>
      </c>
    </row>
    <row r="152" s="153" customFormat="1" ht="17.25" customHeight="1" spans="1:17">
      <c r="A152" s="105"/>
      <c r="B152" s="19">
        <v>1080</v>
      </c>
      <c r="C152" s="130">
        <v>0.73</v>
      </c>
      <c r="D152" s="19">
        <v>300</v>
      </c>
      <c r="E152" s="19">
        <v>49.6</v>
      </c>
      <c r="F152" s="129">
        <v>0.238</v>
      </c>
      <c r="G152" s="171">
        <v>2.9</v>
      </c>
      <c r="H152" s="131">
        <f t="shared" si="58"/>
        <v>38.04</v>
      </c>
      <c r="I152" s="130">
        <f t="shared" si="59"/>
        <v>11414.4</v>
      </c>
      <c r="J152" s="105"/>
      <c r="K152" s="182"/>
      <c r="L152" s="195"/>
      <c r="O152" s="153">
        <f t="shared" si="60"/>
        <v>3.335</v>
      </c>
      <c r="P152" s="153">
        <v>2.898</v>
      </c>
      <c r="Q152" s="153">
        <f t="shared" si="61"/>
        <v>2.9</v>
      </c>
    </row>
    <row r="153" s="153" customFormat="1" ht="17.25" customHeight="1" spans="1:17">
      <c r="A153" s="105"/>
      <c r="B153" s="19">
        <v>1086</v>
      </c>
      <c r="C153" s="130">
        <v>0.61</v>
      </c>
      <c r="D153" s="19">
        <v>300</v>
      </c>
      <c r="E153" s="19">
        <v>49.6</v>
      </c>
      <c r="F153" s="129">
        <v>0.21824</v>
      </c>
      <c r="G153" s="171">
        <v>2.5</v>
      </c>
      <c r="H153" s="131">
        <f t="shared" si="58"/>
        <v>32.8</v>
      </c>
      <c r="I153" s="130">
        <f t="shared" si="59"/>
        <v>9840</v>
      </c>
      <c r="J153" s="105"/>
      <c r="K153" s="182"/>
      <c r="L153" s="195"/>
      <c r="O153" s="153">
        <f t="shared" si="60"/>
        <v>2.875</v>
      </c>
      <c r="P153" s="153">
        <v>2.4955</v>
      </c>
      <c r="Q153" s="153">
        <f t="shared" si="61"/>
        <v>2.5</v>
      </c>
    </row>
    <row r="154" s="153" customFormat="1" ht="17.25" customHeight="1" spans="1:17">
      <c r="A154" s="105"/>
      <c r="B154" s="19">
        <v>1086</v>
      </c>
      <c r="C154" s="130">
        <v>0.62</v>
      </c>
      <c r="D154" s="19">
        <v>300</v>
      </c>
      <c r="E154" s="19">
        <v>49.6</v>
      </c>
      <c r="F154" s="129">
        <v>0.23388</v>
      </c>
      <c r="G154" s="171">
        <v>2.56</v>
      </c>
      <c r="H154" s="131">
        <f t="shared" si="58"/>
        <v>33.58</v>
      </c>
      <c r="I154" s="130">
        <f t="shared" si="59"/>
        <v>10076.16</v>
      </c>
      <c r="J154" s="105"/>
      <c r="K154" s="182"/>
      <c r="L154" s="195"/>
      <c r="O154" s="153">
        <f t="shared" si="60"/>
        <v>2.944</v>
      </c>
      <c r="P154" s="153">
        <v>2.5645</v>
      </c>
      <c r="Q154" s="153">
        <f t="shared" si="61"/>
        <v>2.56</v>
      </c>
    </row>
    <row r="155" s="153" customFormat="1" ht="17.25" customHeight="1" spans="1:17">
      <c r="A155" s="105"/>
      <c r="B155" s="19">
        <v>1086</v>
      </c>
      <c r="C155" s="130">
        <v>0.63</v>
      </c>
      <c r="D155" s="19">
        <v>300</v>
      </c>
      <c r="E155" s="19">
        <v>49.6</v>
      </c>
      <c r="F155" s="129">
        <v>0.23388</v>
      </c>
      <c r="G155" s="171">
        <v>2.62</v>
      </c>
      <c r="H155" s="131">
        <f t="shared" si="58"/>
        <v>34.37</v>
      </c>
      <c r="I155" s="130">
        <f t="shared" si="59"/>
        <v>10312.32</v>
      </c>
      <c r="J155" s="105"/>
      <c r="K155" s="182"/>
      <c r="L155" s="195"/>
      <c r="O155" s="153">
        <f t="shared" si="60"/>
        <v>3.013</v>
      </c>
      <c r="P155" s="153">
        <v>2.622</v>
      </c>
      <c r="Q155" s="153">
        <f t="shared" si="61"/>
        <v>2.62</v>
      </c>
    </row>
    <row r="156" s="153" customFormat="1" ht="17.25" customHeight="1" spans="1:17">
      <c r="A156" s="105"/>
      <c r="B156" s="19">
        <v>1086</v>
      </c>
      <c r="C156" s="130">
        <v>0.64</v>
      </c>
      <c r="D156" s="19">
        <v>300</v>
      </c>
      <c r="E156" s="19">
        <v>49.6</v>
      </c>
      <c r="F156" s="129">
        <v>0.23572</v>
      </c>
      <c r="G156" s="171">
        <v>2.66</v>
      </c>
      <c r="H156" s="131">
        <f t="shared" si="58"/>
        <v>34.89</v>
      </c>
      <c r="I156" s="130">
        <f t="shared" si="59"/>
        <v>10469.76</v>
      </c>
      <c r="J156" s="105"/>
      <c r="K156" s="182"/>
      <c r="L156" s="195"/>
      <c r="O156" s="153">
        <f t="shared" si="60"/>
        <v>3.059</v>
      </c>
      <c r="P156" s="153">
        <v>2.6565</v>
      </c>
      <c r="Q156" s="153">
        <f t="shared" si="61"/>
        <v>2.66</v>
      </c>
    </row>
    <row r="157" s="153" customFormat="1" ht="17.25" customHeight="1" spans="1:17">
      <c r="A157" s="105"/>
      <c r="B157" s="19">
        <v>1086</v>
      </c>
      <c r="C157" s="130">
        <v>0.65</v>
      </c>
      <c r="D157" s="19">
        <v>300</v>
      </c>
      <c r="E157" s="19">
        <v>49.6</v>
      </c>
      <c r="F157" s="129">
        <v>0.23572</v>
      </c>
      <c r="G157" s="171">
        <v>2.74</v>
      </c>
      <c r="H157" s="131">
        <f t="shared" si="58"/>
        <v>35.94</v>
      </c>
      <c r="I157" s="130">
        <f t="shared" si="59"/>
        <v>10784.64</v>
      </c>
      <c r="J157" s="105"/>
      <c r="K157" s="182"/>
      <c r="L157" s="195"/>
      <c r="O157" s="153">
        <f t="shared" si="60"/>
        <v>3.151</v>
      </c>
      <c r="P157" s="153">
        <v>2.737</v>
      </c>
      <c r="Q157" s="153">
        <f t="shared" si="61"/>
        <v>2.74</v>
      </c>
    </row>
    <row r="158" s="153" customFormat="1" ht="17.25" customHeight="1" spans="1:17">
      <c r="A158" s="105"/>
      <c r="B158" s="19">
        <v>1086</v>
      </c>
      <c r="C158" s="130">
        <v>0.66</v>
      </c>
      <c r="D158" s="19">
        <v>300</v>
      </c>
      <c r="E158" s="19">
        <v>49.6</v>
      </c>
      <c r="F158" s="129">
        <v>0.23572</v>
      </c>
      <c r="G158" s="171">
        <v>2.78</v>
      </c>
      <c r="H158" s="131">
        <f t="shared" si="58"/>
        <v>36.47</v>
      </c>
      <c r="I158" s="130">
        <f t="shared" si="59"/>
        <v>10942.08</v>
      </c>
      <c r="J158" s="105"/>
      <c r="K158" s="182"/>
      <c r="L158" s="195"/>
      <c r="O158" s="153">
        <f t="shared" si="60"/>
        <v>3.197</v>
      </c>
      <c r="P158" s="153">
        <v>2.783</v>
      </c>
      <c r="Q158" s="153">
        <f t="shared" si="61"/>
        <v>2.78</v>
      </c>
    </row>
    <row r="159" s="153" customFormat="1" ht="17.25" customHeight="1" spans="1:17">
      <c r="A159" s="105"/>
      <c r="B159" s="19">
        <v>1086</v>
      </c>
      <c r="C159" s="130">
        <v>0.67</v>
      </c>
      <c r="D159" s="19">
        <v>300</v>
      </c>
      <c r="E159" s="19">
        <v>49.6</v>
      </c>
      <c r="F159" s="129">
        <v>0.23572</v>
      </c>
      <c r="G159" s="171">
        <v>2.83</v>
      </c>
      <c r="H159" s="131">
        <f t="shared" si="58"/>
        <v>37.12</v>
      </c>
      <c r="I159" s="130">
        <f t="shared" si="59"/>
        <v>11138.88</v>
      </c>
      <c r="J159" s="105"/>
      <c r="K159" s="182"/>
      <c r="L159" s="195"/>
      <c r="O159" s="153">
        <f t="shared" si="60"/>
        <v>3.2545</v>
      </c>
      <c r="P159" s="153">
        <v>2.829</v>
      </c>
      <c r="Q159" s="153">
        <f t="shared" si="61"/>
        <v>2.83</v>
      </c>
    </row>
    <row r="160" s="153" customFormat="1" ht="17.25" customHeight="1" spans="1:17">
      <c r="A160" s="105"/>
      <c r="B160" s="19">
        <v>1086</v>
      </c>
      <c r="C160" s="130">
        <v>0.68</v>
      </c>
      <c r="D160" s="19">
        <v>300</v>
      </c>
      <c r="E160" s="19">
        <v>49.6</v>
      </c>
      <c r="F160" s="129">
        <v>0.23572</v>
      </c>
      <c r="G160" s="171">
        <v>2.91</v>
      </c>
      <c r="H160" s="131">
        <f t="shared" si="58"/>
        <v>38.17</v>
      </c>
      <c r="I160" s="130">
        <f t="shared" si="59"/>
        <v>11453.76</v>
      </c>
      <c r="J160" s="105"/>
      <c r="K160" s="182"/>
      <c r="L160" s="195"/>
      <c r="O160" s="153">
        <f t="shared" si="60"/>
        <v>3.3465</v>
      </c>
      <c r="P160" s="153">
        <v>2.9095</v>
      </c>
      <c r="Q160" s="153">
        <f t="shared" si="61"/>
        <v>2.91</v>
      </c>
    </row>
    <row r="161" s="153" customFormat="1" ht="17.25" customHeight="1" spans="1:17">
      <c r="A161" s="105"/>
      <c r="B161" s="19">
        <v>1086</v>
      </c>
      <c r="C161" s="130">
        <v>0.69</v>
      </c>
      <c r="D161" s="19">
        <v>300</v>
      </c>
      <c r="E161" s="19">
        <v>49.6</v>
      </c>
      <c r="F161" s="129">
        <v>0.24124</v>
      </c>
      <c r="G161" s="171">
        <v>2.94</v>
      </c>
      <c r="H161" s="131">
        <f t="shared" si="58"/>
        <v>38.57</v>
      </c>
      <c r="I161" s="130">
        <f t="shared" si="59"/>
        <v>11571.84</v>
      </c>
      <c r="J161" s="105"/>
      <c r="K161" s="182"/>
      <c r="L161" s="195"/>
      <c r="O161" s="153">
        <f t="shared" si="60"/>
        <v>3.381</v>
      </c>
      <c r="P161" s="153">
        <v>2.944</v>
      </c>
      <c r="Q161" s="153">
        <f t="shared" si="61"/>
        <v>2.94</v>
      </c>
    </row>
    <row r="162" s="153" customFormat="1" ht="17.25" customHeight="1" spans="1:17">
      <c r="A162" s="105"/>
      <c r="B162" s="19">
        <v>1086</v>
      </c>
      <c r="C162" s="130">
        <v>0.7</v>
      </c>
      <c r="D162" s="19">
        <v>300</v>
      </c>
      <c r="E162" s="19">
        <v>49.6</v>
      </c>
      <c r="F162" s="129">
        <v>0.24124</v>
      </c>
      <c r="G162" s="171">
        <v>3.01</v>
      </c>
      <c r="H162" s="131">
        <f t="shared" si="58"/>
        <v>39.49</v>
      </c>
      <c r="I162" s="130">
        <f t="shared" si="59"/>
        <v>11847.36</v>
      </c>
      <c r="J162" s="105"/>
      <c r="K162" s="182"/>
      <c r="L162" s="195"/>
      <c r="O162" s="153">
        <f t="shared" si="60"/>
        <v>3.4615</v>
      </c>
      <c r="P162" s="153">
        <v>3.013</v>
      </c>
      <c r="Q162" s="153">
        <f t="shared" si="61"/>
        <v>3.01</v>
      </c>
    </row>
    <row r="163" s="153" customFormat="1" ht="17.25" customHeight="1" spans="1:17">
      <c r="A163" s="105"/>
      <c r="B163" s="19">
        <v>1506</v>
      </c>
      <c r="C163" s="130">
        <v>0.48</v>
      </c>
      <c r="D163" s="19">
        <v>150</v>
      </c>
      <c r="E163" s="19">
        <v>49.6</v>
      </c>
      <c r="F163" s="129">
        <v>0.23112</v>
      </c>
      <c r="G163" s="171">
        <v>2.82</v>
      </c>
      <c r="H163" s="131">
        <f t="shared" si="58"/>
        <v>36.99</v>
      </c>
      <c r="I163" s="130">
        <f>ROUNDDOWN(G163*1968,2)</f>
        <v>5549.76</v>
      </c>
      <c r="J163" s="105"/>
      <c r="K163" s="182"/>
      <c r="L163" s="195"/>
      <c r="O163" s="153">
        <f t="shared" si="60"/>
        <v>3.243</v>
      </c>
      <c r="P163" s="153">
        <v>2.8175</v>
      </c>
      <c r="Q163" s="153">
        <f t="shared" si="61"/>
        <v>2.82</v>
      </c>
    </row>
    <row r="164" s="153" customFormat="1" ht="17.25" customHeight="1" spans="1:17">
      <c r="A164" s="105"/>
      <c r="B164" s="19">
        <v>1506</v>
      </c>
      <c r="C164" s="130">
        <v>0.49</v>
      </c>
      <c r="D164" s="19">
        <v>150</v>
      </c>
      <c r="E164" s="19">
        <v>49.6</v>
      </c>
      <c r="F164" s="129">
        <v>0.23112</v>
      </c>
      <c r="G164" s="171">
        <v>2.88</v>
      </c>
      <c r="H164" s="131">
        <f t="shared" si="58"/>
        <v>37.78</v>
      </c>
      <c r="I164" s="130">
        <f t="shared" ref="I164:I171" si="62">ROUNDDOWN(G164*1968,2)</f>
        <v>5667.84</v>
      </c>
      <c r="J164" s="105"/>
      <c r="K164" s="182"/>
      <c r="L164" s="195"/>
      <c r="O164" s="153">
        <f t="shared" si="60"/>
        <v>3.312</v>
      </c>
      <c r="P164" s="153">
        <v>2.875</v>
      </c>
      <c r="Q164" s="153">
        <f t="shared" si="61"/>
        <v>2.88</v>
      </c>
    </row>
    <row r="165" s="153" customFormat="1" ht="17.25" customHeight="1" spans="1:17">
      <c r="A165" s="105"/>
      <c r="B165" s="19">
        <v>1506</v>
      </c>
      <c r="C165" s="130">
        <v>0.495</v>
      </c>
      <c r="D165" s="19">
        <v>150</v>
      </c>
      <c r="E165" s="19">
        <v>49.6</v>
      </c>
      <c r="F165" s="129">
        <v>0.24676</v>
      </c>
      <c r="G165" s="171">
        <v>2.91</v>
      </c>
      <c r="H165" s="131">
        <f t="shared" si="58"/>
        <v>38.17</v>
      </c>
      <c r="I165" s="130">
        <f t="shared" si="62"/>
        <v>5726.88</v>
      </c>
      <c r="J165" s="105"/>
      <c r="K165" s="182"/>
      <c r="L165" s="195"/>
      <c r="O165" s="153">
        <f t="shared" si="60"/>
        <v>3.3465</v>
      </c>
      <c r="P165" s="153">
        <v>2.9095</v>
      </c>
      <c r="Q165" s="153">
        <f t="shared" si="61"/>
        <v>2.91</v>
      </c>
    </row>
    <row r="166" s="153" customFormat="1" ht="17.25" customHeight="1" spans="1:17">
      <c r="A166" s="105"/>
      <c r="B166" s="19">
        <v>1506</v>
      </c>
      <c r="C166" s="130">
        <v>0.5</v>
      </c>
      <c r="D166" s="19">
        <v>150</v>
      </c>
      <c r="E166" s="19">
        <v>49.6</v>
      </c>
      <c r="F166" s="129">
        <v>0.24676</v>
      </c>
      <c r="G166" s="171">
        <v>2.94</v>
      </c>
      <c r="H166" s="131">
        <f t="shared" si="58"/>
        <v>38.57</v>
      </c>
      <c r="I166" s="130">
        <f t="shared" si="62"/>
        <v>5785.92</v>
      </c>
      <c r="J166" s="105"/>
      <c r="K166" s="182"/>
      <c r="L166" s="195"/>
      <c r="O166" s="153">
        <f t="shared" si="60"/>
        <v>3.381</v>
      </c>
      <c r="P166" s="153">
        <v>2.944</v>
      </c>
      <c r="Q166" s="153">
        <f t="shared" si="61"/>
        <v>2.94</v>
      </c>
    </row>
    <row r="167" s="153" customFormat="1" ht="17.25" customHeight="1" spans="1:17">
      <c r="A167" s="105"/>
      <c r="B167" s="19">
        <v>1506</v>
      </c>
      <c r="C167" s="130">
        <v>0.51</v>
      </c>
      <c r="D167" s="19">
        <v>150</v>
      </c>
      <c r="E167" s="19">
        <v>49.6</v>
      </c>
      <c r="F167" s="129">
        <v>0.25136</v>
      </c>
      <c r="G167" s="171">
        <v>3</v>
      </c>
      <c r="H167" s="131">
        <f t="shared" si="58"/>
        <v>39.36</v>
      </c>
      <c r="I167" s="130">
        <f t="shared" si="62"/>
        <v>5904</v>
      </c>
      <c r="J167" s="105"/>
      <c r="K167" s="182"/>
      <c r="L167" s="195"/>
      <c r="O167" s="153">
        <f t="shared" si="60"/>
        <v>3.45</v>
      </c>
      <c r="P167" s="153">
        <v>3.0015</v>
      </c>
      <c r="Q167" s="153">
        <f t="shared" si="61"/>
        <v>3</v>
      </c>
    </row>
    <row r="168" s="153" customFormat="1" ht="17.25" customHeight="1" spans="1:17">
      <c r="A168" s="105"/>
      <c r="B168" s="19">
        <v>1506</v>
      </c>
      <c r="C168" s="130">
        <v>0.52</v>
      </c>
      <c r="D168" s="19">
        <v>150</v>
      </c>
      <c r="E168" s="19">
        <v>49.6</v>
      </c>
      <c r="F168" s="129">
        <v>0.25136</v>
      </c>
      <c r="G168" s="171">
        <v>3.06</v>
      </c>
      <c r="H168" s="131">
        <f t="shared" si="58"/>
        <v>40.14</v>
      </c>
      <c r="I168" s="130">
        <f t="shared" si="62"/>
        <v>6022.08</v>
      </c>
      <c r="J168" s="105"/>
      <c r="K168" s="182"/>
      <c r="L168" s="195"/>
      <c r="O168" s="153">
        <f t="shared" si="60"/>
        <v>3.519</v>
      </c>
      <c r="P168" s="153">
        <v>3.059</v>
      </c>
      <c r="Q168" s="153">
        <f t="shared" si="61"/>
        <v>3.06</v>
      </c>
    </row>
    <row r="169" s="153" customFormat="1" ht="17.25" customHeight="1" spans="1:17">
      <c r="A169" s="105"/>
      <c r="B169" s="19">
        <v>1506</v>
      </c>
      <c r="C169" s="130">
        <v>0.53</v>
      </c>
      <c r="D169" s="19">
        <v>150</v>
      </c>
      <c r="E169" s="19">
        <v>49.6</v>
      </c>
      <c r="F169" s="129">
        <v>0.26056</v>
      </c>
      <c r="G169" s="171">
        <v>3.11</v>
      </c>
      <c r="H169" s="131">
        <f t="shared" si="58"/>
        <v>40.8</v>
      </c>
      <c r="I169" s="130">
        <f t="shared" si="62"/>
        <v>6120.48</v>
      </c>
      <c r="J169" s="105"/>
      <c r="K169" s="182"/>
      <c r="L169" s="195"/>
      <c r="O169" s="153">
        <f t="shared" si="60"/>
        <v>3.5765</v>
      </c>
      <c r="P169" s="153">
        <v>3.105</v>
      </c>
      <c r="Q169" s="153">
        <f t="shared" si="61"/>
        <v>3.11</v>
      </c>
    </row>
    <row r="170" s="153" customFormat="1" ht="17.25" customHeight="1" spans="1:17">
      <c r="A170" s="105"/>
      <c r="B170" s="19">
        <v>1506</v>
      </c>
      <c r="C170" s="130">
        <v>0.54</v>
      </c>
      <c r="D170" s="19">
        <v>150</v>
      </c>
      <c r="E170" s="19">
        <v>49.6</v>
      </c>
      <c r="F170" s="129">
        <v>0.26056</v>
      </c>
      <c r="G170" s="171">
        <v>3.15</v>
      </c>
      <c r="H170" s="131">
        <f t="shared" si="58"/>
        <v>41.32</v>
      </c>
      <c r="I170" s="130">
        <f t="shared" si="62"/>
        <v>6199.2</v>
      </c>
      <c r="J170" s="105"/>
      <c r="K170" s="182"/>
      <c r="L170" s="195"/>
      <c r="O170" s="153">
        <f t="shared" si="60"/>
        <v>3.6225</v>
      </c>
      <c r="P170" s="153">
        <v>3.151</v>
      </c>
      <c r="Q170" s="153">
        <f t="shared" si="61"/>
        <v>3.15</v>
      </c>
    </row>
    <row r="171" s="153" customFormat="1" ht="17.25" customHeight="1" spans="1:17">
      <c r="A171" s="105"/>
      <c r="B171" s="19">
        <v>1506</v>
      </c>
      <c r="C171" s="130">
        <v>0.55</v>
      </c>
      <c r="D171" s="19">
        <v>150</v>
      </c>
      <c r="E171" s="19">
        <v>49.6</v>
      </c>
      <c r="F171" s="129">
        <v>0.26056</v>
      </c>
      <c r="G171" s="171">
        <v>3.23</v>
      </c>
      <c r="H171" s="131">
        <f t="shared" si="58"/>
        <v>42.37</v>
      </c>
      <c r="I171" s="130">
        <f t="shared" si="62"/>
        <v>6356.64</v>
      </c>
      <c r="J171" s="105"/>
      <c r="K171" s="182"/>
      <c r="L171" s="195"/>
      <c r="O171" s="153">
        <f t="shared" si="60"/>
        <v>3.7145</v>
      </c>
      <c r="P171" s="153">
        <v>3.2315</v>
      </c>
      <c r="Q171" s="153">
        <f t="shared" si="61"/>
        <v>3.23</v>
      </c>
    </row>
    <row r="172" s="153" customFormat="1" ht="17.25" customHeight="1" spans="1:17">
      <c r="A172" s="105"/>
      <c r="B172" s="19">
        <v>2116</v>
      </c>
      <c r="C172" s="130">
        <v>0.5</v>
      </c>
      <c r="D172" s="19">
        <v>300</v>
      </c>
      <c r="E172" s="19">
        <v>49.6</v>
      </c>
      <c r="F172" s="129">
        <v>0.20444</v>
      </c>
      <c r="G172" s="171">
        <v>2.36</v>
      </c>
      <c r="H172" s="131">
        <f t="shared" si="58"/>
        <v>30.96</v>
      </c>
      <c r="I172" s="130">
        <f>ROUNDDOWN(G172*3936,2)</f>
        <v>9288.96</v>
      </c>
      <c r="J172" s="105"/>
      <c r="K172" s="182"/>
      <c r="L172" s="195"/>
      <c r="O172" s="153">
        <f t="shared" si="60"/>
        <v>2.714</v>
      </c>
      <c r="P172" s="153">
        <v>2.3575</v>
      </c>
      <c r="Q172" s="153">
        <f t="shared" si="61"/>
        <v>2.36</v>
      </c>
    </row>
    <row r="173" s="153" customFormat="1" ht="17.25" customHeight="1" spans="1:17">
      <c r="A173" s="105"/>
      <c r="B173" s="19">
        <v>2116</v>
      </c>
      <c r="C173" s="130">
        <v>0.51</v>
      </c>
      <c r="D173" s="19">
        <v>300</v>
      </c>
      <c r="E173" s="19">
        <v>49.6</v>
      </c>
      <c r="F173" s="129">
        <v>0.20444</v>
      </c>
      <c r="G173" s="171">
        <v>2.42</v>
      </c>
      <c r="H173" s="131">
        <f t="shared" si="58"/>
        <v>31.75</v>
      </c>
      <c r="I173" s="130">
        <f>ROUNDDOWN(G173*3936,2)</f>
        <v>9525.12</v>
      </c>
      <c r="J173" s="105"/>
      <c r="K173" s="182"/>
      <c r="L173" s="195"/>
      <c r="O173" s="153">
        <f t="shared" si="60"/>
        <v>2.783</v>
      </c>
      <c r="P173" s="153">
        <v>2.415</v>
      </c>
      <c r="Q173" s="153">
        <f t="shared" si="61"/>
        <v>2.42</v>
      </c>
    </row>
    <row r="174" s="153" customFormat="1" ht="17.25" customHeight="1" spans="1:17">
      <c r="A174" s="105"/>
      <c r="B174" s="19">
        <v>2116</v>
      </c>
      <c r="C174" s="130">
        <v>0.52</v>
      </c>
      <c r="D174" s="19">
        <v>300</v>
      </c>
      <c r="E174" s="19">
        <v>49.6</v>
      </c>
      <c r="F174" s="129">
        <v>0.21364</v>
      </c>
      <c r="G174" s="171">
        <v>2.46</v>
      </c>
      <c r="H174" s="131">
        <f t="shared" si="58"/>
        <v>32.27</v>
      </c>
      <c r="I174" s="130">
        <f>ROUNDDOWN(G174*3936,2)</f>
        <v>9682.56</v>
      </c>
      <c r="J174" s="105"/>
      <c r="K174" s="182"/>
      <c r="L174" s="195"/>
      <c r="O174" s="153">
        <f t="shared" si="60"/>
        <v>2.829</v>
      </c>
      <c r="P174" s="153">
        <v>2.461</v>
      </c>
      <c r="Q174" s="153">
        <f t="shared" si="61"/>
        <v>2.46</v>
      </c>
    </row>
    <row r="175" s="153" customFormat="1" ht="17.25" customHeight="1" spans="1:17">
      <c r="A175" s="105"/>
      <c r="B175" s="19">
        <v>2116</v>
      </c>
      <c r="C175" s="130">
        <v>0.53</v>
      </c>
      <c r="D175" s="19">
        <v>300</v>
      </c>
      <c r="E175" s="19">
        <v>49.6</v>
      </c>
      <c r="F175" s="129">
        <v>0.21732</v>
      </c>
      <c r="G175" s="171">
        <v>2.5</v>
      </c>
      <c r="H175" s="131">
        <f t="shared" si="58"/>
        <v>32.8</v>
      </c>
      <c r="I175" s="130">
        <f>ROUNDDOWN(G175*3936,2)</f>
        <v>9840</v>
      </c>
      <c r="J175" s="105"/>
      <c r="K175" s="182"/>
      <c r="L175" s="195"/>
      <c r="O175" s="153">
        <f t="shared" ref="O175:O207" si="63">G175*1.15</f>
        <v>2.875</v>
      </c>
      <c r="P175" s="153">
        <v>2.4955</v>
      </c>
      <c r="Q175" s="153">
        <f t="shared" ref="Q175:Q207" si="64">ROUND(P175,2)</f>
        <v>2.5</v>
      </c>
    </row>
    <row r="176" s="153" customFormat="1" ht="17.25" customHeight="1" spans="1:17">
      <c r="A176" s="105"/>
      <c r="B176" s="19">
        <v>2116</v>
      </c>
      <c r="C176" s="130">
        <v>0.54</v>
      </c>
      <c r="D176" s="19">
        <v>300</v>
      </c>
      <c r="E176" s="19">
        <v>49.6</v>
      </c>
      <c r="F176" s="129">
        <v>0.22192</v>
      </c>
      <c r="G176" s="171">
        <v>2.55</v>
      </c>
      <c r="H176" s="131">
        <f t="shared" ref="H176:H185" si="65">ROUNDDOWN(I176/D176,2)</f>
        <v>33.45</v>
      </c>
      <c r="I176" s="130">
        <f>ROUNDDOWN(G176*3936,2)</f>
        <v>10036.8</v>
      </c>
      <c r="J176" s="105"/>
      <c r="K176" s="182"/>
      <c r="L176" s="195"/>
      <c r="O176" s="153">
        <f t="shared" si="63"/>
        <v>2.9325</v>
      </c>
      <c r="P176" s="153">
        <v>2.553</v>
      </c>
      <c r="Q176" s="153">
        <f t="shared" si="64"/>
        <v>2.55</v>
      </c>
    </row>
    <row r="177" s="153" customFormat="1" ht="17.25" customHeight="1" spans="1:18">
      <c r="A177" s="105"/>
      <c r="B177" s="19">
        <v>2116</v>
      </c>
      <c r="C177" s="130">
        <v>0.55</v>
      </c>
      <c r="D177" s="19">
        <v>300</v>
      </c>
      <c r="E177" s="19">
        <v>49.6</v>
      </c>
      <c r="F177" s="129">
        <v>0.22192</v>
      </c>
      <c r="G177" s="171">
        <v>2.61</v>
      </c>
      <c r="H177" s="131">
        <f t="shared" si="65"/>
        <v>34.24</v>
      </c>
      <c r="I177" s="130">
        <f t="shared" ref="I177:I194" si="66">ROUNDDOWN(G177*3936,2)</f>
        <v>10272.96</v>
      </c>
      <c r="J177" s="105"/>
      <c r="K177" s="182"/>
      <c r="L177" s="195"/>
      <c r="O177" s="153">
        <f t="shared" si="63"/>
        <v>3.0015</v>
      </c>
      <c r="P177" s="153">
        <v>2.6105</v>
      </c>
      <c r="Q177" s="153">
        <f t="shared" si="64"/>
        <v>2.61</v>
      </c>
    </row>
    <row r="178" s="153" customFormat="1" ht="16.5" customHeight="1" spans="1:18">
      <c r="A178" s="105"/>
      <c r="B178" s="19">
        <v>2116</v>
      </c>
      <c r="C178" s="130">
        <v>0.56</v>
      </c>
      <c r="D178" s="19">
        <v>300</v>
      </c>
      <c r="E178" s="19">
        <v>49.6</v>
      </c>
      <c r="F178" s="129">
        <v>0.22744</v>
      </c>
      <c r="G178" s="171">
        <v>2.65</v>
      </c>
      <c r="H178" s="131">
        <f t="shared" si="65"/>
        <v>34.76</v>
      </c>
      <c r="I178" s="130">
        <f t="shared" si="66"/>
        <v>10430.4</v>
      </c>
      <c r="J178" s="105"/>
      <c r="K178" s="182"/>
      <c r="L178" s="195"/>
      <c r="O178" s="153">
        <f t="shared" si="63"/>
        <v>3.0475</v>
      </c>
      <c r="P178" s="153">
        <v>2.645</v>
      </c>
      <c r="Q178" s="153">
        <f t="shared" si="64"/>
        <v>2.65</v>
      </c>
    </row>
    <row r="179" s="153" customFormat="1" ht="16.5" customHeight="1" spans="1:18">
      <c r="A179" s="105"/>
      <c r="B179" s="19">
        <v>2116</v>
      </c>
      <c r="C179" s="130">
        <v>0.57</v>
      </c>
      <c r="D179" s="19">
        <v>300</v>
      </c>
      <c r="E179" s="19">
        <v>49.6</v>
      </c>
      <c r="F179" s="129">
        <v>0.22744</v>
      </c>
      <c r="G179" s="171">
        <v>2.73</v>
      </c>
      <c r="H179" s="131">
        <f t="shared" si="65"/>
        <v>35.81</v>
      </c>
      <c r="I179" s="130">
        <f t="shared" si="66"/>
        <v>10745.28</v>
      </c>
      <c r="J179" s="105"/>
      <c r="K179" s="182"/>
      <c r="L179" s="195"/>
      <c r="O179" s="153">
        <f t="shared" si="63"/>
        <v>3.1395</v>
      </c>
      <c r="P179" s="153">
        <v>2.7255</v>
      </c>
      <c r="Q179" s="153">
        <f t="shared" si="64"/>
        <v>2.73</v>
      </c>
    </row>
    <row r="180" s="153" customFormat="1" ht="16.5" customHeight="1" spans="1:18">
      <c r="A180" s="105"/>
      <c r="B180" s="19">
        <v>2116</v>
      </c>
      <c r="C180" s="130">
        <v>0.58</v>
      </c>
      <c r="D180" s="19">
        <v>300</v>
      </c>
      <c r="E180" s="19">
        <v>49.6</v>
      </c>
      <c r="F180" s="129">
        <v>0.22836</v>
      </c>
      <c r="G180" s="171">
        <v>2.76</v>
      </c>
      <c r="H180" s="131">
        <f t="shared" si="65"/>
        <v>36.21</v>
      </c>
      <c r="I180" s="130">
        <f t="shared" si="66"/>
        <v>10863.36</v>
      </c>
      <c r="J180" s="105"/>
      <c r="K180" s="182"/>
      <c r="L180" s="195"/>
      <c r="O180" s="153">
        <f t="shared" si="63"/>
        <v>3.174</v>
      </c>
      <c r="P180" s="153">
        <v>2.76</v>
      </c>
      <c r="Q180" s="153">
        <f t="shared" si="64"/>
        <v>2.76</v>
      </c>
    </row>
    <row r="181" s="153" customFormat="1" ht="16.5" customHeight="1" spans="1:18">
      <c r="A181" s="105"/>
      <c r="B181" s="19">
        <v>2116</v>
      </c>
      <c r="C181" s="130">
        <v>0.59</v>
      </c>
      <c r="D181" s="19">
        <v>300</v>
      </c>
      <c r="E181" s="19">
        <v>49.6</v>
      </c>
      <c r="F181" s="129">
        <v>0.22836</v>
      </c>
      <c r="G181" s="171">
        <v>2.83</v>
      </c>
      <c r="H181" s="131">
        <f t="shared" si="65"/>
        <v>37.12</v>
      </c>
      <c r="I181" s="130">
        <f t="shared" si="66"/>
        <v>11138.88</v>
      </c>
      <c r="J181" s="105"/>
      <c r="K181" s="182"/>
      <c r="L181" s="195"/>
      <c r="O181" s="153">
        <f t="shared" si="63"/>
        <v>3.2545</v>
      </c>
      <c r="P181" s="153">
        <v>2.829</v>
      </c>
      <c r="Q181" s="153">
        <f t="shared" si="64"/>
        <v>2.83</v>
      </c>
    </row>
    <row r="182" s="153" customFormat="1" ht="16.5" customHeight="1" spans="1:18">
      <c r="A182" s="105"/>
      <c r="B182" s="19">
        <v>2116</v>
      </c>
      <c r="C182" s="130">
        <v>0.6</v>
      </c>
      <c r="D182" s="19">
        <v>300</v>
      </c>
      <c r="E182" s="19">
        <v>49.6</v>
      </c>
      <c r="F182" s="129">
        <v>0.23388</v>
      </c>
      <c r="G182" s="171">
        <v>2.9</v>
      </c>
      <c r="H182" s="131">
        <f t="shared" si="65"/>
        <v>38.04</v>
      </c>
      <c r="I182" s="130">
        <f t="shared" si="66"/>
        <v>11414.4</v>
      </c>
      <c r="J182" s="105"/>
      <c r="K182" s="182"/>
      <c r="L182" s="195"/>
      <c r="O182" s="153">
        <f t="shared" si="63"/>
        <v>3.335</v>
      </c>
      <c r="P182" s="153">
        <v>2.898</v>
      </c>
      <c r="Q182" s="153">
        <f t="shared" si="64"/>
        <v>2.9</v>
      </c>
    </row>
    <row r="183" s="153" customFormat="1" ht="17.25" customHeight="1" spans="1:18">
      <c r="A183" s="105"/>
      <c r="B183" s="19">
        <v>2116</v>
      </c>
      <c r="C183" s="130">
        <v>0.61</v>
      </c>
      <c r="D183" s="19">
        <v>300</v>
      </c>
      <c r="E183" s="19">
        <v>49.6</v>
      </c>
      <c r="F183" s="129">
        <v>0.23388</v>
      </c>
      <c r="G183" s="171">
        <v>2.93</v>
      </c>
      <c r="H183" s="131">
        <f t="shared" si="65"/>
        <v>38.44</v>
      </c>
      <c r="I183" s="130">
        <f t="shared" si="66"/>
        <v>11532.48</v>
      </c>
      <c r="J183" s="105"/>
      <c r="K183" s="182"/>
      <c r="L183" s="195"/>
      <c r="O183" s="153">
        <f t="shared" si="63"/>
        <v>3.3695</v>
      </c>
      <c r="P183" s="153">
        <v>2.9325</v>
      </c>
      <c r="Q183" s="153">
        <f t="shared" si="64"/>
        <v>2.93</v>
      </c>
    </row>
    <row r="184" s="153" customFormat="1" ht="17.25" customHeight="1" spans="1:18">
      <c r="A184" s="105"/>
      <c r="B184" s="19">
        <v>2116</v>
      </c>
      <c r="C184" s="130">
        <v>0.62</v>
      </c>
      <c r="D184" s="19">
        <v>300</v>
      </c>
      <c r="E184" s="19">
        <v>49.6</v>
      </c>
      <c r="F184" s="129">
        <v>0.24492</v>
      </c>
      <c r="G184" s="171">
        <v>2.98</v>
      </c>
      <c r="H184" s="131">
        <f t="shared" si="65"/>
        <v>39.09</v>
      </c>
      <c r="I184" s="130">
        <f t="shared" si="66"/>
        <v>11729.28</v>
      </c>
      <c r="J184" s="105"/>
      <c r="K184" s="182"/>
      <c r="L184" s="195"/>
      <c r="O184" s="153">
        <f t="shared" si="63"/>
        <v>3.427</v>
      </c>
      <c r="P184" s="153">
        <v>2.9785</v>
      </c>
      <c r="Q184" s="153">
        <f t="shared" si="64"/>
        <v>2.98</v>
      </c>
    </row>
    <row r="185" s="153" customFormat="1" ht="17.25" customHeight="1" spans="1:18">
      <c r="A185" s="105"/>
      <c r="B185" s="19">
        <v>2116</v>
      </c>
      <c r="C185" s="130">
        <v>0.63</v>
      </c>
      <c r="D185" s="19">
        <v>300</v>
      </c>
      <c r="E185" s="19">
        <v>49.6</v>
      </c>
      <c r="F185" s="129">
        <v>0.25688</v>
      </c>
      <c r="G185" s="171">
        <v>3.07</v>
      </c>
      <c r="H185" s="131">
        <f t="shared" si="65"/>
        <v>40.27</v>
      </c>
      <c r="I185" s="130">
        <f t="shared" si="66"/>
        <v>12083.52</v>
      </c>
      <c r="J185" s="105"/>
      <c r="K185" s="182"/>
      <c r="L185" s="195"/>
      <c r="O185" s="153">
        <f t="shared" si="63"/>
        <v>3.5305</v>
      </c>
      <c r="P185" s="153">
        <v>3.0705</v>
      </c>
      <c r="Q185" s="153">
        <f t="shared" si="64"/>
        <v>3.07</v>
      </c>
    </row>
    <row r="186" s="191" customFormat="1" ht="17.25" customHeight="1" spans="1:18">
      <c r="A186" s="105"/>
      <c r="B186" s="19">
        <v>2113</v>
      </c>
      <c r="C186" s="130">
        <v>0.58</v>
      </c>
      <c r="D186" s="19">
        <v>300</v>
      </c>
      <c r="E186" s="19">
        <v>49.6</v>
      </c>
      <c r="F186" s="129">
        <v>0.2336</v>
      </c>
      <c r="G186" s="171">
        <v>2.46</v>
      </c>
      <c r="H186" s="131">
        <f t="shared" ref="H186:H187" si="67">ROUNDDOWN(I186/D186,2)</f>
        <v>32.27</v>
      </c>
      <c r="I186" s="130">
        <f t="shared" ref="I186:I195" si="68">ROUNDDOWN(G186*3936,2)</f>
        <v>9682.56</v>
      </c>
      <c r="J186" s="105"/>
      <c r="K186" s="182"/>
      <c r="L186" s="144"/>
      <c r="M186" s="153"/>
      <c r="N186" s="191"/>
      <c r="O186" s="153">
        <f t="shared" si="63"/>
        <v>2.829</v>
      </c>
      <c r="P186" s="153">
        <v>2.461</v>
      </c>
      <c r="Q186" s="153">
        <f t="shared" si="64"/>
        <v>2.46</v>
      </c>
      <c r="R186" s="153"/>
    </row>
    <row r="187" s="153" customFormat="1" ht="17.25" customHeight="1" spans="1:18">
      <c r="A187" s="105"/>
      <c r="B187" s="19">
        <v>2113</v>
      </c>
      <c r="C187" s="130">
        <v>0.6</v>
      </c>
      <c r="D187" s="19">
        <v>300</v>
      </c>
      <c r="E187" s="19">
        <v>49.6</v>
      </c>
      <c r="F187" s="129">
        <v>0.2336</v>
      </c>
      <c r="G187" s="171">
        <v>2.55</v>
      </c>
      <c r="H187" s="131">
        <f t="shared" si="67"/>
        <v>33.45</v>
      </c>
      <c r="I187" s="130">
        <f t="shared" si="68"/>
        <v>10036.8</v>
      </c>
      <c r="J187" s="105"/>
      <c r="K187" s="182"/>
      <c r="L187" s="144"/>
      <c r="O187" s="153">
        <f t="shared" si="63"/>
        <v>2.9325</v>
      </c>
      <c r="P187" s="153">
        <v>2.553</v>
      </c>
      <c r="Q187" s="153">
        <f t="shared" si="64"/>
        <v>2.55</v>
      </c>
    </row>
    <row r="188" s="153" customFormat="1" ht="17.25" customHeight="1" spans="1:18">
      <c r="A188" s="105"/>
      <c r="B188" s="19">
        <v>2313</v>
      </c>
      <c r="C188" s="130">
        <v>0.55</v>
      </c>
      <c r="D188" s="19">
        <v>300</v>
      </c>
      <c r="E188" s="19">
        <v>49.6</v>
      </c>
      <c r="F188" s="129">
        <v>0.23756</v>
      </c>
      <c r="G188" s="171">
        <v>2.78</v>
      </c>
      <c r="H188" s="131">
        <f t="shared" ref="H188:H207" si="69">ROUNDDOWN(I188/D188,2)</f>
        <v>36.47</v>
      </c>
      <c r="I188" s="130">
        <f t="shared" si="68"/>
        <v>10942.08</v>
      </c>
      <c r="J188" s="105"/>
      <c r="K188" s="182"/>
      <c r="L188" s="144"/>
      <c r="O188" s="153">
        <f t="shared" si="63"/>
        <v>3.197</v>
      </c>
      <c r="P188" s="153">
        <v>2.783</v>
      </c>
      <c r="Q188" s="153">
        <f t="shared" si="64"/>
        <v>2.78</v>
      </c>
    </row>
    <row r="189" s="153" customFormat="1" ht="17.25" customHeight="1" spans="1:18">
      <c r="A189" s="105"/>
      <c r="B189" s="19">
        <v>2313</v>
      </c>
      <c r="C189" s="130">
        <v>0.56</v>
      </c>
      <c r="D189" s="19">
        <v>300</v>
      </c>
      <c r="E189" s="19">
        <v>49.6</v>
      </c>
      <c r="F189" s="129">
        <v>0.23756</v>
      </c>
      <c r="G189" s="171">
        <v>2.83</v>
      </c>
      <c r="H189" s="131">
        <f t="shared" si="69"/>
        <v>37.12</v>
      </c>
      <c r="I189" s="130">
        <f t="shared" si="68"/>
        <v>11138.88</v>
      </c>
      <c r="J189" s="105"/>
      <c r="K189" s="182"/>
      <c r="L189" s="144"/>
      <c r="O189" s="153">
        <f t="shared" si="63"/>
        <v>3.2545</v>
      </c>
      <c r="P189" s="153">
        <v>2.829</v>
      </c>
      <c r="Q189" s="153">
        <f t="shared" si="64"/>
        <v>2.83</v>
      </c>
    </row>
    <row r="190" s="153" customFormat="1" ht="17.25" customHeight="1" spans="1:18">
      <c r="A190" s="105"/>
      <c r="B190" s="19">
        <v>2313</v>
      </c>
      <c r="C190" s="130">
        <v>0.57</v>
      </c>
      <c r="D190" s="19">
        <v>300</v>
      </c>
      <c r="E190" s="19">
        <v>49.6</v>
      </c>
      <c r="F190" s="129">
        <v>0.23756</v>
      </c>
      <c r="G190" s="171">
        <v>2.9</v>
      </c>
      <c r="H190" s="131">
        <f t="shared" si="69"/>
        <v>38.04</v>
      </c>
      <c r="I190" s="130">
        <f t="shared" si="68"/>
        <v>11414.4</v>
      </c>
      <c r="J190" s="105"/>
      <c r="K190" s="182"/>
      <c r="L190" s="144"/>
      <c r="O190" s="153">
        <f t="shared" si="63"/>
        <v>3.335</v>
      </c>
      <c r="P190" s="153">
        <v>2.898</v>
      </c>
      <c r="Q190" s="153">
        <f t="shared" si="64"/>
        <v>2.9</v>
      </c>
    </row>
    <row r="191" s="153" customFormat="1" ht="17.25" customHeight="1" spans="1:18">
      <c r="A191" s="105"/>
      <c r="B191" s="19">
        <v>2313</v>
      </c>
      <c r="C191" s="130">
        <v>0.58</v>
      </c>
      <c r="D191" s="19">
        <v>300</v>
      </c>
      <c r="E191" s="19">
        <v>49.6</v>
      </c>
      <c r="F191" s="129">
        <v>0.23756</v>
      </c>
      <c r="G191" s="171">
        <v>2.93</v>
      </c>
      <c r="H191" s="131">
        <f t="shared" si="69"/>
        <v>38.44</v>
      </c>
      <c r="I191" s="130">
        <f t="shared" si="68"/>
        <v>11532.48</v>
      </c>
      <c r="J191" s="105"/>
      <c r="K191" s="182"/>
      <c r="L191" s="144"/>
      <c r="O191" s="153">
        <f t="shared" si="63"/>
        <v>3.3695</v>
      </c>
      <c r="P191" s="153">
        <v>2.9325</v>
      </c>
      <c r="Q191" s="153">
        <f t="shared" si="64"/>
        <v>2.93</v>
      </c>
    </row>
    <row r="192" s="153" customFormat="1" ht="17.25" customHeight="1" spans="1:18">
      <c r="A192" s="105"/>
      <c r="B192" s="19">
        <v>2313</v>
      </c>
      <c r="C192" s="130">
        <v>0.59</v>
      </c>
      <c r="D192" s="19">
        <v>300</v>
      </c>
      <c r="E192" s="19">
        <v>49.6</v>
      </c>
      <c r="F192" s="129">
        <v>0.23756</v>
      </c>
      <c r="G192" s="171">
        <v>3</v>
      </c>
      <c r="H192" s="131">
        <f t="shared" si="69"/>
        <v>39.36</v>
      </c>
      <c r="I192" s="130">
        <f t="shared" si="68"/>
        <v>11808</v>
      </c>
      <c r="J192" s="105"/>
      <c r="K192" s="182"/>
      <c r="L192" s="144"/>
      <c r="O192" s="153">
        <f t="shared" si="63"/>
        <v>3.45</v>
      </c>
      <c r="P192" s="153">
        <v>3.0015</v>
      </c>
      <c r="Q192" s="153">
        <f t="shared" si="64"/>
        <v>3</v>
      </c>
    </row>
    <row r="193" s="153" customFormat="1" ht="17.25" customHeight="1" spans="1:196">
      <c r="A193" s="105"/>
      <c r="B193" s="19">
        <v>2313</v>
      </c>
      <c r="C193" s="130">
        <v>0.6</v>
      </c>
      <c r="D193" s="19">
        <v>300</v>
      </c>
      <c r="E193" s="19">
        <v>49.6</v>
      </c>
      <c r="F193" s="129">
        <v>0.2302</v>
      </c>
      <c r="G193" s="171">
        <v>3.07</v>
      </c>
      <c r="H193" s="131">
        <f t="shared" si="69"/>
        <v>40.27</v>
      </c>
      <c r="I193" s="130">
        <f t="shared" si="68"/>
        <v>12083.52</v>
      </c>
      <c r="J193" s="105"/>
      <c r="K193" s="182"/>
      <c r="L193" s="144"/>
      <c r="O193" s="153">
        <f t="shared" si="63"/>
        <v>3.5305</v>
      </c>
      <c r="P193" s="153">
        <v>3.0705</v>
      </c>
      <c r="Q193" s="153">
        <f t="shared" si="64"/>
        <v>3.07</v>
      </c>
    </row>
    <row r="194" s="153" customFormat="1" ht="17.25" customHeight="1" spans="1:196">
      <c r="A194" s="105"/>
      <c r="B194" s="19">
        <v>3313</v>
      </c>
      <c r="C194" s="130">
        <v>0.56</v>
      </c>
      <c r="D194" s="19">
        <v>300</v>
      </c>
      <c r="E194" s="19">
        <v>49.6</v>
      </c>
      <c r="F194" s="129">
        <v>0.24492</v>
      </c>
      <c r="G194" s="171">
        <v>2.5</v>
      </c>
      <c r="H194" s="131">
        <f t="shared" si="69"/>
        <v>32.8</v>
      </c>
      <c r="I194" s="130">
        <f t="shared" si="68"/>
        <v>9840</v>
      </c>
      <c r="J194" s="105"/>
      <c r="K194" s="182"/>
      <c r="L194" s="144"/>
      <c r="O194" s="153">
        <f t="shared" si="63"/>
        <v>2.875</v>
      </c>
      <c r="P194" s="153">
        <v>2.4955</v>
      </c>
      <c r="Q194" s="153">
        <f t="shared" si="64"/>
        <v>2.5</v>
      </c>
    </row>
    <row r="195" s="153" customFormat="1" ht="17.25" customHeight="1" spans="1:196">
      <c r="A195" s="105"/>
      <c r="B195" s="19">
        <v>3313</v>
      </c>
      <c r="C195" s="130">
        <v>0.58</v>
      </c>
      <c r="D195" s="19">
        <v>300</v>
      </c>
      <c r="E195" s="19">
        <v>49.6</v>
      </c>
      <c r="F195" s="129">
        <v>0.24492</v>
      </c>
      <c r="G195" s="171">
        <v>2.59</v>
      </c>
      <c r="H195" s="131">
        <f t="shared" si="69"/>
        <v>33.98</v>
      </c>
      <c r="I195" s="130">
        <f t="shared" si="68"/>
        <v>10194.24</v>
      </c>
      <c r="J195" s="105"/>
      <c r="K195" s="182"/>
      <c r="L195" s="144"/>
      <c r="O195" s="153">
        <f t="shared" si="63"/>
        <v>2.9785</v>
      </c>
      <c r="P195" s="153">
        <v>2.5875</v>
      </c>
      <c r="Q195" s="153">
        <f t="shared" si="64"/>
        <v>2.59</v>
      </c>
    </row>
    <row r="196" s="191" customFormat="1" ht="17.25" customHeight="1" spans="1:196">
      <c r="A196" s="105"/>
      <c r="B196" s="19">
        <v>3313</v>
      </c>
      <c r="C196" s="130">
        <v>0.6</v>
      </c>
      <c r="D196" s="19">
        <v>300</v>
      </c>
      <c r="E196" s="19">
        <v>49.6</v>
      </c>
      <c r="F196" s="129">
        <v>0.24492</v>
      </c>
      <c r="G196" s="171">
        <v>2.66</v>
      </c>
      <c r="H196" s="131">
        <f t="shared" ref="H196" si="70">ROUNDDOWN(I196/D196,2)</f>
        <v>34.89</v>
      </c>
      <c r="I196" s="130">
        <f t="shared" ref="I196" si="71">ROUNDDOWN(G196*3936,2)</f>
        <v>10469.76</v>
      </c>
      <c r="J196" s="105"/>
      <c r="K196" s="182"/>
      <c r="L196" s="144"/>
      <c r="M196" s="153"/>
      <c r="N196" s="191"/>
      <c r="O196" s="153">
        <f t="shared" si="63"/>
        <v>3.059</v>
      </c>
      <c r="P196" s="153">
        <v>2.6565</v>
      </c>
      <c r="Q196" s="153">
        <f t="shared" si="64"/>
        <v>2.66</v>
      </c>
      <c r="R196" s="153"/>
    </row>
    <row r="197" s="153" customFormat="1" ht="17.25" customHeight="1" spans="1:196">
      <c r="A197" s="105"/>
      <c r="B197" s="19">
        <v>7628</v>
      </c>
      <c r="C197" s="130">
        <v>0.43</v>
      </c>
      <c r="D197" s="19">
        <v>150</v>
      </c>
      <c r="E197" s="19">
        <v>49.6</v>
      </c>
      <c r="F197" s="129">
        <v>0.2302</v>
      </c>
      <c r="G197" s="171">
        <v>2.3</v>
      </c>
      <c r="H197" s="131">
        <f t="shared" si="69"/>
        <v>30.17</v>
      </c>
      <c r="I197" s="130">
        <f t="shared" ref="I197:I207" si="72">ROUNDDOWN(G197*1968,2)</f>
        <v>4526.4</v>
      </c>
      <c r="J197" s="105"/>
      <c r="K197" s="182"/>
      <c r="L197" s="195"/>
      <c r="O197" s="153">
        <f t="shared" si="63"/>
        <v>2.645</v>
      </c>
      <c r="P197" s="153">
        <v>2.3</v>
      </c>
      <c r="Q197" s="153">
        <f t="shared" si="64"/>
        <v>2.3</v>
      </c>
    </row>
    <row r="198" s="153" customFormat="1" ht="17.25" customHeight="1" spans="1:196">
      <c r="A198" s="105"/>
      <c r="B198" s="19">
        <v>7628</v>
      </c>
      <c r="C198" s="130">
        <v>0.44</v>
      </c>
      <c r="D198" s="19">
        <v>150</v>
      </c>
      <c r="E198" s="19">
        <v>49.6</v>
      </c>
      <c r="F198" s="129">
        <v>0.2302</v>
      </c>
      <c r="G198" s="171">
        <v>2.32</v>
      </c>
      <c r="H198" s="131">
        <f t="shared" si="69"/>
        <v>30.43</v>
      </c>
      <c r="I198" s="130">
        <f t="shared" si="72"/>
        <v>4565.76</v>
      </c>
      <c r="J198" s="105"/>
      <c r="K198" s="182"/>
      <c r="L198" s="195"/>
      <c r="O198" s="153">
        <f t="shared" si="63"/>
        <v>2.668</v>
      </c>
      <c r="P198" s="153">
        <v>2.323</v>
      </c>
      <c r="Q198" s="153">
        <f t="shared" si="64"/>
        <v>2.32</v>
      </c>
    </row>
    <row r="199" s="153" customFormat="1" ht="17.25" customHeight="1" spans="1:196">
      <c r="A199" s="105"/>
      <c r="B199" s="19">
        <v>7628</v>
      </c>
      <c r="C199" s="130">
        <v>0.45</v>
      </c>
      <c r="D199" s="19">
        <v>150</v>
      </c>
      <c r="E199" s="19">
        <v>49.6</v>
      </c>
      <c r="F199" s="129">
        <v>0.24952</v>
      </c>
      <c r="G199" s="171">
        <v>2.39</v>
      </c>
      <c r="H199" s="131">
        <f t="shared" si="69"/>
        <v>31.35</v>
      </c>
      <c r="I199" s="130">
        <f t="shared" si="72"/>
        <v>4703.52</v>
      </c>
      <c r="J199" s="105"/>
      <c r="K199" s="182"/>
      <c r="L199" s="195"/>
      <c r="O199" s="153">
        <f t="shared" si="63"/>
        <v>2.7485</v>
      </c>
      <c r="P199" s="153">
        <v>2.392</v>
      </c>
      <c r="Q199" s="153">
        <f t="shared" si="64"/>
        <v>2.39</v>
      </c>
    </row>
    <row r="200" s="153" customFormat="1" ht="17.25" customHeight="1" spans="1:196">
      <c r="A200" s="105"/>
      <c r="B200" s="19">
        <v>7628</v>
      </c>
      <c r="C200" s="130">
        <v>0.46</v>
      </c>
      <c r="D200" s="19">
        <v>150</v>
      </c>
      <c r="E200" s="19">
        <v>49.6</v>
      </c>
      <c r="F200" s="129">
        <v>0.24952</v>
      </c>
      <c r="G200" s="171">
        <v>2.44</v>
      </c>
      <c r="H200" s="131">
        <f t="shared" si="69"/>
        <v>32.01</v>
      </c>
      <c r="I200" s="130">
        <f t="shared" si="72"/>
        <v>4801.92</v>
      </c>
      <c r="J200" s="105"/>
      <c r="K200" s="182"/>
      <c r="L200" s="195"/>
      <c r="O200" s="153">
        <f t="shared" si="63"/>
        <v>2.806</v>
      </c>
      <c r="P200" s="153">
        <v>2.438</v>
      </c>
      <c r="Q200" s="153">
        <f t="shared" si="64"/>
        <v>2.44</v>
      </c>
    </row>
    <row r="201" s="153" customFormat="1" ht="17.25" customHeight="1" spans="1:196">
      <c r="A201" s="105"/>
      <c r="B201" s="19">
        <v>7628</v>
      </c>
      <c r="C201" s="130">
        <v>0.47</v>
      </c>
      <c r="D201" s="19">
        <v>150</v>
      </c>
      <c r="E201" s="19">
        <v>49.6</v>
      </c>
      <c r="F201" s="129">
        <v>0.25872</v>
      </c>
      <c r="G201" s="171">
        <v>2.47</v>
      </c>
      <c r="H201" s="131">
        <f t="shared" si="69"/>
        <v>32.4</v>
      </c>
      <c r="I201" s="130">
        <f t="shared" si="72"/>
        <v>4860.96</v>
      </c>
      <c r="J201" s="105"/>
      <c r="K201" s="182"/>
      <c r="L201" s="195"/>
      <c r="O201" s="153">
        <f t="shared" si="63"/>
        <v>2.8405</v>
      </c>
      <c r="P201" s="153">
        <v>2.4725</v>
      </c>
      <c r="Q201" s="153">
        <f t="shared" si="64"/>
        <v>2.47</v>
      </c>
    </row>
    <row r="202" s="153" customFormat="1" ht="17.25" customHeight="1" spans="1:196">
      <c r="A202" s="105"/>
      <c r="B202" s="19">
        <v>7628</v>
      </c>
      <c r="C202" s="184">
        <v>0.475</v>
      </c>
      <c r="D202" s="19">
        <v>150</v>
      </c>
      <c r="E202" s="19">
        <v>49.6</v>
      </c>
      <c r="F202" s="129">
        <v>0.25872</v>
      </c>
      <c r="G202" s="171">
        <v>2.52</v>
      </c>
      <c r="H202" s="131">
        <f t="shared" si="69"/>
        <v>33.06</v>
      </c>
      <c r="I202" s="130">
        <f t="shared" si="72"/>
        <v>4959.36</v>
      </c>
      <c r="J202" s="105"/>
      <c r="K202" s="182"/>
      <c r="L202" s="195"/>
      <c r="O202" s="153">
        <f t="shared" si="63"/>
        <v>2.898</v>
      </c>
      <c r="P202" s="153">
        <v>2.5185</v>
      </c>
      <c r="Q202" s="153">
        <f t="shared" si="64"/>
        <v>2.52</v>
      </c>
    </row>
    <row r="203" s="153" customFormat="1" ht="17.25" customHeight="1" spans="1:196">
      <c r="A203" s="105"/>
      <c r="B203" s="19">
        <v>7628</v>
      </c>
      <c r="C203" s="130">
        <v>0.48</v>
      </c>
      <c r="D203" s="19">
        <v>150</v>
      </c>
      <c r="E203" s="19">
        <v>49.6</v>
      </c>
      <c r="F203" s="129">
        <v>0.25872</v>
      </c>
      <c r="G203" s="171">
        <v>2.55</v>
      </c>
      <c r="H203" s="131">
        <f t="shared" si="69"/>
        <v>33.45</v>
      </c>
      <c r="I203" s="130">
        <f t="shared" si="72"/>
        <v>5018.4</v>
      </c>
      <c r="J203" s="105"/>
      <c r="K203" s="182"/>
      <c r="L203" s="195"/>
      <c r="O203" s="153">
        <f t="shared" si="63"/>
        <v>2.9325</v>
      </c>
      <c r="P203" s="153">
        <v>2.553</v>
      </c>
      <c r="Q203" s="153">
        <f t="shared" si="64"/>
        <v>2.55</v>
      </c>
    </row>
    <row r="204" s="153" customFormat="1" ht="17.25" customHeight="1" spans="1:196">
      <c r="A204" s="105"/>
      <c r="B204" s="19">
        <v>7628</v>
      </c>
      <c r="C204" s="130">
        <v>0.49</v>
      </c>
      <c r="D204" s="19">
        <v>150</v>
      </c>
      <c r="E204" s="19">
        <v>49.6</v>
      </c>
      <c r="F204" s="129">
        <v>0.25872</v>
      </c>
      <c r="G204" s="171">
        <v>2.61</v>
      </c>
      <c r="H204" s="131">
        <f t="shared" si="69"/>
        <v>34.24</v>
      </c>
      <c r="I204" s="130">
        <f t="shared" si="72"/>
        <v>5136.48</v>
      </c>
      <c r="J204" s="105"/>
      <c r="K204" s="182"/>
      <c r="L204" s="195"/>
      <c r="O204" s="153">
        <f t="shared" si="63"/>
        <v>3.0015</v>
      </c>
      <c r="P204" s="153">
        <v>2.6105</v>
      </c>
      <c r="Q204" s="153">
        <f t="shared" si="64"/>
        <v>2.61</v>
      </c>
    </row>
    <row r="205" s="153" customFormat="1" ht="17.25" customHeight="1" spans="1:196">
      <c r="A205" s="105"/>
      <c r="B205" s="19">
        <v>7628</v>
      </c>
      <c r="C205" s="130">
        <v>0.5</v>
      </c>
      <c r="D205" s="19">
        <v>150</v>
      </c>
      <c r="E205" s="19">
        <v>49.6</v>
      </c>
      <c r="F205" s="129">
        <v>0.2716</v>
      </c>
      <c r="G205" s="171">
        <v>2.65</v>
      </c>
      <c r="H205" s="131">
        <f t="shared" si="69"/>
        <v>34.76</v>
      </c>
      <c r="I205" s="130">
        <f t="shared" si="72"/>
        <v>5215.2</v>
      </c>
      <c r="J205" s="105"/>
      <c r="K205" s="182"/>
      <c r="L205" s="195"/>
      <c r="O205" s="153">
        <f t="shared" si="63"/>
        <v>3.0475</v>
      </c>
      <c r="P205" s="153">
        <v>2.645</v>
      </c>
      <c r="Q205" s="153">
        <f t="shared" si="64"/>
        <v>2.65</v>
      </c>
    </row>
    <row r="206" s="153" customFormat="1" ht="17.25" customHeight="1" spans="1:196">
      <c r="A206" s="105"/>
      <c r="B206" s="19">
        <v>7628</v>
      </c>
      <c r="C206" s="130">
        <v>0.51</v>
      </c>
      <c r="D206" s="19">
        <v>150</v>
      </c>
      <c r="E206" s="19">
        <v>49.6</v>
      </c>
      <c r="F206" s="129">
        <v>0.2716</v>
      </c>
      <c r="G206" s="171">
        <v>2.74</v>
      </c>
      <c r="H206" s="131">
        <f t="shared" si="69"/>
        <v>35.94</v>
      </c>
      <c r="I206" s="130">
        <f t="shared" si="72"/>
        <v>5392.32</v>
      </c>
      <c r="J206" s="105"/>
      <c r="K206" s="182"/>
      <c r="L206" s="195"/>
      <c r="O206" s="153">
        <f t="shared" si="63"/>
        <v>3.151</v>
      </c>
      <c r="P206" s="153">
        <v>2.737</v>
      </c>
      <c r="Q206" s="153">
        <f t="shared" si="64"/>
        <v>2.74</v>
      </c>
    </row>
    <row r="207" s="153" customFormat="1" ht="17.25" customHeight="1" spans="1:196">
      <c r="A207" s="105"/>
      <c r="B207" s="19">
        <v>7628</v>
      </c>
      <c r="C207" s="130">
        <v>0.52</v>
      </c>
      <c r="D207" s="19">
        <v>150</v>
      </c>
      <c r="E207" s="19">
        <v>49.6</v>
      </c>
      <c r="F207" s="129">
        <v>0.28264</v>
      </c>
      <c r="G207" s="171">
        <v>2.81</v>
      </c>
      <c r="H207" s="131">
        <f t="shared" si="69"/>
        <v>36.86</v>
      </c>
      <c r="I207" s="130">
        <f t="shared" si="72"/>
        <v>5530.08</v>
      </c>
      <c r="J207" s="105"/>
      <c r="K207" s="182"/>
      <c r="L207" s="195"/>
      <c r="O207" s="153">
        <f t="shared" si="63"/>
        <v>3.2315</v>
      </c>
      <c r="P207" s="153">
        <v>2.806</v>
      </c>
      <c r="Q207" s="153">
        <f t="shared" si="64"/>
        <v>2.81</v>
      </c>
    </row>
    <row r="208" s="154" customFormat="1" ht="18" customHeight="1" spans="1:196">
      <c r="A208" s="106"/>
      <c r="C208" s="187"/>
      <c r="D208" s="187"/>
      <c r="E208" s="187"/>
      <c r="F208" s="187"/>
      <c r="G208" s="187"/>
      <c r="H208" s="187"/>
      <c r="I208" s="188"/>
      <c r="J208" s="18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  <c r="AQ208" s="158"/>
      <c r="AR208" s="158"/>
      <c r="AS208" s="158"/>
      <c r="AT208" s="158"/>
      <c r="AU208" s="158"/>
      <c r="AV208" s="158"/>
      <c r="AW208" s="158"/>
      <c r="AX208" s="158"/>
      <c r="AY208" s="158"/>
      <c r="AZ208" s="158"/>
      <c r="BA208" s="158"/>
      <c r="BB208" s="158"/>
      <c r="BC208" s="158"/>
      <c r="BD208" s="158"/>
      <c r="BE208" s="158"/>
      <c r="BF208" s="158"/>
      <c r="BG208" s="158"/>
      <c r="BH208" s="158"/>
      <c r="BI208" s="158"/>
      <c r="BJ208" s="158"/>
      <c r="BK208" s="158"/>
      <c r="BL208" s="158"/>
      <c r="BM208" s="158"/>
      <c r="BN208" s="158"/>
      <c r="BO208" s="158"/>
      <c r="BP208" s="158"/>
      <c r="BQ208" s="158"/>
      <c r="BR208" s="158"/>
      <c r="BS208" s="158"/>
      <c r="BT208" s="158"/>
      <c r="BU208" s="158"/>
      <c r="BV208" s="158"/>
      <c r="BW208" s="158"/>
      <c r="BX208" s="158"/>
      <c r="BY208" s="158"/>
      <c r="BZ208" s="158"/>
      <c r="CA208" s="158"/>
      <c r="CB208" s="158"/>
      <c r="CC208" s="158"/>
      <c r="CD208" s="158"/>
      <c r="CE208" s="158"/>
      <c r="CF208" s="158"/>
      <c r="CG208" s="158"/>
      <c r="CH208" s="158"/>
      <c r="CI208" s="158"/>
      <c r="CJ208" s="158"/>
      <c r="CK208" s="158"/>
      <c r="CL208" s="158"/>
      <c r="CM208" s="158"/>
      <c r="CN208" s="158"/>
      <c r="CO208" s="158"/>
      <c r="CP208" s="158"/>
      <c r="CQ208" s="158"/>
      <c r="CR208" s="158"/>
      <c r="CS208" s="158"/>
      <c r="CT208" s="158"/>
      <c r="CU208" s="158"/>
      <c r="CV208" s="158"/>
      <c r="CW208" s="158"/>
      <c r="CX208" s="158"/>
      <c r="CY208" s="158"/>
      <c r="CZ208" s="158"/>
      <c r="DA208" s="158"/>
      <c r="DB208" s="158"/>
      <c r="DC208" s="158"/>
      <c r="DD208" s="158"/>
      <c r="DE208" s="158"/>
      <c r="DF208" s="158"/>
      <c r="DG208" s="158"/>
      <c r="DH208" s="158"/>
      <c r="DI208" s="158"/>
      <c r="DJ208" s="158"/>
      <c r="DK208" s="158"/>
      <c r="DL208" s="158"/>
      <c r="DM208" s="158"/>
      <c r="DN208" s="158"/>
      <c r="DO208" s="158"/>
      <c r="DP208" s="158"/>
      <c r="DQ208" s="158"/>
      <c r="DR208" s="158"/>
      <c r="DS208" s="158"/>
      <c r="DT208" s="158"/>
      <c r="DU208" s="158"/>
      <c r="DV208" s="158"/>
      <c r="DW208" s="158"/>
      <c r="DX208" s="158"/>
      <c r="DY208" s="158"/>
      <c r="DZ208" s="158"/>
      <c r="EA208" s="158"/>
      <c r="EB208" s="158"/>
      <c r="EC208" s="158"/>
      <c r="ED208" s="158"/>
      <c r="EE208" s="158"/>
      <c r="EF208" s="158"/>
      <c r="EG208" s="158"/>
      <c r="EH208" s="158"/>
      <c r="EI208" s="158"/>
      <c r="EJ208" s="158"/>
      <c r="EK208" s="158"/>
      <c r="EL208" s="158"/>
      <c r="EM208" s="158"/>
      <c r="EN208" s="158"/>
      <c r="EO208" s="158"/>
      <c r="EP208" s="158"/>
      <c r="EQ208" s="158"/>
      <c r="ER208" s="158"/>
      <c r="ES208" s="158"/>
      <c r="ET208" s="158"/>
      <c r="EU208" s="158"/>
      <c r="EV208" s="158"/>
      <c r="EW208" s="158"/>
      <c r="EX208" s="158"/>
      <c r="EY208" s="158"/>
      <c r="EZ208" s="158"/>
      <c r="FA208" s="158"/>
      <c r="FB208" s="158"/>
      <c r="FC208" s="158"/>
      <c r="FD208" s="158"/>
      <c r="FE208" s="158"/>
      <c r="FF208" s="158"/>
      <c r="FG208" s="158"/>
      <c r="FH208" s="158"/>
      <c r="FI208" s="158"/>
      <c r="FJ208" s="158"/>
      <c r="FK208" s="158"/>
      <c r="FL208" s="158"/>
      <c r="FM208" s="158"/>
      <c r="FN208" s="158"/>
      <c r="FO208" s="158"/>
      <c r="FP208" s="158"/>
      <c r="FQ208" s="158"/>
      <c r="FR208" s="158"/>
      <c r="FS208" s="158"/>
      <c r="FT208" s="158"/>
      <c r="FU208" s="158"/>
      <c r="FV208" s="158"/>
      <c r="FW208" s="158"/>
      <c r="FX208" s="158"/>
      <c r="FY208" s="158"/>
      <c r="FZ208" s="158"/>
      <c r="GA208" s="158"/>
      <c r="GB208" s="158"/>
      <c r="GC208" s="158"/>
      <c r="GD208" s="158"/>
      <c r="GE208" s="158"/>
      <c r="GF208" s="158"/>
      <c r="GG208" s="158"/>
      <c r="GH208" s="158"/>
      <c r="GI208" s="158"/>
      <c r="GJ208" s="158"/>
      <c r="GK208" s="158"/>
      <c r="GL208" s="158"/>
      <c r="GM208" s="158"/>
      <c r="GN208" s="158"/>
    </row>
    <row r="209" ht="121" customHeight="1" spans="2:196">
      <c r="B209" s="189" t="s">
        <v>142</v>
      </c>
      <c r="C209" s="189"/>
      <c r="D209" s="189"/>
      <c r="E209" s="189"/>
      <c r="F209" s="189"/>
      <c r="G209" s="189"/>
      <c r="H209" s="189"/>
      <c r="I209" s="189"/>
      <c r="J209" s="189"/>
      <c r="K209" s="155"/>
      <c r="L209" s="154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5"/>
      <c r="AL209" s="155"/>
      <c r="AM209" s="155"/>
      <c r="AN209" s="155"/>
      <c r="AO209" s="155"/>
      <c r="AP209" s="155"/>
      <c r="AQ209" s="155"/>
      <c r="AR209" s="155"/>
      <c r="AS209" s="155"/>
      <c r="AT209" s="155"/>
      <c r="AU209" s="155"/>
      <c r="AV209" s="155"/>
      <c r="AW209" s="155"/>
      <c r="AX209" s="155"/>
      <c r="AY209" s="155"/>
      <c r="AZ209" s="155"/>
      <c r="BA209" s="155"/>
      <c r="BB209" s="155"/>
      <c r="BC209" s="155"/>
      <c r="BD209" s="155"/>
      <c r="BE209" s="155"/>
      <c r="BF209" s="155"/>
      <c r="BG209" s="155"/>
      <c r="BH209" s="155"/>
      <c r="BI209" s="155"/>
      <c r="BJ209" s="155"/>
      <c r="BK209" s="155"/>
      <c r="BL209" s="155"/>
      <c r="BM209" s="155"/>
      <c r="BN209" s="155"/>
      <c r="BO209" s="155"/>
      <c r="BP209" s="155"/>
      <c r="BQ209" s="155"/>
      <c r="BR209" s="155"/>
      <c r="BS209" s="155"/>
      <c r="BT209" s="155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  <c r="CG209" s="155"/>
      <c r="CH209" s="155"/>
      <c r="CI209" s="155"/>
      <c r="CJ209" s="155"/>
      <c r="CK209" s="155"/>
      <c r="CL209" s="155"/>
      <c r="CM209" s="155"/>
      <c r="CN209" s="155"/>
      <c r="CO209" s="155"/>
      <c r="CP209" s="155"/>
      <c r="CQ209" s="155"/>
      <c r="CR209" s="155"/>
      <c r="CS209" s="155"/>
      <c r="CT209" s="155"/>
      <c r="CU209" s="155"/>
      <c r="CV209" s="155"/>
      <c r="CW209" s="155"/>
      <c r="CX209" s="155"/>
      <c r="CY209" s="155"/>
      <c r="CZ209" s="155"/>
      <c r="DA209" s="155"/>
      <c r="DB209" s="155"/>
      <c r="DC209" s="155"/>
      <c r="DD209" s="155"/>
      <c r="DE209" s="155"/>
      <c r="DF209" s="155"/>
      <c r="DG209" s="155"/>
      <c r="DH209" s="155"/>
      <c r="DI209" s="155"/>
      <c r="DJ209" s="155"/>
      <c r="DK209" s="155"/>
      <c r="DL209" s="155"/>
      <c r="DM209" s="155"/>
      <c r="DN209" s="155"/>
      <c r="DO209" s="155"/>
      <c r="DP209" s="155"/>
      <c r="DQ209" s="155"/>
      <c r="DR209" s="155"/>
      <c r="DS209" s="155"/>
      <c r="DT209" s="155"/>
      <c r="DU209" s="155"/>
      <c r="DV209" s="155"/>
      <c r="DW209" s="155"/>
      <c r="DX209" s="155"/>
      <c r="DY209" s="155"/>
      <c r="DZ209" s="155"/>
      <c r="EA209" s="155"/>
      <c r="EB209" s="155"/>
      <c r="EC209" s="155"/>
      <c r="ED209" s="155"/>
      <c r="EE209" s="155"/>
      <c r="EF209" s="155"/>
      <c r="EG209" s="155"/>
      <c r="EH209" s="155"/>
      <c r="EI209" s="155"/>
      <c r="EJ209" s="155"/>
      <c r="EK209" s="155"/>
      <c r="EL209" s="155"/>
      <c r="EM209" s="155"/>
      <c r="EN209" s="155"/>
      <c r="EO209" s="155"/>
      <c r="EP209" s="155"/>
      <c r="EQ209" s="155"/>
      <c r="ER209" s="155"/>
      <c r="ES209" s="155"/>
      <c r="ET209" s="155"/>
      <c r="EU209" s="155"/>
      <c r="EV209" s="155"/>
      <c r="EW209" s="155"/>
      <c r="EX209" s="155"/>
      <c r="EY209" s="155"/>
      <c r="EZ209" s="155"/>
      <c r="FA209" s="155"/>
      <c r="FB209" s="155"/>
      <c r="FC209" s="155"/>
      <c r="FD209" s="155"/>
      <c r="FE209" s="155"/>
      <c r="FF209" s="155"/>
      <c r="FG209" s="155"/>
      <c r="FH209" s="155"/>
      <c r="FI209" s="155"/>
      <c r="FJ209" s="155"/>
      <c r="FK209" s="155"/>
      <c r="FL209" s="155"/>
      <c r="FM209" s="155"/>
      <c r="FN209" s="155"/>
      <c r="FO209" s="155"/>
      <c r="FP209" s="155"/>
      <c r="FQ209" s="155"/>
      <c r="FR209" s="155"/>
      <c r="FS209" s="155"/>
      <c r="FT209" s="155"/>
      <c r="FU209" s="155"/>
      <c r="FV209" s="155"/>
      <c r="FW209" s="155"/>
      <c r="FX209" s="155"/>
      <c r="FY209" s="155"/>
      <c r="FZ209" s="155"/>
      <c r="GA209" s="155"/>
      <c r="GB209" s="155"/>
      <c r="GC209" s="155"/>
      <c r="GD209" s="155"/>
      <c r="GE209" s="155"/>
      <c r="GF209" s="155"/>
      <c r="GG209" s="155"/>
      <c r="GH209" s="155"/>
      <c r="GI209" s="155"/>
      <c r="GJ209" s="155"/>
      <c r="GK209" s="155"/>
      <c r="GL209" s="155"/>
      <c r="GM209" s="155"/>
      <c r="GN209" s="155"/>
    </row>
  </sheetData>
  <mergeCells count="5">
    <mergeCell ref="A1:J1"/>
    <mergeCell ref="A2:J2"/>
    <mergeCell ref="B3:J3"/>
    <mergeCell ref="B108:J108"/>
    <mergeCell ref="B209:J209"/>
  </mergeCells>
  <pageMargins left="0.354166666666667" right="0.393055555555556" top="0.432638888888889" bottom="0.235416666666667" header="0.313888888888889" footer="0.196527777777778"/>
  <pageSetup paperSize="9" scale="65" orientation="portrait"/>
  <headerFooter/>
  <rowBreaks count="1" manualBreakCount="1">
    <brk id="107" max="1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93"/>
  <sheetViews>
    <sheetView view="pageBreakPreview" zoomScale="115" zoomScaleNormal="100" workbookViewId="0">
      <selection activeCell="I23" sqref="I23"/>
    </sheetView>
  </sheetViews>
  <sheetFormatPr defaultColWidth="9" defaultRowHeight="15.6"/>
  <cols>
    <col min="1" max="1" width="3" style="155" customWidth="1"/>
    <col min="2" max="2" width="10.2222222222222" style="156" customWidth="1"/>
    <col min="3" max="3" width="10.2222222222222" style="157" customWidth="1"/>
    <col min="4" max="4" width="11.5925925925926" style="157" customWidth="1"/>
    <col min="5" max="5" width="15" style="157" customWidth="1"/>
    <col min="6" max="7" width="14.2222222222222" style="157" customWidth="1"/>
    <col min="8" max="8" width="15.3333333333333" style="157" customWidth="1"/>
    <col min="9" max="10" width="14.2222222222222" style="157" customWidth="1"/>
    <col min="11" max="196" width="9" style="158" customWidth="1"/>
    <col min="197" max="197" width="9" style="155" customWidth="1"/>
    <col min="198" max="16384" width="9" style="155"/>
  </cols>
  <sheetData>
    <row r="1" ht="52.5" customHeight="1" spans="1:196">
      <c r="A1" s="159"/>
      <c r="B1" s="159"/>
      <c r="C1" s="159"/>
      <c r="D1" s="159"/>
      <c r="E1" s="159"/>
      <c r="F1" s="159"/>
      <c r="G1" s="159"/>
      <c r="H1" s="159"/>
      <c r="I1" s="159"/>
      <c r="J1" s="159"/>
    </row>
    <row r="2" ht="80" customHeight="1" spans="1:196">
      <c r="A2" s="160" t="s">
        <v>97</v>
      </c>
      <c r="B2" s="160"/>
      <c r="C2" s="160"/>
      <c r="D2" s="160"/>
      <c r="E2" s="160"/>
      <c r="F2" s="160"/>
      <c r="G2" s="160"/>
      <c r="H2" s="160"/>
      <c r="I2" s="160"/>
      <c r="J2" s="160"/>
    </row>
    <row r="3" ht="18.75" customHeight="1" spans="1:196">
      <c r="B3" s="161" t="s">
        <v>143</v>
      </c>
      <c r="C3" s="161"/>
      <c r="D3" s="161"/>
      <c r="E3" s="161"/>
      <c r="F3" s="161"/>
      <c r="G3" s="161"/>
      <c r="H3" s="161"/>
      <c r="I3" s="161"/>
      <c r="J3" s="161"/>
    </row>
    <row r="4" ht="16.8" spans="1:196">
      <c r="B4" s="162" t="s">
        <v>2</v>
      </c>
      <c r="C4" s="162" t="s">
        <v>3</v>
      </c>
      <c r="D4" s="163" t="s">
        <v>4</v>
      </c>
      <c r="E4" s="162" t="s">
        <v>5</v>
      </c>
      <c r="F4" s="162" t="s">
        <v>6</v>
      </c>
      <c r="G4" s="162" t="s">
        <v>7</v>
      </c>
      <c r="H4" s="164" t="s">
        <v>8</v>
      </c>
      <c r="I4" s="165" t="s">
        <v>9</v>
      </c>
      <c r="J4" s="164" t="s">
        <v>10</v>
      </c>
      <c r="K4" s="74" t="s">
        <v>11</v>
      </c>
      <c r="L4" s="74" t="s">
        <v>12</v>
      </c>
      <c r="M4" s="74" t="s">
        <v>13</v>
      </c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  <c r="CU4" s="166"/>
      <c r="CV4" s="166"/>
      <c r="CW4" s="166"/>
      <c r="CX4" s="166"/>
      <c r="CY4" s="166"/>
      <c r="CZ4" s="166"/>
      <c r="DA4" s="166"/>
      <c r="DB4" s="166"/>
      <c r="DC4" s="166"/>
      <c r="DD4" s="166"/>
      <c r="DE4" s="166"/>
      <c r="DF4" s="166"/>
      <c r="DG4" s="166"/>
      <c r="DH4" s="166"/>
      <c r="DI4" s="166"/>
      <c r="DJ4" s="166"/>
      <c r="DK4" s="166"/>
      <c r="DL4" s="166"/>
      <c r="DM4" s="166"/>
      <c r="DN4" s="166"/>
      <c r="DO4" s="166"/>
      <c r="DP4" s="166"/>
      <c r="DQ4" s="166"/>
      <c r="DR4" s="166"/>
      <c r="DS4" s="166"/>
      <c r="DT4" s="166"/>
      <c r="DU4" s="166"/>
      <c r="DV4" s="166"/>
      <c r="DW4" s="166"/>
      <c r="DX4" s="166"/>
      <c r="DY4" s="166"/>
      <c r="DZ4" s="166"/>
      <c r="EA4" s="166"/>
      <c r="EB4" s="166"/>
      <c r="EC4" s="166"/>
      <c r="ED4" s="166"/>
      <c r="EE4" s="166"/>
      <c r="EF4" s="166"/>
      <c r="EG4" s="166"/>
      <c r="EH4" s="166"/>
      <c r="EI4" s="166"/>
      <c r="EJ4" s="166"/>
      <c r="EK4" s="166"/>
      <c r="EL4" s="166"/>
      <c r="EM4" s="166"/>
      <c r="EN4" s="166"/>
      <c r="EO4" s="166"/>
      <c r="EP4" s="166"/>
      <c r="EQ4" s="166"/>
      <c r="ER4" s="166"/>
      <c r="ES4" s="166"/>
      <c r="ET4" s="166"/>
      <c r="EU4" s="166"/>
      <c r="EV4" s="166"/>
      <c r="EW4" s="166"/>
      <c r="EX4" s="166"/>
      <c r="EY4" s="166"/>
      <c r="EZ4" s="166"/>
      <c r="FA4" s="166"/>
      <c r="FB4" s="166"/>
      <c r="FC4" s="166"/>
      <c r="FD4" s="166"/>
      <c r="FE4" s="166"/>
      <c r="FF4" s="166"/>
      <c r="FG4" s="166"/>
      <c r="FH4" s="166"/>
      <c r="FI4" s="166"/>
      <c r="FJ4" s="166"/>
      <c r="FK4" s="166"/>
      <c r="FL4" s="166"/>
      <c r="FM4" s="166"/>
      <c r="FN4" s="166"/>
      <c r="FO4" s="166"/>
      <c r="FP4" s="166"/>
      <c r="FQ4" s="166"/>
      <c r="FR4" s="166"/>
      <c r="FS4" s="166"/>
      <c r="FT4" s="166"/>
      <c r="FU4" s="166"/>
      <c r="FV4" s="166"/>
      <c r="FW4" s="166"/>
      <c r="FX4" s="166"/>
      <c r="FY4" s="166"/>
      <c r="FZ4" s="166"/>
      <c r="GA4" s="166"/>
      <c r="GB4" s="166"/>
      <c r="GC4" s="166"/>
      <c r="GD4" s="166"/>
      <c r="GE4" s="166"/>
      <c r="GF4" s="166"/>
      <c r="GG4" s="166"/>
      <c r="GH4" s="166"/>
      <c r="GI4" s="166"/>
      <c r="GJ4" s="166"/>
      <c r="GK4" s="155"/>
      <c r="GL4" s="155"/>
      <c r="GM4" s="155"/>
      <c r="GN4" s="155"/>
    </row>
    <row r="5" s="153" customFormat="1" ht="17.25" customHeight="1" spans="1:196">
      <c r="B5" s="167" t="s">
        <v>144</v>
      </c>
      <c r="C5" s="168" t="s">
        <v>49</v>
      </c>
      <c r="D5" s="169" t="s">
        <v>111</v>
      </c>
      <c r="E5" s="167" t="s">
        <v>145</v>
      </c>
      <c r="F5" s="170">
        <f t="shared" ref="F5:F22" si="0">G5/7.1</f>
        <v>5.45774647887324</v>
      </c>
      <c r="G5" s="171">
        <v>38.75</v>
      </c>
      <c r="H5" s="172">
        <f t="shared" ref="H5:H22" si="1">ROUNDDOWN(G5*12,2)</f>
        <v>465</v>
      </c>
      <c r="I5" s="173">
        <f t="shared" ref="I5:I22" si="2">ROUNDDOWN(G5*13.33,2)</f>
        <v>516.53</v>
      </c>
      <c r="J5" s="172">
        <f t="shared" ref="J5:J22" si="3">ROUNDDOWN(G5*14,2)</f>
        <v>542.5</v>
      </c>
      <c r="K5" s="172">
        <f t="shared" ref="K5:K22" si="4">ROUNDDOWN(G5*8,2)</f>
        <v>310</v>
      </c>
      <c r="L5" s="172">
        <f t="shared" ref="L5:L22" si="5">ROUNDDOWN(G5*9,2)</f>
        <v>348.75</v>
      </c>
      <c r="M5" s="172">
        <f t="shared" ref="M5:M22" si="6">ROUNDDOWN(G5*9.33,2)</f>
        <v>361.53</v>
      </c>
      <c r="O5" s="170">
        <f>G5*1.1</f>
        <v>42.625</v>
      </c>
      <c r="P5" s="153">
        <v>38.753</v>
      </c>
      <c r="Q5" s="153">
        <f>ROUND(P5,2)</f>
        <v>38.75</v>
      </c>
    </row>
    <row r="6" s="153" customFormat="1" ht="17.25" customHeight="1" spans="1:196">
      <c r="B6" s="167" t="s">
        <v>100</v>
      </c>
      <c r="C6" s="168" t="s">
        <v>21</v>
      </c>
      <c r="D6" s="169" t="s">
        <v>111</v>
      </c>
      <c r="E6" s="167" t="s">
        <v>101</v>
      </c>
      <c r="F6" s="170">
        <f t="shared" si="0"/>
        <v>2.27887323943662</v>
      </c>
      <c r="G6" s="171">
        <v>16.18</v>
      </c>
      <c r="H6" s="172">
        <f t="shared" si="1"/>
        <v>194.16</v>
      </c>
      <c r="I6" s="173">
        <f t="shared" si="2"/>
        <v>215.67</v>
      </c>
      <c r="J6" s="172">
        <f t="shared" si="3"/>
        <v>226.52</v>
      </c>
      <c r="K6" s="172">
        <f t="shared" si="4"/>
        <v>129.44</v>
      </c>
      <c r="L6" s="172">
        <f t="shared" si="5"/>
        <v>145.62</v>
      </c>
      <c r="M6" s="172">
        <f t="shared" si="6"/>
        <v>150.95</v>
      </c>
      <c r="O6" s="170">
        <f t="shared" ref="O6:O48" si="7">G6*1.1</f>
        <v>17.798</v>
      </c>
      <c r="P6" s="153">
        <v>16.181</v>
      </c>
      <c r="Q6" s="153">
        <f t="shared" ref="Q6:Q48" si="8">ROUND(P6,2)</f>
        <v>16.18</v>
      </c>
    </row>
    <row r="7" s="153" customFormat="1" ht="17.25" customHeight="1" spans="1:196">
      <c r="B7" s="167" t="s">
        <v>100</v>
      </c>
      <c r="C7" s="168" t="s">
        <v>23</v>
      </c>
      <c r="D7" s="169" t="s">
        <v>111</v>
      </c>
      <c r="E7" s="167" t="s">
        <v>101</v>
      </c>
      <c r="F7" s="170">
        <f t="shared" si="0"/>
        <v>3.94366197183099</v>
      </c>
      <c r="G7" s="171">
        <v>28</v>
      </c>
      <c r="H7" s="172">
        <f t="shared" si="1"/>
        <v>336</v>
      </c>
      <c r="I7" s="173">
        <f t="shared" si="2"/>
        <v>373.24</v>
      </c>
      <c r="J7" s="172">
        <f t="shared" si="3"/>
        <v>392</v>
      </c>
      <c r="K7" s="172">
        <f t="shared" si="4"/>
        <v>224</v>
      </c>
      <c r="L7" s="172">
        <f t="shared" si="5"/>
        <v>252</v>
      </c>
      <c r="M7" s="172">
        <f t="shared" si="6"/>
        <v>261.24</v>
      </c>
      <c r="O7" s="170">
        <f t="shared" si="7"/>
        <v>30.8</v>
      </c>
      <c r="P7" s="153">
        <v>27.995</v>
      </c>
      <c r="Q7" s="153">
        <f t="shared" si="8"/>
        <v>28</v>
      </c>
    </row>
    <row r="8" s="153" customFormat="1" ht="17.25" customHeight="1" spans="1:196">
      <c r="B8" s="167" t="s">
        <v>100</v>
      </c>
      <c r="C8" s="168" t="s">
        <v>49</v>
      </c>
      <c r="D8" s="169" t="s">
        <v>111</v>
      </c>
      <c r="E8" s="167" t="s">
        <v>101</v>
      </c>
      <c r="F8" s="170">
        <f t="shared" si="0"/>
        <v>5.66901408450704</v>
      </c>
      <c r="G8" s="171">
        <v>40.25</v>
      </c>
      <c r="H8" s="172">
        <f t="shared" si="1"/>
        <v>483</v>
      </c>
      <c r="I8" s="173">
        <f t="shared" si="2"/>
        <v>536.53</v>
      </c>
      <c r="J8" s="172">
        <f t="shared" si="3"/>
        <v>563.5</v>
      </c>
      <c r="K8" s="172">
        <f t="shared" si="4"/>
        <v>322</v>
      </c>
      <c r="L8" s="172">
        <f t="shared" si="5"/>
        <v>362.25</v>
      </c>
      <c r="M8" s="172">
        <f t="shared" si="6"/>
        <v>375.53</v>
      </c>
      <c r="O8" s="170">
        <f t="shared" si="7"/>
        <v>44.275</v>
      </c>
      <c r="P8" s="153">
        <v>40.249</v>
      </c>
      <c r="Q8" s="153">
        <f t="shared" si="8"/>
        <v>40.25</v>
      </c>
    </row>
    <row r="9" s="153" customFormat="1" ht="17.25" customHeight="1" spans="1:196">
      <c r="B9" s="167" t="s">
        <v>18</v>
      </c>
      <c r="C9" s="168" t="s">
        <v>146</v>
      </c>
      <c r="D9" s="169" t="s">
        <v>111</v>
      </c>
      <c r="E9" s="167" t="s">
        <v>20</v>
      </c>
      <c r="F9" s="170">
        <f t="shared" si="0"/>
        <v>2.02816901408451</v>
      </c>
      <c r="G9" s="171">
        <v>14.4</v>
      </c>
      <c r="H9" s="172">
        <f t="shared" si="1"/>
        <v>172.8</v>
      </c>
      <c r="I9" s="173">
        <f t="shared" si="2"/>
        <v>191.95</v>
      </c>
      <c r="J9" s="172">
        <f t="shared" si="3"/>
        <v>201.6</v>
      </c>
      <c r="K9" s="172">
        <f t="shared" si="4"/>
        <v>115.2</v>
      </c>
      <c r="L9" s="172">
        <f t="shared" si="5"/>
        <v>129.6</v>
      </c>
      <c r="M9" s="172">
        <f t="shared" si="6"/>
        <v>134.35</v>
      </c>
      <c r="O9" s="170">
        <f t="shared" si="7"/>
        <v>15.84</v>
      </c>
      <c r="P9" s="153">
        <v>14.399</v>
      </c>
      <c r="Q9" s="153">
        <f t="shared" si="8"/>
        <v>14.4</v>
      </c>
    </row>
    <row r="10" s="153" customFormat="1" ht="17.25" customHeight="1" spans="1:196">
      <c r="B10" s="167" t="s">
        <v>18</v>
      </c>
      <c r="C10" s="168" t="s">
        <v>28</v>
      </c>
      <c r="D10" s="169" t="s">
        <v>147</v>
      </c>
      <c r="E10" s="167" t="s">
        <v>24</v>
      </c>
      <c r="F10" s="170">
        <f t="shared" si="0"/>
        <v>3.44084507042254</v>
      </c>
      <c r="G10" s="171">
        <v>24.43</v>
      </c>
      <c r="H10" s="172">
        <f t="shared" si="1"/>
        <v>293.16</v>
      </c>
      <c r="I10" s="173">
        <f t="shared" si="2"/>
        <v>325.65</v>
      </c>
      <c r="J10" s="172">
        <f t="shared" si="3"/>
        <v>342.02</v>
      </c>
      <c r="K10" s="172">
        <f t="shared" si="4"/>
        <v>195.44</v>
      </c>
      <c r="L10" s="172">
        <f t="shared" si="5"/>
        <v>219.87</v>
      </c>
      <c r="M10" s="172">
        <f t="shared" si="6"/>
        <v>227.93</v>
      </c>
      <c r="O10" s="170">
        <f t="shared" si="7"/>
        <v>26.873</v>
      </c>
      <c r="P10" s="153">
        <v>24.431</v>
      </c>
      <c r="Q10" s="153">
        <f t="shared" si="8"/>
        <v>24.43</v>
      </c>
    </row>
    <row r="11" s="153" customFormat="1" ht="17.25" customHeight="1" spans="1:196">
      <c r="B11" s="167" t="s">
        <v>18</v>
      </c>
      <c r="C11" s="168" t="s">
        <v>28</v>
      </c>
      <c r="D11" s="169" t="s">
        <v>111</v>
      </c>
      <c r="E11" s="167" t="s">
        <v>20</v>
      </c>
      <c r="F11" s="170">
        <f t="shared" si="0"/>
        <v>3.12394366197183</v>
      </c>
      <c r="G11" s="171">
        <v>22.18</v>
      </c>
      <c r="H11" s="172">
        <f t="shared" si="1"/>
        <v>266.16</v>
      </c>
      <c r="I11" s="173">
        <f t="shared" si="2"/>
        <v>295.65</v>
      </c>
      <c r="J11" s="172">
        <f t="shared" si="3"/>
        <v>310.52</v>
      </c>
      <c r="K11" s="172">
        <f t="shared" si="4"/>
        <v>177.44</v>
      </c>
      <c r="L11" s="172">
        <f t="shared" si="5"/>
        <v>199.62</v>
      </c>
      <c r="M11" s="172">
        <f t="shared" si="6"/>
        <v>206.93</v>
      </c>
      <c r="O11" s="170">
        <f t="shared" si="7"/>
        <v>24.398</v>
      </c>
      <c r="P11" s="153">
        <v>22.176</v>
      </c>
      <c r="Q11" s="153">
        <f t="shared" si="8"/>
        <v>22.18</v>
      </c>
    </row>
    <row r="12" s="153" customFormat="1" ht="17.25" customHeight="1" spans="1:196">
      <c r="B12" s="167" t="s">
        <v>18</v>
      </c>
      <c r="C12" s="168" t="s">
        <v>23</v>
      </c>
      <c r="D12" s="169" t="s">
        <v>19</v>
      </c>
      <c r="E12" s="167" t="s">
        <v>24</v>
      </c>
      <c r="F12" s="170">
        <f t="shared" si="0"/>
        <v>3.83943661971831</v>
      </c>
      <c r="G12" s="171">
        <v>27.26</v>
      </c>
      <c r="H12" s="172">
        <f t="shared" si="1"/>
        <v>327.12</v>
      </c>
      <c r="I12" s="173">
        <f t="shared" si="2"/>
        <v>363.37</v>
      </c>
      <c r="J12" s="172">
        <f t="shared" si="3"/>
        <v>381.64</v>
      </c>
      <c r="K12" s="172">
        <f t="shared" si="4"/>
        <v>218.08</v>
      </c>
      <c r="L12" s="172">
        <f t="shared" si="5"/>
        <v>245.34</v>
      </c>
      <c r="M12" s="172">
        <f t="shared" si="6"/>
        <v>254.33</v>
      </c>
      <c r="O12" s="170">
        <f t="shared" si="7"/>
        <v>29.986</v>
      </c>
      <c r="P12" s="153">
        <v>27.258</v>
      </c>
      <c r="Q12" s="153">
        <f t="shared" si="8"/>
        <v>27.26</v>
      </c>
    </row>
    <row r="13" s="153" customFormat="1" ht="17.25" customHeight="1" spans="1:196">
      <c r="B13" s="167" t="s">
        <v>25</v>
      </c>
      <c r="C13" s="168" t="s">
        <v>146</v>
      </c>
      <c r="D13" s="169" t="s">
        <v>19</v>
      </c>
      <c r="E13" s="167" t="s">
        <v>29</v>
      </c>
      <c r="F13" s="170">
        <f t="shared" si="0"/>
        <v>1.91971830985916</v>
      </c>
      <c r="G13" s="171">
        <v>13.63</v>
      </c>
      <c r="H13" s="172">
        <f t="shared" si="1"/>
        <v>163.56</v>
      </c>
      <c r="I13" s="173">
        <f t="shared" si="2"/>
        <v>181.68</v>
      </c>
      <c r="J13" s="172">
        <f t="shared" si="3"/>
        <v>190.82</v>
      </c>
      <c r="K13" s="172">
        <f t="shared" si="4"/>
        <v>109.04</v>
      </c>
      <c r="L13" s="172">
        <f t="shared" si="5"/>
        <v>122.67</v>
      </c>
      <c r="M13" s="172">
        <f t="shared" si="6"/>
        <v>127.16</v>
      </c>
      <c r="O13" s="170">
        <f t="shared" si="7"/>
        <v>14.993</v>
      </c>
      <c r="P13" s="153">
        <v>13.629</v>
      </c>
      <c r="Q13" s="153">
        <f t="shared" si="8"/>
        <v>13.63</v>
      </c>
    </row>
    <row r="14" s="153" customFormat="1" ht="17.25" customHeight="1" spans="1:196">
      <c r="B14" s="167" t="s">
        <v>25</v>
      </c>
      <c r="C14" s="168" t="s">
        <v>49</v>
      </c>
      <c r="D14" s="169" t="s">
        <v>111</v>
      </c>
      <c r="E14" s="167" t="s">
        <v>148</v>
      </c>
      <c r="F14" s="170">
        <f t="shared" si="0"/>
        <v>5.5830985915493</v>
      </c>
      <c r="G14" s="171">
        <v>39.64</v>
      </c>
      <c r="H14" s="172">
        <f t="shared" si="1"/>
        <v>475.68</v>
      </c>
      <c r="I14" s="173">
        <f t="shared" si="2"/>
        <v>528.4</v>
      </c>
      <c r="J14" s="172">
        <f t="shared" si="3"/>
        <v>554.96</v>
      </c>
      <c r="K14" s="172">
        <f t="shared" si="4"/>
        <v>317.12</v>
      </c>
      <c r="L14" s="172">
        <f t="shared" si="5"/>
        <v>356.76</v>
      </c>
      <c r="M14" s="172">
        <f t="shared" si="6"/>
        <v>369.84</v>
      </c>
      <c r="O14" s="170">
        <f t="shared" si="7"/>
        <v>43.604</v>
      </c>
      <c r="P14" s="153">
        <v>39.644</v>
      </c>
      <c r="Q14" s="153">
        <f t="shared" si="8"/>
        <v>39.64</v>
      </c>
    </row>
    <row r="15" s="153" customFormat="1" ht="17.25" customHeight="1" spans="1:196">
      <c r="B15" s="167" t="s">
        <v>26</v>
      </c>
      <c r="C15" s="168" t="s">
        <v>21</v>
      </c>
      <c r="D15" s="169" t="s">
        <v>19</v>
      </c>
      <c r="E15" s="167" t="s">
        <v>27</v>
      </c>
      <c r="F15" s="170">
        <f t="shared" si="0"/>
        <v>2.08028169014085</v>
      </c>
      <c r="G15" s="171">
        <v>14.77</v>
      </c>
      <c r="H15" s="172">
        <f t="shared" si="1"/>
        <v>177.24</v>
      </c>
      <c r="I15" s="173">
        <f t="shared" si="2"/>
        <v>196.88</v>
      </c>
      <c r="J15" s="172">
        <f t="shared" si="3"/>
        <v>206.78</v>
      </c>
      <c r="K15" s="172">
        <f t="shared" si="4"/>
        <v>118.16</v>
      </c>
      <c r="L15" s="172">
        <f t="shared" si="5"/>
        <v>132.93</v>
      </c>
      <c r="M15" s="172">
        <f t="shared" si="6"/>
        <v>137.8</v>
      </c>
      <c r="O15" s="170">
        <f t="shared" si="7"/>
        <v>16.247</v>
      </c>
      <c r="P15" s="153">
        <v>14.773</v>
      </c>
      <c r="Q15" s="153">
        <f t="shared" si="8"/>
        <v>14.77</v>
      </c>
    </row>
    <row r="16" s="153" customFormat="1" ht="17.25" customHeight="1" spans="1:196">
      <c r="B16" s="167" t="s">
        <v>26</v>
      </c>
      <c r="C16" s="168" t="s">
        <v>23</v>
      </c>
      <c r="D16" s="169" t="s">
        <v>19</v>
      </c>
      <c r="E16" s="167" t="s">
        <v>29</v>
      </c>
      <c r="F16" s="170">
        <f t="shared" si="0"/>
        <v>3.85352112676056</v>
      </c>
      <c r="G16" s="171">
        <v>27.36</v>
      </c>
      <c r="H16" s="172">
        <f t="shared" si="1"/>
        <v>328.32</v>
      </c>
      <c r="I16" s="173">
        <f t="shared" si="2"/>
        <v>364.7</v>
      </c>
      <c r="J16" s="172">
        <f t="shared" si="3"/>
        <v>383.04</v>
      </c>
      <c r="K16" s="172">
        <f t="shared" si="4"/>
        <v>218.88</v>
      </c>
      <c r="L16" s="172">
        <f t="shared" si="5"/>
        <v>246.24</v>
      </c>
      <c r="M16" s="172">
        <f t="shared" si="6"/>
        <v>255.26</v>
      </c>
      <c r="O16" s="170">
        <f t="shared" si="7"/>
        <v>30.096</v>
      </c>
      <c r="P16" s="153">
        <v>27.357</v>
      </c>
      <c r="Q16" s="153">
        <f t="shared" si="8"/>
        <v>27.36</v>
      </c>
    </row>
    <row r="17" s="153" customFormat="1" ht="17.25" customHeight="1" spans="2:17">
      <c r="B17" s="167" t="s">
        <v>26</v>
      </c>
      <c r="C17" s="168" t="s">
        <v>23</v>
      </c>
      <c r="D17" s="169" t="s">
        <v>111</v>
      </c>
      <c r="E17" s="167" t="s">
        <v>29</v>
      </c>
      <c r="F17" s="170">
        <f t="shared" si="0"/>
        <v>3.90422535211268</v>
      </c>
      <c r="G17" s="171">
        <v>27.72</v>
      </c>
      <c r="H17" s="172">
        <f t="shared" si="1"/>
        <v>332.64</v>
      </c>
      <c r="I17" s="173">
        <f t="shared" si="2"/>
        <v>369.5</v>
      </c>
      <c r="J17" s="172">
        <f t="shared" si="3"/>
        <v>388.08</v>
      </c>
      <c r="K17" s="172">
        <f t="shared" si="4"/>
        <v>221.76</v>
      </c>
      <c r="L17" s="172">
        <f t="shared" si="5"/>
        <v>249.48</v>
      </c>
      <c r="M17" s="172">
        <f t="shared" si="6"/>
        <v>258.62</v>
      </c>
      <c r="O17" s="170">
        <f t="shared" si="7"/>
        <v>30.492</v>
      </c>
      <c r="P17" s="153">
        <v>27.72</v>
      </c>
      <c r="Q17" s="153">
        <f t="shared" si="8"/>
        <v>27.72</v>
      </c>
    </row>
    <row r="18" s="153" customFormat="1" ht="17.25" customHeight="1" spans="2:17">
      <c r="B18" s="167" t="s">
        <v>26</v>
      </c>
      <c r="C18" s="168" t="s">
        <v>23</v>
      </c>
      <c r="D18" s="169" t="s">
        <v>111</v>
      </c>
      <c r="E18" s="167" t="s">
        <v>27</v>
      </c>
      <c r="F18" s="170">
        <f t="shared" si="0"/>
        <v>4.02253521126761</v>
      </c>
      <c r="G18" s="171">
        <v>28.56</v>
      </c>
      <c r="H18" s="172">
        <f t="shared" si="1"/>
        <v>342.72</v>
      </c>
      <c r="I18" s="173">
        <f t="shared" si="2"/>
        <v>380.7</v>
      </c>
      <c r="J18" s="172">
        <f t="shared" si="3"/>
        <v>399.84</v>
      </c>
      <c r="K18" s="172">
        <f t="shared" si="4"/>
        <v>228.48</v>
      </c>
      <c r="L18" s="172">
        <f t="shared" si="5"/>
        <v>257.04</v>
      </c>
      <c r="M18" s="172">
        <f t="shared" si="6"/>
        <v>266.46</v>
      </c>
      <c r="O18" s="170">
        <f t="shared" si="7"/>
        <v>31.416</v>
      </c>
      <c r="P18" s="153">
        <v>28.556</v>
      </c>
      <c r="Q18" s="153">
        <f t="shared" si="8"/>
        <v>28.56</v>
      </c>
    </row>
    <row r="19" s="153" customFormat="1" ht="17.25" customHeight="1" spans="2:17">
      <c r="B19" s="167" t="s">
        <v>26</v>
      </c>
      <c r="C19" s="168" t="s">
        <v>28</v>
      </c>
      <c r="D19" s="169" t="s">
        <v>111</v>
      </c>
      <c r="E19" s="167" t="s">
        <v>29</v>
      </c>
      <c r="F19" s="170">
        <f t="shared" si="0"/>
        <v>3.19295774647887</v>
      </c>
      <c r="G19" s="171">
        <v>22.67</v>
      </c>
      <c r="H19" s="172">
        <f t="shared" si="1"/>
        <v>272.04</v>
      </c>
      <c r="I19" s="173">
        <f t="shared" si="2"/>
        <v>302.19</v>
      </c>
      <c r="J19" s="172">
        <f t="shared" si="3"/>
        <v>317.38</v>
      </c>
      <c r="K19" s="172">
        <f t="shared" si="4"/>
        <v>181.36</v>
      </c>
      <c r="L19" s="172">
        <f t="shared" si="5"/>
        <v>204.03</v>
      </c>
      <c r="M19" s="172">
        <f t="shared" si="6"/>
        <v>211.51</v>
      </c>
      <c r="O19" s="170">
        <f t="shared" si="7"/>
        <v>24.937</v>
      </c>
      <c r="P19" s="153">
        <v>22.671</v>
      </c>
      <c r="Q19" s="153">
        <f t="shared" si="8"/>
        <v>22.67</v>
      </c>
    </row>
    <row r="20" s="153" customFormat="1" ht="17.25" customHeight="1" spans="2:17">
      <c r="B20" s="169" t="s">
        <v>33</v>
      </c>
      <c r="C20" s="168" t="s">
        <v>21</v>
      </c>
      <c r="D20" s="169" t="s">
        <v>19</v>
      </c>
      <c r="E20" s="167" t="s">
        <v>27</v>
      </c>
      <c r="F20" s="170">
        <f t="shared" si="0"/>
        <v>2.09154929577465</v>
      </c>
      <c r="G20" s="171">
        <v>14.85</v>
      </c>
      <c r="H20" s="172">
        <f t="shared" si="1"/>
        <v>178.2</v>
      </c>
      <c r="I20" s="173">
        <f t="shared" si="2"/>
        <v>197.95</v>
      </c>
      <c r="J20" s="172">
        <f t="shared" si="3"/>
        <v>207.9</v>
      </c>
      <c r="K20" s="172">
        <f t="shared" si="4"/>
        <v>118.8</v>
      </c>
      <c r="L20" s="172">
        <f t="shared" si="5"/>
        <v>133.65</v>
      </c>
      <c r="M20" s="172">
        <f t="shared" si="6"/>
        <v>138.55</v>
      </c>
      <c r="O20" s="170">
        <f t="shared" si="7"/>
        <v>16.335</v>
      </c>
      <c r="P20" s="153">
        <v>14.85</v>
      </c>
      <c r="Q20" s="153">
        <f t="shared" si="8"/>
        <v>14.85</v>
      </c>
    </row>
    <row r="21" s="153" customFormat="1" ht="17.25" customHeight="1" spans="2:17">
      <c r="B21" s="167" t="s">
        <v>35</v>
      </c>
      <c r="C21" s="168" t="s">
        <v>23</v>
      </c>
      <c r="D21" s="169" t="s">
        <v>19</v>
      </c>
      <c r="E21" s="167" t="s">
        <v>36</v>
      </c>
      <c r="F21" s="170">
        <f t="shared" si="0"/>
        <v>3.86619718309859</v>
      </c>
      <c r="G21" s="171">
        <v>27.45</v>
      </c>
      <c r="H21" s="172">
        <f t="shared" si="1"/>
        <v>329.4</v>
      </c>
      <c r="I21" s="173">
        <f t="shared" si="2"/>
        <v>365.9</v>
      </c>
      <c r="J21" s="172">
        <f t="shared" si="3"/>
        <v>384.3</v>
      </c>
      <c r="K21" s="172">
        <f t="shared" si="4"/>
        <v>219.6</v>
      </c>
      <c r="L21" s="172">
        <f t="shared" si="5"/>
        <v>247.05</v>
      </c>
      <c r="M21" s="172">
        <f t="shared" si="6"/>
        <v>256.1</v>
      </c>
      <c r="O21" s="170">
        <f t="shared" si="7"/>
        <v>30.195</v>
      </c>
      <c r="P21" s="153">
        <v>27.445</v>
      </c>
      <c r="Q21" s="153">
        <f t="shared" si="8"/>
        <v>27.45</v>
      </c>
    </row>
    <row r="22" s="153" customFormat="1" ht="17.25" customHeight="1" spans="2:17">
      <c r="B22" s="167" t="s">
        <v>35</v>
      </c>
      <c r="C22" s="168" t="s">
        <v>23</v>
      </c>
      <c r="D22" s="169" t="s">
        <v>111</v>
      </c>
      <c r="E22" s="174" t="s">
        <v>149</v>
      </c>
      <c r="F22" s="170">
        <f t="shared" si="0"/>
        <v>4.4</v>
      </c>
      <c r="G22" s="171">
        <v>31.24</v>
      </c>
      <c r="H22" s="172">
        <f t="shared" si="1"/>
        <v>374.88</v>
      </c>
      <c r="I22" s="173">
        <f t="shared" si="2"/>
        <v>416.42</v>
      </c>
      <c r="J22" s="172">
        <f t="shared" si="3"/>
        <v>437.36</v>
      </c>
      <c r="K22" s="172">
        <f t="shared" si="4"/>
        <v>249.92</v>
      </c>
      <c r="L22" s="172">
        <f t="shared" si="5"/>
        <v>281.16</v>
      </c>
      <c r="M22" s="172">
        <f t="shared" si="6"/>
        <v>291.46</v>
      </c>
      <c r="O22" s="170">
        <f t="shared" si="7"/>
        <v>34.364</v>
      </c>
      <c r="P22" s="153">
        <v>31.24</v>
      </c>
      <c r="Q22" s="153">
        <f t="shared" si="8"/>
        <v>31.24</v>
      </c>
    </row>
    <row r="23" s="153" customFormat="1" ht="17.25" customHeight="1" spans="2:17">
      <c r="B23" s="167" t="s">
        <v>40</v>
      </c>
      <c r="C23" s="168" t="s">
        <v>23</v>
      </c>
      <c r="D23" s="169" t="s">
        <v>19</v>
      </c>
      <c r="E23" s="167" t="s">
        <v>38</v>
      </c>
      <c r="F23" s="170">
        <f t="shared" ref="F23:F33" si="9">G23/7.1</f>
        <v>3.89154929577465</v>
      </c>
      <c r="G23" s="171">
        <v>27.63</v>
      </c>
      <c r="H23" s="172">
        <f t="shared" ref="H23:H33" si="10">ROUNDDOWN(G23*12,2)</f>
        <v>331.56</v>
      </c>
      <c r="I23" s="173">
        <f t="shared" ref="I23:I33" si="11">ROUNDDOWN(G23*13.33,2)</f>
        <v>368.3</v>
      </c>
      <c r="J23" s="172">
        <f t="shared" ref="J23:J33" si="12">ROUNDDOWN(G23*14,2)</f>
        <v>386.82</v>
      </c>
      <c r="K23" s="172">
        <f t="shared" ref="K23:K33" si="13">ROUNDDOWN(G23*8,2)</f>
        <v>221.04</v>
      </c>
      <c r="L23" s="172">
        <f t="shared" ref="L23:L33" si="14">ROUNDDOWN(G23*9,2)</f>
        <v>248.67</v>
      </c>
      <c r="M23" s="172">
        <f t="shared" ref="M23:M33" si="15">ROUNDDOWN(G23*9.33,2)</f>
        <v>257.78</v>
      </c>
      <c r="O23" s="170">
        <f t="shared" si="7"/>
        <v>30.393</v>
      </c>
      <c r="P23" s="153">
        <v>27.632</v>
      </c>
      <c r="Q23" s="153">
        <f t="shared" si="8"/>
        <v>27.63</v>
      </c>
    </row>
    <row r="24" s="153" customFormat="1" ht="17.25" customHeight="1" spans="2:17">
      <c r="B24" s="169" t="s">
        <v>40</v>
      </c>
      <c r="C24" s="168" t="s">
        <v>21</v>
      </c>
      <c r="D24" s="169" t="s">
        <v>19</v>
      </c>
      <c r="E24" s="167" t="s">
        <v>38</v>
      </c>
      <c r="F24" s="170">
        <f t="shared" si="9"/>
        <v>2.11549295774648</v>
      </c>
      <c r="G24" s="171">
        <v>15.02</v>
      </c>
      <c r="H24" s="172">
        <f t="shared" si="10"/>
        <v>180.24</v>
      </c>
      <c r="I24" s="173">
        <f t="shared" si="11"/>
        <v>200.21</v>
      </c>
      <c r="J24" s="172">
        <f t="shared" si="12"/>
        <v>210.28</v>
      </c>
      <c r="K24" s="172">
        <f t="shared" si="13"/>
        <v>120.16</v>
      </c>
      <c r="L24" s="172">
        <f t="shared" si="14"/>
        <v>135.18</v>
      </c>
      <c r="M24" s="172">
        <f t="shared" si="15"/>
        <v>140.13</v>
      </c>
      <c r="O24" s="170">
        <f t="shared" si="7"/>
        <v>16.522</v>
      </c>
      <c r="P24" s="153">
        <v>15.015</v>
      </c>
      <c r="Q24" s="153">
        <f t="shared" si="8"/>
        <v>15.02</v>
      </c>
    </row>
    <row r="25" s="153" customFormat="1" ht="17.25" customHeight="1" spans="2:17">
      <c r="B25" s="169" t="s">
        <v>40</v>
      </c>
      <c r="C25" s="168" t="s">
        <v>21</v>
      </c>
      <c r="D25" s="169" t="s">
        <v>19</v>
      </c>
      <c r="E25" s="175" t="s">
        <v>150</v>
      </c>
      <c r="F25" s="170">
        <f t="shared" si="9"/>
        <v>2.32112676056338</v>
      </c>
      <c r="G25" s="171">
        <v>16.48</v>
      </c>
      <c r="H25" s="172">
        <f t="shared" si="10"/>
        <v>197.76</v>
      </c>
      <c r="I25" s="173">
        <f t="shared" si="11"/>
        <v>219.67</v>
      </c>
      <c r="J25" s="172">
        <f t="shared" si="12"/>
        <v>230.72</v>
      </c>
      <c r="K25" s="172">
        <f t="shared" si="13"/>
        <v>131.84</v>
      </c>
      <c r="L25" s="172">
        <f t="shared" si="14"/>
        <v>148.32</v>
      </c>
      <c r="M25" s="172">
        <f t="shared" si="15"/>
        <v>153.75</v>
      </c>
      <c r="O25" s="170">
        <f t="shared" si="7"/>
        <v>18.128</v>
      </c>
      <c r="P25" s="153">
        <v>16.478</v>
      </c>
      <c r="Q25" s="153">
        <f t="shared" si="8"/>
        <v>16.48</v>
      </c>
    </row>
    <row r="26" s="153" customFormat="1" ht="17.25" customHeight="1" spans="2:17">
      <c r="B26" s="169" t="s">
        <v>40</v>
      </c>
      <c r="C26" s="168" t="s">
        <v>151</v>
      </c>
      <c r="D26" s="169" t="s">
        <v>19</v>
      </c>
      <c r="E26" s="175" t="s">
        <v>150</v>
      </c>
      <c r="F26" s="170">
        <f t="shared" si="9"/>
        <v>3.3169014084507</v>
      </c>
      <c r="G26" s="171">
        <v>23.55</v>
      </c>
      <c r="H26" s="172">
        <f t="shared" si="10"/>
        <v>282.6</v>
      </c>
      <c r="I26" s="173">
        <f t="shared" si="11"/>
        <v>313.92</v>
      </c>
      <c r="J26" s="172">
        <f t="shared" si="12"/>
        <v>329.7</v>
      </c>
      <c r="K26" s="172">
        <f t="shared" si="13"/>
        <v>188.4</v>
      </c>
      <c r="L26" s="172">
        <f t="shared" si="14"/>
        <v>211.95</v>
      </c>
      <c r="M26" s="172">
        <f t="shared" si="15"/>
        <v>219.72</v>
      </c>
      <c r="O26" s="170">
        <f t="shared" si="7"/>
        <v>25.905</v>
      </c>
      <c r="P26" s="153">
        <v>23.551</v>
      </c>
      <c r="Q26" s="153">
        <f t="shared" si="8"/>
        <v>23.55</v>
      </c>
    </row>
    <row r="27" s="153" customFormat="1" ht="17.25" customHeight="1" spans="2:17">
      <c r="B27" s="169" t="s">
        <v>40</v>
      </c>
      <c r="C27" s="168" t="s">
        <v>23</v>
      </c>
      <c r="D27" s="169" t="s">
        <v>19</v>
      </c>
      <c r="E27" s="175" t="s">
        <v>150</v>
      </c>
      <c r="F27" s="170">
        <f t="shared" si="9"/>
        <v>4.15070422535211</v>
      </c>
      <c r="G27" s="171">
        <v>29.47</v>
      </c>
      <c r="H27" s="172">
        <f t="shared" si="10"/>
        <v>353.64</v>
      </c>
      <c r="I27" s="173">
        <f t="shared" si="11"/>
        <v>392.83</v>
      </c>
      <c r="J27" s="172">
        <f t="shared" si="12"/>
        <v>412.58</v>
      </c>
      <c r="K27" s="172">
        <f t="shared" si="13"/>
        <v>235.76</v>
      </c>
      <c r="L27" s="172">
        <f t="shared" si="14"/>
        <v>265.23</v>
      </c>
      <c r="M27" s="172">
        <f t="shared" si="15"/>
        <v>274.95</v>
      </c>
      <c r="O27" s="170">
        <f t="shared" si="7"/>
        <v>32.417</v>
      </c>
      <c r="P27" s="153">
        <v>29.469</v>
      </c>
      <c r="Q27" s="153">
        <f t="shared" si="8"/>
        <v>29.47</v>
      </c>
    </row>
    <row r="28" s="153" customFormat="1" ht="17.25" customHeight="1" spans="2:17">
      <c r="B28" s="169" t="s">
        <v>152</v>
      </c>
      <c r="C28" s="168" t="s">
        <v>23</v>
      </c>
      <c r="D28" s="169" t="s">
        <v>19</v>
      </c>
      <c r="E28" s="175" t="s">
        <v>150</v>
      </c>
      <c r="F28" s="170">
        <f t="shared" si="9"/>
        <v>4.13802816901408</v>
      </c>
      <c r="G28" s="171">
        <v>29.38</v>
      </c>
      <c r="H28" s="172">
        <f t="shared" si="10"/>
        <v>352.56</v>
      </c>
      <c r="I28" s="173">
        <f t="shared" si="11"/>
        <v>391.63</v>
      </c>
      <c r="J28" s="172">
        <f t="shared" si="12"/>
        <v>411.32</v>
      </c>
      <c r="K28" s="172">
        <f t="shared" si="13"/>
        <v>235.04</v>
      </c>
      <c r="L28" s="172">
        <f t="shared" si="14"/>
        <v>264.42</v>
      </c>
      <c r="M28" s="172">
        <f t="shared" si="15"/>
        <v>274.11</v>
      </c>
      <c r="O28" s="170">
        <f t="shared" si="7"/>
        <v>32.318</v>
      </c>
      <c r="P28" s="153">
        <v>29.381</v>
      </c>
      <c r="Q28" s="153">
        <f t="shared" si="8"/>
        <v>29.38</v>
      </c>
    </row>
    <row r="29" s="153" customFormat="1" ht="17.25" customHeight="1" spans="2:17">
      <c r="B29" s="169" t="s">
        <v>152</v>
      </c>
      <c r="C29" s="168" t="s">
        <v>49</v>
      </c>
      <c r="D29" s="169" t="s">
        <v>19</v>
      </c>
      <c r="E29" s="175" t="s">
        <v>150</v>
      </c>
      <c r="F29" s="170">
        <f t="shared" si="9"/>
        <v>5.36056338028169</v>
      </c>
      <c r="G29" s="171">
        <v>38.06</v>
      </c>
      <c r="H29" s="172">
        <f t="shared" si="10"/>
        <v>456.72</v>
      </c>
      <c r="I29" s="173">
        <f t="shared" si="11"/>
        <v>507.33</v>
      </c>
      <c r="J29" s="172">
        <f t="shared" si="12"/>
        <v>532.84</v>
      </c>
      <c r="K29" s="172">
        <f t="shared" si="13"/>
        <v>304.48</v>
      </c>
      <c r="L29" s="172">
        <f t="shared" si="14"/>
        <v>342.54</v>
      </c>
      <c r="M29" s="172">
        <f t="shared" si="15"/>
        <v>355.09</v>
      </c>
      <c r="O29" s="170">
        <f t="shared" si="7"/>
        <v>41.866</v>
      </c>
      <c r="P29" s="153">
        <v>38.06</v>
      </c>
      <c r="Q29" s="153">
        <f t="shared" si="8"/>
        <v>38.06</v>
      </c>
    </row>
    <row r="30" s="153" customFormat="1" ht="17.25" customHeight="1" spans="2:17">
      <c r="B30" s="169" t="s">
        <v>153</v>
      </c>
      <c r="C30" s="168" t="s">
        <v>23</v>
      </c>
      <c r="D30" s="169" t="s">
        <v>19</v>
      </c>
      <c r="E30" s="174" t="s">
        <v>154</v>
      </c>
      <c r="F30" s="170">
        <f t="shared" si="9"/>
        <v>4.48591549295775</v>
      </c>
      <c r="G30" s="171">
        <v>31.85</v>
      </c>
      <c r="H30" s="172">
        <f t="shared" si="10"/>
        <v>382.2</v>
      </c>
      <c r="I30" s="173">
        <f t="shared" si="11"/>
        <v>424.56</v>
      </c>
      <c r="J30" s="172">
        <f t="shared" si="12"/>
        <v>445.9</v>
      </c>
      <c r="K30" s="172">
        <f t="shared" si="13"/>
        <v>254.8</v>
      </c>
      <c r="L30" s="172">
        <f t="shared" si="14"/>
        <v>286.65</v>
      </c>
      <c r="M30" s="172">
        <f t="shared" si="15"/>
        <v>297.16</v>
      </c>
      <c r="O30" s="170">
        <f t="shared" si="7"/>
        <v>35.035</v>
      </c>
      <c r="P30" s="153">
        <v>31.845</v>
      </c>
      <c r="Q30" s="153">
        <f t="shared" si="8"/>
        <v>31.85</v>
      </c>
    </row>
    <row r="31" s="153" customFormat="1" ht="17.25" customHeight="1" spans="2:17">
      <c r="B31" s="169" t="s">
        <v>155</v>
      </c>
      <c r="C31" s="168" t="s">
        <v>21</v>
      </c>
      <c r="D31" s="169" t="s">
        <v>111</v>
      </c>
      <c r="E31" s="175" t="s">
        <v>47</v>
      </c>
      <c r="F31" s="170">
        <f t="shared" si="9"/>
        <v>2.31830985915493</v>
      </c>
      <c r="G31" s="171">
        <v>16.46</v>
      </c>
      <c r="H31" s="172">
        <f t="shared" si="10"/>
        <v>197.52</v>
      </c>
      <c r="I31" s="173">
        <f t="shared" si="11"/>
        <v>219.41</v>
      </c>
      <c r="J31" s="172">
        <f t="shared" si="12"/>
        <v>230.44</v>
      </c>
      <c r="K31" s="172">
        <f t="shared" si="13"/>
        <v>131.68</v>
      </c>
      <c r="L31" s="172">
        <f t="shared" si="14"/>
        <v>148.14</v>
      </c>
      <c r="M31" s="172">
        <f t="shared" si="15"/>
        <v>153.57</v>
      </c>
      <c r="O31" s="170">
        <f t="shared" si="7"/>
        <v>18.106</v>
      </c>
      <c r="P31" s="153">
        <v>16.456</v>
      </c>
      <c r="Q31" s="153">
        <f t="shared" si="8"/>
        <v>16.46</v>
      </c>
    </row>
    <row r="32" s="153" customFormat="1" ht="17.25" customHeight="1" spans="2:17">
      <c r="B32" s="169" t="s">
        <v>155</v>
      </c>
      <c r="C32" s="168" t="s">
        <v>15</v>
      </c>
      <c r="D32" s="169" t="s">
        <v>19</v>
      </c>
      <c r="E32" s="175" t="s">
        <v>47</v>
      </c>
      <c r="F32" s="170">
        <f t="shared" ref="F32:F34" si="16">G32/7.1</f>
        <v>1.74929577464789</v>
      </c>
      <c r="G32" s="171">
        <v>12.42</v>
      </c>
      <c r="H32" s="172">
        <f t="shared" ref="H32:H34" si="17">ROUNDDOWN(G32*12,2)</f>
        <v>149.04</v>
      </c>
      <c r="I32" s="173">
        <f t="shared" ref="I32:I34" si="18">ROUNDDOWN(G32*13.33,2)</f>
        <v>165.55</v>
      </c>
      <c r="J32" s="172">
        <f t="shared" ref="J32:J34" si="19">ROUNDDOWN(G32*14,2)</f>
        <v>173.88</v>
      </c>
      <c r="K32" s="172">
        <f t="shared" ref="K32:K34" si="20">ROUNDDOWN(G32*8,2)</f>
        <v>99.36</v>
      </c>
      <c r="L32" s="172">
        <f t="shared" ref="L32:L34" si="21">ROUNDDOWN(G32*9,2)</f>
        <v>111.78</v>
      </c>
      <c r="M32" s="172">
        <f t="shared" ref="M32:M34" si="22">ROUNDDOWN(G32*9.33,2)</f>
        <v>115.87</v>
      </c>
      <c r="O32" s="170">
        <f t="shared" si="7"/>
        <v>13.662</v>
      </c>
      <c r="P32" s="153">
        <v>12.419</v>
      </c>
      <c r="Q32" s="153">
        <f t="shared" si="8"/>
        <v>12.42</v>
      </c>
    </row>
    <row r="33" s="153" customFormat="1" ht="17.25" customHeight="1" spans="2:17">
      <c r="B33" s="169" t="s">
        <v>155</v>
      </c>
      <c r="C33" s="168" t="s">
        <v>23</v>
      </c>
      <c r="D33" s="169" t="s">
        <v>19</v>
      </c>
      <c r="E33" s="175" t="s">
        <v>47</v>
      </c>
      <c r="F33" s="170">
        <f t="shared" si="16"/>
        <v>4.29718309859155</v>
      </c>
      <c r="G33" s="171">
        <v>30.51</v>
      </c>
      <c r="H33" s="172">
        <f t="shared" si="17"/>
        <v>366.12</v>
      </c>
      <c r="I33" s="173">
        <f t="shared" si="18"/>
        <v>406.69</v>
      </c>
      <c r="J33" s="172">
        <f t="shared" si="19"/>
        <v>427.14</v>
      </c>
      <c r="K33" s="172">
        <f t="shared" si="20"/>
        <v>244.08</v>
      </c>
      <c r="L33" s="172">
        <f t="shared" si="21"/>
        <v>274.59</v>
      </c>
      <c r="M33" s="172">
        <f t="shared" si="22"/>
        <v>284.65</v>
      </c>
      <c r="O33" s="170">
        <f t="shared" si="7"/>
        <v>33.561</v>
      </c>
      <c r="P33" s="153">
        <v>30.514</v>
      </c>
      <c r="Q33" s="153">
        <f t="shared" si="8"/>
        <v>30.51</v>
      </c>
    </row>
    <row r="34" s="153" customFormat="1" ht="17.25" customHeight="1" spans="2:17">
      <c r="B34" s="169" t="s">
        <v>156</v>
      </c>
      <c r="C34" s="168" t="s">
        <v>23</v>
      </c>
      <c r="D34" s="169" t="s">
        <v>111</v>
      </c>
      <c r="E34" s="175" t="s">
        <v>47</v>
      </c>
      <c r="F34" s="170">
        <f t="shared" si="16"/>
        <v>3.98450704225352</v>
      </c>
      <c r="G34" s="171">
        <v>28.29</v>
      </c>
      <c r="H34" s="172">
        <f t="shared" si="17"/>
        <v>339.48</v>
      </c>
      <c r="I34" s="173">
        <f t="shared" si="18"/>
        <v>377.1</v>
      </c>
      <c r="J34" s="172">
        <f t="shared" si="19"/>
        <v>396.06</v>
      </c>
      <c r="K34" s="172">
        <f t="shared" si="20"/>
        <v>226.32</v>
      </c>
      <c r="L34" s="172">
        <f t="shared" si="21"/>
        <v>254.61</v>
      </c>
      <c r="M34" s="172">
        <f t="shared" si="22"/>
        <v>263.94</v>
      </c>
      <c r="O34" s="170">
        <f t="shared" si="7"/>
        <v>31.119</v>
      </c>
      <c r="P34" s="153">
        <v>28.292</v>
      </c>
      <c r="Q34" s="153">
        <f t="shared" si="8"/>
        <v>28.29</v>
      </c>
    </row>
    <row r="35" s="153" customFormat="1" ht="17.25" customHeight="1" spans="2:17">
      <c r="B35" s="169" t="s">
        <v>156</v>
      </c>
      <c r="C35" s="168" t="s">
        <v>23</v>
      </c>
      <c r="D35" s="169" t="s">
        <v>19</v>
      </c>
      <c r="E35" s="174" t="s">
        <v>157</v>
      </c>
      <c r="F35" s="170">
        <f t="shared" ref="F35:F38" si="23">G35/7.1</f>
        <v>4.62253521126761</v>
      </c>
      <c r="G35" s="171">
        <v>32.82</v>
      </c>
      <c r="H35" s="172">
        <f t="shared" ref="H35:H38" si="24">ROUNDDOWN(G35*12,2)</f>
        <v>393.84</v>
      </c>
      <c r="I35" s="173">
        <f t="shared" ref="I35:I38" si="25">ROUNDDOWN(G35*13.33,2)</f>
        <v>437.49</v>
      </c>
      <c r="J35" s="172">
        <f t="shared" ref="J35:J38" si="26">ROUNDDOWN(G35*14,2)</f>
        <v>459.48</v>
      </c>
      <c r="K35" s="172">
        <f t="shared" ref="K35:K38" si="27">ROUNDDOWN(G35*8,2)</f>
        <v>262.56</v>
      </c>
      <c r="L35" s="172">
        <f t="shared" ref="L35:L38" si="28">ROUNDDOWN(G35*9,2)</f>
        <v>295.38</v>
      </c>
      <c r="M35" s="172">
        <f t="shared" ref="M35:M38" si="29">ROUNDDOWN(G35*9.33,2)</f>
        <v>306.21</v>
      </c>
      <c r="O35" s="170">
        <f t="shared" si="7"/>
        <v>36.102</v>
      </c>
      <c r="P35" s="153">
        <v>32.824</v>
      </c>
      <c r="Q35" s="153">
        <f t="shared" si="8"/>
        <v>32.82</v>
      </c>
    </row>
    <row r="36" s="153" customFormat="1" ht="17.25" customHeight="1" spans="2:17">
      <c r="B36" s="169" t="s">
        <v>158</v>
      </c>
      <c r="C36" s="168" t="s">
        <v>21</v>
      </c>
      <c r="D36" s="169" t="s">
        <v>19</v>
      </c>
      <c r="E36" s="175" t="s">
        <v>53</v>
      </c>
      <c r="F36" s="170">
        <f t="shared" si="23"/>
        <v>2.75352112676056</v>
      </c>
      <c r="G36" s="171">
        <v>19.55</v>
      </c>
      <c r="H36" s="172">
        <f t="shared" si="24"/>
        <v>234.6</v>
      </c>
      <c r="I36" s="173">
        <f t="shared" si="25"/>
        <v>260.6</v>
      </c>
      <c r="J36" s="172">
        <f t="shared" si="26"/>
        <v>273.7</v>
      </c>
      <c r="K36" s="172">
        <f t="shared" si="27"/>
        <v>156.4</v>
      </c>
      <c r="L36" s="172">
        <f t="shared" si="28"/>
        <v>175.95</v>
      </c>
      <c r="M36" s="172">
        <f t="shared" si="29"/>
        <v>182.4</v>
      </c>
      <c r="O36" s="170">
        <f t="shared" si="7"/>
        <v>21.505</v>
      </c>
      <c r="P36" s="153">
        <v>19.547</v>
      </c>
      <c r="Q36" s="153">
        <f t="shared" si="8"/>
        <v>19.55</v>
      </c>
    </row>
    <row r="37" s="153" customFormat="1" ht="17.25" customHeight="1" spans="2:17">
      <c r="B37" s="169" t="s">
        <v>158</v>
      </c>
      <c r="C37" s="168" t="s">
        <v>108</v>
      </c>
      <c r="D37" s="169" t="s">
        <v>19</v>
      </c>
      <c r="E37" s="175" t="s">
        <v>53</v>
      </c>
      <c r="F37" s="170">
        <f t="shared" si="23"/>
        <v>7.34929577464789</v>
      </c>
      <c r="G37" s="171">
        <v>52.18</v>
      </c>
      <c r="H37" s="172">
        <f t="shared" si="24"/>
        <v>626.16</v>
      </c>
      <c r="I37" s="173">
        <f t="shared" si="25"/>
        <v>695.55</v>
      </c>
      <c r="J37" s="172">
        <f t="shared" si="26"/>
        <v>730.52</v>
      </c>
      <c r="K37" s="172">
        <f t="shared" si="27"/>
        <v>417.44</v>
      </c>
      <c r="L37" s="172">
        <f t="shared" si="28"/>
        <v>469.62</v>
      </c>
      <c r="M37" s="172">
        <f t="shared" si="29"/>
        <v>486.83</v>
      </c>
      <c r="O37" s="170">
        <f t="shared" si="7"/>
        <v>57.398</v>
      </c>
      <c r="P37" s="153">
        <v>52.184</v>
      </c>
      <c r="Q37" s="153">
        <f t="shared" si="8"/>
        <v>52.18</v>
      </c>
    </row>
    <row r="38" s="153" customFormat="1" ht="17.25" customHeight="1" spans="2:17">
      <c r="B38" s="169" t="s">
        <v>54</v>
      </c>
      <c r="C38" s="168" t="s">
        <v>49</v>
      </c>
      <c r="D38" s="169" t="s">
        <v>111</v>
      </c>
      <c r="E38" s="175" t="s">
        <v>55</v>
      </c>
      <c r="F38" s="170">
        <f t="shared" si="23"/>
        <v>5.79295774647887</v>
      </c>
      <c r="G38" s="171">
        <v>41.13</v>
      </c>
      <c r="H38" s="172">
        <f t="shared" si="24"/>
        <v>493.56</v>
      </c>
      <c r="I38" s="173">
        <f t="shared" si="25"/>
        <v>548.26</v>
      </c>
      <c r="J38" s="172">
        <f t="shared" si="26"/>
        <v>575.82</v>
      </c>
      <c r="K38" s="172">
        <f t="shared" si="27"/>
        <v>329.04</v>
      </c>
      <c r="L38" s="172">
        <f t="shared" si="28"/>
        <v>370.17</v>
      </c>
      <c r="M38" s="172">
        <f t="shared" si="29"/>
        <v>383.74</v>
      </c>
      <c r="O38" s="170">
        <f t="shared" si="7"/>
        <v>45.243</v>
      </c>
      <c r="P38" s="153">
        <v>41.129</v>
      </c>
      <c r="Q38" s="153">
        <f t="shared" si="8"/>
        <v>41.13</v>
      </c>
    </row>
    <row r="39" s="153" customFormat="1" ht="17.25" customHeight="1" spans="2:17">
      <c r="B39" s="169" t="s">
        <v>56</v>
      </c>
      <c r="C39" s="168" t="s">
        <v>45</v>
      </c>
      <c r="D39" s="169" t="s">
        <v>19</v>
      </c>
      <c r="E39" s="175" t="s">
        <v>57</v>
      </c>
      <c r="F39" s="170">
        <f t="shared" ref="F39:F48" si="30">G39/7.1</f>
        <v>1.86901408450704</v>
      </c>
      <c r="G39" s="171">
        <v>13.27</v>
      </c>
      <c r="H39" s="172">
        <f t="shared" ref="H39:H48" si="31">ROUNDDOWN(G39*12,2)</f>
        <v>159.24</v>
      </c>
      <c r="I39" s="173">
        <f t="shared" ref="I39:I48" si="32">ROUNDDOWN(G39*13.33,2)</f>
        <v>176.88</v>
      </c>
      <c r="J39" s="172">
        <f t="shared" ref="J39:J48" si="33">ROUNDDOWN(G39*14,2)</f>
        <v>185.78</v>
      </c>
      <c r="K39" s="172">
        <f t="shared" ref="K39:K48" si="34">ROUNDDOWN(G39*8,2)</f>
        <v>106.16</v>
      </c>
      <c r="L39" s="172">
        <f t="shared" ref="L39:L48" si="35">ROUNDDOWN(G39*9,2)</f>
        <v>119.43</v>
      </c>
      <c r="M39" s="172">
        <f t="shared" ref="M39:M48" si="36">ROUNDDOWN(G39*9.33,2)</f>
        <v>123.8</v>
      </c>
      <c r="O39" s="170">
        <f t="shared" si="7"/>
        <v>14.597</v>
      </c>
      <c r="P39" s="153">
        <v>13.266</v>
      </c>
      <c r="Q39" s="153">
        <f t="shared" si="8"/>
        <v>13.27</v>
      </c>
    </row>
    <row r="40" s="153" customFormat="1" ht="17.25" customHeight="1" spans="2:17">
      <c r="B40" s="169" t="s">
        <v>56</v>
      </c>
      <c r="C40" s="168" t="s">
        <v>21</v>
      </c>
      <c r="D40" s="169" t="s">
        <v>19</v>
      </c>
      <c r="E40" s="175" t="s">
        <v>57</v>
      </c>
      <c r="F40" s="170">
        <f t="shared" si="30"/>
        <v>2.81830985915493</v>
      </c>
      <c r="G40" s="171">
        <v>20.01</v>
      </c>
      <c r="H40" s="172">
        <f t="shared" si="31"/>
        <v>240.12</v>
      </c>
      <c r="I40" s="173">
        <f t="shared" si="32"/>
        <v>266.73</v>
      </c>
      <c r="J40" s="172">
        <f t="shared" si="33"/>
        <v>280.14</v>
      </c>
      <c r="K40" s="172">
        <f t="shared" si="34"/>
        <v>160.08</v>
      </c>
      <c r="L40" s="172">
        <f t="shared" si="35"/>
        <v>180.09</v>
      </c>
      <c r="M40" s="172">
        <f t="shared" si="36"/>
        <v>186.69</v>
      </c>
      <c r="O40" s="170">
        <f t="shared" si="7"/>
        <v>22.011</v>
      </c>
      <c r="P40" s="153">
        <v>20.009</v>
      </c>
      <c r="Q40" s="153">
        <f t="shared" si="8"/>
        <v>20.01</v>
      </c>
    </row>
    <row r="41" s="153" customFormat="1" ht="17.25" customHeight="1" spans="2:17">
      <c r="B41" s="169" t="s">
        <v>58</v>
      </c>
      <c r="C41" s="168" t="s">
        <v>21</v>
      </c>
      <c r="D41" s="169" t="s">
        <v>19</v>
      </c>
      <c r="E41" s="175" t="s">
        <v>57</v>
      </c>
      <c r="F41" s="170">
        <f t="shared" si="30"/>
        <v>2.82957746478873</v>
      </c>
      <c r="G41" s="171">
        <v>20.09</v>
      </c>
      <c r="H41" s="172">
        <f t="shared" si="31"/>
        <v>241.08</v>
      </c>
      <c r="I41" s="173">
        <f t="shared" si="32"/>
        <v>267.79</v>
      </c>
      <c r="J41" s="172">
        <f t="shared" si="33"/>
        <v>281.26</v>
      </c>
      <c r="K41" s="172">
        <f t="shared" si="34"/>
        <v>160.72</v>
      </c>
      <c r="L41" s="172">
        <f t="shared" si="35"/>
        <v>180.81</v>
      </c>
      <c r="M41" s="172">
        <f t="shared" si="36"/>
        <v>187.43</v>
      </c>
      <c r="O41" s="170">
        <f t="shared" si="7"/>
        <v>22.099</v>
      </c>
      <c r="P41" s="153">
        <v>20.086</v>
      </c>
      <c r="Q41" s="153">
        <f t="shared" si="8"/>
        <v>20.09</v>
      </c>
    </row>
    <row r="42" s="153" customFormat="1" ht="17.25" customHeight="1" spans="2:17">
      <c r="B42" s="169" t="s">
        <v>59</v>
      </c>
      <c r="C42" s="168" t="s">
        <v>21</v>
      </c>
      <c r="D42" s="169" t="s">
        <v>19</v>
      </c>
      <c r="E42" s="175" t="s">
        <v>60</v>
      </c>
      <c r="F42" s="170">
        <f t="shared" si="30"/>
        <v>2.8830985915493</v>
      </c>
      <c r="G42" s="171">
        <v>20.47</v>
      </c>
      <c r="H42" s="172">
        <f t="shared" si="31"/>
        <v>245.64</v>
      </c>
      <c r="I42" s="173">
        <f t="shared" si="32"/>
        <v>272.86</v>
      </c>
      <c r="J42" s="172">
        <f t="shared" si="33"/>
        <v>286.58</v>
      </c>
      <c r="K42" s="172">
        <f t="shared" si="34"/>
        <v>163.76</v>
      </c>
      <c r="L42" s="172">
        <f t="shared" si="35"/>
        <v>184.23</v>
      </c>
      <c r="M42" s="172">
        <f t="shared" si="36"/>
        <v>190.98</v>
      </c>
      <c r="O42" s="170">
        <f t="shared" si="7"/>
        <v>22.517</v>
      </c>
      <c r="P42" s="153">
        <v>20.471</v>
      </c>
      <c r="Q42" s="153">
        <f t="shared" si="8"/>
        <v>20.47</v>
      </c>
    </row>
    <row r="43" s="153" customFormat="1" ht="17.25" customHeight="1" spans="2:17">
      <c r="B43" s="169" t="s">
        <v>159</v>
      </c>
      <c r="C43" s="168" t="s">
        <v>21</v>
      </c>
      <c r="D43" s="169" t="s">
        <v>19</v>
      </c>
      <c r="E43" s="175" t="s">
        <v>62</v>
      </c>
      <c r="F43" s="170">
        <f t="shared" si="30"/>
        <v>2.97746478873239</v>
      </c>
      <c r="G43" s="171">
        <v>21.14</v>
      </c>
      <c r="H43" s="172">
        <f t="shared" si="31"/>
        <v>253.68</v>
      </c>
      <c r="I43" s="173">
        <f t="shared" si="32"/>
        <v>281.79</v>
      </c>
      <c r="J43" s="172">
        <f t="shared" si="33"/>
        <v>295.96</v>
      </c>
      <c r="K43" s="172">
        <f t="shared" si="34"/>
        <v>169.12</v>
      </c>
      <c r="L43" s="172">
        <f t="shared" si="35"/>
        <v>190.26</v>
      </c>
      <c r="M43" s="172">
        <f t="shared" si="36"/>
        <v>197.23</v>
      </c>
      <c r="O43" s="170">
        <f t="shared" si="7"/>
        <v>23.254</v>
      </c>
      <c r="P43" s="153">
        <v>21.142</v>
      </c>
      <c r="Q43" s="153">
        <f t="shared" si="8"/>
        <v>21.14</v>
      </c>
    </row>
    <row r="44" s="153" customFormat="1" ht="17.25" customHeight="1" spans="2:17">
      <c r="B44" s="169" t="s">
        <v>66</v>
      </c>
      <c r="C44" s="168" t="s">
        <v>15</v>
      </c>
      <c r="D44" s="169" t="s">
        <v>19</v>
      </c>
      <c r="E44" s="175" t="s">
        <v>160</v>
      </c>
      <c r="F44" s="170">
        <f t="shared" si="30"/>
        <v>2.59014084507042</v>
      </c>
      <c r="G44" s="171">
        <v>18.39</v>
      </c>
      <c r="H44" s="172">
        <f t="shared" si="31"/>
        <v>220.68</v>
      </c>
      <c r="I44" s="173">
        <f t="shared" si="32"/>
        <v>245.13</v>
      </c>
      <c r="J44" s="172">
        <f t="shared" si="33"/>
        <v>257.46</v>
      </c>
      <c r="K44" s="172">
        <f t="shared" si="34"/>
        <v>147.12</v>
      </c>
      <c r="L44" s="172">
        <f t="shared" si="35"/>
        <v>165.51</v>
      </c>
      <c r="M44" s="172">
        <f t="shared" si="36"/>
        <v>171.57</v>
      </c>
      <c r="O44" s="170">
        <f t="shared" si="7"/>
        <v>20.229</v>
      </c>
      <c r="P44" s="153">
        <v>18.392</v>
      </c>
      <c r="Q44" s="153">
        <f t="shared" si="8"/>
        <v>18.39</v>
      </c>
    </row>
    <row r="45" s="153" customFormat="1" ht="17.25" customHeight="1" spans="2:17">
      <c r="B45" s="169" t="s">
        <v>161</v>
      </c>
      <c r="C45" s="168" t="s">
        <v>23</v>
      </c>
      <c r="D45" s="169" t="s">
        <v>19</v>
      </c>
      <c r="E45" s="175" t="s">
        <v>72</v>
      </c>
      <c r="F45" s="170">
        <f t="shared" si="30"/>
        <v>4.72535211267606</v>
      </c>
      <c r="G45" s="171">
        <v>33.55</v>
      </c>
      <c r="H45" s="172">
        <f t="shared" si="31"/>
        <v>402.6</v>
      </c>
      <c r="I45" s="173">
        <f t="shared" si="32"/>
        <v>447.22</v>
      </c>
      <c r="J45" s="172">
        <f t="shared" si="33"/>
        <v>469.7</v>
      </c>
      <c r="K45" s="172">
        <f t="shared" si="34"/>
        <v>268.4</v>
      </c>
      <c r="L45" s="172">
        <f t="shared" si="35"/>
        <v>301.95</v>
      </c>
      <c r="M45" s="172">
        <f t="shared" si="36"/>
        <v>313.02</v>
      </c>
      <c r="O45" s="170">
        <f t="shared" si="7"/>
        <v>36.905</v>
      </c>
      <c r="P45" s="153">
        <v>33.55</v>
      </c>
      <c r="Q45" s="153">
        <f t="shared" si="8"/>
        <v>33.55</v>
      </c>
    </row>
    <row r="46" s="153" customFormat="1" ht="17.25" customHeight="1" spans="2:17">
      <c r="B46" s="169" t="s">
        <v>73</v>
      </c>
      <c r="C46" s="168" t="s">
        <v>21</v>
      </c>
      <c r="D46" s="169" t="s">
        <v>19</v>
      </c>
      <c r="E46" s="175" t="s">
        <v>72</v>
      </c>
      <c r="F46" s="170">
        <f t="shared" si="30"/>
        <v>3.46338028169014</v>
      </c>
      <c r="G46" s="171">
        <v>24.59</v>
      </c>
      <c r="H46" s="172">
        <f t="shared" si="31"/>
        <v>295.08</v>
      </c>
      <c r="I46" s="173">
        <f t="shared" si="32"/>
        <v>327.78</v>
      </c>
      <c r="J46" s="172">
        <f t="shared" si="33"/>
        <v>344.26</v>
      </c>
      <c r="K46" s="172">
        <f t="shared" si="34"/>
        <v>196.72</v>
      </c>
      <c r="L46" s="172">
        <f t="shared" si="35"/>
        <v>221.31</v>
      </c>
      <c r="M46" s="172">
        <f t="shared" si="36"/>
        <v>229.42</v>
      </c>
      <c r="O46" s="170">
        <f t="shared" si="7"/>
        <v>27.049</v>
      </c>
      <c r="P46" s="153">
        <v>24.585</v>
      </c>
      <c r="Q46" s="153">
        <f t="shared" si="8"/>
        <v>24.59</v>
      </c>
    </row>
    <row r="47" s="153" customFormat="1" ht="17.25" customHeight="1" spans="2:17">
      <c r="B47" s="169" t="s">
        <v>82</v>
      </c>
      <c r="C47" s="168" t="s">
        <v>21</v>
      </c>
      <c r="D47" s="169" t="s">
        <v>111</v>
      </c>
      <c r="E47" s="175" t="s">
        <v>81</v>
      </c>
      <c r="F47" s="170">
        <f t="shared" si="30"/>
        <v>3.9056338028169</v>
      </c>
      <c r="G47" s="171">
        <v>27.73</v>
      </c>
      <c r="H47" s="172">
        <f t="shared" si="31"/>
        <v>332.76</v>
      </c>
      <c r="I47" s="173">
        <f t="shared" si="32"/>
        <v>369.64</v>
      </c>
      <c r="J47" s="172">
        <f t="shared" si="33"/>
        <v>388.22</v>
      </c>
      <c r="K47" s="172">
        <f t="shared" si="34"/>
        <v>221.84</v>
      </c>
      <c r="L47" s="172">
        <f t="shared" si="35"/>
        <v>249.57</v>
      </c>
      <c r="M47" s="172">
        <f t="shared" si="36"/>
        <v>258.72</v>
      </c>
      <c r="O47" s="170">
        <f t="shared" si="7"/>
        <v>30.503</v>
      </c>
      <c r="P47" s="153">
        <v>27.731</v>
      </c>
      <c r="Q47" s="153">
        <f t="shared" si="8"/>
        <v>27.73</v>
      </c>
    </row>
    <row r="48" s="153" customFormat="1" ht="17.25" customHeight="1" spans="2:17">
      <c r="B48" s="169" t="s">
        <v>162</v>
      </c>
      <c r="C48" s="168" t="s">
        <v>23</v>
      </c>
      <c r="D48" s="169" t="s">
        <v>19</v>
      </c>
      <c r="E48" s="175" t="s">
        <v>81</v>
      </c>
      <c r="F48" s="170">
        <f t="shared" si="30"/>
        <v>5.40281690140845</v>
      </c>
      <c r="G48" s="171">
        <v>38.36</v>
      </c>
      <c r="H48" s="172">
        <f t="shared" si="31"/>
        <v>460.32</v>
      </c>
      <c r="I48" s="173">
        <f t="shared" si="32"/>
        <v>511.33</v>
      </c>
      <c r="J48" s="172">
        <f t="shared" si="33"/>
        <v>537.04</v>
      </c>
      <c r="K48" s="172">
        <f t="shared" si="34"/>
        <v>306.88</v>
      </c>
      <c r="L48" s="172">
        <f t="shared" si="35"/>
        <v>345.24</v>
      </c>
      <c r="M48" s="172">
        <f t="shared" si="36"/>
        <v>357.89</v>
      </c>
      <c r="O48" s="170">
        <f t="shared" si="7"/>
        <v>42.196</v>
      </c>
      <c r="P48" s="153">
        <v>38.357</v>
      </c>
      <c r="Q48" s="153">
        <f t="shared" si="8"/>
        <v>38.36</v>
      </c>
    </row>
    <row r="49" s="153" customFormat="1" ht="17.25" customHeight="1" spans="2:17">
      <c r="B49" s="169"/>
      <c r="C49" s="169"/>
      <c r="D49" s="169"/>
      <c r="E49" s="169"/>
      <c r="F49" s="170"/>
      <c r="G49" s="170"/>
      <c r="H49" s="172"/>
      <c r="I49" s="173"/>
      <c r="J49" s="172"/>
      <c r="K49" s="176"/>
      <c r="L49" s="177"/>
      <c r="M49" s="178"/>
    </row>
    <row r="50" s="153" customFormat="1" ht="17.25" customHeight="1" spans="2:17">
      <c r="C50" s="179"/>
      <c r="D50" s="179"/>
      <c r="E50" s="179"/>
      <c r="F50" s="179"/>
      <c r="G50" s="179"/>
      <c r="H50" s="180"/>
      <c r="I50" s="179"/>
      <c r="J50" s="179"/>
      <c r="L50" s="166"/>
    </row>
    <row r="51" s="153" customFormat="1" ht="17.25" customHeight="1" spans="2:17">
      <c r="B51" s="139" t="s">
        <v>163</v>
      </c>
      <c r="C51" s="139"/>
      <c r="D51" s="139"/>
      <c r="E51" s="139"/>
      <c r="F51" s="139"/>
      <c r="G51" s="139"/>
      <c r="H51" s="139"/>
      <c r="I51" s="139"/>
      <c r="J51" s="139"/>
      <c r="L51" s="166"/>
    </row>
    <row r="52" s="153" customFormat="1" ht="17.25" customHeight="1" spans="2:17">
      <c r="B52" s="140" t="s">
        <v>90</v>
      </c>
      <c r="C52" s="140" t="s">
        <v>91</v>
      </c>
      <c r="D52" s="140" t="s">
        <v>92</v>
      </c>
      <c r="E52" s="141" t="s">
        <v>93</v>
      </c>
      <c r="F52" s="141" t="s">
        <v>6</v>
      </c>
      <c r="G52" s="114" t="s">
        <v>7</v>
      </c>
      <c r="H52" s="142" t="s">
        <v>94</v>
      </c>
      <c r="I52" s="141" t="s">
        <v>95</v>
      </c>
      <c r="J52" s="105"/>
      <c r="L52" s="166"/>
    </row>
    <row r="53" s="153" customFormat="1" ht="17.25" customHeight="1" spans="2:17">
      <c r="B53" s="19">
        <v>2113</v>
      </c>
      <c r="C53" s="130">
        <v>0.6</v>
      </c>
      <c r="D53" s="19">
        <v>300</v>
      </c>
      <c r="E53" s="19">
        <v>49.6</v>
      </c>
      <c r="F53" s="129">
        <f t="shared" ref="F53:F59" si="37">G53/7.1</f>
        <v>0.442253521126761</v>
      </c>
      <c r="G53" s="171">
        <v>3.14</v>
      </c>
      <c r="H53" s="131">
        <f t="shared" ref="H53:H59" si="38">ROUNDDOWN(I53/D53,2)</f>
        <v>41.19</v>
      </c>
      <c r="I53" s="130">
        <f t="shared" ref="I53:I59" si="39">ROUNDDOWN(G53*3936,2)</f>
        <v>12359.04</v>
      </c>
      <c r="J53" s="181"/>
      <c r="K53" s="182"/>
      <c r="L53" s="183"/>
      <c r="O53" s="153">
        <f>G53*1.15</f>
        <v>3.611</v>
      </c>
      <c r="P53" s="153">
        <v>3.1395</v>
      </c>
      <c r="Q53" s="153">
        <f>ROUND(P53,2)</f>
        <v>3.14</v>
      </c>
    </row>
    <row r="54" s="153" customFormat="1" ht="17.25" customHeight="1" spans="2:17">
      <c r="B54" s="19">
        <v>2113</v>
      </c>
      <c r="C54" s="130">
        <v>0.61</v>
      </c>
      <c r="D54" s="19">
        <v>300</v>
      </c>
      <c r="E54" s="19">
        <v>49.6</v>
      </c>
      <c r="F54" s="129">
        <f t="shared" si="37"/>
        <v>0.445070422535211</v>
      </c>
      <c r="G54" s="171">
        <v>3.16</v>
      </c>
      <c r="H54" s="131">
        <f t="shared" si="38"/>
        <v>41.45</v>
      </c>
      <c r="I54" s="130">
        <f t="shared" si="39"/>
        <v>12437.76</v>
      </c>
      <c r="J54" s="181"/>
      <c r="K54" s="182"/>
      <c r="L54" s="183"/>
      <c r="O54" s="153">
        <f t="shared" ref="O54:O87" si="40">G54*1.15</f>
        <v>3.634</v>
      </c>
      <c r="P54" s="153">
        <v>3.1625</v>
      </c>
      <c r="Q54" s="153">
        <f t="shared" ref="Q54:Q87" si="41">ROUND(P54,2)</f>
        <v>3.16</v>
      </c>
    </row>
    <row r="55" s="153" customFormat="1" ht="17.25" customHeight="1" spans="2:17">
      <c r="B55" s="19">
        <v>2116</v>
      </c>
      <c r="C55" s="130">
        <v>0.53</v>
      </c>
      <c r="D55" s="19">
        <v>300</v>
      </c>
      <c r="E55" s="19">
        <v>49.6</v>
      </c>
      <c r="F55" s="129">
        <f t="shared" si="37"/>
        <v>0.425352112676056</v>
      </c>
      <c r="G55" s="171">
        <v>3.02</v>
      </c>
      <c r="H55" s="131">
        <f t="shared" si="38"/>
        <v>39.62</v>
      </c>
      <c r="I55" s="130">
        <f t="shared" si="39"/>
        <v>11886.72</v>
      </c>
      <c r="J55" s="181"/>
      <c r="K55" s="182"/>
      <c r="L55" s="183"/>
      <c r="O55" s="153">
        <f t="shared" si="40"/>
        <v>3.473</v>
      </c>
      <c r="P55" s="153">
        <v>3.0245</v>
      </c>
      <c r="Q55" s="153">
        <f t="shared" si="41"/>
        <v>3.02</v>
      </c>
    </row>
    <row r="56" s="153" customFormat="1" ht="17.25" customHeight="1" spans="2:17">
      <c r="B56" s="19">
        <v>2116</v>
      </c>
      <c r="C56" s="130">
        <v>0.55</v>
      </c>
      <c r="D56" s="19">
        <v>300</v>
      </c>
      <c r="E56" s="19">
        <v>49.6</v>
      </c>
      <c r="F56" s="129">
        <f t="shared" si="37"/>
        <v>0.422535211267606</v>
      </c>
      <c r="G56" s="171">
        <v>3</v>
      </c>
      <c r="H56" s="131">
        <f t="shared" si="38"/>
        <v>39.36</v>
      </c>
      <c r="I56" s="130">
        <f t="shared" si="39"/>
        <v>11808</v>
      </c>
      <c r="J56" s="181"/>
      <c r="K56" s="182"/>
      <c r="L56" s="183"/>
      <c r="O56" s="153">
        <f t="shared" si="40"/>
        <v>3.45</v>
      </c>
      <c r="P56" s="153">
        <v>3.0015</v>
      </c>
      <c r="Q56" s="153">
        <f t="shared" si="41"/>
        <v>3</v>
      </c>
    </row>
    <row r="57" s="153" customFormat="1" ht="17.25" customHeight="1" spans="2:17">
      <c r="B57" s="19">
        <v>2116</v>
      </c>
      <c r="C57" s="130">
        <v>0.57</v>
      </c>
      <c r="D57" s="19">
        <v>300</v>
      </c>
      <c r="E57" s="19">
        <v>49.6</v>
      </c>
      <c r="F57" s="129">
        <f t="shared" si="37"/>
        <v>0.432394366197183</v>
      </c>
      <c r="G57" s="171">
        <v>3.07</v>
      </c>
      <c r="H57" s="131">
        <f t="shared" si="38"/>
        <v>40.27</v>
      </c>
      <c r="I57" s="130">
        <f t="shared" si="39"/>
        <v>12083.52</v>
      </c>
      <c r="J57" s="181"/>
      <c r="K57" s="182"/>
      <c r="L57" s="183"/>
      <c r="O57" s="153">
        <f t="shared" si="40"/>
        <v>3.5305</v>
      </c>
      <c r="P57" s="153">
        <v>3.0705</v>
      </c>
      <c r="Q57" s="153">
        <f t="shared" si="41"/>
        <v>3.07</v>
      </c>
    </row>
    <row r="58" s="153" customFormat="1" ht="17.25" customHeight="1" spans="2:17">
      <c r="B58" s="19">
        <v>2116</v>
      </c>
      <c r="C58" s="130">
        <v>0.58</v>
      </c>
      <c r="D58" s="19">
        <v>300</v>
      </c>
      <c r="E58" s="19">
        <v>49.6</v>
      </c>
      <c r="F58" s="129">
        <f t="shared" si="37"/>
        <v>0.43943661971831</v>
      </c>
      <c r="G58" s="171">
        <v>3.12</v>
      </c>
      <c r="H58" s="131">
        <f t="shared" si="38"/>
        <v>40.93</v>
      </c>
      <c r="I58" s="130">
        <f t="shared" si="39"/>
        <v>12280.32</v>
      </c>
      <c r="J58" s="181"/>
      <c r="K58" s="182"/>
      <c r="L58" s="183"/>
      <c r="O58" s="153">
        <f t="shared" si="40"/>
        <v>3.588</v>
      </c>
      <c r="P58" s="153">
        <v>3.1165</v>
      </c>
      <c r="Q58" s="153">
        <f t="shared" si="41"/>
        <v>3.12</v>
      </c>
    </row>
    <row r="59" s="153" customFormat="1" ht="17.25" customHeight="1" spans="2:17">
      <c r="B59" s="19">
        <v>2116</v>
      </c>
      <c r="C59" s="130">
        <v>0.59</v>
      </c>
      <c r="D59" s="19">
        <v>300</v>
      </c>
      <c r="E59" s="19">
        <v>49.6</v>
      </c>
      <c r="F59" s="129">
        <f t="shared" si="37"/>
        <v>0.440845070422535</v>
      </c>
      <c r="G59" s="171">
        <v>3.13</v>
      </c>
      <c r="H59" s="131">
        <f t="shared" si="38"/>
        <v>41.06</v>
      </c>
      <c r="I59" s="130">
        <f t="shared" si="39"/>
        <v>12319.68</v>
      </c>
      <c r="J59" s="181"/>
      <c r="K59" s="182"/>
      <c r="L59" s="183"/>
      <c r="O59" s="153">
        <f t="shared" si="40"/>
        <v>3.5995</v>
      </c>
      <c r="P59" s="153">
        <v>3.128</v>
      </c>
      <c r="Q59" s="153">
        <f t="shared" si="41"/>
        <v>3.13</v>
      </c>
    </row>
    <row r="60" s="153" customFormat="1" ht="17.25" customHeight="1" spans="2:17">
      <c r="B60" s="19">
        <v>2116</v>
      </c>
      <c r="C60" s="130">
        <v>0.6</v>
      </c>
      <c r="D60" s="19">
        <v>300</v>
      </c>
      <c r="E60" s="19">
        <v>49.6</v>
      </c>
      <c r="F60" s="129">
        <f t="shared" ref="F60:F65" si="42">G60/7.1</f>
        <v>0.446478873239437</v>
      </c>
      <c r="G60" s="171">
        <v>3.17</v>
      </c>
      <c r="H60" s="131">
        <f t="shared" ref="H60:H65" si="43">ROUNDDOWN(I60/D60,2)</f>
        <v>41.59</v>
      </c>
      <c r="I60" s="130">
        <f t="shared" ref="I60:I65" si="44">ROUNDDOWN(G60*3936,2)</f>
        <v>12477.12</v>
      </c>
      <c r="J60" s="181"/>
      <c r="K60" s="182"/>
      <c r="L60" s="183"/>
      <c r="O60" s="153">
        <f t="shared" si="40"/>
        <v>3.6455</v>
      </c>
      <c r="P60" s="153">
        <v>3.174</v>
      </c>
      <c r="Q60" s="153">
        <f t="shared" si="41"/>
        <v>3.17</v>
      </c>
    </row>
    <row r="61" s="153" customFormat="1" ht="17.25" customHeight="1" spans="2:17">
      <c r="B61" s="19">
        <v>2116</v>
      </c>
      <c r="C61" s="130">
        <v>0.61</v>
      </c>
      <c r="D61" s="19">
        <v>300</v>
      </c>
      <c r="E61" s="19">
        <v>49.6</v>
      </c>
      <c r="F61" s="129">
        <f t="shared" si="42"/>
        <v>0.454929577464789</v>
      </c>
      <c r="G61" s="171">
        <v>3.23</v>
      </c>
      <c r="H61" s="131">
        <f t="shared" si="43"/>
        <v>42.37</v>
      </c>
      <c r="I61" s="130">
        <f t="shared" si="44"/>
        <v>12713.28</v>
      </c>
      <c r="J61" s="181"/>
      <c r="K61" s="182"/>
      <c r="L61" s="183"/>
      <c r="O61" s="153">
        <f t="shared" si="40"/>
        <v>3.7145</v>
      </c>
      <c r="P61" s="153">
        <v>3.2315</v>
      </c>
      <c r="Q61" s="153">
        <f t="shared" si="41"/>
        <v>3.23</v>
      </c>
    </row>
    <row r="62" s="153" customFormat="1" ht="17.25" customHeight="1" spans="2:17">
      <c r="B62" s="19">
        <v>2116</v>
      </c>
      <c r="C62" s="130">
        <v>0.62</v>
      </c>
      <c r="D62" s="19">
        <v>300</v>
      </c>
      <c r="E62" s="19">
        <v>49.6</v>
      </c>
      <c r="F62" s="129">
        <f t="shared" si="42"/>
        <v>0.463380281690141</v>
      </c>
      <c r="G62" s="171">
        <v>3.29</v>
      </c>
      <c r="H62" s="131">
        <f t="shared" si="43"/>
        <v>43.16</v>
      </c>
      <c r="I62" s="130">
        <f t="shared" si="44"/>
        <v>12949.44</v>
      </c>
      <c r="J62" s="181"/>
      <c r="K62" s="182"/>
      <c r="L62" s="183"/>
      <c r="O62" s="153">
        <f t="shared" si="40"/>
        <v>3.7835</v>
      </c>
      <c r="P62" s="153">
        <v>3.289</v>
      </c>
      <c r="Q62" s="153">
        <f t="shared" si="41"/>
        <v>3.29</v>
      </c>
    </row>
    <row r="63" s="153" customFormat="1" ht="17.25" customHeight="1" spans="2:17">
      <c r="B63" s="19">
        <v>2116</v>
      </c>
      <c r="C63" s="130">
        <v>0.63</v>
      </c>
      <c r="D63" s="19">
        <v>300</v>
      </c>
      <c r="E63" s="19">
        <v>49.6</v>
      </c>
      <c r="F63" s="129">
        <f t="shared" si="42"/>
        <v>0.473239436619718</v>
      </c>
      <c r="G63" s="171">
        <v>3.36</v>
      </c>
      <c r="H63" s="131">
        <f t="shared" si="43"/>
        <v>44.08</v>
      </c>
      <c r="I63" s="130">
        <f t="shared" si="44"/>
        <v>13224.96</v>
      </c>
      <c r="J63" s="181"/>
      <c r="K63" s="182"/>
      <c r="L63" s="183"/>
      <c r="O63" s="153">
        <f t="shared" si="40"/>
        <v>3.864</v>
      </c>
      <c r="P63" s="153">
        <v>3.358</v>
      </c>
      <c r="Q63" s="153">
        <f t="shared" si="41"/>
        <v>3.36</v>
      </c>
    </row>
    <row r="64" s="153" customFormat="1" ht="17.25" customHeight="1" spans="2:17">
      <c r="B64" s="19">
        <v>106</v>
      </c>
      <c r="C64" s="130">
        <v>0.71</v>
      </c>
      <c r="D64" s="19">
        <v>300</v>
      </c>
      <c r="E64" s="19">
        <v>49.6</v>
      </c>
      <c r="F64" s="129">
        <f t="shared" si="42"/>
        <v>0.367605633802817</v>
      </c>
      <c r="G64" s="171">
        <v>2.61</v>
      </c>
      <c r="H64" s="131">
        <f t="shared" si="43"/>
        <v>34.24</v>
      </c>
      <c r="I64" s="130">
        <f t="shared" si="44"/>
        <v>10272.96</v>
      </c>
      <c r="J64" s="181"/>
      <c r="K64" s="182"/>
      <c r="L64" s="183"/>
      <c r="O64" s="153">
        <f t="shared" si="40"/>
        <v>3.0015</v>
      </c>
      <c r="P64" s="153">
        <v>2.6105</v>
      </c>
      <c r="Q64" s="153">
        <f t="shared" si="41"/>
        <v>2.61</v>
      </c>
    </row>
    <row r="65" s="153" customFormat="1" ht="17.25" customHeight="1" spans="2:17">
      <c r="B65" s="19">
        <v>106</v>
      </c>
      <c r="C65" s="130">
        <v>0.73</v>
      </c>
      <c r="D65" s="19">
        <v>300</v>
      </c>
      <c r="E65" s="19">
        <v>49.6</v>
      </c>
      <c r="F65" s="129">
        <f t="shared" si="42"/>
        <v>0.373239436619718</v>
      </c>
      <c r="G65" s="171">
        <v>2.65</v>
      </c>
      <c r="H65" s="131">
        <f t="shared" si="43"/>
        <v>34.76</v>
      </c>
      <c r="I65" s="130">
        <f t="shared" si="44"/>
        <v>10430.4</v>
      </c>
      <c r="J65" s="181"/>
      <c r="K65" s="182"/>
      <c r="L65" s="183"/>
      <c r="O65" s="153">
        <f t="shared" si="40"/>
        <v>3.0475</v>
      </c>
      <c r="P65" s="153">
        <v>2.645</v>
      </c>
      <c r="Q65" s="153">
        <f t="shared" si="41"/>
        <v>2.65</v>
      </c>
    </row>
    <row r="66" s="153" customFormat="1" ht="17.25" customHeight="1" spans="2:17">
      <c r="B66" s="19">
        <v>106</v>
      </c>
      <c r="C66" s="130">
        <v>0.76</v>
      </c>
      <c r="D66" s="19">
        <v>300</v>
      </c>
      <c r="E66" s="19">
        <v>49.6</v>
      </c>
      <c r="F66" s="129">
        <f t="shared" ref="F66:F77" si="45">G66/7.1</f>
        <v>0.38169014084507</v>
      </c>
      <c r="G66" s="171">
        <v>2.71</v>
      </c>
      <c r="H66" s="131">
        <f t="shared" ref="H66:H77" si="46">ROUNDDOWN(I66/D66,2)</f>
        <v>35.55</v>
      </c>
      <c r="I66" s="130">
        <f t="shared" ref="I66:I77" si="47">ROUNDDOWN(G66*3936,2)</f>
        <v>10666.56</v>
      </c>
      <c r="J66" s="181"/>
      <c r="K66" s="182"/>
      <c r="L66" s="183"/>
      <c r="O66" s="153">
        <f t="shared" si="40"/>
        <v>3.1165</v>
      </c>
      <c r="P66" s="153">
        <v>2.714</v>
      </c>
      <c r="Q66" s="153">
        <f t="shared" si="41"/>
        <v>2.71</v>
      </c>
    </row>
    <row r="67" s="153" customFormat="1" ht="16.5" customHeight="1" spans="2:17">
      <c r="B67" s="19">
        <v>106</v>
      </c>
      <c r="C67" s="130">
        <v>0.79</v>
      </c>
      <c r="D67" s="19">
        <v>300</v>
      </c>
      <c r="E67" s="19">
        <v>49.6</v>
      </c>
      <c r="F67" s="129">
        <f t="shared" si="45"/>
        <v>0.395774647887324</v>
      </c>
      <c r="G67" s="171">
        <v>2.81</v>
      </c>
      <c r="H67" s="131">
        <f t="shared" si="46"/>
        <v>36.86</v>
      </c>
      <c r="I67" s="130">
        <f t="shared" si="47"/>
        <v>11060.16</v>
      </c>
      <c r="J67" s="181"/>
      <c r="K67" s="182"/>
      <c r="L67" s="183"/>
      <c r="O67" s="153">
        <f t="shared" si="40"/>
        <v>3.2315</v>
      </c>
      <c r="P67" s="153">
        <v>2.806</v>
      </c>
      <c r="Q67" s="153">
        <f t="shared" si="41"/>
        <v>2.81</v>
      </c>
    </row>
    <row r="68" s="153" customFormat="1" ht="16.5" customHeight="1" spans="2:17">
      <c r="B68" s="19">
        <v>1027</v>
      </c>
      <c r="C68" s="130">
        <v>0.78</v>
      </c>
      <c r="D68" s="19">
        <v>300</v>
      </c>
      <c r="E68" s="19">
        <v>49.6</v>
      </c>
      <c r="F68" s="129">
        <f t="shared" si="45"/>
        <v>0.473239436619718</v>
      </c>
      <c r="G68" s="171">
        <v>3.36</v>
      </c>
      <c r="H68" s="131">
        <f t="shared" si="46"/>
        <v>44.08</v>
      </c>
      <c r="I68" s="130">
        <f t="shared" si="47"/>
        <v>13224.96</v>
      </c>
      <c r="J68" s="181"/>
      <c r="K68" s="182"/>
      <c r="L68" s="183"/>
      <c r="O68" s="153">
        <f t="shared" si="40"/>
        <v>3.864</v>
      </c>
      <c r="P68" s="153">
        <v>3.358</v>
      </c>
      <c r="Q68" s="153">
        <f t="shared" si="41"/>
        <v>3.36</v>
      </c>
    </row>
    <row r="69" s="153" customFormat="1" ht="16.5" customHeight="1" spans="2:17">
      <c r="B69" s="19">
        <v>1078</v>
      </c>
      <c r="C69" s="130">
        <v>0.67</v>
      </c>
      <c r="D69" s="19">
        <v>300</v>
      </c>
      <c r="E69" s="19">
        <v>49.6</v>
      </c>
      <c r="F69" s="129">
        <f t="shared" si="45"/>
        <v>0.411267605633803</v>
      </c>
      <c r="G69" s="171">
        <v>2.92</v>
      </c>
      <c r="H69" s="131">
        <f t="shared" si="46"/>
        <v>38.31</v>
      </c>
      <c r="I69" s="130">
        <f t="shared" si="47"/>
        <v>11493.12</v>
      </c>
      <c r="J69" s="181"/>
      <c r="K69" s="182"/>
      <c r="L69" s="183"/>
      <c r="O69" s="153">
        <f t="shared" si="40"/>
        <v>3.358</v>
      </c>
      <c r="P69" s="153">
        <v>2.921</v>
      </c>
      <c r="Q69" s="153">
        <f t="shared" si="41"/>
        <v>2.92</v>
      </c>
    </row>
    <row r="70" s="153" customFormat="1" ht="16.5" customHeight="1" spans="2:17">
      <c r="B70" s="19">
        <v>1078</v>
      </c>
      <c r="C70" s="130">
        <v>0.71</v>
      </c>
      <c r="D70" s="19">
        <v>300</v>
      </c>
      <c r="E70" s="19">
        <v>49.6</v>
      </c>
      <c r="F70" s="129">
        <f t="shared" si="45"/>
        <v>0.419718309859155</v>
      </c>
      <c r="G70" s="171">
        <v>2.98</v>
      </c>
      <c r="H70" s="131">
        <f t="shared" si="46"/>
        <v>39.09</v>
      </c>
      <c r="I70" s="130">
        <f t="shared" si="47"/>
        <v>11729.28</v>
      </c>
      <c r="J70" s="181"/>
      <c r="K70" s="182"/>
      <c r="L70" s="183"/>
      <c r="O70" s="153">
        <f t="shared" si="40"/>
        <v>3.427</v>
      </c>
      <c r="P70" s="153">
        <v>2.9785</v>
      </c>
      <c r="Q70" s="153">
        <f t="shared" si="41"/>
        <v>2.98</v>
      </c>
    </row>
    <row r="71" s="153" customFormat="1" ht="16.5" customHeight="1" spans="2:17">
      <c r="B71" s="19">
        <v>1078</v>
      </c>
      <c r="C71" s="130">
        <v>0.73</v>
      </c>
      <c r="D71" s="19">
        <v>300</v>
      </c>
      <c r="E71" s="19">
        <v>49.6</v>
      </c>
      <c r="F71" s="129">
        <f t="shared" si="45"/>
        <v>0.428169014084507</v>
      </c>
      <c r="G71" s="171">
        <v>3.04</v>
      </c>
      <c r="H71" s="131">
        <f t="shared" si="46"/>
        <v>39.88</v>
      </c>
      <c r="I71" s="130">
        <f t="shared" si="47"/>
        <v>11965.44</v>
      </c>
      <c r="J71" s="181"/>
      <c r="K71" s="182"/>
      <c r="L71" s="183"/>
      <c r="O71" s="153">
        <f t="shared" si="40"/>
        <v>3.496</v>
      </c>
      <c r="P71" s="153">
        <v>3.036</v>
      </c>
      <c r="Q71" s="153">
        <f t="shared" si="41"/>
        <v>3.04</v>
      </c>
    </row>
    <row r="72" s="153" customFormat="1" ht="16.5" customHeight="1" spans="2:17">
      <c r="B72" s="19">
        <v>1080</v>
      </c>
      <c r="C72" s="130">
        <v>0.62</v>
      </c>
      <c r="D72" s="19">
        <v>300</v>
      </c>
      <c r="E72" s="19">
        <v>49.6</v>
      </c>
      <c r="F72" s="129">
        <f t="shared" si="45"/>
        <v>0.380281690140845</v>
      </c>
      <c r="G72" s="171">
        <v>2.7</v>
      </c>
      <c r="H72" s="131">
        <f t="shared" si="46"/>
        <v>35.42</v>
      </c>
      <c r="I72" s="130">
        <f t="shared" si="47"/>
        <v>10627.2</v>
      </c>
      <c r="J72" s="181"/>
      <c r="K72" s="182"/>
      <c r="L72" s="183"/>
      <c r="O72" s="153">
        <f t="shared" si="40"/>
        <v>3.105</v>
      </c>
      <c r="P72" s="153">
        <v>2.7025</v>
      </c>
      <c r="Q72" s="153">
        <f t="shared" si="41"/>
        <v>2.7</v>
      </c>
    </row>
    <row r="73" s="153" customFormat="1" ht="16.5" customHeight="1" spans="2:17">
      <c r="B73" s="19">
        <v>1080</v>
      </c>
      <c r="C73" s="130">
        <v>0.63</v>
      </c>
      <c r="D73" s="19">
        <v>300</v>
      </c>
      <c r="E73" s="19">
        <v>49.6</v>
      </c>
      <c r="F73" s="129">
        <f t="shared" si="45"/>
        <v>0.385915492957747</v>
      </c>
      <c r="G73" s="171">
        <v>2.74</v>
      </c>
      <c r="H73" s="131">
        <f t="shared" si="46"/>
        <v>35.94</v>
      </c>
      <c r="I73" s="130">
        <f t="shared" si="47"/>
        <v>10784.64</v>
      </c>
      <c r="J73" s="181"/>
      <c r="K73" s="182"/>
      <c r="L73" s="183"/>
      <c r="O73" s="153">
        <f t="shared" si="40"/>
        <v>3.151</v>
      </c>
      <c r="P73" s="153">
        <v>2.737</v>
      </c>
      <c r="Q73" s="153">
        <f t="shared" si="41"/>
        <v>2.74</v>
      </c>
    </row>
    <row r="74" s="153" customFormat="1" ht="16.5" customHeight="1" spans="2:17">
      <c r="B74" s="19">
        <v>1080</v>
      </c>
      <c r="C74" s="130">
        <v>0.65</v>
      </c>
      <c r="D74" s="19">
        <v>300</v>
      </c>
      <c r="E74" s="19">
        <v>49.6</v>
      </c>
      <c r="F74" s="129">
        <f t="shared" si="45"/>
        <v>0.395774647887324</v>
      </c>
      <c r="G74" s="171">
        <v>2.81</v>
      </c>
      <c r="H74" s="131">
        <f t="shared" si="46"/>
        <v>36.86</v>
      </c>
      <c r="I74" s="130">
        <f t="shared" si="47"/>
        <v>11060.16</v>
      </c>
      <c r="J74" s="181"/>
      <c r="K74" s="182"/>
      <c r="L74" s="183"/>
      <c r="O74" s="153">
        <f t="shared" si="40"/>
        <v>3.2315</v>
      </c>
      <c r="P74" s="153">
        <v>2.806</v>
      </c>
      <c r="Q74" s="153">
        <f t="shared" si="41"/>
        <v>2.81</v>
      </c>
    </row>
    <row r="75" s="153" customFormat="1" ht="16.5" customHeight="1" spans="2:17">
      <c r="B75" s="19">
        <v>1080</v>
      </c>
      <c r="C75" s="130">
        <v>0.66</v>
      </c>
      <c r="D75" s="19">
        <v>300</v>
      </c>
      <c r="E75" s="19">
        <v>49.6</v>
      </c>
      <c r="F75" s="129">
        <f t="shared" si="45"/>
        <v>0.398591549295775</v>
      </c>
      <c r="G75" s="171">
        <v>2.83</v>
      </c>
      <c r="H75" s="131">
        <f t="shared" si="46"/>
        <v>37.12</v>
      </c>
      <c r="I75" s="130">
        <f t="shared" si="47"/>
        <v>11138.88</v>
      </c>
      <c r="J75" s="181"/>
      <c r="K75" s="182"/>
      <c r="L75" s="183"/>
      <c r="O75" s="153">
        <f t="shared" si="40"/>
        <v>3.2545</v>
      </c>
      <c r="P75" s="153">
        <v>2.829</v>
      </c>
      <c r="Q75" s="153">
        <f t="shared" si="41"/>
        <v>2.83</v>
      </c>
    </row>
    <row r="76" s="153" customFormat="1" ht="16.5" customHeight="1" spans="2:17">
      <c r="B76" s="19">
        <v>1080</v>
      </c>
      <c r="C76" s="130">
        <v>0.67</v>
      </c>
      <c r="D76" s="19">
        <v>300</v>
      </c>
      <c r="E76" s="19">
        <v>49.6</v>
      </c>
      <c r="F76" s="129">
        <f t="shared" ref="F76:F82" si="48">G76/7.1</f>
        <v>0.401408450704225</v>
      </c>
      <c r="G76" s="171">
        <v>2.85</v>
      </c>
      <c r="H76" s="131">
        <f t="shared" ref="H76:H82" si="49">ROUNDDOWN(I76/D76,2)</f>
        <v>37.39</v>
      </c>
      <c r="I76" s="130">
        <f t="shared" ref="I76:I82" si="50">ROUNDDOWN(G76*3936,2)</f>
        <v>11217.6</v>
      </c>
      <c r="J76" s="181"/>
      <c r="K76" s="182"/>
      <c r="L76" s="183"/>
      <c r="O76" s="153">
        <f t="shared" si="40"/>
        <v>3.2775</v>
      </c>
      <c r="P76" s="153">
        <v>2.852</v>
      </c>
      <c r="Q76" s="153">
        <f t="shared" si="41"/>
        <v>2.85</v>
      </c>
    </row>
    <row r="77" s="153" customFormat="1" ht="16.5" customHeight="1" spans="2:17">
      <c r="B77" s="19">
        <v>1080</v>
      </c>
      <c r="C77" s="130">
        <v>0.68</v>
      </c>
      <c r="D77" s="19">
        <v>300</v>
      </c>
      <c r="E77" s="19">
        <v>49.6</v>
      </c>
      <c r="F77" s="129">
        <f t="shared" si="48"/>
        <v>0.411267605633803</v>
      </c>
      <c r="G77" s="171">
        <v>2.92</v>
      </c>
      <c r="H77" s="131">
        <f t="shared" si="49"/>
        <v>38.31</v>
      </c>
      <c r="I77" s="130">
        <f t="shared" si="50"/>
        <v>11493.12</v>
      </c>
      <c r="J77" s="181"/>
      <c r="K77" s="182"/>
      <c r="L77" s="183"/>
      <c r="O77" s="153">
        <f t="shared" si="40"/>
        <v>3.358</v>
      </c>
      <c r="P77" s="153">
        <v>2.921</v>
      </c>
      <c r="Q77" s="153">
        <f t="shared" si="41"/>
        <v>2.92</v>
      </c>
    </row>
    <row r="78" s="153" customFormat="1" ht="16.5" customHeight="1" spans="2:17">
      <c r="B78" s="19">
        <v>1080</v>
      </c>
      <c r="C78" s="130">
        <v>0.69</v>
      </c>
      <c r="D78" s="19">
        <v>300</v>
      </c>
      <c r="E78" s="19">
        <v>49.6</v>
      </c>
      <c r="F78" s="129">
        <f t="shared" si="48"/>
        <v>0.41830985915493</v>
      </c>
      <c r="G78" s="171">
        <v>2.97</v>
      </c>
      <c r="H78" s="131">
        <f t="shared" si="49"/>
        <v>38.96</v>
      </c>
      <c r="I78" s="130">
        <f t="shared" si="50"/>
        <v>11689.92</v>
      </c>
      <c r="J78" s="181"/>
      <c r="K78" s="182"/>
      <c r="L78" s="183"/>
      <c r="O78" s="153">
        <f t="shared" si="40"/>
        <v>3.4155</v>
      </c>
      <c r="P78" s="153">
        <v>2.967</v>
      </c>
      <c r="Q78" s="153">
        <f t="shared" si="41"/>
        <v>2.97</v>
      </c>
    </row>
    <row r="79" s="153" customFormat="1" ht="16.5" customHeight="1" spans="2:17">
      <c r="B79" s="19">
        <v>1080</v>
      </c>
      <c r="C79" s="130">
        <v>0.7</v>
      </c>
      <c r="D79" s="19">
        <v>300</v>
      </c>
      <c r="E79" s="19">
        <v>49.6</v>
      </c>
      <c r="F79" s="129">
        <f t="shared" si="48"/>
        <v>0.429577464788732</v>
      </c>
      <c r="G79" s="171">
        <v>3.05</v>
      </c>
      <c r="H79" s="131">
        <f t="shared" si="49"/>
        <v>40.01</v>
      </c>
      <c r="I79" s="130">
        <f t="shared" si="50"/>
        <v>12004.8</v>
      </c>
      <c r="J79" s="181"/>
      <c r="K79" s="182"/>
      <c r="L79" s="183"/>
      <c r="O79" s="153">
        <f t="shared" si="40"/>
        <v>3.5075</v>
      </c>
      <c r="P79" s="153">
        <v>3.0475</v>
      </c>
      <c r="Q79" s="153">
        <f t="shared" si="41"/>
        <v>3.05</v>
      </c>
    </row>
    <row r="80" s="153" customFormat="1" ht="16.5" customHeight="1" spans="2:17">
      <c r="B80" s="19">
        <v>1080</v>
      </c>
      <c r="C80" s="130">
        <v>0.73</v>
      </c>
      <c r="D80" s="19">
        <v>300</v>
      </c>
      <c r="E80" s="19">
        <v>49.6</v>
      </c>
      <c r="F80" s="129">
        <f t="shared" si="48"/>
        <v>0.432394366197183</v>
      </c>
      <c r="G80" s="171">
        <v>3.07</v>
      </c>
      <c r="H80" s="131">
        <f t="shared" si="49"/>
        <v>40.27</v>
      </c>
      <c r="I80" s="130">
        <f t="shared" si="50"/>
        <v>12083.52</v>
      </c>
      <c r="J80" s="181"/>
      <c r="K80" s="182"/>
      <c r="L80" s="183"/>
      <c r="O80" s="153">
        <f t="shared" si="40"/>
        <v>3.5305</v>
      </c>
      <c r="P80" s="153">
        <v>3.0705</v>
      </c>
      <c r="Q80" s="153">
        <f t="shared" si="41"/>
        <v>3.07</v>
      </c>
    </row>
    <row r="81" s="153" customFormat="1" ht="16.5" customHeight="1" spans="2:196">
      <c r="B81" s="19">
        <v>1080</v>
      </c>
      <c r="C81" s="130">
        <v>0.74</v>
      </c>
      <c r="D81" s="19">
        <v>300</v>
      </c>
      <c r="E81" s="19">
        <v>49.6</v>
      </c>
      <c r="F81" s="129">
        <f t="shared" si="48"/>
        <v>0.442253521126761</v>
      </c>
      <c r="G81" s="171">
        <v>3.14</v>
      </c>
      <c r="H81" s="131">
        <f t="shared" si="49"/>
        <v>41.19</v>
      </c>
      <c r="I81" s="130">
        <f t="shared" si="50"/>
        <v>12359.04</v>
      </c>
      <c r="J81" s="181"/>
      <c r="K81" s="182"/>
      <c r="L81" s="183"/>
      <c r="O81" s="153">
        <f t="shared" si="40"/>
        <v>3.611</v>
      </c>
      <c r="P81" s="153">
        <v>3.1395</v>
      </c>
      <c r="Q81" s="153">
        <f t="shared" si="41"/>
        <v>3.14</v>
      </c>
    </row>
    <row r="82" s="153" customFormat="1" ht="16.5" customHeight="1" spans="2:196">
      <c r="B82" s="19">
        <v>1086</v>
      </c>
      <c r="C82" s="130">
        <v>0.65</v>
      </c>
      <c r="D82" s="19">
        <v>300</v>
      </c>
      <c r="E82" s="19">
        <v>49.6</v>
      </c>
      <c r="F82" s="129">
        <f t="shared" si="48"/>
        <v>0.419718309859155</v>
      </c>
      <c r="G82" s="171">
        <v>2.98</v>
      </c>
      <c r="H82" s="131">
        <f t="shared" si="49"/>
        <v>39.09</v>
      </c>
      <c r="I82" s="130">
        <f t="shared" si="50"/>
        <v>11729.28</v>
      </c>
      <c r="J82" s="181"/>
      <c r="K82" s="182"/>
      <c r="L82" s="183"/>
      <c r="O82" s="153">
        <f t="shared" si="40"/>
        <v>3.427</v>
      </c>
      <c r="P82" s="153">
        <v>2.9785</v>
      </c>
      <c r="Q82" s="153">
        <f t="shared" si="41"/>
        <v>2.98</v>
      </c>
    </row>
    <row r="83" s="153" customFormat="1" ht="16.5" customHeight="1" spans="2:196">
      <c r="B83" s="19">
        <v>7628</v>
      </c>
      <c r="C83" s="130">
        <v>0.42</v>
      </c>
      <c r="D83" s="19">
        <v>150</v>
      </c>
      <c r="E83" s="19">
        <v>49.6</v>
      </c>
      <c r="F83" s="129">
        <f t="shared" ref="F83:F87" si="51">G83/6.82</f>
        <v>0.425219941348974</v>
      </c>
      <c r="G83" s="171">
        <v>2.9</v>
      </c>
      <c r="H83" s="131">
        <f t="shared" ref="H83:H87" si="52">G83*13.12</f>
        <v>38.048</v>
      </c>
      <c r="I83" s="130">
        <f t="shared" ref="I83:I87" si="53">ROUNDDOWN(G83*1968,2)</f>
        <v>5707.2</v>
      </c>
      <c r="J83" s="181"/>
      <c r="K83" s="182"/>
      <c r="L83" s="183"/>
      <c r="O83" s="153">
        <f t="shared" si="40"/>
        <v>3.335</v>
      </c>
      <c r="P83" s="153">
        <v>2.898</v>
      </c>
      <c r="Q83" s="153">
        <f t="shared" si="41"/>
        <v>2.9</v>
      </c>
    </row>
    <row r="84" s="153" customFormat="1" ht="16.5" customHeight="1" spans="2:196">
      <c r="B84" s="19">
        <v>7628</v>
      </c>
      <c r="C84" s="130">
        <v>0.45</v>
      </c>
      <c r="D84" s="19">
        <v>150</v>
      </c>
      <c r="E84" s="19">
        <v>49.6</v>
      </c>
      <c r="F84" s="129">
        <f t="shared" si="51"/>
        <v>0.429618768328446</v>
      </c>
      <c r="G84" s="171">
        <v>2.93</v>
      </c>
      <c r="H84" s="131">
        <f t="shared" si="52"/>
        <v>38.4416</v>
      </c>
      <c r="I84" s="130">
        <f t="shared" si="53"/>
        <v>5766.24</v>
      </c>
      <c r="J84" s="181"/>
      <c r="K84" s="182"/>
      <c r="L84" s="183"/>
      <c r="O84" s="153">
        <f t="shared" si="40"/>
        <v>3.3695</v>
      </c>
      <c r="P84" s="153">
        <v>2.9325</v>
      </c>
      <c r="Q84" s="153">
        <f t="shared" si="41"/>
        <v>2.93</v>
      </c>
    </row>
    <row r="85" s="153" customFormat="1" ht="16.5" customHeight="1" spans="2:196">
      <c r="B85" s="19">
        <v>7628</v>
      </c>
      <c r="C85" s="184">
        <v>0.475</v>
      </c>
      <c r="D85" s="19">
        <v>150</v>
      </c>
      <c r="E85" s="19">
        <v>49.6</v>
      </c>
      <c r="F85" s="129">
        <f t="shared" si="51"/>
        <v>0.447214076246334</v>
      </c>
      <c r="G85" s="171">
        <v>3.05</v>
      </c>
      <c r="H85" s="131">
        <f t="shared" si="52"/>
        <v>40.016</v>
      </c>
      <c r="I85" s="130">
        <f t="shared" si="53"/>
        <v>6002.4</v>
      </c>
      <c r="J85" s="181"/>
      <c r="K85" s="182"/>
      <c r="L85" s="183"/>
      <c r="O85" s="153">
        <f t="shared" si="40"/>
        <v>3.5075</v>
      </c>
      <c r="P85" s="153">
        <v>3.0475</v>
      </c>
      <c r="Q85" s="153">
        <f t="shared" si="41"/>
        <v>3.05</v>
      </c>
    </row>
    <row r="86" s="153" customFormat="1" ht="16.5" customHeight="1" spans="2:196">
      <c r="B86" s="19">
        <v>7628</v>
      </c>
      <c r="C86" s="130">
        <v>0.49</v>
      </c>
      <c r="D86" s="19">
        <v>150</v>
      </c>
      <c r="E86" s="19">
        <v>49.6</v>
      </c>
      <c r="F86" s="129">
        <f t="shared" si="51"/>
        <v>0.439882697947214</v>
      </c>
      <c r="G86" s="171">
        <v>3</v>
      </c>
      <c r="H86" s="131">
        <f t="shared" si="52"/>
        <v>39.36</v>
      </c>
      <c r="I86" s="130">
        <f t="shared" si="53"/>
        <v>5904</v>
      </c>
      <c r="J86" s="181"/>
      <c r="K86" s="182"/>
      <c r="L86" s="183"/>
      <c r="O86" s="153">
        <f t="shared" si="40"/>
        <v>3.45</v>
      </c>
      <c r="P86" s="153">
        <v>3.0015</v>
      </c>
      <c r="Q86" s="153">
        <f t="shared" si="41"/>
        <v>3</v>
      </c>
    </row>
    <row r="87" s="153" customFormat="1" ht="16.5" customHeight="1" spans="2:196">
      <c r="B87" s="19">
        <v>7628</v>
      </c>
      <c r="C87" s="130">
        <v>0.52</v>
      </c>
      <c r="D87" s="19">
        <v>150</v>
      </c>
      <c r="E87" s="19">
        <v>49.6</v>
      </c>
      <c r="F87" s="129">
        <f t="shared" si="51"/>
        <v>0.450146627565982</v>
      </c>
      <c r="G87" s="171">
        <v>3.07</v>
      </c>
      <c r="H87" s="131">
        <f t="shared" si="52"/>
        <v>40.2784</v>
      </c>
      <c r="I87" s="130">
        <f t="shared" si="53"/>
        <v>6041.76</v>
      </c>
      <c r="J87" s="181"/>
      <c r="K87" s="182"/>
      <c r="L87" s="183"/>
      <c r="O87" s="153">
        <f t="shared" si="40"/>
        <v>3.5305</v>
      </c>
      <c r="P87" s="153">
        <v>3.0705</v>
      </c>
      <c r="Q87" s="153">
        <f t="shared" si="41"/>
        <v>3.07</v>
      </c>
    </row>
    <row r="88" s="153" customFormat="1" ht="16.5" customHeight="1" spans="2:196">
      <c r="B88" s="169"/>
      <c r="C88" s="172"/>
      <c r="D88" s="169"/>
      <c r="E88" s="169"/>
      <c r="F88" s="170"/>
      <c r="G88" s="170"/>
      <c r="H88" s="173"/>
      <c r="I88" s="172"/>
      <c r="J88" s="185"/>
      <c r="K88" s="182"/>
      <c r="L88" s="183"/>
    </row>
    <row r="89" s="153" customFormat="1" ht="17.25" customHeight="1" spans="2:196">
      <c r="B89" s="169"/>
      <c r="C89" s="172"/>
      <c r="D89" s="169"/>
      <c r="E89" s="169"/>
      <c r="F89" s="170"/>
      <c r="G89" s="170"/>
      <c r="H89" s="173"/>
      <c r="I89" s="172"/>
      <c r="J89" s="185"/>
      <c r="K89" s="182"/>
      <c r="L89" s="183"/>
    </row>
    <row r="90" s="153" customFormat="1" ht="17.25" customHeight="1" spans="2:196">
      <c r="B90" s="169"/>
      <c r="C90" s="172"/>
      <c r="D90" s="169"/>
      <c r="E90" s="169"/>
      <c r="F90" s="170"/>
      <c r="G90" s="170"/>
      <c r="H90" s="173"/>
      <c r="I90" s="172"/>
      <c r="J90" s="185"/>
      <c r="K90" s="182"/>
      <c r="L90" s="186"/>
    </row>
    <row r="91" s="153" customFormat="1" ht="17.25" customHeight="1" spans="2:196">
      <c r="B91" s="169"/>
      <c r="C91" s="172"/>
      <c r="D91" s="169"/>
      <c r="E91" s="169"/>
      <c r="F91" s="170"/>
      <c r="G91" s="170"/>
      <c r="H91" s="173"/>
      <c r="I91" s="172"/>
      <c r="K91" s="182"/>
      <c r="L91" s="186"/>
    </row>
    <row r="92" s="154" customFormat="1" ht="18" customHeight="1" spans="2:196">
      <c r="C92" s="187"/>
      <c r="D92" s="187"/>
      <c r="E92" s="187"/>
      <c r="F92" s="187"/>
      <c r="G92" s="187"/>
      <c r="H92" s="187"/>
      <c r="I92" s="188"/>
      <c r="J92" s="18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158"/>
      <c r="BB92" s="158"/>
      <c r="BC92" s="158"/>
      <c r="BD92" s="158"/>
      <c r="BE92" s="158"/>
      <c r="BF92" s="158"/>
      <c r="BG92" s="158"/>
      <c r="BH92" s="158"/>
      <c r="BI92" s="158"/>
      <c r="BJ92" s="158"/>
      <c r="BK92" s="158"/>
      <c r="BL92" s="158"/>
      <c r="BM92" s="158"/>
      <c r="BN92" s="158"/>
      <c r="BO92" s="158"/>
      <c r="BP92" s="158"/>
      <c r="BQ92" s="158"/>
      <c r="BR92" s="158"/>
      <c r="BS92" s="158"/>
      <c r="BT92" s="158"/>
      <c r="BU92" s="158"/>
      <c r="BV92" s="158"/>
      <c r="BW92" s="158"/>
      <c r="BX92" s="158"/>
      <c r="BY92" s="158"/>
      <c r="BZ92" s="158"/>
      <c r="CA92" s="158"/>
      <c r="CB92" s="158"/>
      <c r="CC92" s="158"/>
      <c r="CD92" s="158"/>
      <c r="CE92" s="158"/>
      <c r="CF92" s="158"/>
      <c r="CG92" s="158"/>
      <c r="CH92" s="158"/>
      <c r="CI92" s="158"/>
      <c r="CJ92" s="158"/>
      <c r="CK92" s="158"/>
      <c r="CL92" s="158"/>
      <c r="CM92" s="158"/>
      <c r="CN92" s="158"/>
      <c r="CO92" s="158"/>
      <c r="CP92" s="158"/>
      <c r="CQ92" s="158"/>
      <c r="CR92" s="158"/>
      <c r="CS92" s="158"/>
      <c r="CT92" s="158"/>
      <c r="CU92" s="158"/>
      <c r="CV92" s="158"/>
      <c r="CW92" s="158"/>
      <c r="CX92" s="158"/>
      <c r="CY92" s="158"/>
      <c r="CZ92" s="158"/>
      <c r="DA92" s="158"/>
      <c r="DB92" s="158"/>
      <c r="DC92" s="158"/>
      <c r="DD92" s="158"/>
      <c r="DE92" s="158"/>
      <c r="DF92" s="158"/>
      <c r="DG92" s="158"/>
      <c r="DH92" s="158"/>
      <c r="DI92" s="158"/>
      <c r="DJ92" s="158"/>
      <c r="DK92" s="158"/>
      <c r="DL92" s="158"/>
      <c r="DM92" s="158"/>
      <c r="DN92" s="158"/>
      <c r="DO92" s="158"/>
      <c r="DP92" s="158"/>
      <c r="DQ92" s="158"/>
      <c r="DR92" s="158"/>
      <c r="DS92" s="158"/>
      <c r="DT92" s="158"/>
      <c r="DU92" s="158"/>
      <c r="DV92" s="158"/>
      <c r="DW92" s="158"/>
      <c r="DX92" s="158"/>
      <c r="DY92" s="158"/>
      <c r="DZ92" s="158"/>
      <c r="EA92" s="158"/>
      <c r="EB92" s="158"/>
      <c r="EC92" s="158"/>
      <c r="ED92" s="158"/>
      <c r="EE92" s="158"/>
      <c r="EF92" s="158"/>
      <c r="EG92" s="158"/>
      <c r="EH92" s="158"/>
      <c r="EI92" s="158"/>
      <c r="EJ92" s="158"/>
      <c r="EK92" s="158"/>
      <c r="EL92" s="158"/>
      <c r="EM92" s="158"/>
      <c r="EN92" s="158"/>
      <c r="EO92" s="158"/>
      <c r="EP92" s="158"/>
      <c r="EQ92" s="158"/>
      <c r="ER92" s="158"/>
      <c r="ES92" s="158"/>
      <c r="ET92" s="158"/>
      <c r="EU92" s="158"/>
      <c r="EV92" s="158"/>
      <c r="EW92" s="158"/>
      <c r="EX92" s="158"/>
      <c r="EY92" s="158"/>
      <c r="EZ92" s="158"/>
      <c r="FA92" s="158"/>
      <c r="FB92" s="158"/>
      <c r="FC92" s="158"/>
      <c r="FD92" s="158"/>
      <c r="FE92" s="158"/>
      <c r="FF92" s="158"/>
      <c r="FG92" s="158"/>
      <c r="FH92" s="158"/>
      <c r="FI92" s="158"/>
      <c r="FJ92" s="158"/>
      <c r="FK92" s="158"/>
      <c r="FL92" s="158"/>
      <c r="FM92" s="158"/>
      <c r="FN92" s="158"/>
      <c r="FO92" s="158"/>
      <c r="FP92" s="158"/>
      <c r="FQ92" s="158"/>
      <c r="FR92" s="158"/>
      <c r="FS92" s="158"/>
      <c r="FT92" s="158"/>
      <c r="FU92" s="158"/>
      <c r="FV92" s="158"/>
      <c r="FW92" s="158"/>
      <c r="FX92" s="158"/>
      <c r="FY92" s="158"/>
      <c r="FZ92" s="158"/>
      <c r="GA92" s="158"/>
      <c r="GB92" s="158"/>
      <c r="GC92" s="158"/>
      <c r="GD92" s="158"/>
      <c r="GE92" s="158"/>
      <c r="GF92" s="158"/>
      <c r="GG92" s="158"/>
      <c r="GH92" s="158"/>
      <c r="GI92" s="158"/>
      <c r="GJ92" s="158"/>
      <c r="GK92" s="158"/>
      <c r="GL92" s="158"/>
      <c r="GM92" s="158"/>
      <c r="GN92" s="158"/>
    </row>
    <row r="93" ht="133" customHeight="1" spans="2:196">
      <c r="B93" s="189" t="s">
        <v>132</v>
      </c>
      <c r="C93" s="189"/>
      <c r="D93" s="189"/>
      <c r="E93" s="189"/>
      <c r="F93" s="189"/>
      <c r="G93" s="189"/>
      <c r="H93" s="189"/>
      <c r="I93" s="189"/>
      <c r="J93" s="189"/>
      <c r="K93" s="155"/>
      <c r="L93" s="154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  <c r="AI93" s="155"/>
      <c r="AJ93" s="155"/>
      <c r="AK93" s="155"/>
      <c r="AL93" s="155"/>
      <c r="AM93" s="155"/>
      <c r="AN93" s="155"/>
      <c r="AO93" s="155"/>
      <c r="AP93" s="155"/>
      <c r="AQ93" s="155"/>
      <c r="AR93" s="155"/>
      <c r="AS93" s="155"/>
      <c r="AT93" s="155"/>
      <c r="AU93" s="155"/>
      <c r="AV93" s="155"/>
      <c r="AW93" s="155"/>
      <c r="AX93" s="155"/>
      <c r="AY93" s="155"/>
      <c r="AZ93" s="155"/>
      <c r="BA93" s="155"/>
      <c r="BB93" s="155"/>
      <c r="BC93" s="155"/>
      <c r="BD93" s="155"/>
      <c r="BE93" s="155"/>
      <c r="BF93" s="155"/>
      <c r="BG93" s="155"/>
      <c r="BH93" s="155"/>
      <c r="BI93" s="155"/>
      <c r="BJ93" s="155"/>
      <c r="BK93" s="155"/>
      <c r="BL93" s="155"/>
      <c r="BM93" s="155"/>
      <c r="BN93" s="155"/>
      <c r="BO93" s="155"/>
      <c r="BP93" s="155"/>
      <c r="BQ93" s="155"/>
      <c r="BR93" s="155"/>
      <c r="BS93" s="155"/>
      <c r="BT93" s="155"/>
      <c r="BU93" s="155"/>
      <c r="BV93" s="155"/>
      <c r="BW93" s="155"/>
      <c r="BX93" s="155"/>
      <c r="BY93" s="155"/>
      <c r="BZ93" s="155"/>
      <c r="CA93" s="155"/>
      <c r="CB93" s="155"/>
      <c r="CC93" s="155"/>
      <c r="CD93" s="155"/>
      <c r="CE93" s="155"/>
      <c r="CF93" s="155"/>
      <c r="CG93" s="155"/>
      <c r="CH93" s="155"/>
      <c r="CI93" s="155"/>
      <c r="CJ93" s="155"/>
      <c r="CK93" s="155"/>
      <c r="CL93" s="155"/>
      <c r="CM93" s="155"/>
      <c r="CN93" s="155"/>
      <c r="CO93" s="155"/>
      <c r="CP93" s="155"/>
      <c r="CQ93" s="155"/>
      <c r="CR93" s="155"/>
      <c r="CS93" s="155"/>
      <c r="CT93" s="155"/>
      <c r="CU93" s="155"/>
      <c r="CV93" s="155"/>
      <c r="CW93" s="155"/>
      <c r="CX93" s="155"/>
      <c r="CY93" s="155"/>
      <c r="CZ93" s="155"/>
      <c r="DA93" s="155"/>
      <c r="DB93" s="155"/>
      <c r="DC93" s="155"/>
      <c r="DD93" s="155"/>
      <c r="DE93" s="155"/>
      <c r="DF93" s="155"/>
      <c r="DG93" s="155"/>
      <c r="DH93" s="155"/>
      <c r="DI93" s="155"/>
      <c r="DJ93" s="155"/>
      <c r="DK93" s="155"/>
      <c r="DL93" s="155"/>
      <c r="DM93" s="155"/>
      <c r="DN93" s="155"/>
      <c r="DO93" s="155"/>
      <c r="DP93" s="155"/>
      <c r="DQ93" s="155"/>
      <c r="DR93" s="155"/>
      <c r="DS93" s="155"/>
      <c r="DT93" s="155"/>
      <c r="DU93" s="155"/>
      <c r="DV93" s="155"/>
      <c r="DW93" s="155"/>
      <c r="DX93" s="155"/>
      <c r="DY93" s="155"/>
      <c r="DZ93" s="155"/>
      <c r="EA93" s="155"/>
      <c r="EB93" s="155"/>
      <c r="EC93" s="155"/>
      <c r="ED93" s="155"/>
      <c r="EE93" s="155"/>
      <c r="EF93" s="155"/>
      <c r="EG93" s="155"/>
      <c r="EH93" s="155"/>
      <c r="EI93" s="155"/>
      <c r="EJ93" s="155"/>
      <c r="EK93" s="155"/>
      <c r="EL93" s="155"/>
      <c r="EM93" s="155"/>
      <c r="EN93" s="155"/>
      <c r="EO93" s="155"/>
      <c r="EP93" s="155"/>
      <c r="EQ93" s="155"/>
      <c r="ER93" s="155"/>
      <c r="ES93" s="155"/>
      <c r="ET93" s="155"/>
      <c r="EU93" s="155"/>
      <c r="EV93" s="155"/>
      <c r="EW93" s="155"/>
      <c r="EX93" s="155"/>
      <c r="EY93" s="155"/>
      <c r="EZ93" s="155"/>
      <c r="FA93" s="155"/>
      <c r="FB93" s="155"/>
      <c r="FC93" s="155"/>
      <c r="FD93" s="155"/>
      <c r="FE93" s="155"/>
      <c r="FF93" s="155"/>
      <c r="FG93" s="155"/>
      <c r="FH93" s="155"/>
      <c r="FI93" s="155"/>
      <c r="FJ93" s="155"/>
      <c r="FK93" s="155"/>
      <c r="FL93" s="155"/>
      <c r="FM93" s="155"/>
      <c r="FN93" s="155"/>
      <c r="FO93" s="155"/>
      <c r="FP93" s="155"/>
      <c r="FQ93" s="155"/>
      <c r="FR93" s="155"/>
      <c r="FS93" s="155"/>
      <c r="FT93" s="155"/>
      <c r="FU93" s="155"/>
      <c r="FV93" s="155"/>
      <c r="FW93" s="155"/>
      <c r="FX93" s="155"/>
      <c r="FY93" s="155"/>
      <c r="FZ93" s="155"/>
      <c r="GA93" s="155"/>
      <c r="GB93" s="155"/>
      <c r="GC93" s="155"/>
      <c r="GD93" s="155"/>
      <c r="GE93" s="155"/>
      <c r="GF93" s="155"/>
      <c r="GG93" s="155"/>
      <c r="GH93" s="155"/>
      <c r="GI93" s="155"/>
      <c r="GJ93" s="155"/>
      <c r="GK93" s="155"/>
      <c r="GL93" s="155"/>
      <c r="GM93" s="155"/>
      <c r="GN93" s="155"/>
    </row>
  </sheetData>
  <mergeCells count="5">
    <mergeCell ref="A1:J1"/>
    <mergeCell ref="A2:J2"/>
    <mergeCell ref="B3:J3"/>
    <mergeCell ref="B51:J51"/>
    <mergeCell ref="B93:J93"/>
  </mergeCells>
  <pageMargins left="0.354166666666667" right="0.393055555555556" top="0.432638888888889" bottom="0.235416666666667" header="0.313888888888889" footer="0.196527777777778"/>
  <pageSetup paperSize="9" scale="64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424"/>
  <sheetViews>
    <sheetView view="pageBreakPreview" zoomScaleNormal="100" workbookViewId="0">
      <selection activeCell="H16" sqref="H16"/>
    </sheetView>
  </sheetViews>
  <sheetFormatPr defaultColWidth="9" defaultRowHeight="15.6"/>
  <cols>
    <col min="1" max="1" width="1.78703703703704" style="107" customWidth="1"/>
    <col min="2" max="2" width="21.6666666666667" style="108" customWidth="1"/>
    <col min="3" max="4" width="10.2222222222222" style="109" customWidth="1"/>
    <col min="5" max="5" width="15.2222222222222" style="109" customWidth="1"/>
    <col min="6" max="10" width="14.2222222222222" style="109" customWidth="1"/>
    <col min="11" max="196" width="9" style="110" customWidth="1"/>
    <col min="197" max="197" width="9" style="107" customWidth="1"/>
    <col min="198" max="16384" width="9" style="107"/>
  </cols>
  <sheetData>
    <row r="1" ht="52.5" customHeight="1" spans="1:196">
      <c r="A1" s="111"/>
      <c r="B1" s="111"/>
      <c r="C1" s="111"/>
      <c r="D1" s="111"/>
      <c r="E1" s="111"/>
      <c r="F1" s="111"/>
      <c r="G1" s="111"/>
      <c r="H1" s="111"/>
      <c r="I1" s="111"/>
      <c r="J1" s="111"/>
    </row>
    <row r="2" ht="96" customHeight="1" spans="1:196">
      <c r="A2" s="112" t="s">
        <v>97</v>
      </c>
      <c r="B2" s="112"/>
      <c r="C2" s="112"/>
      <c r="D2" s="112"/>
      <c r="E2" s="112"/>
      <c r="F2" s="112"/>
      <c r="G2" s="112"/>
      <c r="H2" s="112"/>
      <c r="I2" s="112"/>
      <c r="J2" s="112"/>
    </row>
    <row r="3" ht="18.75" customHeight="1" spans="1:196">
      <c r="B3" s="113" t="s">
        <v>164</v>
      </c>
      <c r="C3" s="113"/>
      <c r="D3" s="113"/>
      <c r="E3" s="113"/>
      <c r="F3" s="113"/>
      <c r="G3" s="113"/>
      <c r="H3" s="113"/>
      <c r="I3" s="113"/>
      <c r="J3" s="113"/>
    </row>
    <row r="4" ht="16.8" spans="1:196">
      <c r="B4" s="114" t="s">
        <v>2</v>
      </c>
      <c r="C4" s="114" t="s">
        <v>3</v>
      </c>
      <c r="D4" s="115" t="s">
        <v>4</v>
      </c>
      <c r="E4" s="114" t="s">
        <v>5</v>
      </c>
      <c r="F4" s="114" t="s">
        <v>6</v>
      </c>
      <c r="G4" s="114" t="s">
        <v>7</v>
      </c>
      <c r="H4" s="74" t="s">
        <v>8</v>
      </c>
      <c r="I4" s="116" t="s">
        <v>9</v>
      </c>
      <c r="J4" s="74" t="s">
        <v>10</v>
      </c>
      <c r="K4" s="74" t="s">
        <v>11</v>
      </c>
      <c r="L4" s="74" t="s">
        <v>12</v>
      </c>
      <c r="M4" s="74" t="s">
        <v>13</v>
      </c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7"/>
      <c r="FL4" s="117"/>
      <c r="FM4" s="117"/>
      <c r="FN4" s="117"/>
      <c r="FO4" s="117"/>
      <c r="FP4" s="117"/>
      <c r="FQ4" s="117"/>
      <c r="FR4" s="117"/>
      <c r="FS4" s="117"/>
      <c r="FT4" s="117"/>
      <c r="FU4" s="117"/>
      <c r="FV4" s="117"/>
      <c r="FW4" s="117"/>
      <c r="FX4" s="117"/>
      <c r="FY4" s="117"/>
      <c r="FZ4" s="117"/>
      <c r="GA4" s="117"/>
      <c r="GB4" s="117"/>
      <c r="GC4" s="117"/>
      <c r="GD4" s="117"/>
      <c r="GE4" s="117"/>
      <c r="GF4" s="117"/>
      <c r="GG4" s="117"/>
      <c r="GH4" s="117"/>
      <c r="GI4" s="117"/>
      <c r="GJ4" s="117"/>
      <c r="GK4" s="107"/>
      <c r="GL4" s="107"/>
      <c r="GM4" s="107"/>
      <c r="GN4" s="107"/>
    </row>
    <row r="5" s="105" customFormat="1" ht="17.25" customHeight="1" spans="1:196">
      <c r="B5" s="19" t="s">
        <v>100</v>
      </c>
      <c r="C5" s="19" t="s">
        <v>15</v>
      </c>
      <c r="D5" s="19" t="s">
        <v>16</v>
      </c>
      <c r="E5" s="19" t="s">
        <v>17</v>
      </c>
      <c r="F5" s="129">
        <f t="shared" ref="F5:F13" si="0">G5/6.82</f>
        <v>1.37976539589443</v>
      </c>
      <c r="G5" s="129">
        <v>9.41</v>
      </c>
      <c r="H5" s="130">
        <f t="shared" ref="H5:H16" si="1">ROUNDDOWN(G5*12,2)</f>
        <v>112.92</v>
      </c>
      <c r="I5" s="131">
        <f t="shared" ref="I5:I16" si="2">ROUNDDOWN(G5*13.33,2)</f>
        <v>125.43</v>
      </c>
      <c r="J5" s="130">
        <f t="shared" ref="J5:J16" si="3">ROUNDDOWN(G5*14,2)</f>
        <v>131.74</v>
      </c>
      <c r="K5" s="150">
        <f t="shared" ref="K5:K16" si="4">ROUNDDOWN(G5*8,2)</f>
        <v>75.28</v>
      </c>
      <c r="L5" s="151">
        <f t="shared" ref="L5:L16" si="5">ROUNDDOWN(G5*9,2)</f>
        <v>84.69</v>
      </c>
      <c r="M5" s="151">
        <f t="shared" ref="M5:M16" si="6">ROUNDDOWN(G5*9.33,2)</f>
        <v>87.79</v>
      </c>
      <c r="O5" s="105">
        <f>G5*1.1</f>
        <v>10.351</v>
      </c>
      <c r="P5" s="105">
        <v>9.405</v>
      </c>
      <c r="Q5" s="126">
        <f>ROUND(P5,2)</f>
        <v>9.41</v>
      </c>
    </row>
    <row r="6" s="105" customFormat="1" ht="17.25" customHeight="1" spans="1:196">
      <c r="B6" s="19" t="s">
        <v>100</v>
      </c>
      <c r="C6" s="19" t="s">
        <v>21</v>
      </c>
      <c r="D6" s="19" t="s">
        <v>16</v>
      </c>
      <c r="E6" s="19" t="s">
        <v>17</v>
      </c>
      <c r="F6" s="129">
        <f t="shared" si="0"/>
        <v>2.18768328445748</v>
      </c>
      <c r="G6" s="129">
        <v>14.92</v>
      </c>
      <c r="H6" s="130">
        <f t="shared" si="1"/>
        <v>179.04</v>
      </c>
      <c r="I6" s="131">
        <f t="shared" si="2"/>
        <v>198.88</v>
      </c>
      <c r="J6" s="130">
        <f t="shared" si="3"/>
        <v>208.88</v>
      </c>
      <c r="K6" s="150">
        <f t="shared" si="4"/>
        <v>119.36</v>
      </c>
      <c r="L6" s="151">
        <f t="shared" si="5"/>
        <v>134.28</v>
      </c>
      <c r="M6" s="151">
        <f t="shared" si="6"/>
        <v>139.2</v>
      </c>
      <c r="O6" s="105">
        <f t="shared" ref="O6:O69" si="7">G6*1.1</f>
        <v>16.412</v>
      </c>
      <c r="P6" s="105">
        <v>14.916</v>
      </c>
      <c r="Q6" s="126">
        <f t="shared" ref="Q6:Q69" si="8">ROUND(P6,2)</f>
        <v>14.92</v>
      </c>
    </row>
    <row r="7" s="105" customFormat="1" ht="17.25" customHeight="1" spans="1:196">
      <c r="B7" s="19" t="s">
        <v>100</v>
      </c>
      <c r="C7" s="19" t="s">
        <v>23</v>
      </c>
      <c r="D7" s="19" t="s">
        <v>16</v>
      </c>
      <c r="E7" s="19" t="s">
        <v>17</v>
      </c>
      <c r="F7" s="129">
        <f t="shared" si="0"/>
        <v>4.04545454545454</v>
      </c>
      <c r="G7" s="129">
        <v>27.59</v>
      </c>
      <c r="H7" s="130">
        <f t="shared" si="1"/>
        <v>331.08</v>
      </c>
      <c r="I7" s="131">
        <f t="shared" si="2"/>
        <v>367.77</v>
      </c>
      <c r="J7" s="130">
        <f t="shared" si="3"/>
        <v>386.26</v>
      </c>
      <c r="K7" s="150">
        <f t="shared" si="4"/>
        <v>220.72</v>
      </c>
      <c r="L7" s="151">
        <f t="shared" si="5"/>
        <v>248.31</v>
      </c>
      <c r="M7" s="151">
        <f t="shared" si="6"/>
        <v>257.41</v>
      </c>
      <c r="O7" s="105">
        <f t="shared" si="7"/>
        <v>30.349</v>
      </c>
      <c r="P7" s="105">
        <v>27.588</v>
      </c>
      <c r="Q7" s="126">
        <f t="shared" si="8"/>
        <v>27.59</v>
      </c>
    </row>
    <row r="8" s="105" customFormat="1" ht="17.25" customHeight="1" spans="1:196">
      <c r="B8" s="19" t="s">
        <v>100</v>
      </c>
      <c r="C8" s="19" t="s">
        <v>15</v>
      </c>
      <c r="D8" s="19" t="s">
        <v>16</v>
      </c>
      <c r="E8" s="19" t="s">
        <v>101</v>
      </c>
      <c r="F8" s="129">
        <f t="shared" si="0"/>
        <v>1.3841642228739</v>
      </c>
      <c r="G8" s="129">
        <v>9.44</v>
      </c>
      <c r="H8" s="130">
        <f t="shared" si="1"/>
        <v>113.28</v>
      </c>
      <c r="I8" s="131">
        <f t="shared" si="2"/>
        <v>125.83</v>
      </c>
      <c r="J8" s="130">
        <f t="shared" si="3"/>
        <v>132.16</v>
      </c>
      <c r="K8" s="150">
        <f t="shared" si="4"/>
        <v>75.52</v>
      </c>
      <c r="L8" s="151">
        <f t="shared" si="5"/>
        <v>84.96</v>
      </c>
      <c r="M8" s="151">
        <f t="shared" si="6"/>
        <v>88.07</v>
      </c>
      <c r="O8" s="105">
        <f t="shared" si="7"/>
        <v>10.384</v>
      </c>
      <c r="P8" s="105">
        <v>9.438</v>
      </c>
      <c r="Q8" s="126">
        <f t="shared" si="8"/>
        <v>9.44</v>
      </c>
    </row>
    <row r="9" s="105" customFormat="1" ht="17.25" customHeight="1" spans="1:196">
      <c r="B9" s="19" t="s">
        <v>100</v>
      </c>
      <c r="C9" s="19" t="s">
        <v>22</v>
      </c>
      <c r="D9" s="19" t="s">
        <v>16</v>
      </c>
      <c r="E9" s="19" t="s">
        <v>17</v>
      </c>
      <c r="F9" s="129">
        <f t="shared" si="0"/>
        <v>1.82111436950147</v>
      </c>
      <c r="G9" s="129">
        <v>12.42</v>
      </c>
      <c r="H9" s="130">
        <f t="shared" si="1"/>
        <v>149.04</v>
      </c>
      <c r="I9" s="131">
        <f t="shared" si="2"/>
        <v>165.55</v>
      </c>
      <c r="J9" s="130">
        <f t="shared" si="3"/>
        <v>173.88</v>
      </c>
      <c r="K9" s="150">
        <f t="shared" si="4"/>
        <v>99.36</v>
      </c>
      <c r="L9" s="151">
        <f t="shared" si="5"/>
        <v>111.78</v>
      </c>
      <c r="M9" s="151">
        <f t="shared" si="6"/>
        <v>115.87</v>
      </c>
      <c r="O9" s="105">
        <f t="shared" si="7"/>
        <v>13.662</v>
      </c>
      <c r="P9" s="105">
        <v>12.419</v>
      </c>
      <c r="Q9" s="126">
        <f t="shared" si="8"/>
        <v>12.42</v>
      </c>
    </row>
    <row r="10" s="105" customFormat="1" ht="17.25" customHeight="1" spans="1:196">
      <c r="B10" s="19" t="s">
        <v>100</v>
      </c>
      <c r="C10" s="19" t="s">
        <v>22</v>
      </c>
      <c r="D10" s="19" t="s">
        <v>16</v>
      </c>
      <c r="E10" s="19" t="s">
        <v>102</v>
      </c>
      <c r="F10" s="129">
        <f t="shared" si="0"/>
        <v>1.82697947214076</v>
      </c>
      <c r="G10" s="129">
        <v>12.46</v>
      </c>
      <c r="H10" s="130">
        <f t="shared" si="1"/>
        <v>149.52</v>
      </c>
      <c r="I10" s="131">
        <f t="shared" si="2"/>
        <v>166.09</v>
      </c>
      <c r="J10" s="130">
        <f t="shared" si="3"/>
        <v>174.44</v>
      </c>
      <c r="K10" s="150">
        <f t="shared" si="4"/>
        <v>99.68</v>
      </c>
      <c r="L10" s="151">
        <f t="shared" si="5"/>
        <v>112.14</v>
      </c>
      <c r="M10" s="151">
        <f t="shared" si="6"/>
        <v>116.25</v>
      </c>
      <c r="O10" s="105">
        <f t="shared" si="7"/>
        <v>13.706</v>
      </c>
      <c r="P10" s="105">
        <v>12.463</v>
      </c>
      <c r="Q10" s="126">
        <f t="shared" si="8"/>
        <v>12.46</v>
      </c>
    </row>
    <row r="11" s="105" customFormat="1" ht="17.25" customHeight="1" spans="1:196">
      <c r="B11" s="19" t="s">
        <v>100</v>
      </c>
      <c r="C11" s="19" t="s">
        <v>28</v>
      </c>
      <c r="D11" s="19" t="s">
        <v>16</v>
      </c>
      <c r="E11" s="19" t="s">
        <v>17</v>
      </c>
      <c r="F11" s="129">
        <f t="shared" si="0"/>
        <v>3.13782991202346</v>
      </c>
      <c r="G11" s="129">
        <v>21.4</v>
      </c>
      <c r="H11" s="130">
        <f t="shared" si="1"/>
        <v>256.8</v>
      </c>
      <c r="I11" s="131">
        <f t="shared" si="2"/>
        <v>285.26</v>
      </c>
      <c r="J11" s="130">
        <f t="shared" si="3"/>
        <v>299.6</v>
      </c>
      <c r="K11" s="150">
        <f t="shared" si="4"/>
        <v>171.2</v>
      </c>
      <c r="L11" s="151">
        <f t="shared" si="5"/>
        <v>192.6</v>
      </c>
      <c r="M11" s="151">
        <f t="shared" si="6"/>
        <v>199.66</v>
      </c>
      <c r="O11" s="105">
        <f t="shared" si="7"/>
        <v>23.54</v>
      </c>
      <c r="P11" s="105">
        <v>21.395</v>
      </c>
      <c r="Q11" s="126">
        <f t="shared" si="8"/>
        <v>21.4</v>
      </c>
    </row>
    <row r="12" s="105" customFormat="1" ht="17.25" customHeight="1" spans="1:196">
      <c r="B12" s="19" t="s">
        <v>165</v>
      </c>
      <c r="C12" s="19" t="s">
        <v>15</v>
      </c>
      <c r="D12" s="19" t="s">
        <v>16</v>
      </c>
      <c r="E12" s="19" t="s">
        <v>101</v>
      </c>
      <c r="F12" s="129">
        <f t="shared" si="0"/>
        <v>1.38856304985337</v>
      </c>
      <c r="G12" s="129">
        <v>9.47</v>
      </c>
      <c r="H12" s="130">
        <f t="shared" si="1"/>
        <v>113.64</v>
      </c>
      <c r="I12" s="131">
        <f t="shared" si="2"/>
        <v>126.23</v>
      </c>
      <c r="J12" s="130">
        <f t="shared" si="3"/>
        <v>132.58</v>
      </c>
      <c r="K12" s="150">
        <f t="shared" si="4"/>
        <v>75.76</v>
      </c>
      <c r="L12" s="151">
        <f t="shared" si="5"/>
        <v>85.23</v>
      </c>
      <c r="M12" s="151">
        <f t="shared" si="6"/>
        <v>88.35</v>
      </c>
      <c r="O12" s="105">
        <f t="shared" si="7"/>
        <v>10.417</v>
      </c>
      <c r="P12" s="105">
        <v>9.471</v>
      </c>
      <c r="Q12" s="126">
        <f t="shared" si="8"/>
        <v>9.47</v>
      </c>
    </row>
    <row r="13" s="105" customFormat="1" ht="17.25" customHeight="1" spans="1:196">
      <c r="B13" s="19" t="s">
        <v>166</v>
      </c>
      <c r="C13" s="19" t="s">
        <v>15</v>
      </c>
      <c r="D13" s="19" t="s">
        <v>16</v>
      </c>
      <c r="E13" s="19" t="s">
        <v>101</v>
      </c>
      <c r="F13" s="129">
        <f t="shared" si="0"/>
        <v>1.40322580645161</v>
      </c>
      <c r="G13" s="129">
        <v>9.57</v>
      </c>
      <c r="H13" s="130">
        <f t="shared" si="1"/>
        <v>114.84</v>
      </c>
      <c r="I13" s="131">
        <f t="shared" si="2"/>
        <v>127.56</v>
      </c>
      <c r="J13" s="130">
        <f t="shared" si="3"/>
        <v>133.98</v>
      </c>
      <c r="K13" s="150">
        <f t="shared" si="4"/>
        <v>76.56</v>
      </c>
      <c r="L13" s="151">
        <f t="shared" si="5"/>
        <v>86.13</v>
      </c>
      <c r="M13" s="151">
        <f t="shared" si="6"/>
        <v>89.28</v>
      </c>
      <c r="O13" s="105">
        <f t="shared" si="7"/>
        <v>10.527</v>
      </c>
      <c r="P13" s="105">
        <v>9.57</v>
      </c>
      <c r="Q13" s="126">
        <f t="shared" si="8"/>
        <v>9.57</v>
      </c>
    </row>
    <row r="14" s="105" customFormat="1" ht="17.25" customHeight="1" spans="1:196">
      <c r="B14" s="19" t="s">
        <v>166</v>
      </c>
      <c r="C14" s="19" t="s">
        <v>21</v>
      </c>
      <c r="D14" s="19" t="s">
        <v>16</v>
      </c>
      <c r="E14" s="19" t="s">
        <v>101</v>
      </c>
      <c r="F14" s="129">
        <f t="shared" ref="F14:F20" si="9">G14/6.82</f>
        <v>2.19794721407625</v>
      </c>
      <c r="G14" s="129">
        <v>14.99</v>
      </c>
      <c r="H14" s="130">
        <f t="shared" si="1"/>
        <v>179.88</v>
      </c>
      <c r="I14" s="131">
        <f t="shared" si="2"/>
        <v>199.81</v>
      </c>
      <c r="J14" s="130">
        <f t="shared" si="3"/>
        <v>209.86</v>
      </c>
      <c r="K14" s="150">
        <f t="shared" si="4"/>
        <v>119.92</v>
      </c>
      <c r="L14" s="151">
        <f t="shared" si="5"/>
        <v>134.91</v>
      </c>
      <c r="M14" s="151">
        <f t="shared" si="6"/>
        <v>139.85</v>
      </c>
      <c r="O14" s="105">
        <f t="shared" si="7"/>
        <v>16.489</v>
      </c>
      <c r="P14" s="105">
        <v>14.993</v>
      </c>
      <c r="Q14" s="126">
        <f t="shared" si="8"/>
        <v>14.99</v>
      </c>
    </row>
    <row r="15" s="105" customFormat="1" ht="17.25" customHeight="1" spans="1:196">
      <c r="B15" s="19" t="s">
        <v>166</v>
      </c>
      <c r="C15" s="19" t="s">
        <v>23</v>
      </c>
      <c r="D15" s="19" t="s">
        <v>16</v>
      </c>
      <c r="E15" s="19" t="s">
        <v>101</v>
      </c>
      <c r="F15" s="129">
        <f t="shared" si="9"/>
        <v>4.05131964809384</v>
      </c>
      <c r="G15" s="129">
        <v>27.63</v>
      </c>
      <c r="H15" s="130">
        <f t="shared" si="1"/>
        <v>331.56</v>
      </c>
      <c r="I15" s="131">
        <f t="shared" si="2"/>
        <v>368.3</v>
      </c>
      <c r="J15" s="130">
        <f t="shared" si="3"/>
        <v>386.82</v>
      </c>
      <c r="K15" s="150">
        <f t="shared" si="4"/>
        <v>221.04</v>
      </c>
      <c r="L15" s="151">
        <f t="shared" si="5"/>
        <v>248.67</v>
      </c>
      <c r="M15" s="151">
        <f t="shared" si="6"/>
        <v>257.78</v>
      </c>
      <c r="O15" s="105">
        <f t="shared" si="7"/>
        <v>30.393</v>
      </c>
      <c r="P15" s="105">
        <v>27.632</v>
      </c>
      <c r="Q15" s="126">
        <f t="shared" si="8"/>
        <v>27.63</v>
      </c>
    </row>
    <row r="16" s="105" customFormat="1" ht="17.25" customHeight="1" spans="1:196">
      <c r="B16" s="19" t="s">
        <v>14</v>
      </c>
      <c r="C16" s="19" t="s">
        <v>15</v>
      </c>
      <c r="D16" s="19" t="s">
        <v>19</v>
      </c>
      <c r="E16" s="19" t="s">
        <v>17</v>
      </c>
      <c r="F16" s="129">
        <f t="shared" si="9"/>
        <v>1.28005865102639</v>
      </c>
      <c r="G16" s="129">
        <v>8.73</v>
      </c>
      <c r="H16" s="130">
        <f t="shared" si="1"/>
        <v>104.76</v>
      </c>
      <c r="I16" s="131">
        <f t="shared" si="2"/>
        <v>116.37</v>
      </c>
      <c r="J16" s="130">
        <f t="shared" si="3"/>
        <v>122.22</v>
      </c>
      <c r="K16" s="150">
        <f t="shared" si="4"/>
        <v>69.84</v>
      </c>
      <c r="L16" s="151">
        <f t="shared" si="5"/>
        <v>78.57</v>
      </c>
      <c r="M16" s="151">
        <f t="shared" si="6"/>
        <v>81.45</v>
      </c>
      <c r="O16" s="105">
        <f t="shared" si="7"/>
        <v>9.603</v>
      </c>
      <c r="P16" s="105">
        <v>8.734</v>
      </c>
      <c r="Q16" s="126">
        <f t="shared" si="8"/>
        <v>8.73</v>
      </c>
    </row>
    <row r="17" s="105" customFormat="1" ht="17.25" customHeight="1" spans="2:17">
      <c r="B17" s="19" t="s">
        <v>14</v>
      </c>
      <c r="C17" s="19" t="s">
        <v>15</v>
      </c>
      <c r="D17" s="19" t="s">
        <v>19</v>
      </c>
      <c r="E17" s="19" t="s">
        <v>103</v>
      </c>
      <c r="F17" s="129">
        <f t="shared" si="9"/>
        <v>1.28885630498534</v>
      </c>
      <c r="G17" s="129">
        <v>8.79</v>
      </c>
      <c r="H17" s="130">
        <f t="shared" ref="H17:H24" si="10">ROUNDDOWN(G17*12,2)</f>
        <v>105.48</v>
      </c>
      <c r="I17" s="131">
        <f t="shared" ref="I17:I24" si="11">ROUNDDOWN(G17*13.33,2)</f>
        <v>117.17</v>
      </c>
      <c r="J17" s="130">
        <f t="shared" ref="J17:J24" si="12">ROUNDDOWN(G17*14,2)</f>
        <v>123.06</v>
      </c>
      <c r="K17" s="150">
        <f t="shared" ref="K17:K24" si="13">ROUNDDOWN(G17*8,2)</f>
        <v>70.32</v>
      </c>
      <c r="L17" s="151">
        <f t="shared" ref="L17:L24" si="14">ROUNDDOWN(G17*9,2)</f>
        <v>79.11</v>
      </c>
      <c r="M17" s="151">
        <f t="shared" ref="M17:M24" si="15">ROUNDDOWN(G17*9.33,2)</f>
        <v>82.01</v>
      </c>
      <c r="O17" s="105">
        <f t="shared" si="7"/>
        <v>9.669</v>
      </c>
      <c r="P17" s="105">
        <v>8.789</v>
      </c>
      <c r="Q17" s="126">
        <f t="shared" si="8"/>
        <v>8.79</v>
      </c>
    </row>
    <row r="18" s="105" customFormat="1" ht="17.25" customHeight="1" spans="2:17">
      <c r="B18" s="19" t="s">
        <v>14</v>
      </c>
      <c r="C18" s="19" t="s">
        <v>15</v>
      </c>
      <c r="D18" s="19" t="s">
        <v>16</v>
      </c>
      <c r="E18" s="19" t="s">
        <v>101</v>
      </c>
      <c r="F18" s="129">
        <f t="shared" si="9"/>
        <v>1.36803519061584</v>
      </c>
      <c r="G18" s="129">
        <v>9.33</v>
      </c>
      <c r="H18" s="130">
        <f t="shared" si="10"/>
        <v>111.96</v>
      </c>
      <c r="I18" s="131">
        <f t="shared" si="11"/>
        <v>124.36</v>
      </c>
      <c r="J18" s="130">
        <f t="shared" si="12"/>
        <v>130.62</v>
      </c>
      <c r="K18" s="150">
        <f t="shared" si="13"/>
        <v>74.64</v>
      </c>
      <c r="L18" s="151">
        <f t="shared" si="14"/>
        <v>83.97</v>
      </c>
      <c r="M18" s="151">
        <f t="shared" si="15"/>
        <v>87.04</v>
      </c>
      <c r="O18" s="105">
        <f t="shared" si="7"/>
        <v>10.263</v>
      </c>
      <c r="P18" s="105">
        <v>9.328</v>
      </c>
      <c r="Q18" s="126">
        <f t="shared" si="8"/>
        <v>9.33</v>
      </c>
    </row>
    <row r="19" s="105" customFormat="1" ht="17.25" customHeight="1" spans="2:17">
      <c r="B19" s="19" t="s">
        <v>14</v>
      </c>
      <c r="C19" s="19" t="s">
        <v>22</v>
      </c>
      <c r="D19" s="19" t="s">
        <v>16</v>
      </c>
      <c r="E19" s="19" t="s">
        <v>103</v>
      </c>
      <c r="F19" s="129">
        <f t="shared" si="9"/>
        <v>1.841642228739</v>
      </c>
      <c r="G19" s="129">
        <v>12.56</v>
      </c>
      <c r="H19" s="130">
        <f t="shared" si="10"/>
        <v>150.72</v>
      </c>
      <c r="I19" s="131">
        <f t="shared" si="11"/>
        <v>167.42</v>
      </c>
      <c r="J19" s="130">
        <f t="shared" si="12"/>
        <v>175.84</v>
      </c>
      <c r="K19" s="150">
        <f t="shared" si="13"/>
        <v>100.48</v>
      </c>
      <c r="L19" s="151">
        <f t="shared" si="14"/>
        <v>113.04</v>
      </c>
      <c r="M19" s="151">
        <f t="shared" si="15"/>
        <v>117.18</v>
      </c>
      <c r="O19" s="105">
        <f t="shared" si="7"/>
        <v>13.816</v>
      </c>
      <c r="P19" s="105">
        <v>12.562</v>
      </c>
      <c r="Q19" s="126">
        <f t="shared" si="8"/>
        <v>12.56</v>
      </c>
    </row>
    <row r="20" s="105" customFormat="1" ht="17.25" customHeight="1" spans="2:17">
      <c r="B20" s="19" t="s">
        <v>14</v>
      </c>
      <c r="C20" s="19" t="s">
        <v>21</v>
      </c>
      <c r="D20" s="19" t="s">
        <v>16</v>
      </c>
      <c r="E20" s="19" t="s">
        <v>101</v>
      </c>
      <c r="F20" s="129">
        <f t="shared" si="9"/>
        <v>2.37390029325513</v>
      </c>
      <c r="G20" s="129">
        <v>16.19</v>
      </c>
      <c r="H20" s="130">
        <f t="shared" si="10"/>
        <v>194.28</v>
      </c>
      <c r="I20" s="131">
        <f t="shared" si="11"/>
        <v>215.81</v>
      </c>
      <c r="J20" s="130">
        <f t="shared" si="12"/>
        <v>226.66</v>
      </c>
      <c r="K20" s="150">
        <f t="shared" si="13"/>
        <v>129.52</v>
      </c>
      <c r="L20" s="151">
        <f t="shared" si="14"/>
        <v>145.71</v>
      </c>
      <c r="M20" s="151">
        <f t="shared" si="15"/>
        <v>151.05</v>
      </c>
      <c r="O20" s="105">
        <f t="shared" si="7"/>
        <v>17.809</v>
      </c>
      <c r="P20" s="105">
        <v>16.192</v>
      </c>
      <c r="Q20" s="126">
        <f t="shared" si="8"/>
        <v>16.19</v>
      </c>
    </row>
    <row r="21" s="105" customFormat="1" ht="17.25" customHeight="1" spans="2:17">
      <c r="B21" s="19" t="s">
        <v>14</v>
      </c>
      <c r="C21" s="19" t="s">
        <v>21</v>
      </c>
      <c r="D21" s="19" t="s">
        <v>16</v>
      </c>
      <c r="E21" s="19" t="s">
        <v>103</v>
      </c>
      <c r="F21" s="129">
        <f t="shared" ref="F21:F32" si="16">G21/6.82</f>
        <v>2.20527859237537</v>
      </c>
      <c r="G21" s="129">
        <v>15.04</v>
      </c>
      <c r="H21" s="130">
        <f t="shared" si="10"/>
        <v>180.48</v>
      </c>
      <c r="I21" s="131">
        <f t="shared" si="11"/>
        <v>200.48</v>
      </c>
      <c r="J21" s="130">
        <f t="shared" si="12"/>
        <v>210.56</v>
      </c>
      <c r="K21" s="150">
        <f t="shared" si="13"/>
        <v>120.32</v>
      </c>
      <c r="L21" s="151">
        <f t="shared" si="14"/>
        <v>135.36</v>
      </c>
      <c r="M21" s="151">
        <f t="shared" si="15"/>
        <v>140.32</v>
      </c>
      <c r="O21" s="105">
        <f t="shared" si="7"/>
        <v>16.544</v>
      </c>
      <c r="P21" s="105">
        <v>15.037</v>
      </c>
      <c r="Q21" s="126">
        <f t="shared" si="8"/>
        <v>15.04</v>
      </c>
    </row>
    <row r="22" s="105" customFormat="1" ht="17.25" customHeight="1" spans="2:17">
      <c r="B22" s="19" t="s">
        <v>14</v>
      </c>
      <c r="C22" s="19" t="s">
        <v>23</v>
      </c>
      <c r="D22" s="19" t="s">
        <v>16</v>
      </c>
      <c r="E22" s="19" t="s">
        <v>103</v>
      </c>
      <c r="F22" s="129">
        <f t="shared" si="16"/>
        <v>4.05718475073314</v>
      </c>
      <c r="G22" s="129">
        <v>27.67</v>
      </c>
      <c r="H22" s="130">
        <f t="shared" si="10"/>
        <v>332.04</v>
      </c>
      <c r="I22" s="131">
        <f t="shared" si="11"/>
        <v>368.84</v>
      </c>
      <c r="J22" s="130">
        <f t="shared" si="12"/>
        <v>387.38</v>
      </c>
      <c r="K22" s="150">
        <f t="shared" si="13"/>
        <v>221.36</v>
      </c>
      <c r="L22" s="151">
        <f t="shared" si="14"/>
        <v>249.03</v>
      </c>
      <c r="M22" s="151">
        <f t="shared" si="15"/>
        <v>258.16</v>
      </c>
      <c r="O22" s="105">
        <f t="shared" si="7"/>
        <v>30.437</v>
      </c>
      <c r="P22" s="105">
        <v>27.665</v>
      </c>
      <c r="Q22" s="126">
        <f t="shared" si="8"/>
        <v>27.67</v>
      </c>
    </row>
    <row r="23" s="105" customFormat="1" ht="17.25" customHeight="1" spans="2:17">
      <c r="B23" s="19" t="s">
        <v>18</v>
      </c>
      <c r="C23" s="19" t="s">
        <v>21</v>
      </c>
      <c r="D23" s="19" t="s">
        <v>19</v>
      </c>
      <c r="E23" s="19" t="s">
        <v>20</v>
      </c>
      <c r="F23" s="129">
        <f t="shared" si="16"/>
        <v>2.08211143695015</v>
      </c>
      <c r="G23" s="129">
        <v>14.2</v>
      </c>
      <c r="H23" s="130">
        <f t="shared" si="10"/>
        <v>170.4</v>
      </c>
      <c r="I23" s="131">
        <f t="shared" si="11"/>
        <v>189.28</v>
      </c>
      <c r="J23" s="130">
        <f t="shared" si="12"/>
        <v>198.8</v>
      </c>
      <c r="K23" s="150">
        <f t="shared" si="13"/>
        <v>113.6</v>
      </c>
      <c r="L23" s="151">
        <f t="shared" si="14"/>
        <v>127.8</v>
      </c>
      <c r="M23" s="151">
        <f t="shared" si="15"/>
        <v>132.48</v>
      </c>
      <c r="O23" s="105">
        <f t="shared" si="7"/>
        <v>15.62</v>
      </c>
      <c r="P23" s="105">
        <v>14.201</v>
      </c>
      <c r="Q23" s="126">
        <f t="shared" si="8"/>
        <v>14.2</v>
      </c>
    </row>
    <row r="24" s="105" customFormat="1" ht="17.25" customHeight="1" spans="2:17">
      <c r="B24" s="19" t="s">
        <v>18</v>
      </c>
      <c r="C24" s="19" t="s">
        <v>21</v>
      </c>
      <c r="D24" s="19" t="s">
        <v>19</v>
      </c>
      <c r="E24" s="19" t="s">
        <v>24</v>
      </c>
      <c r="F24" s="129">
        <f t="shared" si="16"/>
        <v>2.09237536656891</v>
      </c>
      <c r="G24" s="129">
        <v>14.27</v>
      </c>
      <c r="H24" s="130">
        <f t="shared" si="10"/>
        <v>171.24</v>
      </c>
      <c r="I24" s="131">
        <f t="shared" si="11"/>
        <v>190.21</v>
      </c>
      <c r="J24" s="130">
        <f t="shared" si="12"/>
        <v>199.78</v>
      </c>
      <c r="K24" s="150">
        <f t="shared" si="13"/>
        <v>114.16</v>
      </c>
      <c r="L24" s="151">
        <f t="shared" si="14"/>
        <v>128.43</v>
      </c>
      <c r="M24" s="151">
        <f t="shared" si="15"/>
        <v>133.13</v>
      </c>
      <c r="O24" s="105">
        <f t="shared" si="7"/>
        <v>15.697</v>
      </c>
      <c r="P24" s="105">
        <v>14.267</v>
      </c>
      <c r="Q24" s="126">
        <f t="shared" si="8"/>
        <v>14.27</v>
      </c>
    </row>
    <row r="25" s="105" customFormat="1" ht="17.25" customHeight="1" spans="2:17">
      <c r="B25" s="19" t="s">
        <v>18</v>
      </c>
      <c r="C25" s="19" t="s">
        <v>21</v>
      </c>
      <c r="D25" s="19" t="s">
        <v>16</v>
      </c>
      <c r="E25" s="19" t="s">
        <v>20</v>
      </c>
      <c r="F25" s="129">
        <f t="shared" si="16"/>
        <v>2.21114369501466</v>
      </c>
      <c r="G25" s="129">
        <v>15.08</v>
      </c>
      <c r="H25" s="130">
        <f t="shared" ref="H25:H28" si="17">ROUNDDOWN(G25*12,2)</f>
        <v>180.96</v>
      </c>
      <c r="I25" s="131">
        <f t="shared" ref="I25:I28" si="18">ROUNDDOWN(G25*13.33,2)</f>
        <v>201.01</v>
      </c>
      <c r="J25" s="130">
        <f t="shared" ref="J25:J28" si="19">ROUNDDOWN(G25*14,2)</f>
        <v>211.12</v>
      </c>
      <c r="K25" s="150">
        <f t="shared" ref="K25:K28" si="20">ROUNDDOWN(G25*8,2)</f>
        <v>120.64</v>
      </c>
      <c r="L25" s="151">
        <f t="shared" ref="L25:L28" si="21">ROUNDDOWN(G25*9,2)</f>
        <v>135.72</v>
      </c>
      <c r="M25" s="151">
        <f t="shared" ref="M25:M28" si="22">ROUNDDOWN(G25*9.33,2)</f>
        <v>140.69</v>
      </c>
      <c r="O25" s="105">
        <f t="shared" si="7"/>
        <v>16.588</v>
      </c>
      <c r="P25" s="105">
        <v>15.081</v>
      </c>
      <c r="Q25" s="126">
        <f t="shared" si="8"/>
        <v>15.08</v>
      </c>
    </row>
    <row r="26" s="105" customFormat="1" ht="17.25" customHeight="1" spans="2:17">
      <c r="B26" s="19" t="s">
        <v>18</v>
      </c>
      <c r="C26" s="19" t="s">
        <v>15</v>
      </c>
      <c r="D26" s="19" t="s">
        <v>16</v>
      </c>
      <c r="E26" s="19" t="s">
        <v>24</v>
      </c>
      <c r="F26" s="129">
        <f t="shared" si="16"/>
        <v>1.32258064516129</v>
      </c>
      <c r="G26" s="129">
        <v>9.02</v>
      </c>
      <c r="H26" s="130">
        <f t="shared" si="17"/>
        <v>108.24</v>
      </c>
      <c r="I26" s="131">
        <f t="shared" si="18"/>
        <v>120.23</v>
      </c>
      <c r="J26" s="130">
        <f t="shared" si="19"/>
        <v>126.28</v>
      </c>
      <c r="K26" s="150">
        <f t="shared" si="20"/>
        <v>72.16</v>
      </c>
      <c r="L26" s="151">
        <f t="shared" si="21"/>
        <v>81.18</v>
      </c>
      <c r="M26" s="151">
        <f t="shared" si="22"/>
        <v>84.15</v>
      </c>
      <c r="O26" s="105">
        <f t="shared" si="7"/>
        <v>9.922</v>
      </c>
      <c r="P26" s="105">
        <v>9.02</v>
      </c>
      <c r="Q26" s="126">
        <f t="shared" si="8"/>
        <v>9.02</v>
      </c>
    </row>
    <row r="27" s="105" customFormat="1" ht="17.25" customHeight="1" spans="2:17">
      <c r="B27" s="19" t="s">
        <v>18</v>
      </c>
      <c r="C27" s="19" t="s">
        <v>15</v>
      </c>
      <c r="D27" s="19" t="s">
        <v>167</v>
      </c>
      <c r="E27" s="19" t="s">
        <v>103</v>
      </c>
      <c r="F27" s="129">
        <f t="shared" si="16"/>
        <v>1.52052785923754</v>
      </c>
      <c r="G27" s="129">
        <v>10.37</v>
      </c>
      <c r="H27" s="130">
        <f t="shared" si="17"/>
        <v>124.44</v>
      </c>
      <c r="I27" s="131">
        <f t="shared" si="18"/>
        <v>138.23</v>
      </c>
      <c r="J27" s="130">
        <f t="shared" si="19"/>
        <v>145.18</v>
      </c>
      <c r="K27" s="150">
        <f t="shared" si="20"/>
        <v>82.96</v>
      </c>
      <c r="L27" s="151">
        <f t="shared" si="21"/>
        <v>93.33</v>
      </c>
      <c r="M27" s="151">
        <f t="shared" si="22"/>
        <v>96.75</v>
      </c>
      <c r="O27" s="105">
        <f t="shared" si="7"/>
        <v>11.407</v>
      </c>
      <c r="P27" s="105">
        <v>10.373</v>
      </c>
      <c r="Q27" s="126">
        <f t="shared" si="8"/>
        <v>10.37</v>
      </c>
    </row>
    <row r="28" s="105" customFormat="1" ht="17.25" customHeight="1" spans="2:17">
      <c r="B28" s="19" t="s">
        <v>18</v>
      </c>
      <c r="C28" s="19" t="s">
        <v>15</v>
      </c>
      <c r="D28" s="19" t="s">
        <v>167</v>
      </c>
      <c r="E28" s="19" t="s">
        <v>24</v>
      </c>
      <c r="F28" s="129">
        <f t="shared" si="16"/>
        <v>1.53225806451613</v>
      </c>
      <c r="G28" s="129">
        <v>10.45</v>
      </c>
      <c r="H28" s="130">
        <f t="shared" si="17"/>
        <v>125.4</v>
      </c>
      <c r="I28" s="131">
        <f t="shared" si="18"/>
        <v>139.29</v>
      </c>
      <c r="J28" s="130">
        <f t="shared" si="19"/>
        <v>146.3</v>
      </c>
      <c r="K28" s="150">
        <f t="shared" si="20"/>
        <v>83.6</v>
      </c>
      <c r="L28" s="151">
        <f t="shared" si="21"/>
        <v>94.05</v>
      </c>
      <c r="M28" s="151">
        <f t="shared" si="22"/>
        <v>97.49</v>
      </c>
      <c r="O28" s="105">
        <f t="shared" si="7"/>
        <v>11.495</v>
      </c>
      <c r="P28" s="105">
        <v>10.45</v>
      </c>
      <c r="Q28" s="126">
        <f t="shared" si="8"/>
        <v>10.45</v>
      </c>
    </row>
    <row r="29" s="105" customFormat="1" ht="17.25" customHeight="1" spans="2:17">
      <c r="B29" s="19" t="s">
        <v>18</v>
      </c>
      <c r="C29" s="19" t="s">
        <v>22</v>
      </c>
      <c r="D29" s="19" t="s">
        <v>16</v>
      </c>
      <c r="E29" s="19" t="s">
        <v>24</v>
      </c>
      <c r="F29" s="129">
        <f t="shared" si="16"/>
        <v>1.83431085043988</v>
      </c>
      <c r="G29" s="129">
        <v>12.51</v>
      </c>
      <c r="H29" s="130">
        <f t="shared" ref="H29:H41" si="23">ROUNDDOWN(G29*12,2)</f>
        <v>150.12</v>
      </c>
      <c r="I29" s="131">
        <f t="shared" ref="I29:I41" si="24">ROUNDDOWN(G29*13.33,2)</f>
        <v>166.75</v>
      </c>
      <c r="J29" s="130">
        <f t="shared" ref="J29:J41" si="25">ROUNDDOWN(G29*14,2)</f>
        <v>175.14</v>
      </c>
      <c r="K29" s="150">
        <f t="shared" ref="K29:K41" si="26">ROUNDDOWN(G29*8,2)</f>
        <v>100.08</v>
      </c>
      <c r="L29" s="151">
        <f t="shared" ref="L29:L41" si="27">ROUNDDOWN(G29*9,2)</f>
        <v>112.59</v>
      </c>
      <c r="M29" s="151">
        <f t="shared" ref="M29:M41" si="28">ROUNDDOWN(G29*9.33,2)</f>
        <v>116.71</v>
      </c>
      <c r="O29" s="105">
        <f t="shared" si="7"/>
        <v>13.761</v>
      </c>
      <c r="P29" s="105">
        <v>12.507</v>
      </c>
      <c r="Q29" s="126">
        <f t="shared" si="8"/>
        <v>12.51</v>
      </c>
    </row>
    <row r="30" s="105" customFormat="1" ht="17.25" customHeight="1" spans="2:17">
      <c r="B30" s="19" t="s">
        <v>18</v>
      </c>
      <c r="C30" s="19" t="s">
        <v>21</v>
      </c>
      <c r="D30" s="19" t="s">
        <v>16</v>
      </c>
      <c r="E30" s="19" t="s">
        <v>24</v>
      </c>
      <c r="F30" s="129">
        <f t="shared" ref="F30:F37" si="29">G30/6.82</f>
        <v>2.21994134897361</v>
      </c>
      <c r="G30" s="129">
        <v>15.14</v>
      </c>
      <c r="H30" s="130">
        <f t="shared" si="23"/>
        <v>181.68</v>
      </c>
      <c r="I30" s="131">
        <f t="shared" si="24"/>
        <v>201.81</v>
      </c>
      <c r="J30" s="130">
        <f t="shared" si="25"/>
        <v>211.96</v>
      </c>
      <c r="K30" s="150">
        <f t="shared" si="26"/>
        <v>121.12</v>
      </c>
      <c r="L30" s="151">
        <f t="shared" si="27"/>
        <v>136.26</v>
      </c>
      <c r="M30" s="151">
        <f t="shared" si="28"/>
        <v>141.25</v>
      </c>
      <c r="O30" s="105">
        <f t="shared" si="7"/>
        <v>16.654</v>
      </c>
      <c r="P30" s="105">
        <v>15.136</v>
      </c>
      <c r="Q30" s="126">
        <f t="shared" si="8"/>
        <v>15.14</v>
      </c>
    </row>
    <row r="31" s="105" customFormat="1" ht="17.25" customHeight="1" spans="2:17">
      <c r="B31" s="19" t="s">
        <v>18</v>
      </c>
      <c r="C31" s="19" t="s">
        <v>28</v>
      </c>
      <c r="D31" s="19" t="s">
        <v>16</v>
      </c>
      <c r="E31" s="19" t="s">
        <v>20</v>
      </c>
      <c r="F31" s="129">
        <f t="shared" si="29"/>
        <v>3.14369501466276</v>
      </c>
      <c r="G31" s="129">
        <v>21.44</v>
      </c>
      <c r="H31" s="130">
        <f t="shared" si="23"/>
        <v>257.28</v>
      </c>
      <c r="I31" s="131">
        <f t="shared" si="24"/>
        <v>285.79</v>
      </c>
      <c r="J31" s="130">
        <f t="shared" si="25"/>
        <v>300.16</v>
      </c>
      <c r="K31" s="150">
        <f t="shared" si="26"/>
        <v>171.52</v>
      </c>
      <c r="L31" s="151">
        <f t="shared" si="27"/>
        <v>192.96</v>
      </c>
      <c r="M31" s="151">
        <f t="shared" si="28"/>
        <v>200.03</v>
      </c>
      <c r="O31" s="105">
        <f t="shared" si="7"/>
        <v>23.584</v>
      </c>
      <c r="P31" s="105">
        <v>21.439</v>
      </c>
      <c r="Q31" s="126">
        <f t="shared" si="8"/>
        <v>21.44</v>
      </c>
    </row>
    <row r="32" s="105" customFormat="1" ht="17.25" customHeight="1" spans="2:17">
      <c r="B32" s="19" t="s">
        <v>18</v>
      </c>
      <c r="C32" s="19" t="s">
        <v>28</v>
      </c>
      <c r="D32" s="19" t="s">
        <v>16</v>
      </c>
      <c r="E32" s="19" t="s">
        <v>24</v>
      </c>
      <c r="F32" s="129">
        <f t="shared" si="29"/>
        <v>3.15395894428153</v>
      </c>
      <c r="G32" s="129">
        <v>21.51</v>
      </c>
      <c r="H32" s="130">
        <f t="shared" si="23"/>
        <v>258.12</v>
      </c>
      <c r="I32" s="131">
        <f t="shared" si="24"/>
        <v>286.72</v>
      </c>
      <c r="J32" s="130">
        <f t="shared" si="25"/>
        <v>301.14</v>
      </c>
      <c r="K32" s="150">
        <f t="shared" si="26"/>
        <v>172.08</v>
      </c>
      <c r="L32" s="151">
        <f t="shared" si="27"/>
        <v>193.59</v>
      </c>
      <c r="M32" s="151">
        <f t="shared" si="28"/>
        <v>200.68</v>
      </c>
      <c r="O32" s="105">
        <f t="shared" si="7"/>
        <v>23.661</v>
      </c>
      <c r="P32" s="105">
        <v>21.505</v>
      </c>
      <c r="Q32" s="126">
        <f t="shared" si="8"/>
        <v>21.51</v>
      </c>
    </row>
    <row r="33" s="105" customFormat="1" ht="17.25" customHeight="1" spans="2:17">
      <c r="B33" s="19" t="s">
        <v>18</v>
      </c>
      <c r="C33" s="19" t="s">
        <v>23</v>
      </c>
      <c r="D33" s="19" t="s">
        <v>16</v>
      </c>
      <c r="E33" s="19" t="s">
        <v>24</v>
      </c>
      <c r="F33" s="129">
        <f t="shared" si="29"/>
        <v>4.05865102639296</v>
      </c>
      <c r="G33" s="129">
        <v>27.68</v>
      </c>
      <c r="H33" s="130">
        <f t="shared" si="23"/>
        <v>332.16</v>
      </c>
      <c r="I33" s="131">
        <f t="shared" si="24"/>
        <v>368.97</v>
      </c>
      <c r="J33" s="130">
        <f t="shared" si="25"/>
        <v>387.52</v>
      </c>
      <c r="K33" s="150">
        <f t="shared" si="26"/>
        <v>221.44</v>
      </c>
      <c r="L33" s="151">
        <f t="shared" si="27"/>
        <v>249.12</v>
      </c>
      <c r="M33" s="151">
        <f t="shared" si="28"/>
        <v>258.25</v>
      </c>
      <c r="O33" s="105">
        <f t="shared" si="7"/>
        <v>30.448</v>
      </c>
      <c r="P33" s="105">
        <v>27.676</v>
      </c>
      <c r="Q33" s="126">
        <f t="shared" si="8"/>
        <v>27.68</v>
      </c>
    </row>
    <row r="34" s="105" customFormat="1" ht="17.25" customHeight="1" spans="2:17">
      <c r="B34" s="19" t="s">
        <v>18</v>
      </c>
      <c r="C34" s="19" t="s">
        <v>22</v>
      </c>
      <c r="D34" s="19" t="s">
        <v>19</v>
      </c>
      <c r="E34" s="19" t="s">
        <v>20</v>
      </c>
      <c r="F34" s="129">
        <f t="shared" si="29"/>
        <v>1.74340175953079</v>
      </c>
      <c r="G34" s="129">
        <v>11.89</v>
      </c>
      <c r="H34" s="130">
        <f t="shared" si="23"/>
        <v>142.68</v>
      </c>
      <c r="I34" s="131">
        <f t="shared" si="24"/>
        <v>158.49</v>
      </c>
      <c r="J34" s="130">
        <f t="shared" si="25"/>
        <v>166.46</v>
      </c>
      <c r="K34" s="150">
        <f t="shared" si="26"/>
        <v>95.12</v>
      </c>
      <c r="L34" s="151">
        <f t="shared" si="27"/>
        <v>107.01</v>
      </c>
      <c r="M34" s="151">
        <f t="shared" si="28"/>
        <v>110.93</v>
      </c>
      <c r="O34" s="105">
        <f t="shared" si="7"/>
        <v>13.079</v>
      </c>
      <c r="P34" s="105">
        <v>11.891</v>
      </c>
      <c r="Q34" s="126">
        <f t="shared" si="8"/>
        <v>11.89</v>
      </c>
    </row>
    <row r="35" s="105" customFormat="1" ht="17.25" customHeight="1" spans="2:17">
      <c r="B35" s="19" t="s">
        <v>18</v>
      </c>
      <c r="C35" s="19" t="s">
        <v>22</v>
      </c>
      <c r="D35" s="19" t="s">
        <v>19</v>
      </c>
      <c r="E35" s="19" t="s">
        <v>24</v>
      </c>
      <c r="F35" s="129">
        <f t="shared" si="29"/>
        <v>1.75513196480938</v>
      </c>
      <c r="G35" s="129">
        <v>11.97</v>
      </c>
      <c r="H35" s="130">
        <f t="shared" si="23"/>
        <v>143.64</v>
      </c>
      <c r="I35" s="131">
        <f t="shared" si="24"/>
        <v>159.56</v>
      </c>
      <c r="J35" s="130">
        <f t="shared" si="25"/>
        <v>167.58</v>
      </c>
      <c r="K35" s="150">
        <f t="shared" si="26"/>
        <v>95.76</v>
      </c>
      <c r="L35" s="151">
        <f t="shared" si="27"/>
        <v>107.73</v>
      </c>
      <c r="M35" s="151">
        <f t="shared" si="28"/>
        <v>111.68</v>
      </c>
      <c r="O35" s="105">
        <f t="shared" si="7"/>
        <v>13.167</v>
      </c>
      <c r="P35" s="105">
        <v>11.968</v>
      </c>
      <c r="Q35" s="126">
        <f t="shared" si="8"/>
        <v>11.97</v>
      </c>
    </row>
    <row r="36" s="105" customFormat="1" ht="17.25" customHeight="1" spans="2:17">
      <c r="B36" s="19" t="s">
        <v>18</v>
      </c>
      <c r="C36" s="19" t="s">
        <v>15</v>
      </c>
      <c r="D36" s="19" t="s">
        <v>19</v>
      </c>
      <c r="E36" s="19" t="s">
        <v>20</v>
      </c>
      <c r="F36" s="129">
        <f t="shared" si="29"/>
        <v>1.30205278592375</v>
      </c>
      <c r="G36" s="129">
        <v>8.88</v>
      </c>
      <c r="H36" s="130">
        <f t="shared" si="23"/>
        <v>106.56</v>
      </c>
      <c r="I36" s="131">
        <f t="shared" si="24"/>
        <v>118.37</v>
      </c>
      <c r="J36" s="130">
        <f t="shared" si="25"/>
        <v>124.32</v>
      </c>
      <c r="K36" s="150">
        <f t="shared" si="26"/>
        <v>71.04</v>
      </c>
      <c r="L36" s="151">
        <f t="shared" si="27"/>
        <v>79.92</v>
      </c>
      <c r="M36" s="151">
        <f t="shared" si="28"/>
        <v>82.85</v>
      </c>
      <c r="O36" s="105">
        <f t="shared" si="7"/>
        <v>9.768</v>
      </c>
      <c r="P36" s="105">
        <v>8.877</v>
      </c>
      <c r="Q36" s="126">
        <f t="shared" si="8"/>
        <v>8.88</v>
      </c>
    </row>
    <row r="37" s="105" customFormat="1" ht="17.25" customHeight="1" spans="2:17">
      <c r="B37" s="19" t="s">
        <v>18</v>
      </c>
      <c r="C37" s="17" t="s">
        <v>49</v>
      </c>
      <c r="D37" s="19" t="s">
        <v>16</v>
      </c>
      <c r="E37" s="19" t="s">
        <v>20</v>
      </c>
      <c r="F37" s="129">
        <f t="shared" si="29"/>
        <v>5.98533724340176</v>
      </c>
      <c r="G37" s="129">
        <v>40.82</v>
      </c>
      <c r="H37" s="130">
        <f t="shared" si="23"/>
        <v>489.84</v>
      </c>
      <c r="I37" s="131">
        <f t="shared" si="24"/>
        <v>544.13</v>
      </c>
      <c r="J37" s="130">
        <f t="shared" si="25"/>
        <v>571.48</v>
      </c>
      <c r="K37" s="150">
        <f t="shared" si="26"/>
        <v>326.56</v>
      </c>
      <c r="L37" s="151">
        <f t="shared" si="27"/>
        <v>367.38</v>
      </c>
      <c r="M37" s="151">
        <f t="shared" si="28"/>
        <v>380.85</v>
      </c>
      <c r="O37" s="105">
        <f t="shared" si="7"/>
        <v>44.902</v>
      </c>
      <c r="P37" s="105">
        <v>40.821</v>
      </c>
      <c r="Q37" s="126">
        <f t="shared" si="8"/>
        <v>40.82</v>
      </c>
    </row>
    <row r="38" s="105" customFormat="1" ht="17.25" customHeight="1" spans="2:17">
      <c r="B38" s="19" t="s">
        <v>25</v>
      </c>
      <c r="C38" s="19" t="s">
        <v>15</v>
      </c>
      <c r="D38" s="19" t="s">
        <v>16</v>
      </c>
      <c r="E38" s="19" t="s">
        <v>30</v>
      </c>
      <c r="F38" s="129">
        <f t="shared" ref="F38:F43" si="30">G38/6.82</f>
        <v>1.48533724340176</v>
      </c>
      <c r="G38" s="129">
        <v>10.13</v>
      </c>
      <c r="H38" s="130">
        <f t="shared" si="23"/>
        <v>121.56</v>
      </c>
      <c r="I38" s="131">
        <f t="shared" si="24"/>
        <v>135.03</v>
      </c>
      <c r="J38" s="130">
        <f t="shared" si="25"/>
        <v>141.82</v>
      </c>
      <c r="K38" s="150">
        <f t="shared" si="26"/>
        <v>81.04</v>
      </c>
      <c r="L38" s="151">
        <f t="shared" si="27"/>
        <v>91.17</v>
      </c>
      <c r="M38" s="151">
        <f t="shared" si="28"/>
        <v>94.51</v>
      </c>
      <c r="O38" s="105">
        <f t="shared" si="7"/>
        <v>11.143</v>
      </c>
      <c r="P38" s="105">
        <v>10.131</v>
      </c>
      <c r="Q38" s="126">
        <f t="shared" si="8"/>
        <v>10.13</v>
      </c>
    </row>
    <row r="39" s="105" customFormat="1" ht="17.25" customHeight="1" spans="2:17">
      <c r="B39" s="19" t="s">
        <v>25</v>
      </c>
      <c r="C39" s="19" t="s">
        <v>21</v>
      </c>
      <c r="D39" s="19" t="s">
        <v>16</v>
      </c>
      <c r="E39" s="19" t="s">
        <v>30</v>
      </c>
      <c r="F39" s="129">
        <f t="shared" si="30"/>
        <v>2.22727272727273</v>
      </c>
      <c r="G39" s="129">
        <v>15.19</v>
      </c>
      <c r="H39" s="130">
        <f t="shared" si="23"/>
        <v>182.28</v>
      </c>
      <c r="I39" s="131">
        <f t="shared" si="24"/>
        <v>202.48</v>
      </c>
      <c r="J39" s="130">
        <f t="shared" si="25"/>
        <v>212.66</v>
      </c>
      <c r="K39" s="150">
        <f t="shared" si="26"/>
        <v>121.52</v>
      </c>
      <c r="L39" s="151">
        <f t="shared" si="27"/>
        <v>136.71</v>
      </c>
      <c r="M39" s="151">
        <f t="shared" si="28"/>
        <v>141.72</v>
      </c>
      <c r="O39" s="105">
        <f t="shared" si="7"/>
        <v>16.709</v>
      </c>
      <c r="P39" s="105">
        <v>15.191</v>
      </c>
      <c r="Q39" s="126">
        <f t="shared" si="8"/>
        <v>15.19</v>
      </c>
    </row>
    <row r="40" s="105" customFormat="1" ht="17.25" customHeight="1" spans="2:17">
      <c r="B40" s="19" t="s">
        <v>25</v>
      </c>
      <c r="C40" s="19" t="s">
        <v>23</v>
      </c>
      <c r="D40" s="19" t="s">
        <v>16</v>
      </c>
      <c r="E40" s="19" t="s">
        <v>30</v>
      </c>
      <c r="F40" s="129">
        <f t="shared" si="30"/>
        <v>4.06598240469208</v>
      </c>
      <c r="G40" s="129">
        <v>27.73</v>
      </c>
      <c r="H40" s="130">
        <f t="shared" si="23"/>
        <v>332.76</v>
      </c>
      <c r="I40" s="131">
        <f t="shared" si="24"/>
        <v>369.64</v>
      </c>
      <c r="J40" s="130">
        <f t="shared" si="25"/>
        <v>388.22</v>
      </c>
      <c r="K40" s="150">
        <f t="shared" si="26"/>
        <v>221.84</v>
      </c>
      <c r="L40" s="151">
        <f t="shared" si="27"/>
        <v>249.57</v>
      </c>
      <c r="M40" s="151">
        <f t="shared" si="28"/>
        <v>258.72</v>
      </c>
      <c r="O40" s="105">
        <f t="shared" si="7"/>
        <v>30.503</v>
      </c>
      <c r="P40" s="105">
        <v>27.731</v>
      </c>
      <c r="Q40" s="126">
        <f t="shared" si="8"/>
        <v>27.73</v>
      </c>
    </row>
    <row r="41" s="105" customFormat="1" ht="17.25" customHeight="1" spans="2:17">
      <c r="B41" s="19" t="s">
        <v>25</v>
      </c>
      <c r="C41" s="19" t="s">
        <v>15</v>
      </c>
      <c r="D41" s="19" t="s">
        <v>16</v>
      </c>
      <c r="E41" s="19" t="s">
        <v>148</v>
      </c>
      <c r="F41" s="129">
        <f t="shared" si="30"/>
        <v>1.71554252199413</v>
      </c>
      <c r="G41" s="129">
        <v>11.7</v>
      </c>
      <c r="H41" s="130">
        <f t="shared" si="23"/>
        <v>140.4</v>
      </c>
      <c r="I41" s="131">
        <f t="shared" si="24"/>
        <v>155.96</v>
      </c>
      <c r="J41" s="130">
        <f t="shared" si="25"/>
        <v>163.8</v>
      </c>
      <c r="K41" s="150">
        <f t="shared" si="26"/>
        <v>93.6</v>
      </c>
      <c r="L41" s="151">
        <f t="shared" si="27"/>
        <v>105.3</v>
      </c>
      <c r="M41" s="151">
        <f t="shared" si="28"/>
        <v>109.16</v>
      </c>
      <c r="O41" s="105">
        <f t="shared" si="7"/>
        <v>12.87</v>
      </c>
      <c r="P41" s="105">
        <v>11.704</v>
      </c>
      <c r="Q41" s="126">
        <f t="shared" si="8"/>
        <v>11.7</v>
      </c>
    </row>
    <row r="42" s="105" customFormat="1" ht="17.25" customHeight="1" spans="2:17">
      <c r="B42" s="19" t="s">
        <v>25</v>
      </c>
      <c r="C42" s="19" t="s">
        <v>21</v>
      </c>
      <c r="D42" s="19" t="s">
        <v>16</v>
      </c>
      <c r="E42" s="19" t="s">
        <v>148</v>
      </c>
      <c r="F42" s="129">
        <f t="shared" si="30"/>
        <v>2.4574780058651</v>
      </c>
      <c r="G42" s="129">
        <v>16.76</v>
      </c>
      <c r="H42" s="130">
        <f t="shared" ref="H42:H46" si="31">ROUNDDOWN(G42*12,2)</f>
        <v>201.12</v>
      </c>
      <c r="I42" s="131">
        <f t="shared" ref="I42:I46" si="32">ROUNDDOWN(G42*13.33,2)</f>
        <v>223.41</v>
      </c>
      <c r="J42" s="130">
        <f t="shared" ref="J42:J46" si="33">ROUNDDOWN(G42*14,2)</f>
        <v>234.64</v>
      </c>
      <c r="K42" s="150">
        <f t="shared" ref="K42:K46" si="34">ROUNDDOWN(G42*8,2)</f>
        <v>134.08</v>
      </c>
      <c r="L42" s="151">
        <f t="shared" ref="L42:L46" si="35">ROUNDDOWN(G42*9,2)</f>
        <v>150.84</v>
      </c>
      <c r="M42" s="151">
        <f t="shared" ref="M42:M46" si="36">ROUNDDOWN(G42*9.33,2)</f>
        <v>156.37</v>
      </c>
      <c r="O42" s="105">
        <f t="shared" si="7"/>
        <v>18.436</v>
      </c>
      <c r="P42" s="105">
        <v>16.764</v>
      </c>
      <c r="Q42" s="126">
        <f t="shared" si="8"/>
        <v>16.76</v>
      </c>
    </row>
    <row r="43" s="105" customFormat="1" ht="17.25" customHeight="1" spans="2:17">
      <c r="B43" s="19" t="s">
        <v>25</v>
      </c>
      <c r="C43" s="19" t="s">
        <v>23</v>
      </c>
      <c r="D43" s="19" t="s">
        <v>16</v>
      </c>
      <c r="E43" s="19" t="s">
        <v>148</v>
      </c>
      <c r="F43" s="129">
        <f t="shared" si="30"/>
        <v>4.29618768328446</v>
      </c>
      <c r="G43" s="129">
        <v>29.3</v>
      </c>
      <c r="H43" s="130">
        <f t="shared" si="31"/>
        <v>351.6</v>
      </c>
      <c r="I43" s="131">
        <f t="shared" si="32"/>
        <v>390.56</v>
      </c>
      <c r="J43" s="130">
        <f t="shared" si="33"/>
        <v>410.2</v>
      </c>
      <c r="K43" s="150">
        <f t="shared" si="34"/>
        <v>234.4</v>
      </c>
      <c r="L43" s="151">
        <f t="shared" si="35"/>
        <v>263.7</v>
      </c>
      <c r="M43" s="151">
        <f t="shared" si="36"/>
        <v>273.36</v>
      </c>
      <c r="O43" s="105">
        <f t="shared" si="7"/>
        <v>32.23</v>
      </c>
      <c r="P43" s="105">
        <v>29.304</v>
      </c>
      <c r="Q43" s="126">
        <f t="shared" si="8"/>
        <v>29.3</v>
      </c>
    </row>
    <row r="44" s="105" customFormat="1" ht="17.25" customHeight="1" spans="2:17">
      <c r="B44" s="19" t="s">
        <v>26</v>
      </c>
      <c r="C44" s="19" t="s">
        <v>21</v>
      </c>
      <c r="D44" s="19" t="s">
        <v>19</v>
      </c>
      <c r="E44" s="19" t="s">
        <v>27</v>
      </c>
      <c r="F44" s="129">
        <f t="shared" ref="F44:F46" si="37">G44/6.82</f>
        <v>2.10557184750733</v>
      </c>
      <c r="G44" s="129">
        <v>14.36</v>
      </c>
      <c r="H44" s="130">
        <f t="shared" si="31"/>
        <v>172.32</v>
      </c>
      <c r="I44" s="131">
        <f t="shared" si="32"/>
        <v>191.41</v>
      </c>
      <c r="J44" s="130">
        <f t="shared" si="33"/>
        <v>201.04</v>
      </c>
      <c r="K44" s="150">
        <f t="shared" si="34"/>
        <v>114.88</v>
      </c>
      <c r="L44" s="151">
        <f t="shared" si="35"/>
        <v>129.24</v>
      </c>
      <c r="M44" s="151">
        <f t="shared" si="36"/>
        <v>133.97</v>
      </c>
      <c r="O44" s="105">
        <f t="shared" si="7"/>
        <v>15.796</v>
      </c>
      <c r="P44" s="105">
        <v>14.355</v>
      </c>
      <c r="Q44" s="126">
        <f t="shared" si="8"/>
        <v>14.36</v>
      </c>
    </row>
    <row r="45" s="105" customFormat="1" ht="17.25" customHeight="1" spans="2:17">
      <c r="B45" s="19" t="s">
        <v>26</v>
      </c>
      <c r="C45" s="19" t="s">
        <v>21</v>
      </c>
      <c r="D45" s="19" t="s">
        <v>16</v>
      </c>
      <c r="E45" s="19" t="s">
        <v>27</v>
      </c>
      <c r="F45" s="129">
        <f t="shared" si="37"/>
        <v>2.09970674486803</v>
      </c>
      <c r="G45" s="129">
        <v>14.32</v>
      </c>
      <c r="H45" s="130">
        <f t="shared" si="31"/>
        <v>171.84</v>
      </c>
      <c r="I45" s="131">
        <f t="shared" si="32"/>
        <v>190.88</v>
      </c>
      <c r="J45" s="130">
        <f t="shared" si="33"/>
        <v>200.48</v>
      </c>
      <c r="K45" s="150">
        <f t="shared" si="34"/>
        <v>114.56</v>
      </c>
      <c r="L45" s="151">
        <f t="shared" si="35"/>
        <v>128.88</v>
      </c>
      <c r="M45" s="151">
        <f t="shared" si="36"/>
        <v>133.6</v>
      </c>
      <c r="O45" s="105">
        <f t="shared" si="7"/>
        <v>15.752</v>
      </c>
      <c r="P45" s="105">
        <v>14.322</v>
      </c>
      <c r="Q45" s="126">
        <f t="shared" si="8"/>
        <v>14.32</v>
      </c>
    </row>
    <row r="46" s="105" customFormat="1" ht="17.25" customHeight="1" spans="2:17">
      <c r="B46" s="19" t="s">
        <v>26</v>
      </c>
      <c r="C46" s="19" t="s">
        <v>21</v>
      </c>
      <c r="D46" s="19" t="s">
        <v>167</v>
      </c>
      <c r="E46" s="19" t="s">
        <v>27</v>
      </c>
      <c r="F46" s="129">
        <f t="shared" si="37"/>
        <v>2.33577712609971</v>
      </c>
      <c r="G46" s="129">
        <v>15.93</v>
      </c>
      <c r="H46" s="130">
        <f t="shared" si="31"/>
        <v>191.16</v>
      </c>
      <c r="I46" s="131">
        <f t="shared" si="32"/>
        <v>212.34</v>
      </c>
      <c r="J46" s="130">
        <f t="shared" si="33"/>
        <v>223.02</v>
      </c>
      <c r="K46" s="150">
        <f t="shared" si="34"/>
        <v>127.44</v>
      </c>
      <c r="L46" s="151">
        <f t="shared" si="35"/>
        <v>143.37</v>
      </c>
      <c r="M46" s="151">
        <f t="shared" si="36"/>
        <v>148.62</v>
      </c>
      <c r="O46" s="105">
        <f t="shared" si="7"/>
        <v>17.523</v>
      </c>
      <c r="P46" s="105">
        <v>15.928</v>
      </c>
      <c r="Q46" s="126">
        <f t="shared" si="8"/>
        <v>15.93</v>
      </c>
    </row>
    <row r="47" s="105" customFormat="1" ht="17.25" customHeight="1" spans="2:17">
      <c r="B47" s="19" t="s">
        <v>26</v>
      </c>
      <c r="C47" s="19" t="s">
        <v>28</v>
      </c>
      <c r="D47" s="19" t="s">
        <v>19</v>
      </c>
      <c r="E47" s="19" t="s">
        <v>27</v>
      </c>
      <c r="F47" s="129">
        <f t="shared" ref="F47:F51" si="38">G47/6.82</f>
        <v>3.01612903225806</v>
      </c>
      <c r="G47" s="129">
        <v>20.57</v>
      </c>
      <c r="H47" s="130">
        <f t="shared" ref="H47:H53" si="39">ROUNDDOWN(G47*12,2)</f>
        <v>246.84</v>
      </c>
      <c r="I47" s="131">
        <f t="shared" ref="I47:I53" si="40">ROUNDDOWN(G47*13.33,2)</f>
        <v>274.19</v>
      </c>
      <c r="J47" s="130">
        <f t="shared" ref="J47:J53" si="41">ROUNDDOWN(G47*14,2)</f>
        <v>287.98</v>
      </c>
      <c r="K47" s="150">
        <f t="shared" ref="K47:K53" si="42">ROUNDDOWN(G47*8,2)</f>
        <v>164.56</v>
      </c>
      <c r="L47" s="151">
        <f t="shared" ref="L47:L53" si="43">ROUNDDOWN(G47*9,2)</f>
        <v>185.13</v>
      </c>
      <c r="M47" s="151">
        <f t="shared" ref="M47:M53" si="44">ROUNDDOWN(G47*9.33,2)</f>
        <v>191.91</v>
      </c>
      <c r="O47" s="105">
        <f t="shared" si="7"/>
        <v>22.627</v>
      </c>
      <c r="P47" s="105">
        <v>20.57</v>
      </c>
      <c r="Q47" s="126">
        <f t="shared" si="8"/>
        <v>20.57</v>
      </c>
    </row>
    <row r="48" s="105" customFormat="1" ht="17.25" customHeight="1" spans="2:17">
      <c r="B48" s="19" t="s">
        <v>26</v>
      </c>
      <c r="C48" s="19" t="s">
        <v>28</v>
      </c>
      <c r="D48" s="19" t="s">
        <v>16</v>
      </c>
      <c r="E48" s="19" t="s">
        <v>24</v>
      </c>
      <c r="F48" s="129">
        <f t="shared" si="38"/>
        <v>3.16275659824047</v>
      </c>
      <c r="G48" s="129">
        <v>21.57</v>
      </c>
      <c r="H48" s="130">
        <f t="shared" si="39"/>
        <v>258.84</v>
      </c>
      <c r="I48" s="131">
        <f t="shared" si="40"/>
        <v>287.52</v>
      </c>
      <c r="J48" s="130">
        <f t="shared" si="41"/>
        <v>301.98</v>
      </c>
      <c r="K48" s="150">
        <f t="shared" si="42"/>
        <v>172.56</v>
      </c>
      <c r="L48" s="151">
        <f t="shared" si="43"/>
        <v>194.13</v>
      </c>
      <c r="M48" s="151">
        <f t="shared" si="44"/>
        <v>201.24</v>
      </c>
      <c r="O48" s="105">
        <f t="shared" si="7"/>
        <v>23.727</v>
      </c>
      <c r="P48" s="105">
        <v>21.571</v>
      </c>
      <c r="Q48" s="126">
        <f t="shared" si="8"/>
        <v>21.57</v>
      </c>
    </row>
    <row r="49" s="105" customFormat="1" ht="17.25" customHeight="1" spans="2:17">
      <c r="B49" s="19" t="s">
        <v>26</v>
      </c>
      <c r="C49" s="19" t="s">
        <v>23</v>
      </c>
      <c r="D49" s="19" t="s">
        <v>16</v>
      </c>
      <c r="E49" s="19" t="s">
        <v>24</v>
      </c>
      <c r="F49" s="129">
        <f t="shared" si="38"/>
        <v>4.07478005865103</v>
      </c>
      <c r="G49" s="129">
        <v>27.79</v>
      </c>
      <c r="H49" s="130">
        <f t="shared" si="39"/>
        <v>333.48</v>
      </c>
      <c r="I49" s="131">
        <f t="shared" si="40"/>
        <v>370.44</v>
      </c>
      <c r="J49" s="130">
        <f t="shared" si="41"/>
        <v>389.06</v>
      </c>
      <c r="K49" s="150">
        <f t="shared" si="42"/>
        <v>222.32</v>
      </c>
      <c r="L49" s="151">
        <f t="shared" si="43"/>
        <v>250.11</v>
      </c>
      <c r="M49" s="151">
        <f t="shared" si="44"/>
        <v>259.28</v>
      </c>
      <c r="O49" s="105">
        <f t="shared" si="7"/>
        <v>30.569</v>
      </c>
      <c r="P49" s="105">
        <v>27.786</v>
      </c>
      <c r="Q49" s="126">
        <f t="shared" si="8"/>
        <v>27.79</v>
      </c>
    </row>
    <row r="50" s="105" customFormat="1" ht="17.25" customHeight="1" spans="2:17">
      <c r="B50" s="19" t="s">
        <v>26</v>
      </c>
      <c r="C50" s="19" t="s">
        <v>28</v>
      </c>
      <c r="D50" s="19" t="s">
        <v>16</v>
      </c>
      <c r="E50" s="19" t="s">
        <v>27</v>
      </c>
      <c r="F50" s="129">
        <f t="shared" si="38"/>
        <v>3.17448680351906</v>
      </c>
      <c r="G50" s="129">
        <v>21.65</v>
      </c>
      <c r="H50" s="130">
        <f t="shared" si="39"/>
        <v>259.8</v>
      </c>
      <c r="I50" s="131">
        <f t="shared" si="40"/>
        <v>288.59</v>
      </c>
      <c r="J50" s="130">
        <f t="shared" si="41"/>
        <v>303.1</v>
      </c>
      <c r="K50" s="150">
        <f t="shared" si="42"/>
        <v>173.2</v>
      </c>
      <c r="L50" s="151">
        <f t="shared" si="43"/>
        <v>194.85</v>
      </c>
      <c r="M50" s="151">
        <f t="shared" si="44"/>
        <v>201.99</v>
      </c>
      <c r="O50" s="105">
        <f t="shared" si="7"/>
        <v>23.815</v>
      </c>
      <c r="P50" s="105">
        <v>21.648</v>
      </c>
      <c r="Q50" s="126">
        <f t="shared" si="8"/>
        <v>21.65</v>
      </c>
    </row>
    <row r="51" s="105" customFormat="1" ht="17.25" customHeight="1" spans="2:17">
      <c r="B51" s="19" t="s">
        <v>26</v>
      </c>
      <c r="C51" s="19" t="s">
        <v>28</v>
      </c>
      <c r="D51" s="19" t="s">
        <v>168</v>
      </c>
      <c r="E51" s="19" t="s">
        <v>27</v>
      </c>
      <c r="F51" s="129">
        <f t="shared" si="38"/>
        <v>3.24193548387097</v>
      </c>
      <c r="G51" s="129">
        <v>22.11</v>
      </c>
      <c r="H51" s="130">
        <f t="shared" si="39"/>
        <v>265.32</v>
      </c>
      <c r="I51" s="131">
        <f t="shared" si="40"/>
        <v>294.72</v>
      </c>
      <c r="J51" s="130">
        <f t="shared" si="41"/>
        <v>309.54</v>
      </c>
      <c r="K51" s="150">
        <f t="shared" si="42"/>
        <v>176.88</v>
      </c>
      <c r="L51" s="151">
        <f t="shared" si="43"/>
        <v>198.99</v>
      </c>
      <c r="M51" s="151">
        <f t="shared" si="44"/>
        <v>206.28</v>
      </c>
      <c r="O51" s="105">
        <f t="shared" si="7"/>
        <v>24.321</v>
      </c>
      <c r="P51" s="105">
        <v>22.11</v>
      </c>
      <c r="Q51" s="126">
        <f t="shared" si="8"/>
        <v>22.11</v>
      </c>
    </row>
    <row r="52" s="105" customFormat="1" ht="17.25" customHeight="1" spans="2:17">
      <c r="B52" s="19" t="s">
        <v>26</v>
      </c>
      <c r="C52" s="19" t="s">
        <v>22</v>
      </c>
      <c r="D52" s="19" t="s">
        <v>19</v>
      </c>
      <c r="E52" s="19" t="s">
        <v>27</v>
      </c>
      <c r="F52" s="129">
        <f t="shared" ref="F52:F60" si="45">G52/6.82</f>
        <v>1.7683284457478</v>
      </c>
      <c r="G52" s="129">
        <v>12.06</v>
      </c>
      <c r="H52" s="130">
        <f t="shared" si="39"/>
        <v>144.72</v>
      </c>
      <c r="I52" s="131">
        <f t="shared" si="40"/>
        <v>160.75</v>
      </c>
      <c r="J52" s="130">
        <f t="shared" si="41"/>
        <v>168.84</v>
      </c>
      <c r="K52" s="150">
        <f t="shared" si="42"/>
        <v>96.48</v>
      </c>
      <c r="L52" s="151">
        <f t="shared" si="43"/>
        <v>108.54</v>
      </c>
      <c r="M52" s="151">
        <f t="shared" si="44"/>
        <v>112.51</v>
      </c>
      <c r="O52" s="105">
        <f t="shared" si="7"/>
        <v>13.266</v>
      </c>
      <c r="P52" s="105">
        <v>12.056</v>
      </c>
      <c r="Q52" s="126">
        <f t="shared" si="8"/>
        <v>12.06</v>
      </c>
    </row>
    <row r="53" s="105" customFormat="1" ht="17.25" customHeight="1" spans="2:17">
      <c r="B53" s="19" t="s">
        <v>26</v>
      </c>
      <c r="C53" s="19" t="s">
        <v>22</v>
      </c>
      <c r="D53" s="19" t="s">
        <v>16</v>
      </c>
      <c r="E53" s="19" t="s">
        <v>27</v>
      </c>
      <c r="F53" s="129">
        <f t="shared" si="45"/>
        <v>1.85483870967742</v>
      </c>
      <c r="G53" s="129">
        <v>12.65</v>
      </c>
      <c r="H53" s="130">
        <f t="shared" si="39"/>
        <v>151.8</v>
      </c>
      <c r="I53" s="131">
        <f t="shared" si="40"/>
        <v>168.62</v>
      </c>
      <c r="J53" s="130">
        <f t="shared" si="41"/>
        <v>177.1</v>
      </c>
      <c r="K53" s="150">
        <f t="shared" si="42"/>
        <v>101.2</v>
      </c>
      <c r="L53" s="151">
        <f t="shared" si="43"/>
        <v>113.85</v>
      </c>
      <c r="M53" s="151">
        <f t="shared" si="44"/>
        <v>118.02</v>
      </c>
      <c r="O53" s="105">
        <f t="shared" si="7"/>
        <v>13.915</v>
      </c>
      <c r="P53" s="105">
        <v>12.65</v>
      </c>
      <c r="Q53" s="126">
        <f t="shared" si="8"/>
        <v>12.65</v>
      </c>
    </row>
    <row r="54" s="105" customFormat="1" ht="17.25" customHeight="1" spans="2:17">
      <c r="B54" s="19" t="s">
        <v>26</v>
      </c>
      <c r="C54" s="19" t="s">
        <v>23</v>
      </c>
      <c r="D54" s="19" t="s">
        <v>19</v>
      </c>
      <c r="E54" s="19" t="s">
        <v>27</v>
      </c>
      <c r="F54" s="129">
        <f t="shared" si="45"/>
        <v>3.841642228739</v>
      </c>
      <c r="G54" s="129">
        <v>26.2</v>
      </c>
      <c r="H54" s="130">
        <f t="shared" ref="H54:H72" si="46">ROUNDDOWN(G54*12,2)</f>
        <v>314.4</v>
      </c>
      <c r="I54" s="131">
        <f t="shared" ref="I54:I72" si="47">ROUNDDOWN(G54*13.33,2)</f>
        <v>349.24</v>
      </c>
      <c r="J54" s="130">
        <f t="shared" ref="J54:J72" si="48">ROUNDDOWN(G54*14,2)</f>
        <v>366.8</v>
      </c>
      <c r="K54" s="150">
        <f t="shared" ref="K54:K72" si="49">ROUNDDOWN(G54*8,2)</f>
        <v>209.6</v>
      </c>
      <c r="L54" s="151">
        <f t="shared" ref="L54:L72" si="50">ROUNDDOWN(G54*9,2)</f>
        <v>235.8</v>
      </c>
      <c r="M54" s="151">
        <f t="shared" ref="M54:M72" si="51">ROUNDDOWN(G54*9.33,2)</f>
        <v>244.44</v>
      </c>
      <c r="O54" s="105">
        <f t="shared" si="7"/>
        <v>28.82</v>
      </c>
      <c r="P54" s="105">
        <v>26.202</v>
      </c>
      <c r="Q54" s="126">
        <f t="shared" si="8"/>
        <v>26.2</v>
      </c>
    </row>
    <row r="55" s="105" customFormat="1" ht="17.25" customHeight="1" spans="2:17">
      <c r="B55" s="19" t="s">
        <v>26</v>
      </c>
      <c r="C55" s="19" t="s">
        <v>23</v>
      </c>
      <c r="D55" s="19" t="s">
        <v>16</v>
      </c>
      <c r="E55" s="19" t="s">
        <v>27</v>
      </c>
      <c r="F55" s="129">
        <f t="shared" si="45"/>
        <v>4.07624633431085</v>
      </c>
      <c r="G55" s="129">
        <v>27.8</v>
      </c>
      <c r="H55" s="130">
        <f t="shared" si="46"/>
        <v>333.6</v>
      </c>
      <c r="I55" s="131">
        <f t="shared" si="47"/>
        <v>370.57</v>
      </c>
      <c r="J55" s="130">
        <f t="shared" si="48"/>
        <v>389.2</v>
      </c>
      <c r="K55" s="150">
        <f t="shared" si="49"/>
        <v>222.4</v>
      </c>
      <c r="L55" s="151">
        <f t="shared" si="50"/>
        <v>250.2</v>
      </c>
      <c r="M55" s="151">
        <f t="shared" si="51"/>
        <v>259.37</v>
      </c>
      <c r="O55" s="105">
        <f t="shared" si="7"/>
        <v>30.58</v>
      </c>
      <c r="P55" s="105">
        <v>27.797</v>
      </c>
      <c r="Q55" s="126">
        <f t="shared" si="8"/>
        <v>27.8</v>
      </c>
    </row>
    <row r="56" s="105" customFormat="1" ht="17.25" customHeight="1" spans="2:17">
      <c r="B56" s="19" t="s">
        <v>26</v>
      </c>
      <c r="C56" s="19" t="s">
        <v>15</v>
      </c>
      <c r="D56" s="19" t="s">
        <v>19</v>
      </c>
      <c r="E56" s="19" t="s">
        <v>27</v>
      </c>
      <c r="F56" s="129">
        <f t="shared" si="45"/>
        <v>1.31818181818182</v>
      </c>
      <c r="G56" s="129">
        <v>8.99</v>
      </c>
      <c r="H56" s="130">
        <f t="shared" si="46"/>
        <v>107.88</v>
      </c>
      <c r="I56" s="131">
        <f t="shared" si="47"/>
        <v>119.83</v>
      </c>
      <c r="J56" s="130">
        <f t="shared" si="48"/>
        <v>125.86</v>
      </c>
      <c r="K56" s="150">
        <f t="shared" si="49"/>
        <v>71.92</v>
      </c>
      <c r="L56" s="151">
        <f t="shared" si="50"/>
        <v>80.91</v>
      </c>
      <c r="M56" s="151">
        <f t="shared" si="51"/>
        <v>83.87</v>
      </c>
      <c r="O56" s="105">
        <f t="shared" si="7"/>
        <v>9.889</v>
      </c>
      <c r="P56" s="105">
        <v>8.987</v>
      </c>
      <c r="Q56" s="126">
        <f t="shared" si="8"/>
        <v>8.99</v>
      </c>
    </row>
    <row r="57" s="105" customFormat="1" ht="17.25" customHeight="1" spans="2:17">
      <c r="B57" s="19" t="s">
        <v>26</v>
      </c>
      <c r="C57" s="19" t="s">
        <v>15</v>
      </c>
      <c r="D57" s="19" t="s">
        <v>16</v>
      </c>
      <c r="E57" s="19" t="s">
        <v>27</v>
      </c>
      <c r="F57" s="129">
        <f t="shared" si="45"/>
        <v>1.48973607038123</v>
      </c>
      <c r="G57" s="129">
        <v>10.16</v>
      </c>
      <c r="H57" s="130">
        <f t="shared" si="46"/>
        <v>121.92</v>
      </c>
      <c r="I57" s="131">
        <f t="shared" si="47"/>
        <v>135.43</v>
      </c>
      <c r="J57" s="130">
        <f t="shared" si="48"/>
        <v>142.24</v>
      </c>
      <c r="K57" s="150">
        <f t="shared" si="49"/>
        <v>81.28</v>
      </c>
      <c r="L57" s="151">
        <f t="shared" si="50"/>
        <v>91.44</v>
      </c>
      <c r="M57" s="151">
        <f t="shared" si="51"/>
        <v>94.79</v>
      </c>
      <c r="O57" s="105">
        <f t="shared" si="7"/>
        <v>11.176</v>
      </c>
      <c r="P57" s="105">
        <v>10.164</v>
      </c>
      <c r="Q57" s="126">
        <f t="shared" si="8"/>
        <v>10.16</v>
      </c>
    </row>
    <row r="58" s="105" customFormat="1" ht="17.25" customHeight="1" spans="2:17">
      <c r="B58" s="19" t="s">
        <v>26</v>
      </c>
      <c r="C58" s="19" t="s">
        <v>15</v>
      </c>
      <c r="D58" s="19" t="s">
        <v>16</v>
      </c>
      <c r="E58" s="19" t="s">
        <v>169</v>
      </c>
      <c r="F58" s="129">
        <f t="shared" si="45"/>
        <v>1.48826979472141</v>
      </c>
      <c r="G58" s="129">
        <v>10.15</v>
      </c>
      <c r="H58" s="130">
        <f t="shared" si="46"/>
        <v>121.8</v>
      </c>
      <c r="I58" s="131">
        <f t="shared" si="47"/>
        <v>135.29</v>
      </c>
      <c r="J58" s="130">
        <f t="shared" si="48"/>
        <v>142.1</v>
      </c>
      <c r="K58" s="150">
        <f t="shared" si="49"/>
        <v>81.2</v>
      </c>
      <c r="L58" s="151">
        <f t="shared" si="50"/>
        <v>91.35</v>
      </c>
      <c r="M58" s="151">
        <f t="shared" si="51"/>
        <v>94.69</v>
      </c>
      <c r="O58" s="105">
        <f t="shared" si="7"/>
        <v>11.165</v>
      </c>
      <c r="P58" s="105">
        <v>10.153</v>
      </c>
      <c r="Q58" s="126">
        <f t="shared" si="8"/>
        <v>10.15</v>
      </c>
    </row>
    <row r="59" s="105" customFormat="1" ht="17.25" customHeight="1" spans="2:17">
      <c r="B59" s="19" t="s">
        <v>26</v>
      </c>
      <c r="C59" s="19" t="s">
        <v>22</v>
      </c>
      <c r="D59" s="19" t="s">
        <v>16</v>
      </c>
      <c r="E59" s="19" t="s">
        <v>169</v>
      </c>
      <c r="F59" s="129">
        <f t="shared" si="45"/>
        <v>1.85923753665689</v>
      </c>
      <c r="G59" s="129">
        <v>12.68</v>
      </c>
      <c r="H59" s="130">
        <f t="shared" si="46"/>
        <v>152.16</v>
      </c>
      <c r="I59" s="131">
        <f t="shared" si="47"/>
        <v>169.02</v>
      </c>
      <c r="J59" s="130">
        <f t="shared" si="48"/>
        <v>177.52</v>
      </c>
      <c r="K59" s="150">
        <f t="shared" si="49"/>
        <v>101.44</v>
      </c>
      <c r="L59" s="151">
        <f t="shared" si="50"/>
        <v>114.12</v>
      </c>
      <c r="M59" s="151">
        <f t="shared" si="51"/>
        <v>118.3</v>
      </c>
      <c r="O59" s="105">
        <f t="shared" si="7"/>
        <v>13.948</v>
      </c>
      <c r="P59" s="105">
        <v>12.683</v>
      </c>
      <c r="Q59" s="126">
        <f t="shared" si="8"/>
        <v>12.68</v>
      </c>
    </row>
    <row r="60" s="105" customFormat="1" ht="17.25" customHeight="1" spans="2:17">
      <c r="B60" s="19" t="s">
        <v>26</v>
      </c>
      <c r="C60" s="19" t="s">
        <v>21</v>
      </c>
      <c r="D60" s="19" t="s">
        <v>19</v>
      </c>
      <c r="E60" s="19" t="s">
        <v>169</v>
      </c>
      <c r="F60" s="129">
        <f t="shared" si="45"/>
        <v>2.10703812316716</v>
      </c>
      <c r="G60" s="129">
        <v>14.37</v>
      </c>
      <c r="H60" s="130">
        <f t="shared" si="46"/>
        <v>172.44</v>
      </c>
      <c r="I60" s="131">
        <f t="shared" si="47"/>
        <v>191.55</v>
      </c>
      <c r="J60" s="130">
        <f t="shared" si="48"/>
        <v>201.18</v>
      </c>
      <c r="K60" s="150">
        <f t="shared" si="49"/>
        <v>114.96</v>
      </c>
      <c r="L60" s="151">
        <f t="shared" si="50"/>
        <v>129.33</v>
      </c>
      <c r="M60" s="151">
        <f t="shared" si="51"/>
        <v>134.07</v>
      </c>
      <c r="O60" s="105">
        <f t="shared" si="7"/>
        <v>15.807</v>
      </c>
      <c r="P60" s="105">
        <v>14.366</v>
      </c>
      <c r="Q60" s="126">
        <f t="shared" si="8"/>
        <v>14.37</v>
      </c>
    </row>
    <row r="61" s="105" customFormat="1" ht="17.25" customHeight="1" spans="2:17">
      <c r="B61" s="19" t="s">
        <v>26</v>
      </c>
      <c r="C61" s="19" t="s">
        <v>21</v>
      </c>
      <c r="D61" s="19" t="s">
        <v>16</v>
      </c>
      <c r="E61" s="19" t="s">
        <v>169</v>
      </c>
      <c r="F61" s="129">
        <f t="shared" ref="F61:F76" si="52">G61/6.82</f>
        <v>2.23020527859238</v>
      </c>
      <c r="G61" s="129">
        <v>15.21</v>
      </c>
      <c r="H61" s="130">
        <f t="shared" si="46"/>
        <v>182.52</v>
      </c>
      <c r="I61" s="131">
        <f t="shared" si="47"/>
        <v>202.74</v>
      </c>
      <c r="J61" s="130">
        <f t="shared" si="48"/>
        <v>212.94</v>
      </c>
      <c r="K61" s="150">
        <f t="shared" si="49"/>
        <v>121.68</v>
      </c>
      <c r="L61" s="151">
        <f t="shared" si="50"/>
        <v>136.89</v>
      </c>
      <c r="M61" s="151">
        <f t="shared" si="51"/>
        <v>141.9</v>
      </c>
      <c r="O61" s="105">
        <f t="shared" si="7"/>
        <v>16.731</v>
      </c>
      <c r="P61" s="105">
        <v>15.213</v>
      </c>
      <c r="Q61" s="126">
        <f t="shared" si="8"/>
        <v>15.21</v>
      </c>
    </row>
    <row r="62" s="105" customFormat="1" ht="17.25" customHeight="1" spans="2:17">
      <c r="B62" s="19" t="s">
        <v>26</v>
      </c>
      <c r="C62" s="19" t="s">
        <v>23</v>
      </c>
      <c r="D62" s="19" t="s">
        <v>16</v>
      </c>
      <c r="E62" s="19" t="s">
        <v>169</v>
      </c>
      <c r="F62" s="129">
        <f t="shared" si="52"/>
        <v>4.07478005865103</v>
      </c>
      <c r="G62" s="129">
        <v>27.79</v>
      </c>
      <c r="H62" s="130">
        <f t="shared" si="46"/>
        <v>333.48</v>
      </c>
      <c r="I62" s="131">
        <f t="shared" si="47"/>
        <v>370.44</v>
      </c>
      <c r="J62" s="130">
        <f t="shared" si="48"/>
        <v>389.06</v>
      </c>
      <c r="K62" s="150">
        <f t="shared" si="49"/>
        <v>222.32</v>
      </c>
      <c r="L62" s="151">
        <f t="shared" si="50"/>
        <v>250.11</v>
      </c>
      <c r="M62" s="151">
        <f t="shared" si="51"/>
        <v>259.28</v>
      </c>
      <c r="O62" s="105">
        <f t="shared" si="7"/>
        <v>30.569</v>
      </c>
      <c r="P62" s="105">
        <v>27.786</v>
      </c>
      <c r="Q62" s="126">
        <f t="shared" si="8"/>
        <v>27.79</v>
      </c>
    </row>
    <row r="63" s="105" customFormat="1" ht="17.25" customHeight="1" spans="2:17">
      <c r="B63" s="19" t="s">
        <v>26</v>
      </c>
      <c r="C63" s="19" t="s">
        <v>15</v>
      </c>
      <c r="D63" s="19" t="s">
        <v>16</v>
      </c>
      <c r="E63" s="19" t="s">
        <v>29</v>
      </c>
      <c r="F63" s="129">
        <f t="shared" si="52"/>
        <v>1.49706744868035</v>
      </c>
      <c r="G63" s="129">
        <v>10.21</v>
      </c>
      <c r="H63" s="130">
        <f t="shared" si="46"/>
        <v>122.52</v>
      </c>
      <c r="I63" s="131">
        <f t="shared" si="47"/>
        <v>136.09</v>
      </c>
      <c r="J63" s="130">
        <f t="shared" si="48"/>
        <v>142.94</v>
      </c>
      <c r="K63" s="150">
        <f t="shared" si="49"/>
        <v>81.68</v>
      </c>
      <c r="L63" s="151">
        <f t="shared" si="50"/>
        <v>91.89</v>
      </c>
      <c r="M63" s="151">
        <f t="shared" si="51"/>
        <v>95.25</v>
      </c>
      <c r="O63" s="105">
        <f t="shared" si="7"/>
        <v>11.231</v>
      </c>
      <c r="P63" s="105">
        <v>10.208</v>
      </c>
      <c r="Q63" s="126">
        <f t="shared" si="8"/>
        <v>10.21</v>
      </c>
    </row>
    <row r="64" s="105" customFormat="1" ht="17.25" customHeight="1" spans="2:17">
      <c r="B64" s="19" t="s">
        <v>26</v>
      </c>
      <c r="C64" s="19" t="s">
        <v>21</v>
      </c>
      <c r="D64" s="19" t="s">
        <v>16</v>
      </c>
      <c r="E64" s="19" t="s">
        <v>29</v>
      </c>
      <c r="F64" s="129">
        <f t="shared" si="52"/>
        <v>2.24193548387097</v>
      </c>
      <c r="G64" s="129">
        <v>15.29</v>
      </c>
      <c r="H64" s="130">
        <f t="shared" si="46"/>
        <v>183.48</v>
      </c>
      <c r="I64" s="131">
        <f t="shared" si="47"/>
        <v>203.81</v>
      </c>
      <c r="J64" s="130">
        <f t="shared" si="48"/>
        <v>214.06</v>
      </c>
      <c r="K64" s="150">
        <f t="shared" si="49"/>
        <v>122.32</v>
      </c>
      <c r="L64" s="151">
        <f t="shared" si="50"/>
        <v>137.61</v>
      </c>
      <c r="M64" s="151">
        <f t="shared" si="51"/>
        <v>142.65</v>
      </c>
      <c r="O64" s="105">
        <f t="shared" si="7"/>
        <v>16.819</v>
      </c>
      <c r="P64" s="105">
        <v>15.29</v>
      </c>
      <c r="Q64" s="126">
        <f t="shared" si="8"/>
        <v>15.29</v>
      </c>
    </row>
    <row r="65" s="105" customFormat="1" ht="17.25" customHeight="1" spans="2:17">
      <c r="B65" s="19" t="s">
        <v>26</v>
      </c>
      <c r="C65" s="19" t="s">
        <v>23</v>
      </c>
      <c r="D65" s="19" t="s">
        <v>16</v>
      </c>
      <c r="E65" s="19" t="s">
        <v>29</v>
      </c>
      <c r="F65" s="129">
        <f t="shared" si="52"/>
        <v>4.0791788856305</v>
      </c>
      <c r="G65" s="129">
        <v>27.82</v>
      </c>
      <c r="H65" s="130">
        <f t="shared" si="46"/>
        <v>333.84</v>
      </c>
      <c r="I65" s="131">
        <f t="shared" si="47"/>
        <v>370.84</v>
      </c>
      <c r="J65" s="130">
        <f t="shared" si="48"/>
        <v>389.48</v>
      </c>
      <c r="K65" s="150">
        <f t="shared" si="49"/>
        <v>222.56</v>
      </c>
      <c r="L65" s="151">
        <f t="shared" si="50"/>
        <v>250.38</v>
      </c>
      <c r="M65" s="151">
        <f t="shared" si="51"/>
        <v>259.56</v>
      </c>
      <c r="O65" s="105">
        <f t="shared" si="7"/>
        <v>30.602</v>
      </c>
      <c r="P65" s="105">
        <v>27.819</v>
      </c>
      <c r="Q65" s="126">
        <f t="shared" si="8"/>
        <v>27.82</v>
      </c>
    </row>
    <row r="66" s="105" customFormat="1" ht="17.25" customHeight="1" spans="2:17">
      <c r="B66" s="19" t="s">
        <v>26</v>
      </c>
      <c r="C66" s="19" t="s">
        <v>15</v>
      </c>
      <c r="D66" s="19" t="s">
        <v>16</v>
      </c>
      <c r="E66" s="19" t="s">
        <v>170</v>
      </c>
      <c r="F66" s="129">
        <f t="shared" si="52"/>
        <v>1.71994134897361</v>
      </c>
      <c r="G66" s="129">
        <v>11.73</v>
      </c>
      <c r="H66" s="130">
        <f t="shared" si="46"/>
        <v>140.76</v>
      </c>
      <c r="I66" s="131">
        <f t="shared" si="47"/>
        <v>156.36</v>
      </c>
      <c r="J66" s="130">
        <f t="shared" si="48"/>
        <v>164.22</v>
      </c>
      <c r="K66" s="150">
        <f t="shared" si="49"/>
        <v>93.84</v>
      </c>
      <c r="L66" s="151">
        <f t="shared" si="50"/>
        <v>105.57</v>
      </c>
      <c r="M66" s="151">
        <f t="shared" si="51"/>
        <v>109.44</v>
      </c>
      <c r="O66" s="105">
        <f t="shared" si="7"/>
        <v>12.903</v>
      </c>
      <c r="P66" s="105">
        <v>11.726</v>
      </c>
      <c r="Q66" s="126">
        <f t="shared" si="8"/>
        <v>11.73</v>
      </c>
    </row>
    <row r="67" s="105" customFormat="1" ht="17.25" customHeight="1" spans="2:17">
      <c r="B67" s="19" t="s">
        <v>26</v>
      </c>
      <c r="C67" s="19" t="s">
        <v>21</v>
      </c>
      <c r="D67" s="19" t="s">
        <v>16</v>
      </c>
      <c r="E67" s="19" t="s">
        <v>170</v>
      </c>
      <c r="F67" s="129">
        <f t="shared" si="52"/>
        <v>2.46480938416422</v>
      </c>
      <c r="G67" s="129">
        <v>16.81</v>
      </c>
      <c r="H67" s="130">
        <f t="shared" si="46"/>
        <v>201.72</v>
      </c>
      <c r="I67" s="131">
        <f t="shared" si="47"/>
        <v>224.07</v>
      </c>
      <c r="J67" s="130">
        <f t="shared" si="48"/>
        <v>235.34</v>
      </c>
      <c r="K67" s="150">
        <f t="shared" si="49"/>
        <v>134.48</v>
      </c>
      <c r="L67" s="151">
        <f t="shared" si="50"/>
        <v>151.29</v>
      </c>
      <c r="M67" s="151">
        <f t="shared" si="51"/>
        <v>156.83</v>
      </c>
      <c r="O67" s="105">
        <f t="shared" si="7"/>
        <v>18.491</v>
      </c>
      <c r="P67" s="105">
        <v>16.808</v>
      </c>
      <c r="Q67" s="126">
        <f t="shared" si="8"/>
        <v>16.81</v>
      </c>
    </row>
    <row r="68" s="105" customFormat="1" ht="17.25" customHeight="1" spans="2:17">
      <c r="B68" s="19" t="s">
        <v>26</v>
      </c>
      <c r="C68" s="19" t="s">
        <v>23</v>
      </c>
      <c r="D68" s="19" t="s">
        <v>16</v>
      </c>
      <c r="E68" s="19" t="s">
        <v>170</v>
      </c>
      <c r="F68" s="129">
        <f t="shared" si="52"/>
        <v>4.30058651026393</v>
      </c>
      <c r="G68" s="129">
        <v>29.33</v>
      </c>
      <c r="H68" s="130">
        <f t="shared" si="46"/>
        <v>351.96</v>
      </c>
      <c r="I68" s="131">
        <f t="shared" si="47"/>
        <v>390.96</v>
      </c>
      <c r="J68" s="130">
        <f t="shared" si="48"/>
        <v>410.62</v>
      </c>
      <c r="K68" s="150">
        <f t="shared" si="49"/>
        <v>234.64</v>
      </c>
      <c r="L68" s="151">
        <f t="shared" si="50"/>
        <v>263.97</v>
      </c>
      <c r="M68" s="151">
        <f t="shared" si="51"/>
        <v>273.64</v>
      </c>
      <c r="O68" s="105">
        <f t="shared" si="7"/>
        <v>32.263</v>
      </c>
      <c r="P68" s="105">
        <v>29.326</v>
      </c>
      <c r="Q68" s="126">
        <f t="shared" si="8"/>
        <v>29.33</v>
      </c>
    </row>
    <row r="69" s="105" customFormat="1" ht="17.25" customHeight="1" spans="2:17">
      <c r="B69" s="19" t="s">
        <v>26</v>
      </c>
      <c r="C69" s="19" t="s">
        <v>15</v>
      </c>
      <c r="D69" s="19" t="s">
        <v>16</v>
      </c>
      <c r="E69" s="19" t="s">
        <v>31</v>
      </c>
      <c r="F69" s="129">
        <f t="shared" si="52"/>
        <v>1.70967741935484</v>
      </c>
      <c r="G69" s="129">
        <v>11.66</v>
      </c>
      <c r="H69" s="130">
        <f t="shared" si="46"/>
        <v>139.92</v>
      </c>
      <c r="I69" s="131">
        <f t="shared" si="47"/>
        <v>155.42</v>
      </c>
      <c r="J69" s="130">
        <f t="shared" si="48"/>
        <v>163.24</v>
      </c>
      <c r="K69" s="150">
        <f t="shared" si="49"/>
        <v>93.28</v>
      </c>
      <c r="L69" s="151">
        <f t="shared" si="50"/>
        <v>104.94</v>
      </c>
      <c r="M69" s="151">
        <f t="shared" si="51"/>
        <v>108.78</v>
      </c>
      <c r="O69" s="105">
        <f t="shared" si="7"/>
        <v>12.826</v>
      </c>
      <c r="P69" s="105">
        <v>11.66</v>
      </c>
      <c r="Q69" s="126">
        <f t="shared" si="8"/>
        <v>11.66</v>
      </c>
    </row>
    <row r="70" s="105" customFormat="1" ht="17.25" customHeight="1" spans="2:17">
      <c r="B70" s="19" t="s">
        <v>26</v>
      </c>
      <c r="C70" s="19" t="s">
        <v>21</v>
      </c>
      <c r="D70" s="19" t="s">
        <v>19</v>
      </c>
      <c r="E70" s="19" t="s">
        <v>31</v>
      </c>
      <c r="F70" s="129">
        <f t="shared" si="52"/>
        <v>2.37243401759531</v>
      </c>
      <c r="G70" s="129">
        <v>16.18</v>
      </c>
      <c r="H70" s="130">
        <f t="shared" si="46"/>
        <v>194.16</v>
      </c>
      <c r="I70" s="131">
        <f t="shared" si="47"/>
        <v>215.67</v>
      </c>
      <c r="J70" s="130">
        <f t="shared" si="48"/>
        <v>226.52</v>
      </c>
      <c r="K70" s="150">
        <f t="shared" si="49"/>
        <v>129.44</v>
      </c>
      <c r="L70" s="151">
        <f t="shared" si="50"/>
        <v>145.62</v>
      </c>
      <c r="M70" s="151">
        <f t="shared" si="51"/>
        <v>150.95</v>
      </c>
      <c r="O70" s="105">
        <f t="shared" ref="O70:O133" si="53">G70*1.1</f>
        <v>17.798</v>
      </c>
      <c r="P70" s="105">
        <v>16.181</v>
      </c>
      <c r="Q70" s="126">
        <f t="shared" ref="Q70:Q133" si="54">ROUND(P70,2)</f>
        <v>16.18</v>
      </c>
    </row>
    <row r="71" s="105" customFormat="1" ht="17.25" customHeight="1" spans="2:17">
      <c r="B71" s="19" t="s">
        <v>26</v>
      </c>
      <c r="C71" s="19" t="s">
        <v>21</v>
      </c>
      <c r="D71" s="19" t="s">
        <v>16</v>
      </c>
      <c r="E71" s="19" t="s">
        <v>31</v>
      </c>
      <c r="F71" s="129">
        <f t="shared" si="52"/>
        <v>2.47214076246334</v>
      </c>
      <c r="G71" s="129">
        <v>16.86</v>
      </c>
      <c r="H71" s="130">
        <f t="shared" si="46"/>
        <v>202.32</v>
      </c>
      <c r="I71" s="131">
        <f t="shared" si="47"/>
        <v>224.74</v>
      </c>
      <c r="J71" s="130">
        <f t="shared" si="48"/>
        <v>236.04</v>
      </c>
      <c r="K71" s="150">
        <f t="shared" si="49"/>
        <v>134.88</v>
      </c>
      <c r="L71" s="151">
        <f t="shared" si="50"/>
        <v>151.74</v>
      </c>
      <c r="M71" s="151">
        <f t="shared" si="51"/>
        <v>157.3</v>
      </c>
      <c r="O71" s="105">
        <f t="shared" si="53"/>
        <v>18.546</v>
      </c>
      <c r="P71" s="105">
        <v>16.863</v>
      </c>
      <c r="Q71" s="126">
        <f t="shared" si="54"/>
        <v>16.86</v>
      </c>
    </row>
    <row r="72" s="105" customFormat="1" ht="17.25" customHeight="1" spans="2:17">
      <c r="B72" s="19" t="s">
        <v>26</v>
      </c>
      <c r="C72" s="19" t="s">
        <v>23</v>
      </c>
      <c r="D72" s="19" t="s">
        <v>16</v>
      </c>
      <c r="E72" s="19" t="s">
        <v>31</v>
      </c>
      <c r="F72" s="129">
        <f t="shared" si="52"/>
        <v>4.23900293255132</v>
      </c>
      <c r="G72" s="129">
        <v>28.91</v>
      </c>
      <c r="H72" s="130">
        <f t="shared" si="46"/>
        <v>346.92</v>
      </c>
      <c r="I72" s="131">
        <f t="shared" si="47"/>
        <v>385.37</v>
      </c>
      <c r="J72" s="130">
        <f t="shared" si="48"/>
        <v>404.74</v>
      </c>
      <c r="K72" s="150">
        <f t="shared" si="49"/>
        <v>231.28</v>
      </c>
      <c r="L72" s="151">
        <f t="shared" si="50"/>
        <v>260.19</v>
      </c>
      <c r="M72" s="151">
        <f t="shared" si="51"/>
        <v>269.73</v>
      </c>
      <c r="O72" s="105">
        <f t="shared" si="53"/>
        <v>31.801</v>
      </c>
      <c r="P72" s="105">
        <v>28.908</v>
      </c>
      <c r="Q72" s="126">
        <f t="shared" si="54"/>
        <v>28.91</v>
      </c>
    </row>
    <row r="73" s="105" customFormat="1" ht="17.25" customHeight="1" spans="2:17">
      <c r="B73" s="19" t="s">
        <v>32</v>
      </c>
      <c r="C73" s="19" t="s">
        <v>15</v>
      </c>
      <c r="D73" s="19" t="s">
        <v>16</v>
      </c>
      <c r="E73" s="19" t="s">
        <v>27</v>
      </c>
      <c r="F73" s="129">
        <f t="shared" si="52"/>
        <v>1.50439882697947</v>
      </c>
      <c r="G73" s="129">
        <v>10.26</v>
      </c>
      <c r="H73" s="130">
        <f t="shared" ref="H73:H75" si="55">ROUNDDOWN(G73*12,2)</f>
        <v>123.12</v>
      </c>
      <c r="I73" s="131">
        <f t="shared" ref="I73:I75" si="56">ROUNDDOWN(G73*13.33,2)</f>
        <v>136.76</v>
      </c>
      <c r="J73" s="130">
        <f t="shared" ref="J73:J75" si="57">ROUNDDOWN(G73*14,2)</f>
        <v>143.64</v>
      </c>
      <c r="K73" s="150">
        <f t="shared" ref="K73:K75" si="58">ROUNDDOWN(G73*8,2)</f>
        <v>82.08</v>
      </c>
      <c r="L73" s="151">
        <f t="shared" ref="L73:L75" si="59">ROUNDDOWN(G73*9,2)</f>
        <v>92.34</v>
      </c>
      <c r="M73" s="151">
        <f t="shared" ref="M73:M75" si="60">ROUNDDOWN(G73*9.33,2)</f>
        <v>95.72</v>
      </c>
      <c r="O73" s="105">
        <f t="shared" si="53"/>
        <v>11.286</v>
      </c>
      <c r="P73" s="105">
        <v>10.263</v>
      </c>
      <c r="Q73" s="126">
        <f t="shared" si="54"/>
        <v>10.26</v>
      </c>
    </row>
    <row r="74" s="105" customFormat="1" ht="17.25" customHeight="1" spans="2:17">
      <c r="B74" s="19" t="s">
        <v>32</v>
      </c>
      <c r="C74" s="19" t="s">
        <v>21</v>
      </c>
      <c r="D74" s="19" t="s">
        <v>16</v>
      </c>
      <c r="E74" s="19" t="s">
        <v>27</v>
      </c>
      <c r="F74" s="129">
        <f t="shared" si="52"/>
        <v>2.24780058651026</v>
      </c>
      <c r="G74" s="129">
        <v>15.33</v>
      </c>
      <c r="H74" s="130">
        <f t="shared" si="55"/>
        <v>183.96</v>
      </c>
      <c r="I74" s="131">
        <f t="shared" si="56"/>
        <v>204.34</v>
      </c>
      <c r="J74" s="130">
        <f t="shared" si="57"/>
        <v>214.62</v>
      </c>
      <c r="K74" s="150">
        <f t="shared" si="58"/>
        <v>122.64</v>
      </c>
      <c r="L74" s="151">
        <f t="shared" si="59"/>
        <v>137.97</v>
      </c>
      <c r="M74" s="151">
        <f t="shared" si="60"/>
        <v>143.02</v>
      </c>
      <c r="O74" s="105">
        <f t="shared" si="53"/>
        <v>16.863</v>
      </c>
      <c r="P74" s="105">
        <v>15.334</v>
      </c>
      <c r="Q74" s="126">
        <f t="shared" si="54"/>
        <v>15.33</v>
      </c>
    </row>
    <row r="75" s="105" customFormat="1" ht="17.25" customHeight="1" spans="2:17">
      <c r="B75" s="19" t="s">
        <v>32</v>
      </c>
      <c r="C75" s="19" t="s">
        <v>28</v>
      </c>
      <c r="D75" s="19" t="s">
        <v>16</v>
      </c>
      <c r="E75" s="19" t="s">
        <v>170</v>
      </c>
      <c r="F75" s="129">
        <f t="shared" si="52"/>
        <v>3.31231671554252</v>
      </c>
      <c r="G75" s="129">
        <v>22.59</v>
      </c>
      <c r="H75" s="130">
        <f t="shared" si="55"/>
        <v>271.08</v>
      </c>
      <c r="I75" s="131">
        <f t="shared" si="56"/>
        <v>301.12</v>
      </c>
      <c r="J75" s="130">
        <f t="shared" si="57"/>
        <v>316.26</v>
      </c>
      <c r="K75" s="150">
        <f t="shared" si="58"/>
        <v>180.72</v>
      </c>
      <c r="L75" s="151">
        <f t="shared" si="59"/>
        <v>203.31</v>
      </c>
      <c r="M75" s="151">
        <f t="shared" si="60"/>
        <v>210.76</v>
      </c>
      <c r="O75" s="105">
        <f t="shared" si="53"/>
        <v>24.849</v>
      </c>
      <c r="P75" s="105">
        <v>22.594</v>
      </c>
      <c r="Q75" s="126">
        <f t="shared" si="54"/>
        <v>22.59</v>
      </c>
    </row>
    <row r="76" s="105" customFormat="1" ht="17.25" customHeight="1" spans="2:17">
      <c r="B76" s="19" t="s">
        <v>32</v>
      </c>
      <c r="C76" s="19" t="s">
        <v>23</v>
      </c>
      <c r="D76" s="19" t="s">
        <v>16</v>
      </c>
      <c r="E76" s="19" t="s">
        <v>27</v>
      </c>
      <c r="F76" s="129">
        <f t="shared" si="52"/>
        <v>4.07771260997067</v>
      </c>
      <c r="G76" s="129">
        <v>27.81</v>
      </c>
      <c r="H76" s="130">
        <f t="shared" ref="H76:H92" si="61">ROUNDDOWN(G76*12,2)</f>
        <v>333.72</v>
      </c>
      <c r="I76" s="131">
        <f t="shared" ref="I76:I92" si="62">ROUNDDOWN(G76*13.33,2)</f>
        <v>370.7</v>
      </c>
      <c r="J76" s="130">
        <f t="shared" ref="J76:J92" si="63">ROUNDDOWN(G76*14,2)</f>
        <v>389.34</v>
      </c>
      <c r="K76" s="150">
        <f t="shared" ref="K76:K92" si="64">ROUNDDOWN(G76*8,2)</f>
        <v>222.48</v>
      </c>
      <c r="L76" s="151">
        <f t="shared" ref="L76:L92" si="65">ROUNDDOWN(G76*9,2)</f>
        <v>250.29</v>
      </c>
      <c r="M76" s="151">
        <f t="shared" ref="M76:M92" si="66">ROUNDDOWN(G76*9.33,2)</f>
        <v>259.46</v>
      </c>
      <c r="O76" s="105">
        <f t="shared" si="53"/>
        <v>30.591</v>
      </c>
      <c r="P76" s="105">
        <v>27.808</v>
      </c>
      <c r="Q76" s="126">
        <f t="shared" si="54"/>
        <v>27.81</v>
      </c>
    </row>
    <row r="77" s="105" customFormat="1" ht="17.25" customHeight="1" spans="2:17">
      <c r="B77" s="19" t="s">
        <v>32</v>
      </c>
      <c r="C77" s="19" t="s">
        <v>15</v>
      </c>
      <c r="D77" s="19" t="s">
        <v>16</v>
      </c>
      <c r="E77" s="19" t="s">
        <v>170</v>
      </c>
      <c r="F77" s="129">
        <f t="shared" ref="F77:F92" si="67">G77/6.82</f>
        <v>1.72434017595308</v>
      </c>
      <c r="G77" s="129">
        <v>11.76</v>
      </c>
      <c r="H77" s="130">
        <f t="shared" si="61"/>
        <v>141.12</v>
      </c>
      <c r="I77" s="131">
        <f t="shared" si="62"/>
        <v>156.76</v>
      </c>
      <c r="J77" s="130">
        <f t="shared" si="63"/>
        <v>164.64</v>
      </c>
      <c r="K77" s="150">
        <f t="shared" si="64"/>
        <v>94.08</v>
      </c>
      <c r="L77" s="151">
        <f t="shared" si="65"/>
        <v>105.84</v>
      </c>
      <c r="M77" s="151">
        <f t="shared" si="66"/>
        <v>109.72</v>
      </c>
      <c r="O77" s="105">
        <f t="shared" si="53"/>
        <v>12.936</v>
      </c>
      <c r="P77" s="105">
        <v>11.759</v>
      </c>
      <c r="Q77" s="126">
        <f t="shared" si="54"/>
        <v>11.76</v>
      </c>
    </row>
    <row r="78" s="105" customFormat="1" ht="17.25" customHeight="1" spans="2:17">
      <c r="B78" s="19" t="s">
        <v>32</v>
      </c>
      <c r="C78" s="19" t="s">
        <v>21</v>
      </c>
      <c r="D78" s="19" t="s">
        <v>16</v>
      </c>
      <c r="E78" s="19" t="s">
        <v>170</v>
      </c>
      <c r="F78" s="129">
        <f t="shared" si="67"/>
        <v>2.48093841642229</v>
      </c>
      <c r="G78" s="129">
        <v>16.92</v>
      </c>
      <c r="H78" s="130">
        <f t="shared" si="61"/>
        <v>203.04</v>
      </c>
      <c r="I78" s="131">
        <f t="shared" si="62"/>
        <v>225.54</v>
      </c>
      <c r="J78" s="130">
        <f t="shared" si="63"/>
        <v>236.88</v>
      </c>
      <c r="K78" s="150">
        <f t="shared" si="64"/>
        <v>135.36</v>
      </c>
      <c r="L78" s="151">
        <f t="shared" si="65"/>
        <v>152.28</v>
      </c>
      <c r="M78" s="151">
        <f t="shared" si="66"/>
        <v>157.86</v>
      </c>
      <c r="O78" s="105">
        <f t="shared" si="53"/>
        <v>18.612</v>
      </c>
      <c r="P78" s="105">
        <v>16.918</v>
      </c>
      <c r="Q78" s="126">
        <f t="shared" si="54"/>
        <v>16.92</v>
      </c>
    </row>
    <row r="79" s="105" customFormat="1" ht="17.25" customHeight="1" spans="2:17">
      <c r="B79" s="19" t="s">
        <v>32</v>
      </c>
      <c r="C79" s="19" t="s">
        <v>23</v>
      </c>
      <c r="D79" s="19" t="s">
        <v>16</v>
      </c>
      <c r="E79" s="19" t="s">
        <v>170</v>
      </c>
      <c r="F79" s="129">
        <f t="shared" si="67"/>
        <v>4.31524926686217</v>
      </c>
      <c r="G79" s="129">
        <v>29.43</v>
      </c>
      <c r="H79" s="130">
        <f t="shared" si="61"/>
        <v>353.16</v>
      </c>
      <c r="I79" s="131">
        <f t="shared" si="62"/>
        <v>392.3</v>
      </c>
      <c r="J79" s="130">
        <f t="shared" si="63"/>
        <v>412.02</v>
      </c>
      <c r="K79" s="150">
        <f t="shared" si="64"/>
        <v>235.44</v>
      </c>
      <c r="L79" s="151">
        <f t="shared" si="65"/>
        <v>264.87</v>
      </c>
      <c r="M79" s="151">
        <f t="shared" si="66"/>
        <v>274.58</v>
      </c>
      <c r="O79" s="105">
        <f t="shared" si="53"/>
        <v>32.373</v>
      </c>
      <c r="P79" s="105">
        <v>29.425</v>
      </c>
      <c r="Q79" s="126">
        <f t="shared" si="54"/>
        <v>29.43</v>
      </c>
    </row>
    <row r="80" s="105" customFormat="1" ht="17.25" customHeight="1" spans="2:17">
      <c r="B80" s="19" t="s">
        <v>33</v>
      </c>
      <c r="C80" s="19" t="s">
        <v>15</v>
      </c>
      <c r="D80" s="19" t="s">
        <v>16</v>
      </c>
      <c r="E80" s="19" t="s">
        <v>27</v>
      </c>
      <c r="F80" s="129">
        <f t="shared" si="67"/>
        <v>1.51026392961877</v>
      </c>
      <c r="G80" s="129">
        <v>10.3</v>
      </c>
      <c r="H80" s="130">
        <f t="shared" si="61"/>
        <v>123.6</v>
      </c>
      <c r="I80" s="131">
        <f t="shared" si="62"/>
        <v>137.29</v>
      </c>
      <c r="J80" s="130">
        <f t="shared" si="63"/>
        <v>144.2</v>
      </c>
      <c r="K80" s="150">
        <f t="shared" si="64"/>
        <v>82.4</v>
      </c>
      <c r="L80" s="151">
        <f t="shared" si="65"/>
        <v>92.7</v>
      </c>
      <c r="M80" s="151">
        <f t="shared" si="66"/>
        <v>96.09</v>
      </c>
      <c r="O80" s="105">
        <f t="shared" si="53"/>
        <v>11.33</v>
      </c>
      <c r="P80" s="105">
        <v>10.296</v>
      </c>
      <c r="Q80" s="126">
        <f t="shared" si="54"/>
        <v>10.3</v>
      </c>
    </row>
    <row r="81" s="105" customFormat="1" ht="17.25" customHeight="1" spans="2:17">
      <c r="B81" s="19" t="s">
        <v>33</v>
      </c>
      <c r="C81" s="19" t="s">
        <v>15</v>
      </c>
      <c r="D81" s="19" t="s">
        <v>16</v>
      </c>
      <c r="E81" s="19" t="s">
        <v>170</v>
      </c>
      <c r="F81" s="129">
        <f t="shared" si="67"/>
        <v>1.73460410557185</v>
      </c>
      <c r="G81" s="129">
        <v>11.83</v>
      </c>
      <c r="H81" s="130">
        <f t="shared" si="61"/>
        <v>141.96</v>
      </c>
      <c r="I81" s="131">
        <f t="shared" si="62"/>
        <v>157.69</v>
      </c>
      <c r="J81" s="130">
        <f t="shared" si="63"/>
        <v>165.62</v>
      </c>
      <c r="K81" s="150">
        <f t="shared" si="64"/>
        <v>94.64</v>
      </c>
      <c r="L81" s="151">
        <f t="shared" si="65"/>
        <v>106.47</v>
      </c>
      <c r="M81" s="151">
        <f t="shared" si="66"/>
        <v>110.37</v>
      </c>
      <c r="O81" s="105">
        <f t="shared" si="53"/>
        <v>13.013</v>
      </c>
      <c r="P81" s="105">
        <v>11.825</v>
      </c>
      <c r="Q81" s="126">
        <f t="shared" si="54"/>
        <v>11.83</v>
      </c>
    </row>
    <row r="82" s="105" customFormat="1" ht="17.25" customHeight="1" spans="2:17">
      <c r="B82" s="19" t="s">
        <v>33</v>
      </c>
      <c r="C82" s="19" t="s">
        <v>21</v>
      </c>
      <c r="D82" s="19" t="s">
        <v>16</v>
      </c>
      <c r="E82" s="19" t="s">
        <v>170</v>
      </c>
      <c r="F82" s="129">
        <f t="shared" si="67"/>
        <v>2.48533724340176</v>
      </c>
      <c r="G82" s="129">
        <v>16.95</v>
      </c>
      <c r="H82" s="130">
        <f t="shared" si="61"/>
        <v>203.4</v>
      </c>
      <c r="I82" s="131">
        <f t="shared" si="62"/>
        <v>225.94</v>
      </c>
      <c r="J82" s="130">
        <f t="shared" si="63"/>
        <v>237.3</v>
      </c>
      <c r="K82" s="150">
        <f t="shared" si="64"/>
        <v>135.6</v>
      </c>
      <c r="L82" s="151">
        <f t="shared" si="65"/>
        <v>152.55</v>
      </c>
      <c r="M82" s="151">
        <f t="shared" si="66"/>
        <v>158.14</v>
      </c>
      <c r="O82" s="105">
        <f t="shared" si="53"/>
        <v>18.645</v>
      </c>
      <c r="P82" s="105">
        <v>16.951</v>
      </c>
      <c r="Q82" s="126">
        <f t="shared" si="54"/>
        <v>16.95</v>
      </c>
    </row>
    <row r="83" s="105" customFormat="1" ht="17.25" customHeight="1" spans="2:17">
      <c r="B83" s="19" t="s">
        <v>33</v>
      </c>
      <c r="C83" s="19" t="s">
        <v>23</v>
      </c>
      <c r="D83" s="19" t="s">
        <v>16</v>
      </c>
      <c r="E83" s="19" t="s">
        <v>170</v>
      </c>
      <c r="F83" s="129">
        <f t="shared" si="67"/>
        <v>4.32844574780059</v>
      </c>
      <c r="G83" s="129">
        <v>29.52</v>
      </c>
      <c r="H83" s="130">
        <f t="shared" si="61"/>
        <v>354.24</v>
      </c>
      <c r="I83" s="131">
        <f t="shared" si="62"/>
        <v>393.5</v>
      </c>
      <c r="J83" s="130">
        <f t="shared" si="63"/>
        <v>413.28</v>
      </c>
      <c r="K83" s="150">
        <f t="shared" si="64"/>
        <v>236.16</v>
      </c>
      <c r="L83" s="151">
        <f t="shared" si="65"/>
        <v>265.68</v>
      </c>
      <c r="M83" s="151">
        <f t="shared" si="66"/>
        <v>275.42</v>
      </c>
      <c r="O83" s="105">
        <f t="shared" si="53"/>
        <v>32.472</v>
      </c>
      <c r="P83" s="105">
        <v>29.524</v>
      </c>
      <c r="Q83" s="126">
        <f t="shared" si="54"/>
        <v>29.52</v>
      </c>
    </row>
    <row r="84" s="105" customFormat="1" ht="17.25" customHeight="1" spans="2:17">
      <c r="B84" s="19" t="s">
        <v>33</v>
      </c>
      <c r="C84" s="19" t="s">
        <v>15</v>
      </c>
      <c r="D84" s="19" t="s">
        <v>16</v>
      </c>
      <c r="E84" s="19" t="s">
        <v>171</v>
      </c>
      <c r="F84" s="129">
        <f t="shared" si="67"/>
        <v>1.72727272727273</v>
      </c>
      <c r="G84" s="129">
        <v>11.78</v>
      </c>
      <c r="H84" s="130">
        <f t="shared" si="61"/>
        <v>141.36</v>
      </c>
      <c r="I84" s="131">
        <f t="shared" si="62"/>
        <v>157.02</v>
      </c>
      <c r="J84" s="130">
        <f t="shared" si="63"/>
        <v>164.92</v>
      </c>
      <c r="K84" s="150">
        <f t="shared" si="64"/>
        <v>94.24</v>
      </c>
      <c r="L84" s="151">
        <f t="shared" si="65"/>
        <v>106.02</v>
      </c>
      <c r="M84" s="151">
        <f t="shared" si="66"/>
        <v>109.9</v>
      </c>
      <c r="O84" s="105">
        <f t="shared" si="53"/>
        <v>12.958</v>
      </c>
      <c r="P84" s="105">
        <v>11.781</v>
      </c>
      <c r="Q84" s="126">
        <f t="shared" si="54"/>
        <v>11.78</v>
      </c>
    </row>
    <row r="85" s="105" customFormat="1" ht="17.25" customHeight="1" spans="2:17">
      <c r="B85" s="19" t="s">
        <v>33</v>
      </c>
      <c r="C85" s="19" t="s">
        <v>21</v>
      </c>
      <c r="D85" s="19" t="s">
        <v>16</v>
      </c>
      <c r="E85" s="19" t="s">
        <v>171</v>
      </c>
      <c r="F85" s="129">
        <f t="shared" si="67"/>
        <v>2.4941348973607</v>
      </c>
      <c r="G85" s="129">
        <v>17.01</v>
      </c>
      <c r="H85" s="130">
        <f t="shared" si="61"/>
        <v>204.12</v>
      </c>
      <c r="I85" s="131">
        <f t="shared" si="62"/>
        <v>226.74</v>
      </c>
      <c r="J85" s="130">
        <f t="shared" si="63"/>
        <v>238.14</v>
      </c>
      <c r="K85" s="150">
        <f t="shared" si="64"/>
        <v>136.08</v>
      </c>
      <c r="L85" s="151">
        <f t="shared" si="65"/>
        <v>153.09</v>
      </c>
      <c r="M85" s="151">
        <f t="shared" si="66"/>
        <v>158.7</v>
      </c>
      <c r="O85" s="105">
        <f t="shared" si="53"/>
        <v>18.711</v>
      </c>
      <c r="P85" s="105">
        <v>17.006</v>
      </c>
      <c r="Q85" s="126">
        <f t="shared" si="54"/>
        <v>17.01</v>
      </c>
    </row>
    <row r="86" s="105" customFormat="1" ht="17.25" customHeight="1" spans="2:17">
      <c r="B86" s="19" t="s">
        <v>33</v>
      </c>
      <c r="C86" s="19" t="s">
        <v>23</v>
      </c>
      <c r="D86" s="19" t="s">
        <v>16</v>
      </c>
      <c r="E86" s="19" t="s">
        <v>171</v>
      </c>
      <c r="F86" s="129">
        <f t="shared" si="67"/>
        <v>4.33577712609971</v>
      </c>
      <c r="G86" s="129">
        <v>29.57</v>
      </c>
      <c r="H86" s="130">
        <f t="shared" si="61"/>
        <v>354.84</v>
      </c>
      <c r="I86" s="131">
        <f t="shared" si="62"/>
        <v>394.16</v>
      </c>
      <c r="J86" s="130">
        <f t="shared" si="63"/>
        <v>413.98</v>
      </c>
      <c r="K86" s="150">
        <f t="shared" si="64"/>
        <v>236.56</v>
      </c>
      <c r="L86" s="151">
        <f t="shared" si="65"/>
        <v>266.13</v>
      </c>
      <c r="M86" s="151">
        <f t="shared" si="66"/>
        <v>275.88</v>
      </c>
      <c r="O86" s="105">
        <f t="shared" si="53"/>
        <v>32.527</v>
      </c>
      <c r="P86" s="105">
        <v>29.568</v>
      </c>
      <c r="Q86" s="126">
        <f t="shared" si="54"/>
        <v>29.57</v>
      </c>
    </row>
    <row r="87" s="105" customFormat="1" ht="17.25" customHeight="1" spans="2:17">
      <c r="B87" s="19" t="s">
        <v>33</v>
      </c>
      <c r="C87" s="19" t="s">
        <v>15</v>
      </c>
      <c r="D87" s="19" t="s">
        <v>16</v>
      </c>
      <c r="E87" s="19" t="s">
        <v>34</v>
      </c>
      <c r="F87" s="129">
        <f t="shared" si="67"/>
        <v>1.73607038123167</v>
      </c>
      <c r="G87" s="129">
        <v>11.84</v>
      </c>
      <c r="H87" s="130">
        <f t="shared" si="61"/>
        <v>142.08</v>
      </c>
      <c r="I87" s="131">
        <f t="shared" si="62"/>
        <v>157.82</v>
      </c>
      <c r="J87" s="130">
        <f t="shared" si="63"/>
        <v>165.76</v>
      </c>
      <c r="K87" s="150">
        <f t="shared" si="64"/>
        <v>94.72</v>
      </c>
      <c r="L87" s="151">
        <f t="shared" si="65"/>
        <v>106.56</v>
      </c>
      <c r="M87" s="151">
        <f t="shared" si="66"/>
        <v>110.46</v>
      </c>
      <c r="O87" s="105">
        <f t="shared" si="53"/>
        <v>13.024</v>
      </c>
      <c r="P87" s="105">
        <v>11.836</v>
      </c>
      <c r="Q87" s="126">
        <f t="shared" si="54"/>
        <v>11.84</v>
      </c>
    </row>
    <row r="88" s="105" customFormat="1" ht="17.25" customHeight="1" spans="2:17">
      <c r="B88" s="19" t="s">
        <v>33</v>
      </c>
      <c r="C88" s="19" t="s">
        <v>21</v>
      </c>
      <c r="D88" s="19" t="s">
        <v>16</v>
      </c>
      <c r="E88" s="19" t="s">
        <v>34</v>
      </c>
      <c r="F88" s="129">
        <f t="shared" si="67"/>
        <v>2.50146627565982</v>
      </c>
      <c r="G88" s="129">
        <v>17.06</v>
      </c>
      <c r="H88" s="130">
        <f t="shared" si="61"/>
        <v>204.72</v>
      </c>
      <c r="I88" s="131">
        <f t="shared" si="62"/>
        <v>227.4</v>
      </c>
      <c r="J88" s="130">
        <f t="shared" si="63"/>
        <v>238.84</v>
      </c>
      <c r="K88" s="150">
        <f t="shared" si="64"/>
        <v>136.48</v>
      </c>
      <c r="L88" s="151">
        <f t="shared" si="65"/>
        <v>153.54</v>
      </c>
      <c r="M88" s="151">
        <f t="shared" si="66"/>
        <v>159.16</v>
      </c>
      <c r="O88" s="105">
        <f t="shared" si="53"/>
        <v>18.766</v>
      </c>
      <c r="P88" s="105">
        <v>17.061</v>
      </c>
      <c r="Q88" s="126">
        <f t="shared" si="54"/>
        <v>17.06</v>
      </c>
    </row>
    <row r="89" s="105" customFormat="1" ht="17.25" customHeight="1" spans="2:17">
      <c r="B89" s="19" t="s">
        <v>33</v>
      </c>
      <c r="C89" s="19" t="s">
        <v>23</v>
      </c>
      <c r="D89" s="19" t="s">
        <v>16</v>
      </c>
      <c r="E89" s="19" t="s">
        <v>34</v>
      </c>
      <c r="F89" s="129">
        <f t="shared" si="67"/>
        <v>4.33137829912023</v>
      </c>
      <c r="G89" s="129">
        <v>29.54</v>
      </c>
      <c r="H89" s="130">
        <f t="shared" si="61"/>
        <v>354.48</v>
      </c>
      <c r="I89" s="131">
        <f t="shared" si="62"/>
        <v>393.76</v>
      </c>
      <c r="J89" s="130">
        <f t="shared" si="63"/>
        <v>413.56</v>
      </c>
      <c r="K89" s="150">
        <f t="shared" si="64"/>
        <v>236.32</v>
      </c>
      <c r="L89" s="151">
        <f t="shared" si="65"/>
        <v>265.86</v>
      </c>
      <c r="M89" s="151">
        <f t="shared" si="66"/>
        <v>275.6</v>
      </c>
      <c r="O89" s="105">
        <f t="shared" si="53"/>
        <v>32.494</v>
      </c>
      <c r="P89" s="105">
        <v>29.535</v>
      </c>
      <c r="Q89" s="126">
        <f t="shared" si="54"/>
        <v>29.54</v>
      </c>
    </row>
    <row r="90" s="105" customFormat="1" ht="17.25" customHeight="1" spans="2:17">
      <c r="B90" s="19" t="s">
        <v>33</v>
      </c>
      <c r="C90" s="19" t="s">
        <v>21</v>
      </c>
      <c r="D90" s="19" t="s">
        <v>19</v>
      </c>
      <c r="E90" s="19" t="s">
        <v>27</v>
      </c>
      <c r="F90" s="129">
        <f t="shared" si="67"/>
        <v>2.11290322580645</v>
      </c>
      <c r="G90" s="129">
        <v>14.41</v>
      </c>
      <c r="H90" s="130">
        <f t="shared" si="61"/>
        <v>172.92</v>
      </c>
      <c r="I90" s="131">
        <f t="shared" si="62"/>
        <v>192.08</v>
      </c>
      <c r="J90" s="130">
        <f t="shared" si="63"/>
        <v>201.74</v>
      </c>
      <c r="K90" s="150">
        <f t="shared" si="64"/>
        <v>115.28</v>
      </c>
      <c r="L90" s="151">
        <f t="shared" si="65"/>
        <v>129.69</v>
      </c>
      <c r="M90" s="151">
        <f t="shared" si="66"/>
        <v>134.44</v>
      </c>
      <c r="O90" s="105">
        <f t="shared" si="53"/>
        <v>15.851</v>
      </c>
      <c r="P90" s="105">
        <v>14.41</v>
      </c>
      <c r="Q90" s="126">
        <f t="shared" si="54"/>
        <v>14.41</v>
      </c>
    </row>
    <row r="91" s="105" customFormat="1" ht="17.25" customHeight="1" spans="2:17">
      <c r="B91" s="19" t="s">
        <v>33</v>
      </c>
      <c r="C91" s="19" t="s">
        <v>21</v>
      </c>
      <c r="D91" s="19" t="s">
        <v>16</v>
      </c>
      <c r="E91" s="19" t="s">
        <v>27</v>
      </c>
      <c r="F91" s="129">
        <f t="shared" si="67"/>
        <v>2.12316715542522</v>
      </c>
      <c r="G91" s="129">
        <v>14.48</v>
      </c>
      <c r="H91" s="130">
        <f t="shared" si="61"/>
        <v>173.76</v>
      </c>
      <c r="I91" s="131">
        <f t="shared" si="62"/>
        <v>193.01</v>
      </c>
      <c r="J91" s="130">
        <f t="shared" si="63"/>
        <v>202.72</v>
      </c>
      <c r="K91" s="150">
        <f t="shared" si="64"/>
        <v>115.84</v>
      </c>
      <c r="L91" s="151">
        <f t="shared" si="65"/>
        <v>130.32</v>
      </c>
      <c r="M91" s="151">
        <f t="shared" si="66"/>
        <v>135.09</v>
      </c>
      <c r="O91" s="105">
        <f t="shared" si="53"/>
        <v>15.928</v>
      </c>
      <c r="P91" s="105">
        <v>14.476</v>
      </c>
      <c r="Q91" s="126">
        <f t="shared" si="54"/>
        <v>14.48</v>
      </c>
    </row>
    <row r="92" s="105" customFormat="1" ht="17.25" customHeight="1" spans="2:17">
      <c r="B92" s="19" t="s">
        <v>33</v>
      </c>
      <c r="C92" s="19" t="s">
        <v>28</v>
      </c>
      <c r="D92" s="19" t="s">
        <v>19</v>
      </c>
      <c r="E92" s="19" t="s">
        <v>27</v>
      </c>
      <c r="F92" s="129">
        <f t="shared" si="67"/>
        <v>3.03519061583578</v>
      </c>
      <c r="G92" s="129">
        <v>20.7</v>
      </c>
      <c r="H92" s="130">
        <f t="shared" si="61"/>
        <v>248.4</v>
      </c>
      <c r="I92" s="131">
        <f t="shared" si="62"/>
        <v>275.93</v>
      </c>
      <c r="J92" s="130">
        <f t="shared" si="63"/>
        <v>289.8</v>
      </c>
      <c r="K92" s="150">
        <f t="shared" si="64"/>
        <v>165.6</v>
      </c>
      <c r="L92" s="151">
        <f t="shared" si="65"/>
        <v>186.3</v>
      </c>
      <c r="M92" s="151">
        <f t="shared" si="66"/>
        <v>193.13</v>
      </c>
      <c r="O92" s="105">
        <f t="shared" si="53"/>
        <v>22.77</v>
      </c>
      <c r="P92" s="105">
        <v>20.702</v>
      </c>
      <c r="Q92" s="126">
        <f t="shared" si="54"/>
        <v>20.7</v>
      </c>
    </row>
    <row r="93" s="105" customFormat="1" ht="17.25" customHeight="1" spans="2:17">
      <c r="B93" s="114" t="s">
        <v>2</v>
      </c>
      <c r="C93" s="114" t="s">
        <v>3</v>
      </c>
      <c r="D93" s="115" t="s">
        <v>4</v>
      </c>
      <c r="E93" s="114" t="s">
        <v>5</v>
      </c>
      <c r="F93" s="114" t="s">
        <v>6</v>
      </c>
      <c r="G93" s="114" t="s">
        <v>7</v>
      </c>
      <c r="H93" s="74" t="s">
        <v>8</v>
      </c>
      <c r="I93" s="116" t="s">
        <v>9</v>
      </c>
      <c r="J93" s="74" t="s">
        <v>10</v>
      </c>
      <c r="K93" s="74" t="s">
        <v>11</v>
      </c>
      <c r="L93" s="74" t="s">
        <v>12</v>
      </c>
      <c r="M93" s="74" t="s">
        <v>13</v>
      </c>
      <c r="O93" s="105" t="e">
        <f t="shared" si="53"/>
        <v>#VALUE!</v>
      </c>
      <c r="P93" s="105" t="e">
        <v>#VALUE!</v>
      </c>
      <c r="Q93" s="126" t="e">
        <f t="shared" si="54"/>
        <v>#VALUE!</v>
      </c>
    </row>
    <row r="94" s="105" customFormat="1" ht="17.25" customHeight="1" spans="2:17">
      <c r="B94" s="19" t="s">
        <v>33</v>
      </c>
      <c r="C94" s="19" t="s">
        <v>22</v>
      </c>
      <c r="D94" s="19" t="s">
        <v>19</v>
      </c>
      <c r="E94" s="19" t="s">
        <v>27</v>
      </c>
      <c r="F94" s="129">
        <f t="shared" ref="F94:F99" si="68">G94/6.82</f>
        <v>1.77565982404692</v>
      </c>
      <c r="G94" s="129">
        <v>12.11</v>
      </c>
      <c r="H94" s="130">
        <f t="shared" ref="H94:H99" si="69">ROUNDDOWN(G94*12,2)</f>
        <v>145.32</v>
      </c>
      <c r="I94" s="131">
        <f t="shared" ref="I94:I99" si="70">ROUNDDOWN(G94*13.33,2)</f>
        <v>161.42</v>
      </c>
      <c r="J94" s="130">
        <f t="shared" ref="J94:J99" si="71">ROUNDDOWN(G94*14,2)</f>
        <v>169.54</v>
      </c>
      <c r="K94" s="150">
        <f t="shared" ref="K94:K99" si="72">ROUNDDOWN(G94*8,2)</f>
        <v>96.88</v>
      </c>
      <c r="L94" s="151">
        <f t="shared" ref="L94:L99" si="73">ROUNDDOWN(G94*9,2)</f>
        <v>108.99</v>
      </c>
      <c r="M94" s="151">
        <f t="shared" ref="M94:M99" si="74">ROUNDDOWN(G94*9.33,2)</f>
        <v>112.98</v>
      </c>
      <c r="O94" s="105">
        <f t="shared" si="53"/>
        <v>13.321</v>
      </c>
      <c r="P94" s="105">
        <v>12.111</v>
      </c>
      <c r="Q94" s="126">
        <f t="shared" si="54"/>
        <v>12.11</v>
      </c>
    </row>
    <row r="95" s="105" customFormat="1" ht="17.25" customHeight="1" spans="2:17">
      <c r="B95" s="19" t="s">
        <v>33</v>
      </c>
      <c r="C95" s="19" t="s">
        <v>23</v>
      </c>
      <c r="D95" s="19" t="s">
        <v>19</v>
      </c>
      <c r="E95" s="19" t="s">
        <v>27</v>
      </c>
      <c r="F95" s="129">
        <f t="shared" si="68"/>
        <v>3.84457478005865</v>
      </c>
      <c r="G95" s="129">
        <v>26.22</v>
      </c>
      <c r="H95" s="130">
        <f t="shared" si="69"/>
        <v>314.64</v>
      </c>
      <c r="I95" s="131">
        <f t="shared" si="70"/>
        <v>349.51</v>
      </c>
      <c r="J95" s="130">
        <f t="shared" si="71"/>
        <v>367.08</v>
      </c>
      <c r="K95" s="150">
        <f t="shared" si="72"/>
        <v>209.76</v>
      </c>
      <c r="L95" s="151">
        <f t="shared" si="73"/>
        <v>235.98</v>
      </c>
      <c r="M95" s="151">
        <f t="shared" si="74"/>
        <v>244.63</v>
      </c>
      <c r="O95" s="105">
        <f t="shared" si="53"/>
        <v>28.842</v>
      </c>
      <c r="P95" s="105">
        <v>26.224</v>
      </c>
      <c r="Q95" s="126">
        <f t="shared" si="54"/>
        <v>26.22</v>
      </c>
    </row>
    <row r="96" s="105" customFormat="1" ht="17.25" customHeight="1" spans="2:17">
      <c r="B96" s="19" t="s">
        <v>33</v>
      </c>
      <c r="C96" s="19" t="s">
        <v>23</v>
      </c>
      <c r="D96" s="19" t="s">
        <v>16</v>
      </c>
      <c r="E96" s="19" t="s">
        <v>27</v>
      </c>
      <c r="F96" s="129">
        <f t="shared" si="68"/>
        <v>4.0791788856305</v>
      </c>
      <c r="G96" s="129">
        <v>27.82</v>
      </c>
      <c r="H96" s="130">
        <f t="shared" si="69"/>
        <v>333.84</v>
      </c>
      <c r="I96" s="131">
        <f t="shared" si="70"/>
        <v>370.84</v>
      </c>
      <c r="J96" s="130">
        <f t="shared" si="71"/>
        <v>389.48</v>
      </c>
      <c r="K96" s="150">
        <f t="shared" si="72"/>
        <v>222.56</v>
      </c>
      <c r="L96" s="151">
        <f t="shared" si="73"/>
        <v>250.38</v>
      </c>
      <c r="M96" s="151">
        <f t="shared" si="74"/>
        <v>259.56</v>
      </c>
      <c r="O96" s="105">
        <f t="shared" si="53"/>
        <v>30.602</v>
      </c>
      <c r="P96" s="105">
        <v>27.819</v>
      </c>
      <c r="Q96" s="126">
        <f t="shared" si="54"/>
        <v>27.82</v>
      </c>
    </row>
    <row r="97" s="105" customFormat="1" ht="17.25" customHeight="1" spans="2:17">
      <c r="B97" s="19" t="s">
        <v>33</v>
      </c>
      <c r="C97" s="19" t="s">
        <v>15</v>
      </c>
      <c r="D97" s="19" t="s">
        <v>19</v>
      </c>
      <c r="E97" s="19" t="s">
        <v>27</v>
      </c>
      <c r="F97" s="129">
        <f t="shared" si="68"/>
        <v>1.32404692082111</v>
      </c>
      <c r="G97" s="129">
        <v>9.03</v>
      </c>
      <c r="H97" s="130">
        <f t="shared" si="69"/>
        <v>108.36</v>
      </c>
      <c r="I97" s="131">
        <f t="shared" si="70"/>
        <v>120.36</v>
      </c>
      <c r="J97" s="130">
        <f t="shared" si="71"/>
        <v>126.42</v>
      </c>
      <c r="K97" s="150">
        <f t="shared" si="72"/>
        <v>72.24</v>
      </c>
      <c r="L97" s="151">
        <f t="shared" si="73"/>
        <v>81.27</v>
      </c>
      <c r="M97" s="151">
        <f t="shared" si="74"/>
        <v>84.24</v>
      </c>
      <c r="O97" s="105">
        <f t="shared" si="53"/>
        <v>9.933</v>
      </c>
      <c r="P97" s="105">
        <v>9.031</v>
      </c>
      <c r="Q97" s="126">
        <f t="shared" si="54"/>
        <v>9.03</v>
      </c>
    </row>
    <row r="98" s="105" customFormat="1" ht="16.5" customHeight="1" spans="2:17">
      <c r="B98" s="19" t="s">
        <v>35</v>
      </c>
      <c r="C98" s="19" t="s">
        <v>21</v>
      </c>
      <c r="D98" s="19" t="s">
        <v>19</v>
      </c>
      <c r="E98" s="19" t="s">
        <v>36</v>
      </c>
      <c r="F98" s="129">
        <f t="shared" si="68"/>
        <v>2.1217008797654</v>
      </c>
      <c r="G98" s="129">
        <v>14.47</v>
      </c>
      <c r="H98" s="130">
        <f t="shared" si="69"/>
        <v>173.64</v>
      </c>
      <c r="I98" s="131">
        <f t="shared" si="70"/>
        <v>192.88</v>
      </c>
      <c r="J98" s="130">
        <f t="shared" si="71"/>
        <v>202.58</v>
      </c>
      <c r="K98" s="150">
        <f t="shared" si="72"/>
        <v>115.76</v>
      </c>
      <c r="L98" s="151">
        <f t="shared" si="73"/>
        <v>130.23</v>
      </c>
      <c r="M98" s="151">
        <f t="shared" si="74"/>
        <v>135</v>
      </c>
      <c r="O98" s="105">
        <f t="shared" si="53"/>
        <v>15.917</v>
      </c>
      <c r="P98" s="105">
        <v>14.465</v>
      </c>
      <c r="Q98" s="126">
        <f t="shared" si="54"/>
        <v>14.47</v>
      </c>
    </row>
    <row r="99" s="105" customFormat="1" ht="17.25" customHeight="1" spans="2:17">
      <c r="B99" s="19" t="s">
        <v>35</v>
      </c>
      <c r="C99" s="19" t="s">
        <v>21</v>
      </c>
      <c r="D99" s="19" t="s">
        <v>16</v>
      </c>
      <c r="E99" s="19" t="s">
        <v>34</v>
      </c>
      <c r="F99" s="129">
        <f t="shared" si="68"/>
        <v>2.50439882697947</v>
      </c>
      <c r="G99" s="129">
        <v>17.08</v>
      </c>
      <c r="H99" s="130">
        <f t="shared" si="69"/>
        <v>204.96</v>
      </c>
      <c r="I99" s="131">
        <f t="shared" si="70"/>
        <v>227.67</v>
      </c>
      <c r="J99" s="130">
        <f t="shared" si="71"/>
        <v>239.12</v>
      </c>
      <c r="K99" s="150">
        <f t="shared" si="72"/>
        <v>136.64</v>
      </c>
      <c r="L99" s="151">
        <f t="shared" si="73"/>
        <v>153.72</v>
      </c>
      <c r="M99" s="151">
        <f t="shared" si="74"/>
        <v>159.35</v>
      </c>
      <c r="O99" s="105">
        <f t="shared" si="53"/>
        <v>18.788</v>
      </c>
      <c r="P99" s="105">
        <v>17.083</v>
      </c>
      <c r="Q99" s="126">
        <f t="shared" si="54"/>
        <v>17.08</v>
      </c>
    </row>
    <row r="100" s="105" customFormat="1" ht="17.25" customHeight="1" spans="2:17">
      <c r="B100" s="19" t="s">
        <v>35</v>
      </c>
      <c r="C100" s="19" t="s">
        <v>21</v>
      </c>
      <c r="D100" s="19" t="s">
        <v>16</v>
      </c>
      <c r="E100" s="19" t="s">
        <v>36</v>
      </c>
      <c r="F100" s="129">
        <f t="shared" ref="F100:F108" si="75">G100/6.82</f>
        <v>2.25806451612903</v>
      </c>
      <c r="G100" s="129">
        <v>15.4</v>
      </c>
      <c r="H100" s="130">
        <f t="shared" ref="H100:H105" si="76">ROUNDDOWN(G100*12,2)</f>
        <v>184.8</v>
      </c>
      <c r="I100" s="131">
        <f t="shared" ref="I100:I105" si="77">ROUNDDOWN(G100*13.33,2)</f>
        <v>205.28</v>
      </c>
      <c r="J100" s="130">
        <f t="shared" ref="J100:J105" si="78">ROUNDDOWN(G100*14,2)</f>
        <v>215.6</v>
      </c>
      <c r="K100" s="150">
        <f t="shared" ref="K100:K105" si="79">ROUNDDOWN(G100*8,2)</f>
        <v>123.2</v>
      </c>
      <c r="L100" s="151">
        <f t="shared" ref="L100:L105" si="80">ROUNDDOWN(G100*9,2)</f>
        <v>138.6</v>
      </c>
      <c r="M100" s="151">
        <f t="shared" ref="M100:M105" si="81">ROUNDDOWN(G100*9.33,2)</f>
        <v>143.68</v>
      </c>
      <c r="O100" s="105">
        <f t="shared" si="53"/>
        <v>16.94</v>
      </c>
      <c r="P100" s="105">
        <v>15.4</v>
      </c>
      <c r="Q100" s="126">
        <f t="shared" si="54"/>
        <v>15.4</v>
      </c>
    </row>
    <row r="101" s="105" customFormat="1" ht="17.25" customHeight="1" spans="2:17">
      <c r="B101" s="19" t="s">
        <v>35</v>
      </c>
      <c r="C101" s="19" t="s">
        <v>28</v>
      </c>
      <c r="D101" s="19" t="s">
        <v>16</v>
      </c>
      <c r="E101" s="19" t="s">
        <v>36</v>
      </c>
      <c r="F101" s="129">
        <f t="shared" si="75"/>
        <v>3.19208211143695</v>
      </c>
      <c r="G101" s="129">
        <v>21.77</v>
      </c>
      <c r="H101" s="130">
        <f t="shared" si="76"/>
        <v>261.24</v>
      </c>
      <c r="I101" s="131">
        <f t="shared" si="77"/>
        <v>290.19</v>
      </c>
      <c r="J101" s="130">
        <f t="shared" si="78"/>
        <v>304.78</v>
      </c>
      <c r="K101" s="150">
        <f t="shared" si="79"/>
        <v>174.16</v>
      </c>
      <c r="L101" s="151">
        <f t="shared" si="80"/>
        <v>195.93</v>
      </c>
      <c r="M101" s="151">
        <f t="shared" si="81"/>
        <v>203.11</v>
      </c>
      <c r="O101" s="105">
        <f t="shared" si="53"/>
        <v>23.947</v>
      </c>
      <c r="P101" s="105">
        <v>21.769</v>
      </c>
      <c r="Q101" s="126">
        <f t="shared" si="54"/>
        <v>21.77</v>
      </c>
    </row>
    <row r="102" s="105" customFormat="1" ht="17.25" customHeight="1" spans="2:17">
      <c r="B102" s="19" t="s">
        <v>35</v>
      </c>
      <c r="C102" s="19" t="s">
        <v>28</v>
      </c>
      <c r="D102" s="19" t="s">
        <v>19</v>
      </c>
      <c r="E102" s="19" t="s">
        <v>36</v>
      </c>
      <c r="F102" s="129">
        <f t="shared" si="75"/>
        <v>3.01906158357771</v>
      </c>
      <c r="G102" s="129">
        <v>20.59</v>
      </c>
      <c r="H102" s="130">
        <f t="shared" si="76"/>
        <v>247.08</v>
      </c>
      <c r="I102" s="131">
        <f t="shared" si="77"/>
        <v>274.46</v>
      </c>
      <c r="J102" s="130">
        <f t="shared" si="78"/>
        <v>288.26</v>
      </c>
      <c r="K102" s="150">
        <f t="shared" si="79"/>
        <v>164.72</v>
      </c>
      <c r="L102" s="151">
        <f t="shared" si="80"/>
        <v>185.31</v>
      </c>
      <c r="M102" s="151">
        <f t="shared" si="81"/>
        <v>192.1</v>
      </c>
      <c r="O102" s="105">
        <f t="shared" si="53"/>
        <v>22.649</v>
      </c>
      <c r="P102" s="105">
        <v>20.592</v>
      </c>
      <c r="Q102" s="126">
        <f t="shared" si="54"/>
        <v>20.59</v>
      </c>
    </row>
    <row r="103" s="105" customFormat="1" ht="17.25" customHeight="1" spans="2:17">
      <c r="B103" s="19" t="s">
        <v>35</v>
      </c>
      <c r="C103" s="19" t="s">
        <v>22</v>
      </c>
      <c r="D103" s="19" t="s">
        <v>19</v>
      </c>
      <c r="E103" s="19" t="s">
        <v>36</v>
      </c>
      <c r="F103" s="129">
        <f t="shared" si="75"/>
        <v>1.79912023460411</v>
      </c>
      <c r="G103" s="129">
        <v>12.27</v>
      </c>
      <c r="H103" s="130">
        <f t="shared" si="76"/>
        <v>147.24</v>
      </c>
      <c r="I103" s="131">
        <f t="shared" si="77"/>
        <v>163.55</v>
      </c>
      <c r="J103" s="130">
        <f t="shared" si="78"/>
        <v>171.78</v>
      </c>
      <c r="K103" s="150">
        <f t="shared" si="79"/>
        <v>98.16</v>
      </c>
      <c r="L103" s="151">
        <f t="shared" si="80"/>
        <v>110.43</v>
      </c>
      <c r="M103" s="151">
        <f t="shared" si="81"/>
        <v>114.47</v>
      </c>
      <c r="O103" s="105">
        <f t="shared" si="53"/>
        <v>13.497</v>
      </c>
      <c r="P103" s="105">
        <v>12.265</v>
      </c>
      <c r="Q103" s="126">
        <f t="shared" si="54"/>
        <v>12.27</v>
      </c>
    </row>
    <row r="104" s="105" customFormat="1" ht="17.25" customHeight="1" spans="2:17">
      <c r="B104" s="19" t="s">
        <v>35</v>
      </c>
      <c r="C104" s="19" t="s">
        <v>23</v>
      </c>
      <c r="D104" s="19" t="s">
        <v>19</v>
      </c>
      <c r="E104" s="19" t="s">
        <v>36</v>
      </c>
      <c r="F104" s="129">
        <f t="shared" si="75"/>
        <v>3.84897360703812</v>
      </c>
      <c r="G104" s="129">
        <v>26.25</v>
      </c>
      <c r="H104" s="130">
        <f t="shared" si="76"/>
        <v>315</v>
      </c>
      <c r="I104" s="131">
        <f t="shared" si="77"/>
        <v>349.91</v>
      </c>
      <c r="J104" s="130">
        <f t="shared" si="78"/>
        <v>367.5</v>
      </c>
      <c r="K104" s="150">
        <f t="shared" si="79"/>
        <v>210</v>
      </c>
      <c r="L104" s="151">
        <f t="shared" si="80"/>
        <v>236.25</v>
      </c>
      <c r="M104" s="151">
        <f t="shared" si="81"/>
        <v>244.91</v>
      </c>
      <c r="O104" s="105">
        <f t="shared" si="53"/>
        <v>28.875</v>
      </c>
      <c r="P104" s="105">
        <v>26.246</v>
      </c>
      <c r="Q104" s="126">
        <f t="shared" si="54"/>
        <v>26.25</v>
      </c>
    </row>
    <row r="105" s="105" customFormat="1" ht="17.25" customHeight="1" spans="2:17">
      <c r="B105" s="19" t="s">
        <v>35</v>
      </c>
      <c r="C105" s="19" t="s">
        <v>23</v>
      </c>
      <c r="D105" s="19" t="s">
        <v>16</v>
      </c>
      <c r="E105" s="19" t="s">
        <v>34</v>
      </c>
      <c r="F105" s="129">
        <f t="shared" si="75"/>
        <v>4.16422287390029</v>
      </c>
      <c r="G105" s="129">
        <v>28.4</v>
      </c>
      <c r="H105" s="130">
        <f t="shared" si="76"/>
        <v>340.8</v>
      </c>
      <c r="I105" s="131">
        <f t="shared" si="77"/>
        <v>378.57</v>
      </c>
      <c r="J105" s="130">
        <f t="shared" si="78"/>
        <v>397.6</v>
      </c>
      <c r="K105" s="150">
        <f t="shared" si="79"/>
        <v>227.2</v>
      </c>
      <c r="L105" s="151">
        <f t="shared" si="80"/>
        <v>255.6</v>
      </c>
      <c r="M105" s="151">
        <f t="shared" si="81"/>
        <v>264.97</v>
      </c>
      <c r="O105" s="105">
        <f t="shared" si="53"/>
        <v>31.24</v>
      </c>
      <c r="P105" s="105">
        <v>28.402</v>
      </c>
      <c r="Q105" s="126">
        <f t="shared" si="54"/>
        <v>28.4</v>
      </c>
    </row>
    <row r="106" s="105" customFormat="1" ht="17.25" customHeight="1" spans="2:17">
      <c r="B106" s="19" t="s">
        <v>35</v>
      </c>
      <c r="C106" s="19" t="s">
        <v>23</v>
      </c>
      <c r="D106" s="19" t="s">
        <v>16</v>
      </c>
      <c r="E106" s="19" t="s">
        <v>172</v>
      </c>
      <c r="F106" s="129">
        <f t="shared" si="75"/>
        <v>4.33577712609971</v>
      </c>
      <c r="G106" s="129">
        <v>29.57</v>
      </c>
      <c r="H106" s="130">
        <f t="shared" ref="H106:H157" si="82">ROUNDDOWN(G106*12,2)</f>
        <v>354.84</v>
      </c>
      <c r="I106" s="131">
        <f t="shared" ref="I106:I157" si="83">ROUNDDOWN(G106*13.33,2)</f>
        <v>394.16</v>
      </c>
      <c r="J106" s="130">
        <f t="shared" ref="J106:J157" si="84">ROUNDDOWN(G106*14,2)</f>
        <v>413.98</v>
      </c>
      <c r="K106" s="150">
        <f t="shared" ref="K106:K157" si="85">ROUNDDOWN(G106*8,2)</f>
        <v>236.56</v>
      </c>
      <c r="L106" s="151">
        <f t="shared" ref="L106:L157" si="86">ROUNDDOWN(G106*9,2)</f>
        <v>266.13</v>
      </c>
      <c r="M106" s="151">
        <f t="shared" ref="M106:M157" si="87">ROUNDDOWN(G106*9.33,2)</f>
        <v>275.88</v>
      </c>
      <c r="O106" s="105">
        <f t="shared" si="53"/>
        <v>32.527</v>
      </c>
      <c r="P106" s="105">
        <v>29.568</v>
      </c>
      <c r="Q106" s="126">
        <f t="shared" si="54"/>
        <v>29.57</v>
      </c>
    </row>
    <row r="107" s="105" customFormat="1" ht="17.25" customHeight="1" spans="2:17">
      <c r="B107" s="19" t="s">
        <v>35</v>
      </c>
      <c r="C107" s="19" t="s">
        <v>23</v>
      </c>
      <c r="D107" s="19" t="s">
        <v>16</v>
      </c>
      <c r="E107" s="19" t="s">
        <v>36</v>
      </c>
      <c r="F107" s="129">
        <f t="shared" si="75"/>
        <v>4.08504398826979</v>
      </c>
      <c r="G107" s="129">
        <v>27.86</v>
      </c>
      <c r="H107" s="130">
        <f t="shared" si="82"/>
        <v>334.32</v>
      </c>
      <c r="I107" s="131">
        <f t="shared" si="83"/>
        <v>371.37</v>
      </c>
      <c r="J107" s="130">
        <f t="shared" si="84"/>
        <v>390.04</v>
      </c>
      <c r="K107" s="150">
        <f t="shared" si="85"/>
        <v>222.88</v>
      </c>
      <c r="L107" s="151">
        <f t="shared" si="86"/>
        <v>250.74</v>
      </c>
      <c r="M107" s="151">
        <f t="shared" si="87"/>
        <v>259.93</v>
      </c>
      <c r="O107" s="105">
        <f t="shared" si="53"/>
        <v>30.646</v>
      </c>
      <c r="P107" s="105">
        <v>27.863</v>
      </c>
      <c r="Q107" s="126">
        <f t="shared" si="54"/>
        <v>27.86</v>
      </c>
    </row>
    <row r="108" s="105" customFormat="1" ht="17.25" customHeight="1" spans="2:17">
      <c r="B108" s="19" t="s">
        <v>35</v>
      </c>
      <c r="C108" s="19" t="s">
        <v>15</v>
      </c>
      <c r="D108" s="19" t="s">
        <v>19</v>
      </c>
      <c r="E108" s="19" t="s">
        <v>36</v>
      </c>
      <c r="F108" s="129">
        <f t="shared" si="75"/>
        <v>1.33137829912023</v>
      </c>
      <c r="G108" s="129">
        <v>9.08</v>
      </c>
      <c r="H108" s="130">
        <f t="shared" si="82"/>
        <v>108.96</v>
      </c>
      <c r="I108" s="131">
        <f t="shared" si="83"/>
        <v>121.03</v>
      </c>
      <c r="J108" s="130">
        <f t="shared" si="84"/>
        <v>127.12</v>
      </c>
      <c r="K108" s="150">
        <f t="shared" si="85"/>
        <v>72.64</v>
      </c>
      <c r="L108" s="151">
        <f t="shared" si="86"/>
        <v>81.72</v>
      </c>
      <c r="M108" s="151">
        <f t="shared" si="87"/>
        <v>84.71</v>
      </c>
      <c r="O108" s="105">
        <f t="shared" si="53"/>
        <v>9.988</v>
      </c>
      <c r="P108" s="105">
        <v>9.075</v>
      </c>
      <c r="Q108" s="126">
        <f t="shared" si="54"/>
        <v>9.08</v>
      </c>
    </row>
    <row r="109" s="105" customFormat="1" ht="17.25" customHeight="1" spans="2:17">
      <c r="B109" s="19" t="s">
        <v>35</v>
      </c>
      <c r="C109" s="19" t="s">
        <v>15</v>
      </c>
      <c r="D109" s="19" t="s">
        <v>16</v>
      </c>
      <c r="E109" s="19" t="s">
        <v>36</v>
      </c>
      <c r="F109" s="129">
        <f t="shared" ref="F109:F134" si="88">G109/6.82</f>
        <v>1.51319648093842</v>
      </c>
      <c r="G109" s="129">
        <v>10.32</v>
      </c>
      <c r="H109" s="130">
        <f t="shared" si="82"/>
        <v>123.84</v>
      </c>
      <c r="I109" s="131">
        <f t="shared" si="83"/>
        <v>137.56</v>
      </c>
      <c r="J109" s="130">
        <f t="shared" si="84"/>
        <v>144.48</v>
      </c>
      <c r="K109" s="150">
        <f t="shared" si="85"/>
        <v>82.56</v>
      </c>
      <c r="L109" s="151">
        <f t="shared" si="86"/>
        <v>92.88</v>
      </c>
      <c r="M109" s="151">
        <f t="shared" si="87"/>
        <v>96.28</v>
      </c>
      <c r="O109" s="105">
        <f t="shared" si="53"/>
        <v>11.352</v>
      </c>
      <c r="P109" s="105">
        <v>10.318</v>
      </c>
      <c r="Q109" s="126">
        <f t="shared" si="54"/>
        <v>10.32</v>
      </c>
    </row>
    <row r="110" s="105" customFormat="1" ht="17.25" customHeight="1" spans="2:17">
      <c r="B110" s="19" t="s">
        <v>35</v>
      </c>
      <c r="C110" s="19" t="s">
        <v>15</v>
      </c>
      <c r="D110" s="19" t="s">
        <v>16</v>
      </c>
      <c r="E110" s="19" t="s">
        <v>171</v>
      </c>
      <c r="F110" s="129">
        <f t="shared" si="88"/>
        <v>1.79032258064516</v>
      </c>
      <c r="G110" s="129">
        <v>12.21</v>
      </c>
      <c r="H110" s="130">
        <f t="shared" si="82"/>
        <v>146.52</v>
      </c>
      <c r="I110" s="131">
        <f t="shared" si="83"/>
        <v>162.75</v>
      </c>
      <c r="J110" s="130">
        <f t="shared" si="84"/>
        <v>170.94</v>
      </c>
      <c r="K110" s="150">
        <f t="shared" si="85"/>
        <v>97.68</v>
      </c>
      <c r="L110" s="151">
        <f t="shared" si="86"/>
        <v>109.89</v>
      </c>
      <c r="M110" s="151">
        <f t="shared" si="87"/>
        <v>113.91</v>
      </c>
      <c r="O110" s="105">
        <f t="shared" si="53"/>
        <v>13.431</v>
      </c>
      <c r="P110" s="105">
        <v>12.21</v>
      </c>
      <c r="Q110" s="126">
        <f t="shared" si="54"/>
        <v>12.21</v>
      </c>
    </row>
    <row r="111" s="105" customFormat="1" ht="17.25" customHeight="1" spans="2:17">
      <c r="B111" s="19" t="s">
        <v>35</v>
      </c>
      <c r="C111" s="19" t="s">
        <v>21</v>
      </c>
      <c r="D111" s="19" t="s">
        <v>16</v>
      </c>
      <c r="E111" s="19" t="s">
        <v>171</v>
      </c>
      <c r="F111" s="129">
        <f t="shared" si="88"/>
        <v>2.51466275659824</v>
      </c>
      <c r="G111" s="129">
        <v>17.15</v>
      </c>
      <c r="H111" s="130">
        <f t="shared" si="82"/>
        <v>205.8</v>
      </c>
      <c r="I111" s="131">
        <f t="shared" si="83"/>
        <v>228.6</v>
      </c>
      <c r="J111" s="130">
        <f t="shared" si="84"/>
        <v>240.1</v>
      </c>
      <c r="K111" s="150">
        <f t="shared" si="85"/>
        <v>137.2</v>
      </c>
      <c r="L111" s="151">
        <f t="shared" si="86"/>
        <v>154.35</v>
      </c>
      <c r="M111" s="151">
        <f t="shared" si="87"/>
        <v>160</v>
      </c>
      <c r="O111" s="105">
        <f t="shared" si="53"/>
        <v>18.865</v>
      </c>
      <c r="P111" s="105">
        <v>17.149</v>
      </c>
      <c r="Q111" s="126">
        <f t="shared" si="54"/>
        <v>17.15</v>
      </c>
    </row>
    <row r="112" s="105" customFormat="1" ht="17.25" customHeight="1" spans="2:17">
      <c r="B112" s="19" t="s">
        <v>35</v>
      </c>
      <c r="C112" s="19" t="s">
        <v>23</v>
      </c>
      <c r="D112" s="19" t="s">
        <v>16</v>
      </c>
      <c r="E112" s="19" t="s">
        <v>171</v>
      </c>
      <c r="F112" s="129">
        <f t="shared" si="88"/>
        <v>4.33284457478006</v>
      </c>
      <c r="G112" s="129">
        <v>29.55</v>
      </c>
      <c r="H112" s="130">
        <f t="shared" si="82"/>
        <v>354.6</v>
      </c>
      <c r="I112" s="131">
        <f t="shared" si="83"/>
        <v>393.9</v>
      </c>
      <c r="J112" s="130">
        <f t="shared" si="84"/>
        <v>413.7</v>
      </c>
      <c r="K112" s="150">
        <f t="shared" si="85"/>
        <v>236.4</v>
      </c>
      <c r="L112" s="151">
        <f t="shared" si="86"/>
        <v>265.95</v>
      </c>
      <c r="M112" s="151">
        <f t="shared" si="87"/>
        <v>275.7</v>
      </c>
      <c r="O112" s="105">
        <f t="shared" si="53"/>
        <v>32.505</v>
      </c>
      <c r="P112" s="105">
        <v>29.546</v>
      </c>
      <c r="Q112" s="126">
        <f t="shared" si="54"/>
        <v>29.55</v>
      </c>
    </row>
    <row r="113" s="105" customFormat="1" ht="17.25" customHeight="1" spans="2:17">
      <c r="B113" s="19" t="s">
        <v>37</v>
      </c>
      <c r="C113" s="19" t="s">
        <v>15</v>
      </c>
      <c r="D113" s="19" t="s">
        <v>16</v>
      </c>
      <c r="E113" s="19" t="s">
        <v>38</v>
      </c>
      <c r="F113" s="129">
        <f t="shared" si="88"/>
        <v>1.51759530791789</v>
      </c>
      <c r="G113" s="129">
        <v>10.35</v>
      </c>
      <c r="H113" s="130">
        <f t="shared" si="82"/>
        <v>124.2</v>
      </c>
      <c r="I113" s="131">
        <f t="shared" si="83"/>
        <v>137.96</v>
      </c>
      <c r="J113" s="130">
        <f t="shared" si="84"/>
        <v>144.9</v>
      </c>
      <c r="K113" s="150">
        <f t="shared" si="85"/>
        <v>82.8</v>
      </c>
      <c r="L113" s="151">
        <f t="shared" si="86"/>
        <v>93.15</v>
      </c>
      <c r="M113" s="151">
        <f t="shared" si="87"/>
        <v>96.56</v>
      </c>
      <c r="O113" s="105">
        <f t="shared" si="53"/>
        <v>11.385</v>
      </c>
      <c r="P113" s="105">
        <v>10.351</v>
      </c>
      <c r="Q113" s="126">
        <f t="shared" si="54"/>
        <v>10.35</v>
      </c>
    </row>
    <row r="114" s="105" customFormat="1" ht="17.25" customHeight="1" spans="2:17">
      <c r="B114" s="19" t="s">
        <v>37</v>
      </c>
      <c r="C114" s="19" t="s">
        <v>21</v>
      </c>
      <c r="D114" s="19" t="s">
        <v>16</v>
      </c>
      <c r="E114" s="19" t="s">
        <v>38</v>
      </c>
      <c r="F114" s="129">
        <f t="shared" si="88"/>
        <v>2.26392961876833</v>
      </c>
      <c r="G114" s="129">
        <v>15.44</v>
      </c>
      <c r="H114" s="130">
        <f t="shared" si="82"/>
        <v>185.28</v>
      </c>
      <c r="I114" s="131">
        <f t="shared" si="83"/>
        <v>205.81</v>
      </c>
      <c r="J114" s="130">
        <f t="shared" si="84"/>
        <v>216.16</v>
      </c>
      <c r="K114" s="150">
        <f t="shared" si="85"/>
        <v>123.52</v>
      </c>
      <c r="L114" s="151">
        <f t="shared" si="86"/>
        <v>138.96</v>
      </c>
      <c r="M114" s="151">
        <f t="shared" si="87"/>
        <v>144.05</v>
      </c>
      <c r="O114" s="105">
        <f t="shared" si="53"/>
        <v>16.984</v>
      </c>
      <c r="P114" s="105">
        <v>15.444</v>
      </c>
      <c r="Q114" s="126">
        <f t="shared" si="54"/>
        <v>15.44</v>
      </c>
    </row>
    <row r="115" s="105" customFormat="1" ht="17.25" customHeight="1" spans="2:17">
      <c r="B115" s="19" t="s">
        <v>37</v>
      </c>
      <c r="C115" s="19" t="s">
        <v>23</v>
      </c>
      <c r="D115" s="19" t="s">
        <v>16</v>
      </c>
      <c r="E115" s="19" t="s">
        <v>38</v>
      </c>
      <c r="F115" s="129">
        <f t="shared" si="88"/>
        <v>4.09530791788856</v>
      </c>
      <c r="G115" s="129">
        <v>27.93</v>
      </c>
      <c r="H115" s="130">
        <f t="shared" si="82"/>
        <v>335.16</v>
      </c>
      <c r="I115" s="131">
        <f t="shared" si="83"/>
        <v>372.3</v>
      </c>
      <c r="J115" s="130">
        <f t="shared" si="84"/>
        <v>391.02</v>
      </c>
      <c r="K115" s="150">
        <f t="shared" si="85"/>
        <v>223.44</v>
      </c>
      <c r="L115" s="151">
        <f t="shared" si="86"/>
        <v>251.37</v>
      </c>
      <c r="M115" s="151">
        <f t="shared" si="87"/>
        <v>260.58</v>
      </c>
      <c r="O115" s="105">
        <f t="shared" si="53"/>
        <v>30.723</v>
      </c>
      <c r="P115" s="105">
        <v>27.929</v>
      </c>
      <c r="Q115" s="126">
        <f t="shared" si="54"/>
        <v>27.93</v>
      </c>
    </row>
    <row r="116" s="105" customFormat="1" ht="17.25" customHeight="1" spans="2:17">
      <c r="B116" s="19" t="s">
        <v>37</v>
      </c>
      <c r="C116" s="19" t="s">
        <v>15</v>
      </c>
      <c r="D116" s="19" t="s">
        <v>16</v>
      </c>
      <c r="E116" s="19" t="s">
        <v>171</v>
      </c>
      <c r="F116" s="129">
        <f t="shared" si="88"/>
        <v>1.80205278592375</v>
      </c>
      <c r="G116" s="129">
        <v>12.29</v>
      </c>
      <c r="H116" s="130">
        <f t="shared" si="82"/>
        <v>147.48</v>
      </c>
      <c r="I116" s="131">
        <f t="shared" si="83"/>
        <v>163.82</v>
      </c>
      <c r="J116" s="130">
        <f t="shared" si="84"/>
        <v>172.06</v>
      </c>
      <c r="K116" s="150">
        <f t="shared" si="85"/>
        <v>98.32</v>
      </c>
      <c r="L116" s="151">
        <f t="shared" si="86"/>
        <v>110.61</v>
      </c>
      <c r="M116" s="151">
        <f t="shared" si="87"/>
        <v>114.66</v>
      </c>
      <c r="O116" s="105">
        <f t="shared" si="53"/>
        <v>13.519</v>
      </c>
      <c r="P116" s="105">
        <v>12.287</v>
      </c>
      <c r="Q116" s="126">
        <f t="shared" si="54"/>
        <v>12.29</v>
      </c>
    </row>
    <row r="117" s="105" customFormat="1" ht="17.25" customHeight="1" spans="2:17">
      <c r="B117" s="19" t="s">
        <v>37</v>
      </c>
      <c r="C117" s="19" t="s">
        <v>21</v>
      </c>
      <c r="D117" s="19" t="s">
        <v>16</v>
      </c>
      <c r="E117" s="19" t="s">
        <v>171</v>
      </c>
      <c r="F117" s="129">
        <f t="shared" si="88"/>
        <v>2.51759530791789</v>
      </c>
      <c r="G117" s="129">
        <v>17.17</v>
      </c>
      <c r="H117" s="130">
        <f t="shared" si="82"/>
        <v>206.04</v>
      </c>
      <c r="I117" s="131">
        <f t="shared" si="83"/>
        <v>228.87</v>
      </c>
      <c r="J117" s="130">
        <f t="shared" si="84"/>
        <v>240.38</v>
      </c>
      <c r="K117" s="150">
        <f t="shared" si="85"/>
        <v>137.36</v>
      </c>
      <c r="L117" s="151">
        <f t="shared" si="86"/>
        <v>154.53</v>
      </c>
      <c r="M117" s="151">
        <f t="shared" si="87"/>
        <v>160.19</v>
      </c>
      <c r="O117" s="105">
        <f t="shared" si="53"/>
        <v>18.887</v>
      </c>
      <c r="P117" s="105">
        <v>17.171</v>
      </c>
      <c r="Q117" s="126">
        <f t="shared" si="54"/>
        <v>17.17</v>
      </c>
    </row>
    <row r="118" s="105" customFormat="1" ht="17.25" customHeight="1" spans="2:17">
      <c r="B118" s="19" t="s">
        <v>37</v>
      </c>
      <c r="C118" s="19" t="s">
        <v>23</v>
      </c>
      <c r="D118" s="19" t="s">
        <v>16</v>
      </c>
      <c r="E118" s="19" t="s">
        <v>171</v>
      </c>
      <c r="F118" s="129">
        <f t="shared" si="88"/>
        <v>4.34017595307918</v>
      </c>
      <c r="G118" s="129">
        <v>29.6</v>
      </c>
      <c r="H118" s="130">
        <f t="shared" si="82"/>
        <v>355.2</v>
      </c>
      <c r="I118" s="131">
        <f t="shared" si="83"/>
        <v>394.56</v>
      </c>
      <c r="J118" s="130">
        <f t="shared" si="84"/>
        <v>414.4</v>
      </c>
      <c r="K118" s="150">
        <f t="shared" si="85"/>
        <v>236.8</v>
      </c>
      <c r="L118" s="151">
        <f t="shared" si="86"/>
        <v>266.4</v>
      </c>
      <c r="M118" s="151">
        <f t="shared" si="87"/>
        <v>276.16</v>
      </c>
      <c r="O118" s="105">
        <f t="shared" si="53"/>
        <v>32.56</v>
      </c>
      <c r="P118" s="105">
        <v>29.601</v>
      </c>
      <c r="Q118" s="126">
        <f t="shared" si="54"/>
        <v>29.6</v>
      </c>
    </row>
    <row r="119" s="105" customFormat="1" ht="17.25" customHeight="1" spans="2:17">
      <c r="B119" s="19" t="s">
        <v>37</v>
      </c>
      <c r="C119" s="19" t="s">
        <v>15</v>
      </c>
      <c r="D119" s="19" t="s">
        <v>16</v>
      </c>
      <c r="E119" s="19" t="s">
        <v>173</v>
      </c>
      <c r="F119" s="129">
        <f t="shared" si="88"/>
        <v>1.8108504398827</v>
      </c>
      <c r="G119" s="129">
        <v>12.35</v>
      </c>
      <c r="H119" s="130">
        <f t="shared" si="82"/>
        <v>148.2</v>
      </c>
      <c r="I119" s="131">
        <f t="shared" si="83"/>
        <v>164.62</v>
      </c>
      <c r="J119" s="130">
        <f t="shared" si="84"/>
        <v>172.9</v>
      </c>
      <c r="K119" s="150">
        <f t="shared" si="85"/>
        <v>98.8</v>
      </c>
      <c r="L119" s="151">
        <f t="shared" si="86"/>
        <v>111.15</v>
      </c>
      <c r="M119" s="151">
        <f t="shared" si="87"/>
        <v>115.22</v>
      </c>
      <c r="O119" s="105">
        <f t="shared" si="53"/>
        <v>13.585</v>
      </c>
      <c r="P119" s="105">
        <v>12.353</v>
      </c>
      <c r="Q119" s="126">
        <f t="shared" si="54"/>
        <v>12.35</v>
      </c>
    </row>
    <row r="120" s="105" customFormat="1" ht="17.25" customHeight="1" spans="2:17">
      <c r="B120" s="19" t="s">
        <v>37</v>
      </c>
      <c r="C120" s="19" t="s">
        <v>21</v>
      </c>
      <c r="D120" s="19" t="s">
        <v>16</v>
      </c>
      <c r="E120" s="19" t="s">
        <v>173</v>
      </c>
      <c r="F120" s="129">
        <f t="shared" si="88"/>
        <v>2.52052785923754</v>
      </c>
      <c r="G120" s="129">
        <v>17.19</v>
      </c>
      <c r="H120" s="130">
        <f t="shared" si="82"/>
        <v>206.28</v>
      </c>
      <c r="I120" s="131">
        <f t="shared" si="83"/>
        <v>229.14</v>
      </c>
      <c r="J120" s="130">
        <f t="shared" si="84"/>
        <v>240.66</v>
      </c>
      <c r="K120" s="150">
        <f t="shared" si="85"/>
        <v>137.52</v>
      </c>
      <c r="L120" s="151">
        <f t="shared" si="86"/>
        <v>154.71</v>
      </c>
      <c r="M120" s="151">
        <f t="shared" si="87"/>
        <v>160.38</v>
      </c>
      <c r="O120" s="105">
        <f t="shared" si="53"/>
        <v>18.909</v>
      </c>
      <c r="P120" s="105">
        <v>17.193</v>
      </c>
      <c r="Q120" s="126">
        <f t="shared" si="54"/>
        <v>17.19</v>
      </c>
    </row>
    <row r="121" s="105" customFormat="1" ht="17.25" customHeight="1" spans="2:17">
      <c r="B121" s="19" t="s">
        <v>37</v>
      </c>
      <c r="C121" s="19" t="s">
        <v>23</v>
      </c>
      <c r="D121" s="19" t="s">
        <v>16</v>
      </c>
      <c r="E121" s="19" t="s">
        <v>173</v>
      </c>
      <c r="F121" s="129">
        <f t="shared" si="88"/>
        <v>4.34897360703812</v>
      </c>
      <c r="G121" s="129">
        <v>29.66</v>
      </c>
      <c r="H121" s="130">
        <f t="shared" si="82"/>
        <v>355.92</v>
      </c>
      <c r="I121" s="131">
        <f t="shared" si="83"/>
        <v>395.36</v>
      </c>
      <c r="J121" s="130">
        <f t="shared" si="84"/>
        <v>415.24</v>
      </c>
      <c r="K121" s="150">
        <f t="shared" si="85"/>
        <v>237.28</v>
      </c>
      <c r="L121" s="151">
        <f t="shared" si="86"/>
        <v>266.94</v>
      </c>
      <c r="M121" s="151">
        <f t="shared" si="87"/>
        <v>276.72</v>
      </c>
      <c r="O121" s="105">
        <f t="shared" si="53"/>
        <v>32.626</v>
      </c>
      <c r="P121" s="105">
        <v>29.656</v>
      </c>
      <c r="Q121" s="126">
        <f t="shared" si="54"/>
        <v>29.66</v>
      </c>
    </row>
    <row r="122" s="105" customFormat="1" ht="17.25" customHeight="1" spans="2:17">
      <c r="B122" s="19" t="s">
        <v>37</v>
      </c>
      <c r="C122" s="19" t="s">
        <v>15</v>
      </c>
      <c r="D122" s="19" t="s">
        <v>16</v>
      </c>
      <c r="E122" s="19" t="s">
        <v>39</v>
      </c>
      <c r="F122" s="129">
        <f t="shared" si="88"/>
        <v>1.81231671554252</v>
      </c>
      <c r="G122" s="129">
        <v>12.36</v>
      </c>
      <c r="H122" s="130">
        <f t="shared" si="82"/>
        <v>148.32</v>
      </c>
      <c r="I122" s="131">
        <f t="shared" si="83"/>
        <v>164.75</v>
      </c>
      <c r="J122" s="130">
        <f t="shared" si="84"/>
        <v>173.04</v>
      </c>
      <c r="K122" s="150">
        <f t="shared" si="85"/>
        <v>98.88</v>
      </c>
      <c r="L122" s="151">
        <f t="shared" si="86"/>
        <v>111.24</v>
      </c>
      <c r="M122" s="151">
        <f t="shared" si="87"/>
        <v>115.31</v>
      </c>
      <c r="O122" s="105">
        <f t="shared" si="53"/>
        <v>13.596</v>
      </c>
      <c r="P122" s="105">
        <v>12.364</v>
      </c>
      <c r="Q122" s="126">
        <f t="shared" si="54"/>
        <v>12.36</v>
      </c>
    </row>
    <row r="123" s="105" customFormat="1" ht="17.25" customHeight="1" spans="2:17">
      <c r="B123" s="19" t="s">
        <v>37</v>
      </c>
      <c r="C123" s="19" t="s">
        <v>21</v>
      </c>
      <c r="D123" s="19" t="s">
        <v>16</v>
      </c>
      <c r="E123" s="19" t="s">
        <v>39</v>
      </c>
      <c r="F123" s="129">
        <f t="shared" si="88"/>
        <v>2.52199413489736</v>
      </c>
      <c r="G123" s="129">
        <v>17.2</v>
      </c>
      <c r="H123" s="130">
        <f t="shared" si="82"/>
        <v>206.4</v>
      </c>
      <c r="I123" s="131">
        <f t="shared" si="83"/>
        <v>229.27</v>
      </c>
      <c r="J123" s="130">
        <f t="shared" si="84"/>
        <v>240.8</v>
      </c>
      <c r="K123" s="150">
        <f t="shared" si="85"/>
        <v>137.6</v>
      </c>
      <c r="L123" s="151">
        <f t="shared" si="86"/>
        <v>154.8</v>
      </c>
      <c r="M123" s="151">
        <f t="shared" si="87"/>
        <v>160.47</v>
      </c>
      <c r="O123" s="105">
        <f t="shared" si="53"/>
        <v>18.92</v>
      </c>
      <c r="P123" s="105">
        <v>17.204</v>
      </c>
      <c r="Q123" s="126">
        <f t="shared" si="54"/>
        <v>17.2</v>
      </c>
    </row>
    <row r="124" s="105" customFormat="1" ht="17.25" customHeight="1" spans="2:17">
      <c r="B124" s="19" t="s">
        <v>37</v>
      </c>
      <c r="C124" s="19" t="s">
        <v>23</v>
      </c>
      <c r="D124" s="19" t="s">
        <v>16</v>
      </c>
      <c r="E124" s="19" t="s">
        <v>39</v>
      </c>
      <c r="F124" s="129">
        <f t="shared" si="88"/>
        <v>4.35190615835777</v>
      </c>
      <c r="G124" s="129">
        <v>29.68</v>
      </c>
      <c r="H124" s="130">
        <f t="shared" si="82"/>
        <v>356.16</v>
      </c>
      <c r="I124" s="131">
        <f t="shared" si="83"/>
        <v>395.63</v>
      </c>
      <c r="J124" s="130">
        <f t="shared" si="84"/>
        <v>415.52</v>
      </c>
      <c r="K124" s="150">
        <f t="shared" si="85"/>
        <v>237.44</v>
      </c>
      <c r="L124" s="151">
        <f t="shared" si="86"/>
        <v>267.12</v>
      </c>
      <c r="M124" s="151">
        <f t="shared" si="87"/>
        <v>276.91</v>
      </c>
      <c r="O124" s="105">
        <f t="shared" si="53"/>
        <v>32.648</v>
      </c>
      <c r="P124" s="105">
        <v>29.678</v>
      </c>
      <c r="Q124" s="126">
        <f t="shared" si="54"/>
        <v>29.68</v>
      </c>
    </row>
    <row r="125" s="105" customFormat="1" ht="17.25" customHeight="1" spans="2:17">
      <c r="B125" s="19" t="s">
        <v>37</v>
      </c>
      <c r="C125" s="19" t="s">
        <v>15</v>
      </c>
      <c r="D125" s="19" t="s">
        <v>16</v>
      </c>
      <c r="E125" s="19" t="s">
        <v>138</v>
      </c>
      <c r="F125" s="129">
        <f t="shared" si="88"/>
        <v>1.82111436950147</v>
      </c>
      <c r="G125" s="129">
        <v>12.42</v>
      </c>
      <c r="H125" s="130">
        <f t="shared" si="82"/>
        <v>149.04</v>
      </c>
      <c r="I125" s="131">
        <f t="shared" si="83"/>
        <v>165.55</v>
      </c>
      <c r="J125" s="130">
        <f t="shared" si="84"/>
        <v>173.88</v>
      </c>
      <c r="K125" s="150">
        <f t="shared" si="85"/>
        <v>99.36</v>
      </c>
      <c r="L125" s="151">
        <f t="shared" si="86"/>
        <v>111.78</v>
      </c>
      <c r="M125" s="151">
        <f t="shared" si="87"/>
        <v>115.87</v>
      </c>
      <c r="O125" s="105">
        <f t="shared" si="53"/>
        <v>13.662</v>
      </c>
      <c r="P125" s="105">
        <v>12.419</v>
      </c>
      <c r="Q125" s="126">
        <f t="shared" si="54"/>
        <v>12.42</v>
      </c>
    </row>
    <row r="126" s="105" customFormat="1" ht="17.25" customHeight="1" spans="2:17">
      <c r="B126" s="19" t="s">
        <v>37</v>
      </c>
      <c r="C126" s="19" t="s">
        <v>21</v>
      </c>
      <c r="D126" s="19" t="s">
        <v>16</v>
      </c>
      <c r="E126" s="19" t="s">
        <v>138</v>
      </c>
      <c r="F126" s="129">
        <f t="shared" si="88"/>
        <v>2.52932551319648</v>
      </c>
      <c r="G126" s="129">
        <v>17.25</v>
      </c>
      <c r="H126" s="130">
        <f t="shared" si="82"/>
        <v>207</v>
      </c>
      <c r="I126" s="131">
        <f t="shared" si="83"/>
        <v>229.94</v>
      </c>
      <c r="J126" s="130">
        <f t="shared" si="84"/>
        <v>241.5</v>
      </c>
      <c r="K126" s="150">
        <f t="shared" si="85"/>
        <v>138</v>
      </c>
      <c r="L126" s="151">
        <f t="shared" si="86"/>
        <v>155.25</v>
      </c>
      <c r="M126" s="151">
        <f t="shared" si="87"/>
        <v>160.94</v>
      </c>
      <c r="O126" s="105">
        <f t="shared" si="53"/>
        <v>18.975</v>
      </c>
      <c r="P126" s="105">
        <v>17.248</v>
      </c>
      <c r="Q126" s="126">
        <f t="shared" si="54"/>
        <v>17.25</v>
      </c>
    </row>
    <row r="127" s="105" customFormat="1" ht="17.25" customHeight="1" spans="2:17">
      <c r="B127" s="19" t="s">
        <v>37</v>
      </c>
      <c r="C127" s="19" t="s">
        <v>23</v>
      </c>
      <c r="D127" s="19" t="s">
        <v>16</v>
      </c>
      <c r="E127" s="19" t="s">
        <v>138</v>
      </c>
      <c r="F127" s="129">
        <f t="shared" si="88"/>
        <v>4.35777126099707</v>
      </c>
      <c r="G127" s="129">
        <v>29.72</v>
      </c>
      <c r="H127" s="130">
        <f t="shared" si="82"/>
        <v>356.64</v>
      </c>
      <c r="I127" s="131">
        <f t="shared" si="83"/>
        <v>396.16</v>
      </c>
      <c r="J127" s="130">
        <f t="shared" si="84"/>
        <v>416.08</v>
      </c>
      <c r="K127" s="150">
        <f t="shared" si="85"/>
        <v>237.76</v>
      </c>
      <c r="L127" s="151">
        <f t="shared" si="86"/>
        <v>267.48</v>
      </c>
      <c r="M127" s="151">
        <f t="shared" si="87"/>
        <v>277.28</v>
      </c>
      <c r="O127" s="105">
        <f t="shared" si="53"/>
        <v>32.692</v>
      </c>
      <c r="P127" s="105">
        <v>29.722</v>
      </c>
      <c r="Q127" s="126">
        <f t="shared" si="54"/>
        <v>29.72</v>
      </c>
    </row>
    <row r="128" s="105" customFormat="1" ht="17.25" customHeight="1" spans="2:17">
      <c r="B128" s="19" t="s">
        <v>40</v>
      </c>
      <c r="C128" s="19" t="s">
        <v>21</v>
      </c>
      <c r="D128" s="19" t="s">
        <v>19</v>
      </c>
      <c r="E128" s="19" t="s">
        <v>38</v>
      </c>
      <c r="F128" s="129">
        <f t="shared" si="88"/>
        <v>2.12756598240469</v>
      </c>
      <c r="G128" s="129">
        <v>14.51</v>
      </c>
      <c r="H128" s="130">
        <f t="shared" si="82"/>
        <v>174.12</v>
      </c>
      <c r="I128" s="131">
        <f t="shared" si="83"/>
        <v>193.41</v>
      </c>
      <c r="J128" s="130">
        <f t="shared" si="84"/>
        <v>203.14</v>
      </c>
      <c r="K128" s="150">
        <f t="shared" si="85"/>
        <v>116.08</v>
      </c>
      <c r="L128" s="151">
        <f t="shared" si="86"/>
        <v>130.59</v>
      </c>
      <c r="M128" s="151">
        <f t="shared" si="87"/>
        <v>135.37</v>
      </c>
      <c r="O128" s="105">
        <f t="shared" si="53"/>
        <v>15.961</v>
      </c>
      <c r="P128" s="105">
        <v>14.509</v>
      </c>
      <c r="Q128" s="126">
        <f t="shared" si="54"/>
        <v>14.51</v>
      </c>
    </row>
    <row r="129" s="105" customFormat="1" ht="17.25" customHeight="1" spans="2:17">
      <c r="B129" s="19" t="s">
        <v>40</v>
      </c>
      <c r="C129" s="19" t="s">
        <v>21</v>
      </c>
      <c r="D129" s="19" t="s">
        <v>16</v>
      </c>
      <c r="E129" s="19" t="s">
        <v>38</v>
      </c>
      <c r="F129" s="129">
        <f t="shared" si="88"/>
        <v>2.26979472140762</v>
      </c>
      <c r="G129" s="129">
        <v>15.48</v>
      </c>
      <c r="H129" s="130">
        <f t="shared" si="82"/>
        <v>185.76</v>
      </c>
      <c r="I129" s="131">
        <f t="shared" si="83"/>
        <v>206.34</v>
      </c>
      <c r="J129" s="130">
        <f t="shared" si="84"/>
        <v>216.72</v>
      </c>
      <c r="K129" s="150">
        <f t="shared" si="85"/>
        <v>123.84</v>
      </c>
      <c r="L129" s="151">
        <f t="shared" si="86"/>
        <v>139.32</v>
      </c>
      <c r="M129" s="151">
        <f t="shared" si="87"/>
        <v>144.42</v>
      </c>
      <c r="O129" s="105">
        <f t="shared" si="53"/>
        <v>17.028</v>
      </c>
      <c r="P129" s="105">
        <v>15.477</v>
      </c>
      <c r="Q129" s="126">
        <f t="shared" si="54"/>
        <v>15.48</v>
      </c>
    </row>
    <row r="130" s="105" customFormat="1" ht="17.25" customHeight="1" spans="2:17">
      <c r="B130" s="19" t="s">
        <v>40</v>
      </c>
      <c r="C130" s="19" t="s">
        <v>22</v>
      </c>
      <c r="D130" s="19" t="s">
        <v>19</v>
      </c>
      <c r="E130" s="19" t="s">
        <v>38</v>
      </c>
      <c r="F130" s="129">
        <f t="shared" si="88"/>
        <v>1.80351906158358</v>
      </c>
      <c r="G130" s="129">
        <v>12.3</v>
      </c>
      <c r="H130" s="130">
        <f t="shared" si="82"/>
        <v>147.6</v>
      </c>
      <c r="I130" s="131">
        <f t="shared" si="83"/>
        <v>163.95</v>
      </c>
      <c r="J130" s="130">
        <f t="shared" si="84"/>
        <v>172.2</v>
      </c>
      <c r="K130" s="150">
        <f t="shared" si="85"/>
        <v>98.4</v>
      </c>
      <c r="L130" s="151">
        <f t="shared" si="86"/>
        <v>110.7</v>
      </c>
      <c r="M130" s="151">
        <f t="shared" si="87"/>
        <v>114.75</v>
      </c>
      <c r="O130" s="105">
        <f t="shared" si="53"/>
        <v>13.53</v>
      </c>
      <c r="P130" s="105">
        <v>12.298</v>
      </c>
      <c r="Q130" s="126">
        <f t="shared" si="54"/>
        <v>12.3</v>
      </c>
    </row>
    <row r="131" s="105" customFormat="1" ht="17.25" customHeight="1" spans="2:17">
      <c r="B131" s="19" t="s">
        <v>40</v>
      </c>
      <c r="C131" s="19" t="s">
        <v>23</v>
      </c>
      <c r="D131" s="19" t="s">
        <v>19</v>
      </c>
      <c r="E131" s="19" t="s">
        <v>38</v>
      </c>
      <c r="F131" s="129">
        <f t="shared" si="88"/>
        <v>3.85923753665689</v>
      </c>
      <c r="G131" s="129">
        <v>26.32</v>
      </c>
      <c r="H131" s="130">
        <f t="shared" si="82"/>
        <v>315.84</v>
      </c>
      <c r="I131" s="131">
        <f t="shared" si="83"/>
        <v>350.84</v>
      </c>
      <c r="J131" s="130">
        <f t="shared" si="84"/>
        <v>368.48</v>
      </c>
      <c r="K131" s="150">
        <f t="shared" si="85"/>
        <v>210.56</v>
      </c>
      <c r="L131" s="151">
        <f t="shared" si="86"/>
        <v>236.88</v>
      </c>
      <c r="M131" s="151">
        <f t="shared" si="87"/>
        <v>245.56</v>
      </c>
      <c r="O131" s="105">
        <f t="shared" si="53"/>
        <v>28.952</v>
      </c>
      <c r="P131" s="105">
        <v>26.323</v>
      </c>
      <c r="Q131" s="126">
        <f t="shared" si="54"/>
        <v>26.32</v>
      </c>
    </row>
    <row r="132" s="105" customFormat="1" ht="17.25" customHeight="1" spans="2:17">
      <c r="B132" s="19" t="s">
        <v>40</v>
      </c>
      <c r="C132" s="19" t="s">
        <v>23</v>
      </c>
      <c r="D132" s="19" t="s">
        <v>16</v>
      </c>
      <c r="E132" s="19" t="s">
        <v>38</v>
      </c>
      <c r="F132" s="129">
        <f t="shared" si="88"/>
        <v>4.09824046920821</v>
      </c>
      <c r="G132" s="129">
        <v>27.95</v>
      </c>
      <c r="H132" s="130">
        <f t="shared" si="82"/>
        <v>335.4</v>
      </c>
      <c r="I132" s="131">
        <f t="shared" si="83"/>
        <v>372.57</v>
      </c>
      <c r="J132" s="130">
        <f t="shared" si="84"/>
        <v>391.3</v>
      </c>
      <c r="K132" s="150">
        <f t="shared" si="85"/>
        <v>223.6</v>
      </c>
      <c r="L132" s="151">
        <f t="shared" si="86"/>
        <v>251.55</v>
      </c>
      <c r="M132" s="151">
        <f t="shared" si="87"/>
        <v>260.77</v>
      </c>
      <c r="O132" s="105">
        <f t="shared" si="53"/>
        <v>30.745</v>
      </c>
      <c r="P132" s="105">
        <v>27.951</v>
      </c>
      <c r="Q132" s="126">
        <f t="shared" si="54"/>
        <v>27.95</v>
      </c>
    </row>
    <row r="133" s="105" customFormat="1" ht="17.25" customHeight="1" spans="2:17">
      <c r="B133" s="19" t="s">
        <v>40</v>
      </c>
      <c r="C133" s="19" t="s">
        <v>15</v>
      </c>
      <c r="D133" s="19" t="s">
        <v>19</v>
      </c>
      <c r="E133" s="19" t="s">
        <v>38</v>
      </c>
      <c r="F133" s="129">
        <f t="shared" si="88"/>
        <v>1.341642228739</v>
      </c>
      <c r="G133" s="129">
        <v>9.15</v>
      </c>
      <c r="H133" s="130">
        <f t="shared" si="82"/>
        <v>109.8</v>
      </c>
      <c r="I133" s="131">
        <f t="shared" si="83"/>
        <v>121.96</v>
      </c>
      <c r="J133" s="130">
        <f t="shared" si="84"/>
        <v>128.1</v>
      </c>
      <c r="K133" s="150">
        <f t="shared" si="85"/>
        <v>73.2</v>
      </c>
      <c r="L133" s="151">
        <f t="shared" si="86"/>
        <v>82.35</v>
      </c>
      <c r="M133" s="151">
        <f t="shared" si="87"/>
        <v>85.36</v>
      </c>
      <c r="O133" s="105">
        <f t="shared" si="53"/>
        <v>10.065</v>
      </c>
      <c r="P133" s="105">
        <v>9.152</v>
      </c>
      <c r="Q133" s="126">
        <f t="shared" si="54"/>
        <v>9.15</v>
      </c>
    </row>
    <row r="134" s="105" customFormat="1" ht="17.25" customHeight="1" spans="2:17">
      <c r="B134" s="19" t="s">
        <v>40</v>
      </c>
      <c r="C134" s="19" t="s">
        <v>15</v>
      </c>
      <c r="D134" s="19" t="s">
        <v>16</v>
      </c>
      <c r="E134" s="19" t="s">
        <v>38</v>
      </c>
      <c r="F134" s="129">
        <f t="shared" si="88"/>
        <v>1.52052785923754</v>
      </c>
      <c r="G134" s="129">
        <v>10.37</v>
      </c>
      <c r="H134" s="130">
        <f t="shared" si="82"/>
        <v>124.44</v>
      </c>
      <c r="I134" s="131">
        <f t="shared" si="83"/>
        <v>138.23</v>
      </c>
      <c r="J134" s="130">
        <f t="shared" si="84"/>
        <v>145.18</v>
      </c>
      <c r="K134" s="150">
        <f t="shared" si="85"/>
        <v>82.96</v>
      </c>
      <c r="L134" s="151">
        <f t="shared" si="86"/>
        <v>93.33</v>
      </c>
      <c r="M134" s="151">
        <f t="shared" si="87"/>
        <v>96.75</v>
      </c>
      <c r="O134" s="105">
        <f t="shared" ref="O134:O197" si="89">G134*1.1</f>
        <v>11.407</v>
      </c>
      <c r="P134" s="105">
        <v>10.373</v>
      </c>
      <c r="Q134" s="126">
        <f t="shared" ref="Q134:Q197" si="90">ROUND(P134,2)</f>
        <v>10.37</v>
      </c>
    </row>
    <row r="135" s="105" customFormat="1" ht="17.25" customHeight="1" spans="2:17">
      <c r="B135" s="19" t="s">
        <v>40</v>
      </c>
      <c r="C135" s="19" t="s">
        <v>15</v>
      </c>
      <c r="D135" s="19" t="s">
        <v>16</v>
      </c>
      <c r="E135" s="19" t="s">
        <v>41</v>
      </c>
      <c r="F135" s="129">
        <f t="shared" ref="F135:F151" si="91">G135/6.82</f>
        <v>1.82697947214076</v>
      </c>
      <c r="G135" s="129">
        <v>12.46</v>
      </c>
      <c r="H135" s="130">
        <f t="shared" si="82"/>
        <v>149.52</v>
      </c>
      <c r="I135" s="131">
        <f t="shared" si="83"/>
        <v>166.09</v>
      </c>
      <c r="J135" s="130">
        <f t="shared" si="84"/>
        <v>174.44</v>
      </c>
      <c r="K135" s="150">
        <f t="shared" si="85"/>
        <v>99.68</v>
      </c>
      <c r="L135" s="151">
        <f t="shared" si="86"/>
        <v>112.14</v>
      </c>
      <c r="M135" s="151">
        <f t="shared" si="87"/>
        <v>116.25</v>
      </c>
      <c r="O135" s="105">
        <f t="shared" si="89"/>
        <v>13.706</v>
      </c>
      <c r="P135" s="105">
        <v>12.463</v>
      </c>
      <c r="Q135" s="126">
        <f t="shared" si="90"/>
        <v>12.46</v>
      </c>
    </row>
    <row r="136" s="105" customFormat="1" ht="17.25" customHeight="1" spans="2:17">
      <c r="B136" s="19" t="s">
        <v>40</v>
      </c>
      <c r="C136" s="19" t="s">
        <v>21</v>
      </c>
      <c r="D136" s="19" t="s">
        <v>16</v>
      </c>
      <c r="E136" s="19" t="s">
        <v>41</v>
      </c>
      <c r="F136" s="129">
        <f t="shared" si="91"/>
        <v>2.56598240469208</v>
      </c>
      <c r="G136" s="129">
        <v>17.5</v>
      </c>
      <c r="H136" s="130">
        <f t="shared" si="82"/>
        <v>210</v>
      </c>
      <c r="I136" s="131">
        <f t="shared" si="83"/>
        <v>233.27</v>
      </c>
      <c r="J136" s="130">
        <f t="shared" si="84"/>
        <v>245</v>
      </c>
      <c r="K136" s="150">
        <f t="shared" si="85"/>
        <v>140</v>
      </c>
      <c r="L136" s="151">
        <f t="shared" si="86"/>
        <v>157.5</v>
      </c>
      <c r="M136" s="151">
        <f t="shared" si="87"/>
        <v>163.27</v>
      </c>
      <c r="O136" s="105">
        <f t="shared" si="89"/>
        <v>19.25</v>
      </c>
      <c r="P136" s="105">
        <v>17.501</v>
      </c>
      <c r="Q136" s="126">
        <f t="shared" si="90"/>
        <v>17.5</v>
      </c>
    </row>
    <row r="137" s="105" customFormat="1" ht="17.25" customHeight="1" spans="2:17">
      <c r="B137" s="19" t="s">
        <v>40</v>
      </c>
      <c r="C137" s="19" t="s">
        <v>23</v>
      </c>
      <c r="D137" s="19" t="s">
        <v>16</v>
      </c>
      <c r="E137" s="19" t="s">
        <v>41</v>
      </c>
      <c r="F137" s="129">
        <f t="shared" si="91"/>
        <v>4.36363636363636</v>
      </c>
      <c r="G137" s="129">
        <v>29.76</v>
      </c>
      <c r="H137" s="130">
        <f t="shared" si="82"/>
        <v>357.12</v>
      </c>
      <c r="I137" s="131">
        <f t="shared" si="83"/>
        <v>396.7</v>
      </c>
      <c r="J137" s="130">
        <f t="shared" si="84"/>
        <v>416.64</v>
      </c>
      <c r="K137" s="150">
        <f t="shared" si="85"/>
        <v>238.08</v>
      </c>
      <c r="L137" s="151">
        <f t="shared" si="86"/>
        <v>267.84</v>
      </c>
      <c r="M137" s="151">
        <f t="shared" si="87"/>
        <v>277.66</v>
      </c>
      <c r="O137" s="105">
        <f t="shared" si="89"/>
        <v>32.736</v>
      </c>
      <c r="P137" s="105">
        <v>29.755</v>
      </c>
      <c r="Q137" s="126">
        <f t="shared" si="90"/>
        <v>29.76</v>
      </c>
    </row>
    <row r="138" s="105" customFormat="1" ht="17.25" customHeight="1" spans="2:17">
      <c r="B138" s="19" t="s">
        <v>105</v>
      </c>
      <c r="C138" s="19" t="s">
        <v>15</v>
      </c>
      <c r="D138" s="19" t="s">
        <v>16</v>
      </c>
      <c r="E138" s="19" t="s">
        <v>41</v>
      </c>
      <c r="F138" s="129">
        <f t="shared" si="91"/>
        <v>1.83284457478006</v>
      </c>
      <c r="G138" s="129">
        <v>12.5</v>
      </c>
      <c r="H138" s="130">
        <f t="shared" si="82"/>
        <v>150</v>
      </c>
      <c r="I138" s="131">
        <f t="shared" si="83"/>
        <v>166.62</v>
      </c>
      <c r="J138" s="130">
        <f t="shared" si="84"/>
        <v>175</v>
      </c>
      <c r="K138" s="150">
        <f t="shared" si="85"/>
        <v>100</v>
      </c>
      <c r="L138" s="151">
        <f t="shared" si="86"/>
        <v>112.5</v>
      </c>
      <c r="M138" s="151">
        <f t="shared" si="87"/>
        <v>116.62</v>
      </c>
      <c r="O138" s="105">
        <f t="shared" si="89"/>
        <v>13.75</v>
      </c>
      <c r="P138" s="105">
        <v>12.496</v>
      </c>
      <c r="Q138" s="126">
        <f t="shared" si="90"/>
        <v>12.5</v>
      </c>
    </row>
    <row r="139" s="105" customFormat="1" ht="17.25" customHeight="1" spans="2:17">
      <c r="B139" s="19" t="s">
        <v>105</v>
      </c>
      <c r="C139" s="19" t="s">
        <v>21</v>
      </c>
      <c r="D139" s="19" t="s">
        <v>16</v>
      </c>
      <c r="E139" s="19" t="s">
        <v>41</v>
      </c>
      <c r="F139" s="129">
        <f t="shared" si="91"/>
        <v>2.53372434017595</v>
      </c>
      <c r="G139" s="129">
        <v>17.28</v>
      </c>
      <c r="H139" s="130">
        <f t="shared" si="82"/>
        <v>207.36</v>
      </c>
      <c r="I139" s="131">
        <f t="shared" si="83"/>
        <v>230.34</v>
      </c>
      <c r="J139" s="130">
        <f t="shared" si="84"/>
        <v>241.92</v>
      </c>
      <c r="K139" s="150">
        <f t="shared" si="85"/>
        <v>138.24</v>
      </c>
      <c r="L139" s="151">
        <f t="shared" si="86"/>
        <v>155.52</v>
      </c>
      <c r="M139" s="151">
        <f t="shared" si="87"/>
        <v>161.22</v>
      </c>
      <c r="O139" s="105">
        <f t="shared" si="89"/>
        <v>19.008</v>
      </c>
      <c r="P139" s="105">
        <v>17.281</v>
      </c>
      <c r="Q139" s="126">
        <f t="shared" si="90"/>
        <v>17.28</v>
      </c>
    </row>
    <row r="140" s="105" customFormat="1" ht="17.25" customHeight="1" spans="2:17">
      <c r="B140" s="19" t="s">
        <v>105</v>
      </c>
      <c r="C140" s="19" t="s">
        <v>23</v>
      </c>
      <c r="D140" s="19" t="s">
        <v>16</v>
      </c>
      <c r="E140" s="19" t="s">
        <v>41</v>
      </c>
      <c r="F140" s="129">
        <f t="shared" si="91"/>
        <v>4.36510263929619</v>
      </c>
      <c r="G140" s="129">
        <v>29.77</v>
      </c>
      <c r="H140" s="130">
        <f t="shared" si="82"/>
        <v>357.24</v>
      </c>
      <c r="I140" s="131">
        <f t="shared" si="83"/>
        <v>396.83</v>
      </c>
      <c r="J140" s="130">
        <f t="shared" si="84"/>
        <v>416.78</v>
      </c>
      <c r="K140" s="150">
        <f t="shared" si="85"/>
        <v>238.16</v>
      </c>
      <c r="L140" s="151">
        <f t="shared" si="86"/>
        <v>267.93</v>
      </c>
      <c r="M140" s="151">
        <f t="shared" si="87"/>
        <v>277.75</v>
      </c>
      <c r="O140" s="105">
        <f t="shared" si="89"/>
        <v>32.747</v>
      </c>
      <c r="P140" s="105">
        <v>29.766</v>
      </c>
      <c r="Q140" s="126">
        <f t="shared" si="90"/>
        <v>29.77</v>
      </c>
    </row>
    <row r="141" s="105" customFormat="1" ht="17.25" customHeight="1" spans="2:17">
      <c r="B141" s="19" t="s">
        <v>42</v>
      </c>
      <c r="C141" s="19" t="s">
        <v>15</v>
      </c>
      <c r="D141" s="19" t="s">
        <v>16</v>
      </c>
      <c r="E141" s="19" t="s">
        <v>41</v>
      </c>
      <c r="F141" s="129">
        <f t="shared" si="91"/>
        <v>1.84017595307918</v>
      </c>
      <c r="G141" s="129">
        <v>12.55</v>
      </c>
      <c r="H141" s="130">
        <f t="shared" si="82"/>
        <v>150.6</v>
      </c>
      <c r="I141" s="131">
        <f t="shared" si="83"/>
        <v>167.29</v>
      </c>
      <c r="J141" s="130">
        <f t="shared" si="84"/>
        <v>175.7</v>
      </c>
      <c r="K141" s="150">
        <f t="shared" si="85"/>
        <v>100.4</v>
      </c>
      <c r="L141" s="151">
        <f t="shared" si="86"/>
        <v>112.95</v>
      </c>
      <c r="M141" s="151">
        <f t="shared" si="87"/>
        <v>117.09</v>
      </c>
      <c r="O141" s="105">
        <f t="shared" si="89"/>
        <v>13.805</v>
      </c>
      <c r="P141" s="105">
        <v>12.551</v>
      </c>
      <c r="Q141" s="126">
        <f t="shared" si="90"/>
        <v>12.55</v>
      </c>
    </row>
    <row r="142" s="105" customFormat="1" ht="17.25" customHeight="1" spans="2:17">
      <c r="B142" s="19" t="s">
        <v>42</v>
      </c>
      <c r="C142" s="19" t="s">
        <v>21</v>
      </c>
      <c r="D142" s="19" t="s">
        <v>19</v>
      </c>
      <c r="E142" s="19" t="s">
        <v>41</v>
      </c>
      <c r="F142" s="129">
        <f t="shared" si="91"/>
        <v>2.42815249266862</v>
      </c>
      <c r="G142" s="129">
        <v>16.56</v>
      </c>
      <c r="H142" s="130">
        <f t="shared" si="82"/>
        <v>198.72</v>
      </c>
      <c r="I142" s="131">
        <f t="shared" si="83"/>
        <v>220.74</v>
      </c>
      <c r="J142" s="130">
        <f t="shared" si="84"/>
        <v>231.84</v>
      </c>
      <c r="K142" s="150">
        <f t="shared" si="85"/>
        <v>132.48</v>
      </c>
      <c r="L142" s="151">
        <f t="shared" si="86"/>
        <v>149.04</v>
      </c>
      <c r="M142" s="151">
        <f t="shared" si="87"/>
        <v>154.5</v>
      </c>
      <c r="O142" s="105">
        <f t="shared" si="89"/>
        <v>18.216</v>
      </c>
      <c r="P142" s="105">
        <v>16.555</v>
      </c>
      <c r="Q142" s="126">
        <f t="shared" si="90"/>
        <v>16.56</v>
      </c>
    </row>
    <row r="143" s="105" customFormat="1" ht="17.25" customHeight="1" spans="2:17">
      <c r="B143" s="19" t="s">
        <v>42</v>
      </c>
      <c r="C143" s="19" t="s">
        <v>21</v>
      </c>
      <c r="D143" s="19" t="s">
        <v>16</v>
      </c>
      <c r="E143" s="19" t="s">
        <v>41</v>
      </c>
      <c r="F143" s="129">
        <f t="shared" si="91"/>
        <v>2.5366568914956</v>
      </c>
      <c r="G143" s="129">
        <v>17.3</v>
      </c>
      <c r="H143" s="130">
        <f t="shared" si="82"/>
        <v>207.6</v>
      </c>
      <c r="I143" s="131">
        <f t="shared" si="83"/>
        <v>230.6</v>
      </c>
      <c r="J143" s="130">
        <f t="shared" si="84"/>
        <v>242.2</v>
      </c>
      <c r="K143" s="150">
        <f t="shared" si="85"/>
        <v>138.4</v>
      </c>
      <c r="L143" s="151">
        <f t="shared" si="86"/>
        <v>155.7</v>
      </c>
      <c r="M143" s="151">
        <f t="shared" si="87"/>
        <v>161.4</v>
      </c>
      <c r="O143" s="105">
        <f t="shared" si="89"/>
        <v>19.03</v>
      </c>
      <c r="P143" s="105">
        <v>17.303</v>
      </c>
      <c r="Q143" s="126">
        <f t="shared" si="90"/>
        <v>17.3</v>
      </c>
    </row>
    <row r="144" s="105" customFormat="1" ht="17.25" customHeight="1" spans="2:17">
      <c r="B144" s="19" t="s">
        <v>42</v>
      </c>
      <c r="C144" s="19" t="s">
        <v>23</v>
      </c>
      <c r="D144" s="19" t="s">
        <v>16</v>
      </c>
      <c r="E144" s="19" t="s">
        <v>41</v>
      </c>
      <c r="F144" s="129">
        <f t="shared" si="91"/>
        <v>4.36656891495601</v>
      </c>
      <c r="G144" s="129">
        <v>29.78</v>
      </c>
      <c r="H144" s="130">
        <f t="shared" si="82"/>
        <v>357.36</v>
      </c>
      <c r="I144" s="131">
        <f t="shared" si="83"/>
        <v>396.96</v>
      </c>
      <c r="J144" s="130">
        <f t="shared" si="84"/>
        <v>416.92</v>
      </c>
      <c r="K144" s="150">
        <f t="shared" si="85"/>
        <v>238.24</v>
      </c>
      <c r="L144" s="151">
        <f t="shared" si="86"/>
        <v>268.02</v>
      </c>
      <c r="M144" s="151">
        <f t="shared" si="87"/>
        <v>277.84</v>
      </c>
      <c r="O144" s="105">
        <f t="shared" si="89"/>
        <v>32.758</v>
      </c>
      <c r="P144" s="105">
        <v>29.777</v>
      </c>
      <c r="Q144" s="126">
        <f t="shared" si="90"/>
        <v>29.78</v>
      </c>
    </row>
    <row r="145" s="105" customFormat="1" ht="17.25" customHeight="1" spans="2:17">
      <c r="B145" s="19" t="s">
        <v>42</v>
      </c>
      <c r="C145" s="147" t="s">
        <v>49</v>
      </c>
      <c r="D145" s="19" t="s">
        <v>19</v>
      </c>
      <c r="E145" s="19" t="s">
        <v>41</v>
      </c>
      <c r="F145" s="129">
        <f t="shared" si="91"/>
        <v>6.27272727272727</v>
      </c>
      <c r="G145" s="129">
        <v>42.78</v>
      </c>
      <c r="H145" s="130">
        <f t="shared" si="82"/>
        <v>513.36</v>
      </c>
      <c r="I145" s="131">
        <f t="shared" si="83"/>
        <v>570.25</v>
      </c>
      <c r="J145" s="130">
        <f t="shared" si="84"/>
        <v>598.92</v>
      </c>
      <c r="K145" s="150">
        <f t="shared" si="85"/>
        <v>342.24</v>
      </c>
      <c r="L145" s="151">
        <f t="shared" si="86"/>
        <v>385.02</v>
      </c>
      <c r="M145" s="151">
        <f t="shared" si="87"/>
        <v>399.13</v>
      </c>
      <c r="O145" s="105">
        <f t="shared" si="89"/>
        <v>47.058</v>
      </c>
      <c r="P145" s="105">
        <v>42.779</v>
      </c>
      <c r="Q145" s="126">
        <f t="shared" si="90"/>
        <v>42.78</v>
      </c>
    </row>
    <row r="146" s="105" customFormat="1" ht="17.25" customHeight="1" spans="2:17">
      <c r="B146" s="19" t="s">
        <v>42</v>
      </c>
      <c r="C146" s="19" t="s">
        <v>146</v>
      </c>
      <c r="D146" s="19" t="s">
        <v>16</v>
      </c>
      <c r="E146" s="19" t="s">
        <v>41</v>
      </c>
      <c r="F146" s="129">
        <f t="shared" si="91"/>
        <v>2.12903225806452</v>
      </c>
      <c r="G146" s="129">
        <v>14.52</v>
      </c>
      <c r="H146" s="130">
        <f t="shared" si="82"/>
        <v>174.24</v>
      </c>
      <c r="I146" s="131">
        <f t="shared" si="83"/>
        <v>193.55</v>
      </c>
      <c r="J146" s="130">
        <f t="shared" si="84"/>
        <v>203.28</v>
      </c>
      <c r="K146" s="150">
        <f t="shared" si="85"/>
        <v>116.16</v>
      </c>
      <c r="L146" s="151">
        <f t="shared" si="86"/>
        <v>130.68</v>
      </c>
      <c r="M146" s="151">
        <f t="shared" si="87"/>
        <v>135.47</v>
      </c>
      <c r="O146" s="105">
        <f t="shared" si="89"/>
        <v>15.972</v>
      </c>
      <c r="P146" s="105">
        <v>14.52</v>
      </c>
      <c r="Q146" s="126">
        <f t="shared" si="90"/>
        <v>14.52</v>
      </c>
    </row>
    <row r="147" s="105" customFormat="1" ht="17.25" customHeight="1" spans="2:17">
      <c r="B147" s="19" t="s">
        <v>174</v>
      </c>
      <c r="C147" s="19" t="s">
        <v>15</v>
      </c>
      <c r="D147" s="19" t="s">
        <v>16</v>
      </c>
      <c r="E147" s="19" t="s">
        <v>175</v>
      </c>
      <c r="F147" s="129">
        <f t="shared" si="91"/>
        <v>2.14369501466276</v>
      </c>
      <c r="G147" s="129">
        <v>14.62</v>
      </c>
      <c r="H147" s="130">
        <f t="shared" si="82"/>
        <v>175.44</v>
      </c>
      <c r="I147" s="131">
        <f t="shared" si="83"/>
        <v>194.88</v>
      </c>
      <c r="J147" s="130">
        <f t="shared" si="84"/>
        <v>204.68</v>
      </c>
      <c r="K147" s="150">
        <f t="shared" si="85"/>
        <v>116.96</v>
      </c>
      <c r="L147" s="151">
        <f t="shared" si="86"/>
        <v>131.58</v>
      </c>
      <c r="M147" s="151">
        <f t="shared" si="87"/>
        <v>136.4</v>
      </c>
      <c r="O147" s="105">
        <f t="shared" si="89"/>
        <v>16.082</v>
      </c>
      <c r="P147" s="105">
        <v>14.619</v>
      </c>
      <c r="Q147" s="126">
        <f t="shared" si="90"/>
        <v>14.62</v>
      </c>
    </row>
    <row r="148" s="105" customFormat="1" ht="17.25" customHeight="1" spans="2:17">
      <c r="B148" s="19" t="s">
        <v>174</v>
      </c>
      <c r="C148" s="19" t="s">
        <v>21</v>
      </c>
      <c r="D148" s="19" t="s">
        <v>16</v>
      </c>
      <c r="E148" s="19" t="s">
        <v>175</v>
      </c>
      <c r="F148" s="129">
        <f t="shared" ref="F148:F153" si="92">G148/6.82</f>
        <v>2.67302052785924</v>
      </c>
      <c r="G148" s="129">
        <v>18.23</v>
      </c>
      <c r="H148" s="130">
        <f t="shared" ref="H148:H159" si="93">ROUNDDOWN(G148*12,2)</f>
        <v>218.76</v>
      </c>
      <c r="I148" s="131">
        <f t="shared" ref="I148:I159" si="94">ROUNDDOWN(G148*13.33,2)</f>
        <v>243</v>
      </c>
      <c r="J148" s="130">
        <f t="shared" ref="J148:J159" si="95">ROUNDDOWN(G148*14,2)</f>
        <v>255.22</v>
      </c>
      <c r="K148" s="150">
        <f t="shared" ref="K148:K159" si="96">ROUNDDOWN(G148*8,2)</f>
        <v>145.84</v>
      </c>
      <c r="L148" s="151">
        <f t="shared" ref="L148:L159" si="97">ROUNDDOWN(G148*9,2)</f>
        <v>164.07</v>
      </c>
      <c r="M148" s="151">
        <f t="shared" ref="M148:M159" si="98">ROUNDDOWN(G148*9.33,2)</f>
        <v>170.08</v>
      </c>
      <c r="O148" s="105">
        <f t="shared" si="89"/>
        <v>20.053</v>
      </c>
      <c r="P148" s="105">
        <v>18.227</v>
      </c>
      <c r="Q148" s="126">
        <f t="shared" si="90"/>
        <v>18.23</v>
      </c>
    </row>
    <row r="149" s="105" customFormat="1" ht="17.25" customHeight="1" spans="2:17">
      <c r="B149" s="19" t="s">
        <v>174</v>
      </c>
      <c r="C149" s="19" t="s">
        <v>23</v>
      </c>
      <c r="D149" s="19" t="s">
        <v>16</v>
      </c>
      <c r="E149" s="19" t="s">
        <v>175</v>
      </c>
      <c r="F149" s="129">
        <f t="shared" si="92"/>
        <v>4.75953079178886</v>
      </c>
      <c r="G149" s="129">
        <v>32.46</v>
      </c>
      <c r="H149" s="130">
        <f t="shared" si="93"/>
        <v>389.52</v>
      </c>
      <c r="I149" s="131">
        <f t="shared" si="94"/>
        <v>432.69</v>
      </c>
      <c r="J149" s="130">
        <f t="shared" si="95"/>
        <v>454.44</v>
      </c>
      <c r="K149" s="150">
        <f t="shared" si="96"/>
        <v>259.68</v>
      </c>
      <c r="L149" s="151">
        <f t="shared" si="97"/>
        <v>292.14</v>
      </c>
      <c r="M149" s="151">
        <f t="shared" si="98"/>
        <v>302.85</v>
      </c>
      <c r="O149" s="105">
        <f t="shared" si="89"/>
        <v>35.706</v>
      </c>
      <c r="P149" s="105">
        <v>32.461</v>
      </c>
      <c r="Q149" s="126">
        <f t="shared" si="90"/>
        <v>32.46</v>
      </c>
    </row>
    <row r="150" s="105" customFormat="1" ht="17.25" customHeight="1" spans="2:17">
      <c r="B150" s="19" t="s">
        <v>43</v>
      </c>
      <c r="C150" s="19" t="s">
        <v>15</v>
      </c>
      <c r="D150" s="19" t="s">
        <v>19</v>
      </c>
      <c r="E150" s="19" t="s">
        <v>44</v>
      </c>
      <c r="F150" s="129">
        <f t="shared" si="92"/>
        <v>1.7375366568915</v>
      </c>
      <c r="G150" s="129">
        <v>11.85</v>
      </c>
      <c r="H150" s="130">
        <f t="shared" si="93"/>
        <v>142.2</v>
      </c>
      <c r="I150" s="131">
        <f t="shared" si="94"/>
        <v>157.96</v>
      </c>
      <c r="J150" s="130">
        <f t="shared" si="95"/>
        <v>165.9</v>
      </c>
      <c r="K150" s="150">
        <f t="shared" si="96"/>
        <v>94.8</v>
      </c>
      <c r="L150" s="151">
        <f t="shared" si="97"/>
        <v>106.65</v>
      </c>
      <c r="M150" s="151">
        <f t="shared" si="98"/>
        <v>110.56</v>
      </c>
      <c r="O150" s="105">
        <f t="shared" si="89"/>
        <v>13.035</v>
      </c>
      <c r="P150" s="105">
        <v>11.847</v>
      </c>
      <c r="Q150" s="126">
        <f t="shared" si="90"/>
        <v>11.85</v>
      </c>
    </row>
    <row r="151" s="105" customFormat="1" ht="17.25" customHeight="1" spans="2:17">
      <c r="B151" s="19" t="s">
        <v>43</v>
      </c>
      <c r="C151" s="19" t="s">
        <v>15</v>
      </c>
      <c r="D151" s="19" t="s">
        <v>16</v>
      </c>
      <c r="E151" s="19" t="s">
        <v>44</v>
      </c>
      <c r="F151" s="129">
        <f t="shared" si="92"/>
        <v>1.84457478005865</v>
      </c>
      <c r="G151" s="129">
        <v>12.58</v>
      </c>
      <c r="H151" s="130">
        <f t="shared" si="93"/>
        <v>150.96</v>
      </c>
      <c r="I151" s="131">
        <f t="shared" si="94"/>
        <v>167.69</v>
      </c>
      <c r="J151" s="130">
        <f t="shared" si="95"/>
        <v>176.12</v>
      </c>
      <c r="K151" s="150">
        <f t="shared" si="96"/>
        <v>100.64</v>
      </c>
      <c r="L151" s="151">
        <f t="shared" si="97"/>
        <v>113.22</v>
      </c>
      <c r="M151" s="151">
        <f t="shared" si="98"/>
        <v>117.37</v>
      </c>
      <c r="O151" s="105">
        <f t="shared" si="89"/>
        <v>13.838</v>
      </c>
      <c r="P151" s="105">
        <v>12.584</v>
      </c>
      <c r="Q151" s="126">
        <f t="shared" si="90"/>
        <v>12.58</v>
      </c>
    </row>
    <row r="152" s="105" customFormat="1" ht="17.25" customHeight="1" spans="2:17">
      <c r="B152" s="19" t="s">
        <v>43</v>
      </c>
      <c r="C152" s="19" t="s">
        <v>21</v>
      </c>
      <c r="D152" s="19" t="s">
        <v>16</v>
      </c>
      <c r="E152" s="19" t="s">
        <v>44</v>
      </c>
      <c r="F152" s="129">
        <f t="shared" si="92"/>
        <v>2.5425219941349</v>
      </c>
      <c r="G152" s="129">
        <v>17.34</v>
      </c>
      <c r="H152" s="130">
        <f t="shared" si="93"/>
        <v>208.08</v>
      </c>
      <c r="I152" s="131">
        <f t="shared" si="94"/>
        <v>231.14</v>
      </c>
      <c r="J152" s="130">
        <f t="shared" si="95"/>
        <v>242.76</v>
      </c>
      <c r="K152" s="150">
        <f t="shared" si="96"/>
        <v>138.72</v>
      </c>
      <c r="L152" s="151">
        <f t="shared" si="97"/>
        <v>156.06</v>
      </c>
      <c r="M152" s="151">
        <f t="shared" si="98"/>
        <v>161.78</v>
      </c>
      <c r="O152" s="105">
        <f t="shared" si="89"/>
        <v>19.074</v>
      </c>
      <c r="P152" s="105">
        <v>17.336</v>
      </c>
      <c r="Q152" s="126">
        <f t="shared" si="90"/>
        <v>17.34</v>
      </c>
    </row>
    <row r="153" s="105" customFormat="1" ht="17.25" customHeight="1" spans="2:17">
      <c r="B153" s="19" t="s">
        <v>43</v>
      </c>
      <c r="C153" s="19" t="s">
        <v>28</v>
      </c>
      <c r="D153" s="19" t="s">
        <v>19</v>
      </c>
      <c r="E153" s="19" t="s">
        <v>44</v>
      </c>
      <c r="F153" s="129">
        <f t="shared" si="92"/>
        <v>3.41642228739003</v>
      </c>
      <c r="G153" s="129">
        <v>23.3</v>
      </c>
      <c r="H153" s="130">
        <f t="shared" si="93"/>
        <v>279.6</v>
      </c>
      <c r="I153" s="131">
        <f t="shared" si="94"/>
        <v>310.58</v>
      </c>
      <c r="J153" s="130">
        <f t="shared" si="95"/>
        <v>326.2</v>
      </c>
      <c r="K153" s="150">
        <f t="shared" si="96"/>
        <v>186.4</v>
      </c>
      <c r="L153" s="151">
        <f t="shared" si="97"/>
        <v>209.7</v>
      </c>
      <c r="M153" s="151">
        <f t="shared" si="98"/>
        <v>217.38</v>
      </c>
      <c r="O153" s="105">
        <f t="shared" si="89"/>
        <v>25.63</v>
      </c>
      <c r="P153" s="105">
        <v>23.298</v>
      </c>
      <c r="Q153" s="126">
        <f t="shared" si="90"/>
        <v>23.3</v>
      </c>
    </row>
    <row r="154" s="105" customFormat="1" ht="17.25" customHeight="1" spans="2:17">
      <c r="B154" s="19" t="s">
        <v>43</v>
      </c>
      <c r="C154" s="19" t="s">
        <v>23</v>
      </c>
      <c r="D154" s="19" t="s">
        <v>16</v>
      </c>
      <c r="E154" s="19" t="s">
        <v>44</v>
      </c>
      <c r="F154" s="129">
        <f t="shared" ref="F154:F178" si="99">G154/6.82</f>
        <v>4.37976539589443</v>
      </c>
      <c r="G154" s="129">
        <v>29.87</v>
      </c>
      <c r="H154" s="130">
        <f t="shared" si="93"/>
        <v>358.44</v>
      </c>
      <c r="I154" s="131">
        <f t="shared" si="94"/>
        <v>398.16</v>
      </c>
      <c r="J154" s="130">
        <f t="shared" si="95"/>
        <v>418.18</v>
      </c>
      <c r="K154" s="150">
        <f t="shared" si="96"/>
        <v>238.96</v>
      </c>
      <c r="L154" s="151">
        <f t="shared" si="97"/>
        <v>268.83</v>
      </c>
      <c r="M154" s="151">
        <f t="shared" si="98"/>
        <v>278.68</v>
      </c>
      <c r="O154" s="105">
        <f t="shared" si="89"/>
        <v>32.857</v>
      </c>
      <c r="P154" s="105">
        <v>29.865</v>
      </c>
      <c r="Q154" s="126">
        <f t="shared" si="90"/>
        <v>29.87</v>
      </c>
    </row>
    <row r="155" s="105" customFormat="1" ht="17.25" customHeight="1" spans="2:17">
      <c r="B155" s="19" t="s">
        <v>43</v>
      </c>
      <c r="C155" s="19" t="s">
        <v>15</v>
      </c>
      <c r="D155" s="19" t="s">
        <v>16</v>
      </c>
      <c r="E155" s="19" t="s">
        <v>175</v>
      </c>
      <c r="F155" s="129">
        <f t="shared" si="99"/>
        <v>2.14809384164223</v>
      </c>
      <c r="G155" s="129">
        <v>14.65</v>
      </c>
      <c r="H155" s="130">
        <f t="shared" si="93"/>
        <v>175.8</v>
      </c>
      <c r="I155" s="131">
        <f t="shared" si="94"/>
        <v>195.28</v>
      </c>
      <c r="J155" s="130">
        <f t="shared" si="95"/>
        <v>205.1</v>
      </c>
      <c r="K155" s="150">
        <f t="shared" si="96"/>
        <v>117.2</v>
      </c>
      <c r="L155" s="151">
        <f t="shared" si="97"/>
        <v>131.85</v>
      </c>
      <c r="M155" s="151">
        <f t="shared" si="98"/>
        <v>136.68</v>
      </c>
      <c r="O155" s="105">
        <f t="shared" si="89"/>
        <v>16.115</v>
      </c>
      <c r="P155" s="105">
        <v>14.652</v>
      </c>
      <c r="Q155" s="126">
        <f t="shared" si="90"/>
        <v>14.65</v>
      </c>
    </row>
    <row r="156" s="105" customFormat="1" ht="17.25" customHeight="1" spans="2:17">
      <c r="B156" s="19" t="s">
        <v>43</v>
      </c>
      <c r="C156" s="19" t="s">
        <v>21</v>
      </c>
      <c r="D156" s="19" t="s">
        <v>16</v>
      </c>
      <c r="E156" s="19" t="s">
        <v>175</v>
      </c>
      <c r="F156" s="129">
        <f t="shared" si="99"/>
        <v>2.69354838709677</v>
      </c>
      <c r="G156" s="129">
        <v>18.37</v>
      </c>
      <c r="H156" s="130">
        <f t="shared" si="93"/>
        <v>220.44</v>
      </c>
      <c r="I156" s="131">
        <f t="shared" si="94"/>
        <v>244.87</v>
      </c>
      <c r="J156" s="130">
        <f t="shared" si="95"/>
        <v>257.18</v>
      </c>
      <c r="K156" s="150">
        <f t="shared" si="96"/>
        <v>146.96</v>
      </c>
      <c r="L156" s="151">
        <f t="shared" si="97"/>
        <v>165.33</v>
      </c>
      <c r="M156" s="151">
        <f t="shared" si="98"/>
        <v>171.39</v>
      </c>
      <c r="O156" s="105">
        <f t="shared" si="89"/>
        <v>20.207</v>
      </c>
      <c r="P156" s="105">
        <v>18.37</v>
      </c>
      <c r="Q156" s="126">
        <f t="shared" si="90"/>
        <v>18.37</v>
      </c>
    </row>
    <row r="157" s="105" customFormat="1" ht="17.25" customHeight="1" spans="2:17">
      <c r="B157" s="19" t="s">
        <v>43</v>
      </c>
      <c r="C157" s="19" t="s">
        <v>23</v>
      </c>
      <c r="D157" s="19" t="s">
        <v>16</v>
      </c>
      <c r="E157" s="19" t="s">
        <v>175</v>
      </c>
      <c r="F157" s="129">
        <f t="shared" si="99"/>
        <v>4.76686217008798</v>
      </c>
      <c r="G157" s="129">
        <v>32.51</v>
      </c>
      <c r="H157" s="130">
        <f t="shared" si="93"/>
        <v>390.12</v>
      </c>
      <c r="I157" s="131">
        <f t="shared" si="94"/>
        <v>433.35</v>
      </c>
      <c r="J157" s="130">
        <f t="shared" si="95"/>
        <v>455.14</v>
      </c>
      <c r="K157" s="150">
        <f t="shared" si="96"/>
        <v>260.08</v>
      </c>
      <c r="L157" s="151">
        <f t="shared" si="97"/>
        <v>292.59</v>
      </c>
      <c r="M157" s="151">
        <f t="shared" si="98"/>
        <v>303.31</v>
      </c>
      <c r="O157" s="105">
        <f t="shared" si="89"/>
        <v>35.761</v>
      </c>
      <c r="P157" s="105">
        <v>32.505</v>
      </c>
      <c r="Q157" s="126">
        <f t="shared" si="90"/>
        <v>32.51</v>
      </c>
    </row>
    <row r="158" s="105" customFormat="1" ht="17.25" customHeight="1" spans="2:17">
      <c r="B158" s="19" t="s">
        <v>43</v>
      </c>
      <c r="C158" s="19" t="s">
        <v>15</v>
      </c>
      <c r="D158" s="19" t="s">
        <v>16</v>
      </c>
      <c r="E158" s="19" t="s">
        <v>139</v>
      </c>
      <c r="F158" s="129">
        <f t="shared" si="99"/>
        <v>2.05718475073314</v>
      </c>
      <c r="G158" s="129">
        <v>14.03</v>
      </c>
      <c r="H158" s="130">
        <f t="shared" si="93"/>
        <v>168.36</v>
      </c>
      <c r="I158" s="131">
        <f t="shared" si="94"/>
        <v>187.01</v>
      </c>
      <c r="J158" s="130">
        <f t="shared" si="95"/>
        <v>196.42</v>
      </c>
      <c r="K158" s="150">
        <f t="shared" si="96"/>
        <v>112.24</v>
      </c>
      <c r="L158" s="151">
        <f t="shared" si="97"/>
        <v>126.27</v>
      </c>
      <c r="M158" s="151">
        <f t="shared" si="98"/>
        <v>130.89</v>
      </c>
      <c r="O158" s="105">
        <f t="shared" si="89"/>
        <v>15.433</v>
      </c>
      <c r="P158" s="105">
        <v>14.025</v>
      </c>
      <c r="Q158" s="126">
        <f t="shared" si="90"/>
        <v>14.03</v>
      </c>
    </row>
    <row r="159" s="105" customFormat="1" ht="17.25" customHeight="1" spans="2:17">
      <c r="B159" s="19" t="s">
        <v>43</v>
      </c>
      <c r="C159" s="19" t="s">
        <v>21</v>
      </c>
      <c r="D159" s="19" t="s">
        <v>16</v>
      </c>
      <c r="E159" s="19" t="s">
        <v>139</v>
      </c>
      <c r="F159" s="129">
        <f t="shared" si="99"/>
        <v>2.67888563049853</v>
      </c>
      <c r="G159" s="129">
        <v>18.27</v>
      </c>
      <c r="H159" s="130">
        <f t="shared" si="93"/>
        <v>219.24</v>
      </c>
      <c r="I159" s="131">
        <f t="shared" si="94"/>
        <v>243.53</v>
      </c>
      <c r="J159" s="130">
        <f t="shared" si="95"/>
        <v>255.78</v>
      </c>
      <c r="K159" s="150">
        <f t="shared" si="96"/>
        <v>146.16</v>
      </c>
      <c r="L159" s="151">
        <f t="shared" si="97"/>
        <v>164.43</v>
      </c>
      <c r="M159" s="151">
        <f t="shared" si="98"/>
        <v>170.45</v>
      </c>
      <c r="O159" s="105">
        <f t="shared" si="89"/>
        <v>20.097</v>
      </c>
      <c r="P159" s="105">
        <v>18.271</v>
      </c>
      <c r="Q159" s="126">
        <f t="shared" si="90"/>
        <v>18.27</v>
      </c>
    </row>
    <row r="160" s="105" customFormat="1" ht="17.25" customHeight="1" spans="2:17">
      <c r="B160" s="19" t="s">
        <v>43</v>
      </c>
      <c r="C160" s="19" t="s">
        <v>23</v>
      </c>
      <c r="D160" s="19" t="s">
        <v>16</v>
      </c>
      <c r="E160" s="19" t="s">
        <v>139</v>
      </c>
      <c r="F160" s="129">
        <f t="shared" si="99"/>
        <v>4.76099706744868</v>
      </c>
      <c r="G160" s="129">
        <v>32.47</v>
      </c>
      <c r="H160" s="130">
        <f t="shared" ref="H160:H165" si="100">ROUNDDOWN(G160*12,2)</f>
        <v>389.64</v>
      </c>
      <c r="I160" s="131">
        <f t="shared" ref="I160:I165" si="101">ROUNDDOWN(G160*13.33,2)</f>
        <v>432.82</v>
      </c>
      <c r="J160" s="130">
        <f t="shared" ref="J160:J165" si="102">ROUNDDOWN(G160*14,2)</f>
        <v>454.58</v>
      </c>
      <c r="K160" s="150">
        <f t="shared" ref="K160:K165" si="103">ROUNDDOWN(G160*8,2)</f>
        <v>259.76</v>
      </c>
      <c r="L160" s="151">
        <f t="shared" ref="L160:L165" si="104">ROUNDDOWN(G160*9,2)</f>
        <v>292.23</v>
      </c>
      <c r="M160" s="151">
        <f t="shared" ref="M160:M165" si="105">ROUNDDOWN(G160*9.33,2)</f>
        <v>302.94</v>
      </c>
      <c r="O160" s="105">
        <f t="shared" si="89"/>
        <v>35.717</v>
      </c>
      <c r="P160" s="105">
        <v>32.472</v>
      </c>
      <c r="Q160" s="126">
        <f t="shared" si="90"/>
        <v>32.47</v>
      </c>
    </row>
    <row r="161" s="105" customFormat="1" ht="17.25" customHeight="1" spans="2:17">
      <c r="B161" s="19" t="s">
        <v>43</v>
      </c>
      <c r="C161" s="19" t="s">
        <v>23</v>
      </c>
      <c r="D161" s="19" t="s">
        <v>19</v>
      </c>
      <c r="E161" s="19" t="s">
        <v>139</v>
      </c>
      <c r="F161" s="129">
        <f t="shared" si="99"/>
        <v>4.61730205278592</v>
      </c>
      <c r="G161" s="129">
        <v>31.49</v>
      </c>
      <c r="H161" s="130">
        <f t="shared" si="100"/>
        <v>377.88</v>
      </c>
      <c r="I161" s="131">
        <f t="shared" si="101"/>
        <v>419.76</v>
      </c>
      <c r="J161" s="130">
        <f t="shared" si="102"/>
        <v>440.86</v>
      </c>
      <c r="K161" s="150">
        <f t="shared" si="103"/>
        <v>251.92</v>
      </c>
      <c r="L161" s="151">
        <f t="shared" si="104"/>
        <v>283.41</v>
      </c>
      <c r="M161" s="151">
        <f t="shared" si="105"/>
        <v>293.8</v>
      </c>
      <c r="O161" s="105">
        <f t="shared" si="89"/>
        <v>34.639</v>
      </c>
      <c r="P161" s="105">
        <v>31.493</v>
      </c>
      <c r="Q161" s="126">
        <f t="shared" si="90"/>
        <v>31.49</v>
      </c>
    </row>
    <row r="162" s="105" customFormat="1" ht="17.25" customHeight="1" spans="2:17">
      <c r="B162" s="19" t="s">
        <v>43</v>
      </c>
      <c r="C162" s="19" t="s">
        <v>15</v>
      </c>
      <c r="D162" s="19" t="s">
        <v>16</v>
      </c>
      <c r="E162" s="19" t="s">
        <v>176</v>
      </c>
      <c r="F162" s="129">
        <f t="shared" si="99"/>
        <v>2.12756598240469</v>
      </c>
      <c r="G162" s="129">
        <v>14.51</v>
      </c>
      <c r="H162" s="130">
        <f t="shared" si="100"/>
        <v>174.12</v>
      </c>
      <c r="I162" s="131">
        <f t="shared" si="101"/>
        <v>193.41</v>
      </c>
      <c r="J162" s="130">
        <f t="shared" si="102"/>
        <v>203.14</v>
      </c>
      <c r="K162" s="150">
        <f t="shared" si="103"/>
        <v>116.08</v>
      </c>
      <c r="L162" s="151">
        <f t="shared" si="104"/>
        <v>130.59</v>
      </c>
      <c r="M162" s="151">
        <f t="shared" si="105"/>
        <v>135.37</v>
      </c>
      <c r="O162" s="105">
        <f t="shared" si="89"/>
        <v>15.961</v>
      </c>
      <c r="P162" s="105">
        <v>14.509</v>
      </c>
      <c r="Q162" s="126">
        <f t="shared" si="90"/>
        <v>14.51</v>
      </c>
    </row>
    <row r="163" s="105" customFormat="1" ht="17.25" customHeight="1" spans="2:17">
      <c r="B163" s="19" t="s">
        <v>43</v>
      </c>
      <c r="C163" s="19" t="s">
        <v>21</v>
      </c>
      <c r="D163" s="19" t="s">
        <v>16</v>
      </c>
      <c r="E163" s="19" t="s">
        <v>176</v>
      </c>
      <c r="F163" s="129">
        <f t="shared" si="99"/>
        <v>2.96041055718475</v>
      </c>
      <c r="G163" s="129">
        <v>20.19</v>
      </c>
      <c r="H163" s="130">
        <f t="shared" si="100"/>
        <v>242.28</v>
      </c>
      <c r="I163" s="131">
        <f t="shared" si="101"/>
        <v>269.13</v>
      </c>
      <c r="J163" s="130">
        <f t="shared" si="102"/>
        <v>282.66</v>
      </c>
      <c r="K163" s="150">
        <f t="shared" si="103"/>
        <v>161.52</v>
      </c>
      <c r="L163" s="151">
        <f t="shared" si="104"/>
        <v>181.71</v>
      </c>
      <c r="M163" s="151">
        <f t="shared" si="105"/>
        <v>188.37</v>
      </c>
      <c r="O163" s="105">
        <f t="shared" si="89"/>
        <v>22.209</v>
      </c>
      <c r="P163" s="105">
        <v>20.185</v>
      </c>
      <c r="Q163" s="126">
        <f t="shared" si="90"/>
        <v>20.19</v>
      </c>
    </row>
    <row r="164" s="105" customFormat="1" ht="17.25" customHeight="1" spans="2:17">
      <c r="B164" s="19" t="s">
        <v>43</v>
      </c>
      <c r="C164" s="19" t="s">
        <v>23</v>
      </c>
      <c r="D164" s="19" t="s">
        <v>16</v>
      </c>
      <c r="E164" s="19" t="s">
        <v>176</v>
      </c>
      <c r="F164" s="129">
        <f t="shared" si="99"/>
        <v>4.85483870967742</v>
      </c>
      <c r="G164" s="129">
        <v>33.11</v>
      </c>
      <c r="H164" s="130">
        <f t="shared" si="100"/>
        <v>397.32</v>
      </c>
      <c r="I164" s="131">
        <f t="shared" si="101"/>
        <v>441.35</v>
      </c>
      <c r="J164" s="130">
        <f t="shared" si="102"/>
        <v>463.54</v>
      </c>
      <c r="K164" s="150">
        <f t="shared" si="103"/>
        <v>264.88</v>
      </c>
      <c r="L164" s="151">
        <f t="shared" si="104"/>
        <v>297.99</v>
      </c>
      <c r="M164" s="151">
        <f t="shared" si="105"/>
        <v>308.91</v>
      </c>
      <c r="O164" s="105">
        <f t="shared" si="89"/>
        <v>36.421</v>
      </c>
      <c r="P164" s="105">
        <v>33.11</v>
      </c>
      <c r="Q164" s="126">
        <f t="shared" si="90"/>
        <v>33.11</v>
      </c>
    </row>
    <row r="165" s="105" customFormat="1" ht="17.25" customHeight="1" spans="2:17">
      <c r="B165" s="19" t="s">
        <v>177</v>
      </c>
      <c r="C165" s="19" t="s">
        <v>15</v>
      </c>
      <c r="D165" s="19" t="s">
        <v>16</v>
      </c>
      <c r="E165" s="19" t="s">
        <v>139</v>
      </c>
      <c r="F165" s="129">
        <f t="shared" si="99"/>
        <v>2.06011730205279</v>
      </c>
      <c r="G165" s="129">
        <v>14.05</v>
      </c>
      <c r="H165" s="130">
        <f t="shared" si="100"/>
        <v>168.6</v>
      </c>
      <c r="I165" s="131">
        <f t="shared" si="101"/>
        <v>187.28</v>
      </c>
      <c r="J165" s="130">
        <f t="shared" si="102"/>
        <v>196.7</v>
      </c>
      <c r="K165" s="150">
        <f t="shared" si="103"/>
        <v>112.4</v>
      </c>
      <c r="L165" s="151">
        <f t="shared" si="104"/>
        <v>126.45</v>
      </c>
      <c r="M165" s="151">
        <f t="shared" si="105"/>
        <v>131.08</v>
      </c>
      <c r="O165" s="105">
        <f t="shared" si="89"/>
        <v>15.455</v>
      </c>
      <c r="P165" s="105">
        <v>14.047</v>
      </c>
      <c r="Q165" s="126">
        <f t="shared" si="90"/>
        <v>14.05</v>
      </c>
    </row>
    <row r="166" s="105" customFormat="1" ht="17.25" customHeight="1" spans="2:17">
      <c r="B166" s="19" t="s">
        <v>177</v>
      </c>
      <c r="C166" s="19" t="s">
        <v>21</v>
      </c>
      <c r="D166" s="19" t="s">
        <v>16</v>
      </c>
      <c r="E166" s="19" t="s">
        <v>139</v>
      </c>
      <c r="F166" s="129">
        <f t="shared" si="99"/>
        <v>2.69941348973607</v>
      </c>
      <c r="G166" s="129">
        <v>18.41</v>
      </c>
      <c r="H166" s="130">
        <f t="shared" ref="H166:H171" si="106">ROUNDDOWN(G166*12,2)</f>
        <v>220.92</v>
      </c>
      <c r="I166" s="131">
        <f t="shared" ref="I166:I171" si="107">ROUNDDOWN(G166*13.33,2)</f>
        <v>245.4</v>
      </c>
      <c r="J166" s="130">
        <f t="shared" ref="J166:J171" si="108">ROUNDDOWN(G166*14,2)</f>
        <v>257.74</v>
      </c>
      <c r="K166" s="150">
        <f t="shared" ref="K166:K171" si="109">ROUNDDOWN(G166*8,2)</f>
        <v>147.28</v>
      </c>
      <c r="L166" s="151">
        <f t="shared" ref="L166:L171" si="110">ROUNDDOWN(G166*9,2)</f>
        <v>165.69</v>
      </c>
      <c r="M166" s="151">
        <f t="shared" ref="M166:M171" si="111">ROUNDDOWN(G166*9.33,2)</f>
        <v>171.76</v>
      </c>
      <c r="O166" s="105">
        <f t="shared" si="89"/>
        <v>20.251</v>
      </c>
      <c r="P166" s="105">
        <v>18.414</v>
      </c>
      <c r="Q166" s="126">
        <f t="shared" si="90"/>
        <v>18.41</v>
      </c>
    </row>
    <row r="167" s="105" customFormat="1" ht="17.25" customHeight="1" spans="2:17">
      <c r="B167" s="19" t="s">
        <v>177</v>
      </c>
      <c r="C167" s="19" t="s">
        <v>23</v>
      </c>
      <c r="D167" s="19" t="s">
        <v>16</v>
      </c>
      <c r="E167" s="19" t="s">
        <v>139</v>
      </c>
      <c r="F167" s="129">
        <f t="shared" si="99"/>
        <v>4.76979472140762</v>
      </c>
      <c r="G167" s="129">
        <v>32.53</v>
      </c>
      <c r="H167" s="130">
        <f t="shared" si="106"/>
        <v>390.36</v>
      </c>
      <c r="I167" s="131">
        <f t="shared" si="107"/>
        <v>433.62</v>
      </c>
      <c r="J167" s="130">
        <f t="shared" si="108"/>
        <v>455.42</v>
      </c>
      <c r="K167" s="150">
        <f t="shared" si="109"/>
        <v>260.24</v>
      </c>
      <c r="L167" s="151">
        <f t="shared" si="110"/>
        <v>292.77</v>
      </c>
      <c r="M167" s="151">
        <f t="shared" si="111"/>
        <v>303.5</v>
      </c>
      <c r="O167" s="105">
        <f t="shared" si="89"/>
        <v>35.783</v>
      </c>
      <c r="P167" s="105">
        <v>32.527</v>
      </c>
      <c r="Q167" s="126">
        <f t="shared" si="90"/>
        <v>32.53</v>
      </c>
    </row>
    <row r="168" s="105" customFormat="1" ht="17.25" customHeight="1" spans="2:17">
      <c r="B168" s="19" t="s">
        <v>46</v>
      </c>
      <c r="C168" s="19" t="s">
        <v>15</v>
      </c>
      <c r="D168" s="19" t="s">
        <v>19</v>
      </c>
      <c r="E168" s="19" t="s">
        <v>47</v>
      </c>
      <c r="F168" s="129">
        <f t="shared" si="99"/>
        <v>1.74780058651026</v>
      </c>
      <c r="G168" s="129">
        <v>11.92</v>
      </c>
      <c r="H168" s="130">
        <f t="shared" si="106"/>
        <v>143.04</v>
      </c>
      <c r="I168" s="131">
        <f t="shared" si="107"/>
        <v>158.89</v>
      </c>
      <c r="J168" s="130">
        <f t="shared" si="108"/>
        <v>166.88</v>
      </c>
      <c r="K168" s="150">
        <f t="shared" si="109"/>
        <v>95.36</v>
      </c>
      <c r="L168" s="151">
        <f t="shared" si="110"/>
        <v>107.28</v>
      </c>
      <c r="M168" s="151">
        <f t="shared" si="111"/>
        <v>111.21</v>
      </c>
      <c r="O168" s="105">
        <f t="shared" si="89"/>
        <v>13.112</v>
      </c>
      <c r="P168" s="105">
        <v>11.924</v>
      </c>
      <c r="Q168" s="126">
        <f t="shared" si="90"/>
        <v>11.92</v>
      </c>
    </row>
    <row r="169" s="105" customFormat="1" ht="17.25" customHeight="1" spans="2:17">
      <c r="B169" s="19" t="s">
        <v>46</v>
      </c>
      <c r="C169" s="19" t="s">
        <v>15</v>
      </c>
      <c r="D169" s="19" t="s">
        <v>16</v>
      </c>
      <c r="E169" s="19" t="s">
        <v>47</v>
      </c>
      <c r="F169" s="129">
        <f t="shared" si="99"/>
        <v>1.8475073313783</v>
      </c>
      <c r="G169" s="129">
        <v>12.6</v>
      </c>
      <c r="H169" s="130">
        <f t="shared" si="106"/>
        <v>151.2</v>
      </c>
      <c r="I169" s="131">
        <f t="shared" si="107"/>
        <v>167.95</v>
      </c>
      <c r="J169" s="130">
        <f t="shared" si="108"/>
        <v>176.4</v>
      </c>
      <c r="K169" s="150">
        <f t="shared" si="109"/>
        <v>100.8</v>
      </c>
      <c r="L169" s="151">
        <f t="shared" si="110"/>
        <v>113.4</v>
      </c>
      <c r="M169" s="151">
        <f t="shared" si="111"/>
        <v>117.55</v>
      </c>
      <c r="O169" s="105">
        <f t="shared" si="89"/>
        <v>13.86</v>
      </c>
      <c r="P169" s="105">
        <v>12.595</v>
      </c>
      <c r="Q169" s="126">
        <f t="shared" si="90"/>
        <v>12.6</v>
      </c>
    </row>
    <row r="170" s="105" customFormat="1" ht="17.25" customHeight="1" spans="2:17">
      <c r="B170" s="19" t="s">
        <v>46</v>
      </c>
      <c r="C170" s="19" t="s">
        <v>21</v>
      </c>
      <c r="D170" s="19" t="s">
        <v>16</v>
      </c>
      <c r="E170" s="19" t="s">
        <v>47</v>
      </c>
      <c r="F170" s="129">
        <f t="shared" si="99"/>
        <v>2.54985337243402</v>
      </c>
      <c r="G170" s="129">
        <v>17.39</v>
      </c>
      <c r="H170" s="130">
        <f t="shared" si="106"/>
        <v>208.68</v>
      </c>
      <c r="I170" s="131">
        <f t="shared" si="107"/>
        <v>231.8</v>
      </c>
      <c r="J170" s="130">
        <f t="shared" si="108"/>
        <v>243.46</v>
      </c>
      <c r="K170" s="150">
        <f t="shared" si="109"/>
        <v>139.12</v>
      </c>
      <c r="L170" s="151">
        <f t="shared" si="110"/>
        <v>156.51</v>
      </c>
      <c r="M170" s="151">
        <f t="shared" si="111"/>
        <v>162.24</v>
      </c>
      <c r="O170" s="105">
        <f t="shared" si="89"/>
        <v>19.129</v>
      </c>
      <c r="P170" s="105">
        <v>17.391</v>
      </c>
      <c r="Q170" s="126">
        <f t="shared" si="90"/>
        <v>17.39</v>
      </c>
    </row>
    <row r="171" s="105" customFormat="1" ht="17.25" customHeight="1" spans="2:17">
      <c r="B171" s="19" t="s">
        <v>46</v>
      </c>
      <c r="C171" s="19" t="s">
        <v>23</v>
      </c>
      <c r="D171" s="19" t="s">
        <v>19</v>
      </c>
      <c r="E171" s="19" t="s">
        <v>47</v>
      </c>
      <c r="F171" s="129">
        <f t="shared" si="99"/>
        <v>4.27126099706745</v>
      </c>
      <c r="G171" s="129">
        <v>29.13</v>
      </c>
      <c r="H171" s="130">
        <f t="shared" si="106"/>
        <v>349.56</v>
      </c>
      <c r="I171" s="131">
        <f t="shared" si="107"/>
        <v>388.3</v>
      </c>
      <c r="J171" s="130">
        <f t="shared" si="108"/>
        <v>407.82</v>
      </c>
      <c r="K171" s="150">
        <f t="shared" si="109"/>
        <v>233.04</v>
      </c>
      <c r="L171" s="151">
        <f t="shared" si="110"/>
        <v>262.17</v>
      </c>
      <c r="M171" s="151">
        <f t="shared" si="111"/>
        <v>271.78</v>
      </c>
      <c r="O171" s="105">
        <f t="shared" si="89"/>
        <v>32.043</v>
      </c>
      <c r="P171" s="105">
        <v>29.128</v>
      </c>
      <c r="Q171" s="126">
        <f t="shared" si="90"/>
        <v>29.13</v>
      </c>
    </row>
    <row r="172" s="105" customFormat="1" ht="17.25" customHeight="1" spans="2:17">
      <c r="B172" s="19" t="s">
        <v>46</v>
      </c>
      <c r="C172" s="19" t="s">
        <v>23</v>
      </c>
      <c r="D172" s="19" t="s">
        <v>16</v>
      </c>
      <c r="E172" s="19" t="s">
        <v>47</v>
      </c>
      <c r="F172" s="129">
        <f t="shared" si="99"/>
        <v>4.39296187683284</v>
      </c>
      <c r="G172" s="129">
        <v>29.96</v>
      </c>
      <c r="H172" s="130">
        <f t="shared" ref="H172:H227" si="112">ROUNDDOWN(G172*12,2)</f>
        <v>359.52</v>
      </c>
      <c r="I172" s="131">
        <f t="shared" ref="I172:I227" si="113">ROUNDDOWN(G172*13.33,2)</f>
        <v>399.36</v>
      </c>
      <c r="J172" s="130">
        <f t="shared" ref="J172:J227" si="114">ROUNDDOWN(G172*14,2)</f>
        <v>419.44</v>
      </c>
      <c r="K172" s="150">
        <f t="shared" ref="K172:K227" si="115">ROUNDDOWN(G172*8,2)</f>
        <v>239.68</v>
      </c>
      <c r="L172" s="151">
        <f t="shared" ref="L172:L227" si="116">ROUNDDOWN(G172*9,2)</f>
        <v>269.64</v>
      </c>
      <c r="M172" s="151">
        <f t="shared" ref="M172:M227" si="117">ROUNDDOWN(G172*9.33,2)</f>
        <v>279.52</v>
      </c>
      <c r="O172" s="105">
        <f t="shared" si="89"/>
        <v>32.956</v>
      </c>
      <c r="P172" s="105">
        <v>29.964</v>
      </c>
      <c r="Q172" s="126">
        <f t="shared" si="90"/>
        <v>29.96</v>
      </c>
    </row>
    <row r="173" s="105" customFormat="1" ht="17.25" customHeight="1" spans="2:17">
      <c r="B173" s="19" t="s">
        <v>46</v>
      </c>
      <c r="C173" s="19" t="s">
        <v>15</v>
      </c>
      <c r="D173" s="19" t="s">
        <v>16</v>
      </c>
      <c r="E173" s="19" t="s">
        <v>139</v>
      </c>
      <c r="F173" s="129">
        <f t="shared" si="99"/>
        <v>2.06451612903226</v>
      </c>
      <c r="G173" s="129">
        <v>14.08</v>
      </c>
      <c r="H173" s="130">
        <f t="shared" si="112"/>
        <v>168.96</v>
      </c>
      <c r="I173" s="131">
        <f t="shared" si="113"/>
        <v>187.68</v>
      </c>
      <c r="J173" s="130">
        <f t="shared" si="114"/>
        <v>197.12</v>
      </c>
      <c r="K173" s="150">
        <f t="shared" si="115"/>
        <v>112.64</v>
      </c>
      <c r="L173" s="151">
        <f t="shared" si="116"/>
        <v>126.72</v>
      </c>
      <c r="M173" s="151">
        <f t="shared" si="117"/>
        <v>131.36</v>
      </c>
      <c r="O173" s="105">
        <f t="shared" si="89"/>
        <v>15.488</v>
      </c>
      <c r="P173" s="105">
        <v>14.08</v>
      </c>
      <c r="Q173" s="126">
        <f t="shared" si="90"/>
        <v>14.08</v>
      </c>
    </row>
    <row r="174" s="105" customFormat="1" ht="17.25" customHeight="1" spans="2:17">
      <c r="B174" s="19" t="s">
        <v>46</v>
      </c>
      <c r="C174" s="19" t="s">
        <v>21</v>
      </c>
      <c r="D174" s="19" t="s">
        <v>16</v>
      </c>
      <c r="E174" s="19" t="s">
        <v>139</v>
      </c>
      <c r="F174" s="129">
        <f t="shared" si="99"/>
        <v>2.70674486803519</v>
      </c>
      <c r="G174" s="129">
        <v>18.46</v>
      </c>
      <c r="H174" s="130">
        <f t="shared" si="112"/>
        <v>221.52</v>
      </c>
      <c r="I174" s="131">
        <f t="shared" si="113"/>
        <v>246.07</v>
      </c>
      <c r="J174" s="130">
        <f t="shared" si="114"/>
        <v>258.44</v>
      </c>
      <c r="K174" s="150">
        <f t="shared" si="115"/>
        <v>147.68</v>
      </c>
      <c r="L174" s="151">
        <f t="shared" si="116"/>
        <v>166.14</v>
      </c>
      <c r="M174" s="151">
        <f t="shared" si="117"/>
        <v>172.23</v>
      </c>
      <c r="O174" s="105">
        <f t="shared" si="89"/>
        <v>20.306</v>
      </c>
      <c r="P174" s="105">
        <v>18.458</v>
      </c>
      <c r="Q174" s="126">
        <f t="shared" si="90"/>
        <v>18.46</v>
      </c>
    </row>
    <row r="175" s="105" customFormat="1" ht="17.25" customHeight="1" spans="2:17">
      <c r="B175" s="19" t="s">
        <v>46</v>
      </c>
      <c r="C175" s="19" t="s">
        <v>23</v>
      </c>
      <c r="D175" s="19" t="s">
        <v>16</v>
      </c>
      <c r="E175" s="19" t="s">
        <v>139</v>
      </c>
      <c r="F175" s="129">
        <f t="shared" si="99"/>
        <v>4.7741935483871</v>
      </c>
      <c r="G175" s="129">
        <v>32.56</v>
      </c>
      <c r="H175" s="130">
        <f t="shared" si="112"/>
        <v>390.72</v>
      </c>
      <c r="I175" s="131">
        <f t="shared" si="113"/>
        <v>434.02</v>
      </c>
      <c r="J175" s="130">
        <f t="shared" si="114"/>
        <v>455.84</v>
      </c>
      <c r="K175" s="150">
        <f t="shared" si="115"/>
        <v>260.48</v>
      </c>
      <c r="L175" s="151">
        <f t="shared" si="116"/>
        <v>293.04</v>
      </c>
      <c r="M175" s="151">
        <f t="shared" si="117"/>
        <v>303.78</v>
      </c>
      <c r="O175" s="105">
        <f t="shared" si="89"/>
        <v>35.816</v>
      </c>
      <c r="P175" s="105">
        <v>32.56</v>
      </c>
      <c r="Q175" s="126">
        <f t="shared" si="90"/>
        <v>32.56</v>
      </c>
    </row>
    <row r="176" s="105" customFormat="1" ht="17.25" customHeight="1" spans="2:17">
      <c r="B176" s="19" t="s">
        <v>48</v>
      </c>
      <c r="C176" s="19" t="s">
        <v>21</v>
      </c>
      <c r="D176" s="19" t="s">
        <v>19</v>
      </c>
      <c r="E176" s="19" t="s">
        <v>47</v>
      </c>
      <c r="F176" s="129">
        <f t="shared" si="99"/>
        <v>2.43695014662757</v>
      </c>
      <c r="G176" s="129">
        <v>16.62</v>
      </c>
      <c r="H176" s="130">
        <f t="shared" si="112"/>
        <v>199.44</v>
      </c>
      <c r="I176" s="131">
        <f t="shared" si="113"/>
        <v>221.54</v>
      </c>
      <c r="J176" s="130">
        <f t="shared" si="114"/>
        <v>232.68</v>
      </c>
      <c r="K176" s="150">
        <f t="shared" si="115"/>
        <v>132.96</v>
      </c>
      <c r="L176" s="151">
        <f t="shared" si="116"/>
        <v>149.58</v>
      </c>
      <c r="M176" s="151">
        <f t="shared" si="117"/>
        <v>155.06</v>
      </c>
      <c r="O176" s="105">
        <f t="shared" si="89"/>
        <v>18.282</v>
      </c>
      <c r="P176" s="105">
        <v>16.621</v>
      </c>
      <c r="Q176" s="126">
        <f t="shared" si="90"/>
        <v>16.62</v>
      </c>
    </row>
    <row r="177" s="105" customFormat="1" ht="17.25" customHeight="1" spans="2:17">
      <c r="B177" s="19" t="s">
        <v>48</v>
      </c>
      <c r="C177" s="19" t="s">
        <v>15</v>
      </c>
      <c r="D177" s="19" t="s">
        <v>16</v>
      </c>
      <c r="E177" s="19" t="s">
        <v>47</v>
      </c>
      <c r="F177" s="129">
        <f t="shared" si="99"/>
        <v>1.85483870967742</v>
      </c>
      <c r="G177" s="129">
        <v>12.65</v>
      </c>
      <c r="H177" s="130">
        <f t="shared" si="112"/>
        <v>151.8</v>
      </c>
      <c r="I177" s="131">
        <f t="shared" si="113"/>
        <v>168.62</v>
      </c>
      <c r="J177" s="130">
        <f t="shared" si="114"/>
        <v>177.1</v>
      </c>
      <c r="K177" s="150">
        <f t="shared" si="115"/>
        <v>101.2</v>
      </c>
      <c r="L177" s="151">
        <f t="shared" si="116"/>
        <v>113.85</v>
      </c>
      <c r="M177" s="151">
        <f t="shared" si="117"/>
        <v>118.02</v>
      </c>
      <c r="O177" s="105">
        <f t="shared" si="89"/>
        <v>13.915</v>
      </c>
      <c r="P177" s="105">
        <v>12.65</v>
      </c>
      <c r="Q177" s="126">
        <f t="shared" si="90"/>
        <v>12.65</v>
      </c>
    </row>
    <row r="178" s="105" customFormat="1" ht="17.25" customHeight="1" spans="2:17">
      <c r="B178" s="19" t="s">
        <v>48</v>
      </c>
      <c r="C178" s="19" t="s">
        <v>21</v>
      </c>
      <c r="D178" s="19" t="s">
        <v>16</v>
      </c>
      <c r="E178" s="19" t="s">
        <v>47</v>
      </c>
      <c r="F178" s="129">
        <f t="shared" si="99"/>
        <v>2.55865102639296</v>
      </c>
      <c r="G178" s="129">
        <v>17.45</v>
      </c>
      <c r="H178" s="130">
        <f t="shared" si="112"/>
        <v>209.4</v>
      </c>
      <c r="I178" s="131">
        <f t="shared" si="113"/>
        <v>232.6</v>
      </c>
      <c r="J178" s="130">
        <f t="shared" si="114"/>
        <v>244.3</v>
      </c>
      <c r="K178" s="150">
        <f t="shared" si="115"/>
        <v>139.6</v>
      </c>
      <c r="L178" s="151">
        <f t="shared" si="116"/>
        <v>157.05</v>
      </c>
      <c r="M178" s="151">
        <f t="shared" si="117"/>
        <v>162.8</v>
      </c>
      <c r="O178" s="105">
        <f t="shared" si="89"/>
        <v>19.195</v>
      </c>
      <c r="P178" s="105">
        <v>17.446</v>
      </c>
      <c r="Q178" s="126">
        <f t="shared" si="90"/>
        <v>17.45</v>
      </c>
    </row>
    <row r="179" s="105" customFormat="1" ht="17.25" customHeight="1" spans="2:17">
      <c r="B179" s="114" t="s">
        <v>2</v>
      </c>
      <c r="C179" s="114" t="s">
        <v>3</v>
      </c>
      <c r="D179" s="115" t="s">
        <v>4</v>
      </c>
      <c r="E179" s="114" t="s">
        <v>5</v>
      </c>
      <c r="F179" s="114" t="s">
        <v>6</v>
      </c>
      <c r="G179" s="114" t="s">
        <v>7</v>
      </c>
      <c r="H179" s="74" t="s">
        <v>8</v>
      </c>
      <c r="I179" s="116" t="s">
        <v>9</v>
      </c>
      <c r="J179" s="74" t="s">
        <v>10</v>
      </c>
      <c r="K179" s="74" t="s">
        <v>11</v>
      </c>
      <c r="L179" s="74" t="s">
        <v>12</v>
      </c>
      <c r="M179" s="74" t="s">
        <v>13</v>
      </c>
      <c r="O179" s="105" t="e">
        <f t="shared" si="89"/>
        <v>#VALUE!</v>
      </c>
      <c r="P179" s="105" t="e">
        <v>#VALUE!</v>
      </c>
      <c r="Q179" s="126" t="e">
        <f t="shared" si="90"/>
        <v>#VALUE!</v>
      </c>
    </row>
    <row r="180" s="105" customFormat="1" ht="17.25" customHeight="1" spans="2:17">
      <c r="B180" s="19" t="s">
        <v>48</v>
      </c>
      <c r="C180" s="19" t="s">
        <v>23</v>
      </c>
      <c r="D180" s="19" t="s">
        <v>16</v>
      </c>
      <c r="E180" s="19" t="s">
        <v>47</v>
      </c>
      <c r="F180" s="129">
        <f>G180/6.82</f>
        <v>4.40175953079179</v>
      </c>
      <c r="G180" s="129">
        <v>30.02</v>
      </c>
      <c r="H180" s="130">
        <f t="shared" si="112"/>
        <v>360.24</v>
      </c>
      <c r="I180" s="131">
        <f t="shared" si="113"/>
        <v>400.16</v>
      </c>
      <c r="J180" s="130">
        <f t="shared" si="114"/>
        <v>420.28</v>
      </c>
      <c r="K180" s="150">
        <f t="shared" si="115"/>
        <v>240.16</v>
      </c>
      <c r="L180" s="151">
        <f t="shared" si="116"/>
        <v>270.18</v>
      </c>
      <c r="M180" s="151">
        <f t="shared" si="117"/>
        <v>280.08</v>
      </c>
      <c r="O180" s="105">
        <f t="shared" si="89"/>
        <v>33.022</v>
      </c>
      <c r="P180" s="105">
        <v>30.019</v>
      </c>
      <c r="Q180" s="126">
        <f t="shared" si="90"/>
        <v>30.02</v>
      </c>
    </row>
    <row r="181" s="105" customFormat="1" ht="17.25" customHeight="1" spans="2:17">
      <c r="B181" s="19" t="s">
        <v>48</v>
      </c>
      <c r="C181" s="19" t="s">
        <v>23</v>
      </c>
      <c r="D181" s="19" t="s">
        <v>19</v>
      </c>
      <c r="E181" s="19" t="s">
        <v>47</v>
      </c>
      <c r="F181" s="129">
        <f>G181/6.82</f>
        <v>4.28739002932551</v>
      </c>
      <c r="G181" s="129">
        <v>29.24</v>
      </c>
      <c r="H181" s="130">
        <f t="shared" si="112"/>
        <v>350.88</v>
      </c>
      <c r="I181" s="131">
        <f t="shared" si="113"/>
        <v>389.76</v>
      </c>
      <c r="J181" s="130">
        <f t="shared" si="114"/>
        <v>409.36</v>
      </c>
      <c r="K181" s="150">
        <f t="shared" si="115"/>
        <v>233.92</v>
      </c>
      <c r="L181" s="151">
        <f t="shared" si="116"/>
        <v>263.16</v>
      </c>
      <c r="M181" s="151">
        <f t="shared" si="117"/>
        <v>272.8</v>
      </c>
      <c r="O181" s="105">
        <f t="shared" si="89"/>
        <v>32.164</v>
      </c>
      <c r="P181" s="105">
        <v>29.238</v>
      </c>
      <c r="Q181" s="126">
        <f t="shared" si="90"/>
        <v>29.24</v>
      </c>
    </row>
    <row r="182" s="105" customFormat="1" ht="17.25" customHeight="1" spans="2:17">
      <c r="B182" s="19" t="s">
        <v>48</v>
      </c>
      <c r="C182" s="19" t="s">
        <v>15</v>
      </c>
      <c r="D182" s="19" t="s">
        <v>19</v>
      </c>
      <c r="E182" s="19" t="s">
        <v>47</v>
      </c>
      <c r="F182" s="129">
        <f>G182/6.82</f>
        <v>1.77126099706745</v>
      </c>
      <c r="G182" s="129">
        <v>12.08</v>
      </c>
      <c r="H182" s="130">
        <f t="shared" si="112"/>
        <v>144.96</v>
      </c>
      <c r="I182" s="131">
        <f t="shared" si="113"/>
        <v>161.02</v>
      </c>
      <c r="J182" s="130">
        <f t="shared" si="114"/>
        <v>169.12</v>
      </c>
      <c r="K182" s="150">
        <f t="shared" si="115"/>
        <v>96.64</v>
      </c>
      <c r="L182" s="151">
        <f t="shared" si="116"/>
        <v>108.72</v>
      </c>
      <c r="M182" s="151">
        <f t="shared" si="117"/>
        <v>112.7</v>
      </c>
      <c r="O182" s="105">
        <f t="shared" si="89"/>
        <v>13.288</v>
      </c>
      <c r="P182" s="105">
        <v>12.078</v>
      </c>
      <c r="Q182" s="126">
        <f t="shared" si="90"/>
        <v>12.08</v>
      </c>
    </row>
    <row r="183" s="105" customFormat="1" ht="17.25" customHeight="1" spans="2:17">
      <c r="B183" s="19" t="s">
        <v>48</v>
      </c>
      <c r="C183" s="19" t="s">
        <v>15</v>
      </c>
      <c r="D183" s="19" t="s">
        <v>16</v>
      </c>
      <c r="E183" s="19" t="s">
        <v>139</v>
      </c>
      <c r="F183" s="129">
        <f t="shared" ref="F183:F194" si="118">G183/6.82</f>
        <v>2.07478005865103</v>
      </c>
      <c r="G183" s="129">
        <v>14.15</v>
      </c>
      <c r="H183" s="130">
        <f t="shared" si="112"/>
        <v>169.8</v>
      </c>
      <c r="I183" s="131">
        <f t="shared" si="113"/>
        <v>188.61</v>
      </c>
      <c r="J183" s="130">
        <f t="shared" si="114"/>
        <v>198.1</v>
      </c>
      <c r="K183" s="150">
        <f t="shared" si="115"/>
        <v>113.2</v>
      </c>
      <c r="L183" s="151">
        <f t="shared" si="116"/>
        <v>127.35</v>
      </c>
      <c r="M183" s="151">
        <f t="shared" si="117"/>
        <v>132.01</v>
      </c>
      <c r="O183" s="105">
        <f t="shared" si="89"/>
        <v>15.565</v>
      </c>
      <c r="P183" s="105">
        <v>14.146</v>
      </c>
      <c r="Q183" s="126">
        <f t="shared" si="90"/>
        <v>14.15</v>
      </c>
    </row>
    <row r="184" s="105" customFormat="1" ht="17.25" customHeight="1" spans="2:17">
      <c r="B184" s="19" t="s">
        <v>48</v>
      </c>
      <c r="C184" s="19" t="s">
        <v>21</v>
      </c>
      <c r="D184" s="19" t="s">
        <v>16</v>
      </c>
      <c r="E184" s="19" t="s">
        <v>139</v>
      </c>
      <c r="F184" s="129">
        <f t="shared" si="118"/>
        <v>2.71114369501466</v>
      </c>
      <c r="G184" s="129">
        <v>18.49</v>
      </c>
      <c r="H184" s="130">
        <f t="shared" si="112"/>
        <v>221.88</v>
      </c>
      <c r="I184" s="131">
        <f t="shared" si="113"/>
        <v>246.47</v>
      </c>
      <c r="J184" s="130">
        <f t="shared" si="114"/>
        <v>258.86</v>
      </c>
      <c r="K184" s="150">
        <f t="shared" si="115"/>
        <v>147.92</v>
      </c>
      <c r="L184" s="151">
        <f t="shared" si="116"/>
        <v>166.41</v>
      </c>
      <c r="M184" s="151">
        <f t="shared" si="117"/>
        <v>172.51</v>
      </c>
      <c r="O184" s="105">
        <f t="shared" si="89"/>
        <v>20.339</v>
      </c>
      <c r="P184" s="105">
        <v>18.491</v>
      </c>
      <c r="Q184" s="126">
        <f t="shared" si="90"/>
        <v>18.49</v>
      </c>
    </row>
    <row r="185" s="105" customFormat="1" ht="17.25" customHeight="1" spans="2:17">
      <c r="B185" s="19" t="s">
        <v>48</v>
      </c>
      <c r="C185" s="19" t="s">
        <v>23</v>
      </c>
      <c r="D185" s="19" t="s">
        <v>16</v>
      </c>
      <c r="E185" s="19" t="s">
        <v>139</v>
      </c>
      <c r="F185" s="129">
        <f t="shared" si="118"/>
        <v>4.77859237536657</v>
      </c>
      <c r="G185" s="129">
        <v>32.59</v>
      </c>
      <c r="H185" s="130">
        <f t="shared" si="112"/>
        <v>391.08</v>
      </c>
      <c r="I185" s="131">
        <f t="shared" si="113"/>
        <v>434.42</v>
      </c>
      <c r="J185" s="130">
        <f t="shared" si="114"/>
        <v>456.26</v>
      </c>
      <c r="K185" s="150">
        <f t="shared" si="115"/>
        <v>260.72</v>
      </c>
      <c r="L185" s="151">
        <f t="shared" si="116"/>
        <v>293.31</v>
      </c>
      <c r="M185" s="151">
        <f t="shared" si="117"/>
        <v>304.06</v>
      </c>
      <c r="O185" s="105">
        <f t="shared" si="89"/>
        <v>35.849</v>
      </c>
      <c r="P185" s="105">
        <v>32.593</v>
      </c>
      <c r="Q185" s="126">
        <f t="shared" si="90"/>
        <v>32.59</v>
      </c>
    </row>
    <row r="186" s="105" customFormat="1" ht="17.25" customHeight="1" spans="2:17">
      <c r="B186" s="19" t="s">
        <v>48</v>
      </c>
      <c r="C186" s="19" t="s">
        <v>15</v>
      </c>
      <c r="D186" s="19" t="s">
        <v>16</v>
      </c>
      <c r="E186" s="19" t="s">
        <v>178</v>
      </c>
      <c r="F186" s="129">
        <f t="shared" si="118"/>
        <v>2.45307917888563</v>
      </c>
      <c r="G186" s="129">
        <v>16.73</v>
      </c>
      <c r="H186" s="130">
        <f t="shared" si="112"/>
        <v>200.76</v>
      </c>
      <c r="I186" s="131">
        <f t="shared" si="113"/>
        <v>223.01</v>
      </c>
      <c r="J186" s="130">
        <f t="shared" si="114"/>
        <v>234.22</v>
      </c>
      <c r="K186" s="150">
        <f t="shared" si="115"/>
        <v>133.84</v>
      </c>
      <c r="L186" s="151">
        <f t="shared" si="116"/>
        <v>150.57</v>
      </c>
      <c r="M186" s="151">
        <f t="shared" si="117"/>
        <v>156.09</v>
      </c>
      <c r="O186" s="105">
        <f t="shared" si="89"/>
        <v>18.403</v>
      </c>
      <c r="P186" s="105">
        <v>16.731</v>
      </c>
      <c r="Q186" s="126">
        <f t="shared" si="90"/>
        <v>16.73</v>
      </c>
    </row>
    <row r="187" s="105" customFormat="1" ht="17.25" customHeight="1" spans="2:17">
      <c r="B187" s="19" t="s">
        <v>48</v>
      </c>
      <c r="C187" s="19" t="s">
        <v>21</v>
      </c>
      <c r="D187" s="19" t="s">
        <v>16</v>
      </c>
      <c r="E187" s="19" t="s">
        <v>178</v>
      </c>
      <c r="F187" s="129">
        <f t="shared" si="118"/>
        <v>2.96627565982405</v>
      </c>
      <c r="G187" s="129">
        <v>20.23</v>
      </c>
      <c r="H187" s="130">
        <f t="shared" si="112"/>
        <v>242.76</v>
      </c>
      <c r="I187" s="131">
        <f t="shared" si="113"/>
        <v>269.66</v>
      </c>
      <c r="J187" s="130">
        <f t="shared" si="114"/>
        <v>283.22</v>
      </c>
      <c r="K187" s="150">
        <f t="shared" si="115"/>
        <v>161.84</v>
      </c>
      <c r="L187" s="151">
        <f t="shared" si="116"/>
        <v>182.07</v>
      </c>
      <c r="M187" s="151">
        <f t="shared" si="117"/>
        <v>188.74</v>
      </c>
      <c r="O187" s="105">
        <f t="shared" si="89"/>
        <v>22.253</v>
      </c>
      <c r="P187" s="105">
        <v>20.229</v>
      </c>
      <c r="Q187" s="126">
        <f t="shared" si="90"/>
        <v>20.23</v>
      </c>
    </row>
    <row r="188" s="105" customFormat="1" ht="17.25" customHeight="1" spans="2:17">
      <c r="B188" s="19" t="s">
        <v>48</v>
      </c>
      <c r="C188" s="19" t="s">
        <v>23</v>
      </c>
      <c r="D188" s="19" t="s">
        <v>16</v>
      </c>
      <c r="E188" s="19" t="s">
        <v>178</v>
      </c>
      <c r="F188" s="129">
        <f t="shared" si="118"/>
        <v>4.89736070381232</v>
      </c>
      <c r="G188" s="129">
        <v>33.4</v>
      </c>
      <c r="H188" s="130">
        <f t="shared" si="112"/>
        <v>400.8</v>
      </c>
      <c r="I188" s="131">
        <f t="shared" si="113"/>
        <v>445.22</v>
      </c>
      <c r="J188" s="130">
        <f t="shared" si="114"/>
        <v>467.6</v>
      </c>
      <c r="K188" s="150">
        <f t="shared" si="115"/>
        <v>267.2</v>
      </c>
      <c r="L188" s="151">
        <f t="shared" si="116"/>
        <v>300.6</v>
      </c>
      <c r="M188" s="151">
        <f t="shared" si="117"/>
        <v>311.62</v>
      </c>
      <c r="O188" s="105">
        <f t="shared" si="89"/>
        <v>36.74</v>
      </c>
      <c r="P188" s="105">
        <v>33.396</v>
      </c>
      <c r="Q188" s="126">
        <f t="shared" si="90"/>
        <v>33.4</v>
      </c>
    </row>
    <row r="189" s="105" customFormat="1" ht="17.25" customHeight="1" spans="2:17">
      <c r="B189" s="19" t="s">
        <v>48</v>
      </c>
      <c r="C189" s="19" t="s">
        <v>15</v>
      </c>
      <c r="D189" s="19" t="s">
        <v>16</v>
      </c>
      <c r="E189" s="19" t="s">
        <v>179</v>
      </c>
      <c r="F189" s="129">
        <f t="shared" si="118"/>
        <v>2.56011730205279</v>
      </c>
      <c r="G189" s="129">
        <v>17.46</v>
      </c>
      <c r="H189" s="130">
        <f t="shared" si="112"/>
        <v>209.52</v>
      </c>
      <c r="I189" s="131">
        <f t="shared" si="113"/>
        <v>232.74</v>
      </c>
      <c r="J189" s="130">
        <f t="shared" si="114"/>
        <v>244.44</v>
      </c>
      <c r="K189" s="150">
        <f t="shared" si="115"/>
        <v>139.68</v>
      </c>
      <c r="L189" s="151">
        <f t="shared" si="116"/>
        <v>157.14</v>
      </c>
      <c r="M189" s="151">
        <f t="shared" si="117"/>
        <v>162.9</v>
      </c>
      <c r="O189" s="105">
        <f t="shared" si="89"/>
        <v>19.206</v>
      </c>
      <c r="P189" s="105">
        <v>17.457</v>
      </c>
      <c r="Q189" s="126">
        <f t="shared" si="90"/>
        <v>17.46</v>
      </c>
    </row>
    <row r="190" s="105" customFormat="1" ht="17.25" customHeight="1" spans="2:17">
      <c r="B190" s="19" t="s">
        <v>48</v>
      </c>
      <c r="C190" s="19" t="s">
        <v>21</v>
      </c>
      <c r="D190" s="19" t="s">
        <v>16</v>
      </c>
      <c r="E190" s="19" t="s">
        <v>179</v>
      </c>
      <c r="F190" s="129">
        <f t="shared" si="118"/>
        <v>3.34017595307918</v>
      </c>
      <c r="G190" s="129">
        <v>22.78</v>
      </c>
      <c r="H190" s="130">
        <f t="shared" si="112"/>
        <v>273.36</v>
      </c>
      <c r="I190" s="131">
        <f t="shared" si="113"/>
        <v>303.65</v>
      </c>
      <c r="J190" s="130">
        <f t="shared" si="114"/>
        <v>318.92</v>
      </c>
      <c r="K190" s="150">
        <f t="shared" si="115"/>
        <v>182.24</v>
      </c>
      <c r="L190" s="151">
        <f t="shared" si="116"/>
        <v>205.02</v>
      </c>
      <c r="M190" s="151">
        <f t="shared" si="117"/>
        <v>212.53</v>
      </c>
      <c r="O190" s="105">
        <f t="shared" si="89"/>
        <v>25.058</v>
      </c>
      <c r="P190" s="105">
        <v>22.781</v>
      </c>
      <c r="Q190" s="126">
        <f t="shared" si="90"/>
        <v>22.78</v>
      </c>
    </row>
    <row r="191" s="105" customFormat="1" ht="17.25" customHeight="1" spans="2:17">
      <c r="B191" s="19" t="s">
        <v>48</v>
      </c>
      <c r="C191" s="19" t="s">
        <v>23</v>
      </c>
      <c r="D191" s="19" t="s">
        <v>16</v>
      </c>
      <c r="E191" s="19" t="s">
        <v>179</v>
      </c>
      <c r="F191" s="129">
        <f t="shared" si="118"/>
        <v>4.94134897360704</v>
      </c>
      <c r="G191" s="129">
        <v>33.7</v>
      </c>
      <c r="H191" s="130">
        <f t="shared" si="112"/>
        <v>404.4</v>
      </c>
      <c r="I191" s="131">
        <f t="shared" si="113"/>
        <v>449.22</v>
      </c>
      <c r="J191" s="130">
        <f t="shared" si="114"/>
        <v>471.8</v>
      </c>
      <c r="K191" s="150">
        <f t="shared" si="115"/>
        <v>269.6</v>
      </c>
      <c r="L191" s="151">
        <f t="shared" si="116"/>
        <v>303.3</v>
      </c>
      <c r="M191" s="151">
        <f t="shared" si="117"/>
        <v>314.42</v>
      </c>
      <c r="O191" s="105">
        <f t="shared" si="89"/>
        <v>37.07</v>
      </c>
      <c r="P191" s="105">
        <v>33.704</v>
      </c>
      <c r="Q191" s="126">
        <f t="shared" si="90"/>
        <v>33.7</v>
      </c>
    </row>
    <row r="192" s="105" customFormat="1" ht="17.25" customHeight="1" spans="2:17">
      <c r="B192" s="19" t="s">
        <v>50</v>
      </c>
      <c r="C192" s="19" t="s">
        <v>21</v>
      </c>
      <c r="D192" s="19" t="s">
        <v>19</v>
      </c>
      <c r="E192" s="19" t="s">
        <v>47</v>
      </c>
      <c r="F192" s="129">
        <f t="shared" si="118"/>
        <v>2.44134897360704</v>
      </c>
      <c r="G192" s="129">
        <v>16.65</v>
      </c>
      <c r="H192" s="130">
        <f t="shared" si="112"/>
        <v>199.8</v>
      </c>
      <c r="I192" s="131">
        <f t="shared" si="113"/>
        <v>221.94</v>
      </c>
      <c r="J192" s="130">
        <f t="shared" si="114"/>
        <v>233.1</v>
      </c>
      <c r="K192" s="150">
        <f t="shared" si="115"/>
        <v>133.2</v>
      </c>
      <c r="L192" s="151">
        <f t="shared" si="116"/>
        <v>149.85</v>
      </c>
      <c r="M192" s="151">
        <f t="shared" si="117"/>
        <v>155.34</v>
      </c>
      <c r="O192" s="105">
        <f t="shared" si="89"/>
        <v>18.315</v>
      </c>
      <c r="P192" s="105">
        <v>16.654</v>
      </c>
      <c r="Q192" s="126">
        <f t="shared" si="90"/>
        <v>16.65</v>
      </c>
    </row>
    <row r="193" s="105" customFormat="1" ht="17.25" customHeight="1" spans="2:17">
      <c r="B193" s="19" t="s">
        <v>50</v>
      </c>
      <c r="C193" s="19" t="s">
        <v>23</v>
      </c>
      <c r="D193" s="19" t="s">
        <v>19</v>
      </c>
      <c r="E193" s="19" t="s">
        <v>47</v>
      </c>
      <c r="F193" s="129">
        <f t="shared" si="118"/>
        <v>4.29178885630499</v>
      </c>
      <c r="G193" s="129">
        <v>29.27</v>
      </c>
      <c r="H193" s="130">
        <f t="shared" si="112"/>
        <v>351.24</v>
      </c>
      <c r="I193" s="131">
        <f t="shared" si="113"/>
        <v>390.16</v>
      </c>
      <c r="J193" s="130">
        <f t="shared" si="114"/>
        <v>409.78</v>
      </c>
      <c r="K193" s="150">
        <f t="shared" si="115"/>
        <v>234.16</v>
      </c>
      <c r="L193" s="151">
        <f t="shared" si="116"/>
        <v>263.43</v>
      </c>
      <c r="M193" s="151">
        <f t="shared" si="117"/>
        <v>273.08</v>
      </c>
      <c r="O193" s="105">
        <f t="shared" si="89"/>
        <v>32.197</v>
      </c>
      <c r="P193" s="105">
        <v>29.271</v>
      </c>
      <c r="Q193" s="126">
        <f t="shared" si="90"/>
        <v>29.27</v>
      </c>
    </row>
    <row r="194" s="105" customFormat="1" ht="17.25" customHeight="1" spans="2:17">
      <c r="B194" s="19" t="s">
        <v>50</v>
      </c>
      <c r="C194" s="19" t="s">
        <v>15</v>
      </c>
      <c r="D194" s="19" t="s">
        <v>19</v>
      </c>
      <c r="E194" s="19" t="s">
        <v>47</v>
      </c>
      <c r="F194" s="129">
        <f t="shared" si="118"/>
        <v>1.77712609970674</v>
      </c>
      <c r="G194" s="129">
        <v>12.12</v>
      </c>
      <c r="H194" s="130">
        <f t="shared" si="112"/>
        <v>145.44</v>
      </c>
      <c r="I194" s="131">
        <f t="shared" si="113"/>
        <v>161.55</v>
      </c>
      <c r="J194" s="130">
        <f t="shared" si="114"/>
        <v>169.68</v>
      </c>
      <c r="K194" s="150">
        <f t="shared" si="115"/>
        <v>96.96</v>
      </c>
      <c r="L194" s="151">
        <f t="shared" si="116"/>
        <v>109.08</v>
      </c>
      <c r="M194" s="151">
        <f t="shared" si="117"/>
        <v>113.07</v>
      </c>
      <c r="O194" s="105">
        <f t="shared" si="89"/>
        <v>13.332</v>
      </c>
      <c r="P194" s="105">
        <v>12.122</v>
      </c>
      <c r="Q194" s="126">
        <f t="shared" si="90"/>
        <v>12.12</v>
      </c>
    </row>
    <row r="195" s="105" customFormat="1" ht="17.25" customHeight="1" spans="2:17">
      <c r="B195" s="19" t="s">
        <v>50</v>
      </c>
      <c r="C195" s="19" t="s">
        <v>15</v>
      </c>
      <c r="D195" s="19" t="s">
        <v>16</v>
      </c>
      <c r="E195" s="19" t="s">
        <v>47</v>
      </c>
      <c r="F195" s="129">
        <f t="shared" ref="F195:F203" si="119">G195/6.82</f>
        <v>1.86070381231672</v>
      </c>
      <c r="G195" s="129">
        <v>12.69</v>
      </c>
      <c r="H195" s="130">
        <f t="shared" si="112"/>
        <v>152.28</v>
      </c>
      <c r="I195" s="131">
        <f t="shared" si="113"/>
        <v>169.15</v>
      </c>
      <c r="J195" s="130">
        <f t="shared" si="114"/>
        <v>177.66</v>
      </c>
      <c r="K195" s="150">
        <f t="shared" si="115"/>
        <v>101.52</v>
      </c>
      <c r="L195" s="151">
        <f t="shared" si="116"/>
        <v>114.21</v>
      </c>
      <c r="M195" s="151">
        <f t="shared" si="117"/>
        <v>118.39</v>
      </c>
      <c r="O195" s="105">
        <f t="shared" si="89"/>
        <v>13.959</v>
      </c>
      <c r="P195" s="105">
        <v>12.694</v>
      </c>
      <c r="Q195" s="126">
        <f t="shared" si="90"/>
        <v>12.69</v>
      </c>
    </row>
    <row r="196" s="105" customFormat="1" ht="17.25" customHeight="1" spans="2:17">
      <c r="B196" s="19" t="s">
        <v>50</v>
      </c>
      <c r="C196" s="19" t="s">
        <v>21</v>
      </c>
      <c r="D196" s="19" t="s">
        <v>16</v>
      </c>
      <c r="E196" s="19" t="s">
        <v>47</v>
      </c>
      <c r="F196" s="129">
        <f t="shared" si="119"/>
        <v>2.56011730205279</v>
      </c>
      <c r="G196" s="129">
        <v>17.46</v>
      </c>
      <c r="H196" s="130">
        <f t="shared" si="112"/>
        <v>209.52</v>
      </c>
      <c r="I196" s="131">
        <f t="shared" si="113"/>
        <v>232.74</v>
      </c>
      <c r="J196" s="130">
        <f t="shared" si="114"/>
        <v>244.44</v>
      </c>
      <c r="K196" s="150">
        <f t="shared" si="115"/>
        <v>139.68</v>
      </c>
      <c r="L196" s="151">
        <f t="shared" si="116"/>
        <v>157.14</v>
      </c>
      <c r="M196" s="151">
        <f t="shared" si="117"/>
        <v>162.9</v>
      </c>
      <c r="O196" s="105">
        <f t="shared" si="89"/>
        <v>19.206</v>
      </c>
      <c r="P196" s="105">
        <v>17.457</v>
      </c>
      <c r="Q196" s="126">
        <f t="shared" si="90"/>
        <v>17.46</v>
      </c>
    </row>
    <row r="197" s="105" customFormat="1" ht="17.25" customHeight="1" spans="2:17">
      <c r="B197" s="19" t="s">
        <v>50</v>
      </c>
      <c r="C197" s="19" t="s">
        <v>23</v>
      </c>
      <c r="D197" s="19" t="s">
        <v>16</v>
      </c>
      <c r="E197" s="19" t="s">
        <v>47</v>
      </c>
      <c r="F197" s="129">
        <f t="shared" si="119"/>
        <v>4.42228739002933</v>
      </c>
      <c r="G197" s="129">
        <v>30.16</v>
      </c>
      <c r="H197" s="130">
        <f t="shared" si="112"/>
        <v>361.92</v>
      </c>
      <c r="I197" s="131">
        <f t="shared" si="113"/>
        <v>402.03</v>
      </c>
      <c r="J197" s="130">
        <f t="shared" si="114"/>
        <v>422.24</v>
      </c>
      <c r="K197" s="150">
        <f t="shared" si="115"/>
        <v>241.28</v>
      </c>
      <c r="L197" s="151">
        <f t="shared" si="116"/>
        <v>271.44</v>
      </c>
      <c r="M197" s="151">
        <f t="shared" si="117"/>
        <v>281.39</v>
      </c>
      <c r="O197" s="105">
        <f t="shared" si="89"/>
        <v>33.176</v>
      </c>
      <c r="P197" s="105">
        <v>30.162</v>
      </c>
      <c r="Q197" s="126">
        <f t="shared" si="90"/>
        <v>30.16</v>
      </c>
    </row>
    <row r="198" s="105" customFormat="1" ht="17.25" customHeight="1" spans="2:17">
      <c r="B198" s="19" t="s">
        <v>50</v>
      </c>
      <c r="C198" s="19" t="s">
        <v>15</v>
      </c>
      <c r="D198" s="19" t="s">
        <v>16</v>
      </c>
      <c r="E198" s="19" t="s">
        <v>180</v>
      </c>
      <c r="F198" s="129">
        <f t="shared" si="119"/>
        <v>2.4574780058651</v>
      </c>
      <c r="G198" s="129">
        <v>16.76</v>
      </c>
      <c r="H198" s="130">
        <f t="shared" si="112"/>
        <v>201.12</v>
      </c>
      <c r="I198" s="131">
        <f t="shared" si="113"/>
        <v>223.41</v>
      </c>
      <c r="J198" s="130">
        <f t="shared" si="114"/>
        <v>234.64</v>
      </c>
      <c r="K198" s="150">
        <f t="shared" si="115"/>
        <v>134.08</v>
      </c>
      <c r="L198" s="151">
        <f t="shared" si="116"/>
        <v>150.84</v>
      </c>
      <c r="M198" s="151">
        <f t="shared" si="117"/>
        <v>156.37</v>
      </c>
      <c r="O198" s="105">
        <f t="shared" ref="O198:O261" si="120">G198*1.1</f>
        <v>18.436</v>
      </c>
      <c r="P198" s="105">
        <v>16.764</v>
      </c>
      <c r="Q198" s="126">
        <f t="shared" ref="Q198:Q261" si="121">ROUND(P198,2)</f>
        <v>16.76</v>
      </c>
    </row>
    <row r="199" s="105" customFormat="1" ht="17.25" customHeight="1" spans="2:17">
      <c r="B199" s="19" t="s">
        <v>50</v>
      </c>
      <c r="C199" s="19" t="s">
        <v>21</v>
      </c>
      <c r="D199" s="19" t="s">
        <v>16</v>
      </c>
      <c r="E199" s="19" t="s">
        <v>180</v>
      </c>
      <c r="F199" s="129">
        <f t="shared" si="119"/>
        <v>2.97360703812317</v>
      </c>
      <c r="G199" s="129">
        <v>20.28</v>
      </c>
      <c r="H199" s="130">
        <f t="shared" si="112"/>
        <v>243.36</v>
      </c>
      <c r="I199" s="131">
        <f t="shared" si="113"/>
        <v>270.33</v>
      </c>
      <c r="J199" s="130">
        <f t="shared" si="114"/>
        <v>283.92</v>
      </c>
      <c r="K199" s="150">
        <f t="shared" si="115"/>
        <v>162.24</v>
      </c>
      <c r="L199" s="151">
        <f t="shared" si="116"/>
        <v>182.52</v>
      </c>
      <c r="M199" s="151">
        <f t="shared" si="117"/>
        <v>189.21</v>
      </c>
      <c r="O199" s="105">
        <f t="shared" si="120"/>
        <v>22.308</v>
      </c>
      <c r="P199" s="105">
        <v>20.284</v>
      </c>
      <c r="Q199" s="126">
        <f t="shared" si="121"/>
        <v>20.28</v>
      </c>
    </row>
    <row r="200" s="105" customFormat="1" ht="17.25" customHeight="1" spans="2:17">
      <c r="B200" s="19" t="s">
        <v>50</v>
      </c>
      <c r="C200" s="19" t="s">
        <v>23</v>
      </c>
      <c r="D200" s="19" t="s">
        <v>16</v>
      </c>
      <c r="E200" s="19" t="s">
        <v>180</v>
      </c>
      <c r="F200" s="129">
        <f t="shared" si="119"/>
        <v>4.90029325513196</v>
      </c>
      <c r="G200" s="129">
        <v>33.42</v>
      </c>
      <c r="H200" s="130">
        <f t="shared" si="112"/>
        <v>401.04</v>
      </c>
      <c r="I200" s="131">
        <f t="shared" si="113"/>
        <v>445.48</v>
      </c>
      <c r="J200" s="130">
        <f t="shared" si="114"/>
        <v>467.88</v>
      </c>
      <c r="K200" s="150">
        <f t="shared" si="115"/>
        <v>267.36</v>
      </c>
      <c r="L200" s="151">
        <f t="shared" si="116"/>
        <v>300.78</v>
      </c>
      <c r="M200" s="151">
        <f t="shared" si="117"/>
        <v>311.8</v>
      </c>
      <c r="O200" s="105">
        <f t="shared" si="120"/>
        <v>36.762</v>
      </c>
      <c r="P200" s="105">
        <v>33.418</v>
      </c>
      <c r="Q200" s="126">
        <f t="shared" si="121"/>
        <v>33.42</v>
      </c>
    </row>
    <row r="201" s="105" customFormat="1" ht="17.25" customHeight="1" spans="2:17">
      <c r="B201" s="19" t="s">
        <v>52</v>
      </c>
      <c r="C201" s="19" t="s">
        <v>21</v>
      </c>
      <c r="D201" s="19" t="s">
        <v>19</v>
      </c>
      <c r="E201" s="19" t="s">
        <v>53</v>
      </c>
      <c r="F201" s="129">
        <f t="shared" si="119"/>
        <v>2.64222873900293</v>
      </c>
      <c r="G201" s="129">
        <v>18.02</v>
      </c>
      <c r="H201" s="130">
        <f t="shared" si="112"/>
        <v>216.24</v>
      </c>
      <c r="I201" s="131">
        <f t="shared" si="113"/>
        <v>240.2</v>
      </c>
      <c r="J201" s="130">
        <f t="shared" si="114"/>
        <v>252.28</v>
      </c>
      <c r="K201" s="150">
        <f t="shared" si="115"/>
        <v>144.16</v>
      </c>
      <c r="L201" s="151">
        <f t="shared" si="116"/>
        <v>162.18</v>
      </c>
      <c r="M201" s="151">
        <f t="shared" si="117"/>
        <v>168.12</v>
      </c>
      <c r="O201" s="105">
        <f t="shared" si="120"/>
        <v>19.822</v>
      </c>
      <c r="P201" s="105">
        <v>18.018</v>
      </c>
      <c r="Q201" s="126">
        <f t="shared" si="121"/>
        <v>18.02</v>
      </c>
    </row>
    <row r="202" s="105" customFormat="1" ht="17.25" customHeight="1" spans="2:17">
      <c r="B202" s="19" t="s">
        <v>52</v>
      </c>
      <c r="C202" s="19" t="s">
        <v>23</v>
      </c>
      <c r="D202" s="19" t="s">
        <v>19</v>
      </c>
      <c r="E202" s="19" t="s">
        <v>53</v>
      </c>
      <c r="F202" s="129">
        <f t="shared" si="119"/>
        <v>4.65542521994135</v>
      </c>
      <c r="G202" s="129">
        <v>31.75</v>
      </c>
      <c r="H202" s="130">
        <f t="shared" si="112"/>
        <v>381</v>
      </c>
      <c r="I202" s="131">
        <f t="shared" si="113"/>
        <v>423.22</v>
      </c>
      <c r="J202" s="130">
        <f t="shared" si="114"/>
        <v>444.5</v>
      </c>
      <c r="K202" s="150">
        <f t="shared" si="115"/>
        <v>254</v>
      </c>
      <c r="L202" s="151">
        <f t="shared" si="116"/>
        <v>285.75</v>
      </c>
      <c r="M202" s="151">
        <f t="shared" si="117"/>
        <v>296.22</v>
      </c>
      <c r="O202" s="105">
        <f t="shared" si="120"/>
        <v>34.925</v>
      </c>
      <c r="P202" s="105">
        <v>31.746</v>
      </c>
      <c r="Q202" s="126">
        <f t="shared" si="121"/>
        <v>31.75</v>
      </c>
    </row>
    <row r="203" s="105" customFormat="1" ht="17.25" customHeight="1" spans="2:17">
      <c r="B203" s="19" t="s">
        <v>52</v>
      </c>
      <c r="C203" s="19" t="s">
        <v>15</v>
      </c>
      <c r="D203" s="19" t="s">
        <v>19</v>
      </c>
      <c r="E203" s="19" t="s">
        <v>53</v>
      </c>
      <c r="F203" s="129">
        <f t="shared" si="119"/>
        <v>1.96920821114369</v>
      </c>
      <c r="G203" s="129">
        <v>13.43</v>
      </c>
      <c r="H203" s="130">
        <f t="shared" si="112"/>
        <v>161.16</v>
      </c>
      <c r="I203" s="131">
        <f t="shared" si="113"/>
        <v>179.02</v>
      </c>
      <c r="J203" s="130">
        <f t="shared" si="114"/>
        <v>188.02</v>
      </c>
      <c r="K203" s="150">
        <f t="shared" si="115"/>
        <v>107.44</v>
      </c>
      <c r="L203" s="151">
        <f t="shared" si="116"/>
        <v>120.87</v>
      </c>
      <c r="M203" s="151">
        <f t="shared" si="117"/>
        <v>125.3</v>
      </c>
      <c r="O203" s="105">
        <f t="shared" si="120"/>
        <v>14.773</v>
      </c>
      <c r="P203" s="105">
        <v>13.431</v>
      </c>
      <c r="Q203" s="126">
        <f t="shared" si="121"/>
        <v>13.43</v>
      </c>
    </row>
    <row r="204" s="105" customFormat="1" ht="17.25" customHeight="1" spans="2:17">
      <c r="B204" s="19" t="s">
        <v>52</v>
      </c>
      <c r="C204" s="19" t="s">
        <v>15</v>
      </c>
      <c r="D204" s="19" t="s">
        <v>16</v>
      </c>
      <c r="E204" s="19" t="s">
        <v>55</v>
      </c>
      <c r="F204" s="129">
        <f t="shared" ref="F204:F217" si="122">G204/6.82</f>
        <v>2.07038123167155</v>
      </c>
      <c r="G204" s="129">
        <v>14.12</v>
      </c>
      <c r="H204" s="130">
        <f t="shared" si="112"/>
        <v>169.44</v>
      </c>
      <c r="I204" s="131">
        <f t="shared" si="113"/>
        <v>188.21</v>
      </c>
      <c r="J204" s="130">
        <f t="shared" si="114"/>
        <v>197.68</v>
      </c>
      <c r="K204" s="150">
        <f t="shared" si="115"/>
        <v>112.96</v>
      </c>
      <c r="L204" s="151">
        <f t="shared" si="116"/>
        <v>127.08</v>
      </c>
      <c r="M204" s="151">
        <f t="shared" si="117"/>
        <v>131.73</v>
      </c>
      <c r="O204" s="105">
        <f t="shared" si="120"/>
        <v>15.532</v>
      </c>
      <c r="P204" s="105">
        <v>14.124</v>
      </c>
      <c r="Q204" s="126">
        <f t="shared" si="121"/>
        <v>14.12</v>
      </c>
    </row>
    <row r="205" s="105" customFormat="1" ht="17.25" customHeight="1" spans="2:17">
      <c r="B205" s="19" t="s">
        <v>52</v>
      </c>
      <c r="C205" s="19" t="s">
        <v>21</v>
      </c>
      <c r="D205" s="19" t="s">
        <v>16</v>
      </c>
      <c r="E205" s="19" t="s">
        <v>55</v>
      </c>
      <c r="F205" s="129">
        <f t="shared" si="122"/>
        <v>2.72873900293255</v>
      </c>
      <c r="G205" s="129">
        <v>18.61</v>
      </c>
      <c r="H205" s="130">
        <f t="shared" si="112"/>
        <v>223.32</v>
      </c>
      <c r="I205" s="131">
        <f t="shared" si="113"/>
        <v>248.07</v>
      </c>
      <c r="J205" s="130">
        <f t="shared" si="114"/>
        <v>260.54</v>
      </c>
      <c r="K205" s="150">
        <f t="shared" si="115"/>
        <v>148.88</v>
      </c>
      <c r="L205" s="151">
        <f t="shared" si="116"/>
        <v>167.49</v>
      </c>
      <c r="M205" s="151">
        <f t="shared" si="117"/>
        <v>173.63</v>
      </c>
      <c r="O205" s="105">
        <f t="shared" si="120"/>
        <v>20.471</v>
      </c>
      <c r="P205" s="105">
        <v>18.612</v>
      </c>
      <c r="Q205" s="126">
        <f t="shared" si="121"/>
        <v>18.61</v>
      </c>
    </row>
    <row r="206" s="105" customFormat="1" ht="17.25" customHeight="1" spans="2:17">
      <c r="B206" s="19" t="s">
        <v>52</v>
      </c>
      <c r="C206" s="19" t="s">
        <v>23</v>
      </c>
      <c r="D206" s="19" t="s">
        <v>16</v>
      </c>
      <c r="E206" s="19" t="s">
        <v>55</v>
      </c>
      <c r="F206" s="129">
        <f t="shared" si="122"/>
        <v>4.83137829912024</v>
      </c>
      <c r="G206" s="129">
        <v>32.95</v>
      </c>
      <c r="H206" s="130">
        <f t="shared" si="112"/>
        <v>395.4</v>
      </c>
      <c r="I206" s="131">
        <f t="shared" si="113"/>
        <v>439.22</v>
      </c>
      <c r="J206" s="130">
        <f t="shared" si="114"/>
        <v>461.3</v>
      </c>
      <c r="K206" s="150">
        <f t="shared" si="115"/>
        <v>263.6</v>
      </c>
      <c r="L206" s="151">
        <f t="shared" si="116"/>
        <v>296.55</v>
      </c>
      <c r="M206" s="151">
        <f t="shared" si="117"/>
        <v>307.42</v>
      </c>
      <c r="O206" s="105">
        <f t="shared" si="120"/>
        <v>36.245</v>
      </c>
      <c r="P206" s="105">
        <v>32.945</v>
      </c>
      <c r="Q206" s="126">
        <f t="shared" si="121"/>
        <v>32.95</v>
      </c>
    </row>
    <row r="207" s="105" customFormat="1" ht="17.25" customHeight="1" spans="2:17">
      <c r="B207" s="19" t="s">
        <v>52</v>
      </c>
      <c r="C207" s="19" t="s">
        <v>15</v>
      </c>
      <c r="D207" s="19" t="s">
        <v>16</v>
      </c>
      <c r="E207" s="19" t="s">
        <v>180</v>
      </c>
      <c r="F207" s="129">
        <f t="shared" si="122"/>
        <v>2.4633431085044</v>
      </c>
      <c r="G207" s="129">
        <v>16.8</v>
      </c>
      <c r="H207" s="130">
        <f t="shared" si="112"/>
        <v>201.6</v>
      </c>
      <c r="I207" s="131">
        <f t="shared" si="113"/>
        <v>223.94</v>
      </c>
      <c r="J207" s="130">
        <f t="shared" si="114"/>
        <v>235.2</v>
      </c>
      <c r="K207" s="150">
        <f t="shared" si="115"/>
        <v>134.4</v>
      </c>
      <c r="L207" s="151">
        <f t="shared" si="116"/>
        <v>151.2</v>
      </c>
      <c r="M207" s="151">
        <f t="shared" si="117"/>
        <v>156.74</v>
      </c>
      <c r="O207" s="105">
        <f t="shared" si="120"/>
        <v>18.48</v>
      </c>
      <c r="P207" s="105">
        <v>16.797</v>
      </c>
      <c r="Q207" s="126">
        <f t="shared" si="121"/>
        <v>16.8</v>
      </c>
    </row>
    <row r="208" s="105" customFormat="1" ht="17.25" customHeight="1" spans="2:17">
      <c r="B208" s="19" t="s">
        <v>52</v>
      </c>
      <c r="C208" s="19" t="s">
        <v>21</v>
      </c>
      <c r="D208" s="19" t="s">
        <v>16</v>
      </c>
      <c r="E208" s="19" t="s">
        <v>180</v>
      </c>
      <c r="F208" s="129">
        <f t="shared" si="122"/>
        <v>2.98093841642229</v>
      </c>
      <c r="G208" s="129">
        <v>20.33</v>
      </c>
      <c r="H208" s="130">
        <f t="shared" si="112"/>
        <v>243.96</v>
      </c>
      <c r="I208" s="131">
        <f t="shared" si="113"/>
        <v>270.99</v>
      </c>
      <c r="J208" s="130">
        <f t="shared" si="114"/>
        <v>284.62</v>
      </c>
      <c r="K208" s="150">
        <f t="shared" si="115"/>
        <v>162.64</v>
      </c>
      <c r="L208" s="151">
        <f t="shared" si="116"/>
        <v>182.97</v>
      </c>
      <c r="M208" s="151">
        <f t="shared" si="117"/>
        <v>189.67</v>
      </c>
      <c r="O208" s="105">
        <f t="shared" si="120"/>
        <v>22.363</v>
      </c>
      <c r="P208" s="105">
        <v>20.328</v>
      </c>
      <c r="Q208" s="126">
        <f t="shared" si="121"/>
        <v>20.33</v>
      </c>
    </row>
    <row r="209" s="105" customFormat="1" ht="17.25" customHeight="1" spans="2:17">
      <c r="B209" s="19" t="s">
        <v>52</v>
      </c>
      <c r="C209" s="19" t="s">
        <v>23</v>
      </c>
      <c r="D209" s="19" t="s">
        <v>16</v>
      </c>
      <c r="E209" s="19" t="s">
        <v>180</v>
      </c>
      <c r="F209" s="129">
        <f t="shared" si="122"/>
        <v>4.90909090909091</v>
      </c>
      <c r="G209" s="129">
        <v>33.48</v>
      </c>
      <c r="H209" s="130">
        <f t="shared" si="112"/>
        <v>401.76</v>
      </c>
      <c r="I209" s="131">
        <f t="shared" si="113"/>
        <v>446.28</v>
      </c>
      <c r="J209" s="130">
        <f t="shared" si="114"/>
        <v>468.72</v>
      </c>
      <c r="K209" s="150">
        <f t="shared" si="115"/>
        <v>267.84</v>
      </c>
      <c r="L209" s="151">
        <f t="shared" si="116"/>
        <v>301.32</v>
      </c>
      <c r="M209" s="151">
        <f t="shared" si="117"/>
        <v>312.36</v>
      </c>
      <c r="O209" s="105">
        <f t="shared" si="120"/>
        <v>36.828</v>
      </c>
      <c r="P209" s="105">
        <v>33.484</v>
      </c>
      <c r="Q209" s="126">
        <f t="shared" si="121"/>
        <v>33.48</v>
      </c>
    </row>
    <row r="210" s="105" customFormat="1" ht="17.25" customHeight="1" spans="2:17">
      <c r="B210" s="19" t="s">
        <v>54</v>
      </c>
      <c r="C210" s="19" t="s">
        <v>15</v>
      </c>
      <c r="D210" s="19" t="s">
        <v>16</v>
      </c>
      <c r="E210" s="19" t="s">
        <v>55</v>
      </c>
      <c r="F210" s="129">
        <f t="shared" si="122"/>
        <v>2.07624633431085</v>
      </c>
      <c r="G210" s="129">
        <v>14.16</v>
      </c>
      <c r="H210" s="130">
        <f t="shared" si="112"/>
        <v>169.92</v>
      </c>
      <c r="I210" s="131">
        <f t="shared" si="113"/>
        <v>188.75</v>
      </c>
      <c r="J210" s="130">
        <f t="shared" si="114"/>
        <v>198.24</v>
      </c>
      <c r="K210" s="150">
        <f t="shared" si="115"/>
        <v>113.28</v>
      </c>
      <c r="L210" s="151">
        <f t="shared" si="116"/>
        <v>127.44</v>
      </c>
      <c r="M210" s="151">
        <f t="shared" si="117"/>
        <v>132.11</v>
      </c>
      <c r="O210" s="105">
        <f t="shared" si="120"/>
        <v>15.576</v>
      </c>
      <c r="P210" s="105">
        <v>14.157</v>
      </c>
      <c r="Q210" s="126">
        <f t="shared" si="121"/>
        <v>14.16</v>
      </c>
    </row>
    <row r="211" s="105" customFormat="1" ht="17.25" customHeight="1" spans="2:17">
      <c r="B211" s="19" t="s">
        <v>54</v>
      </c>
      <c r="C211" s="19" t="s">
        <v>21</v>
      </c>
      <c r="D211" s="19" t="s">
        <v>19</v>
      </c>
      <c r="E211" s="19" t="s">
        <v>55</v>
      </c>
      <c r="F211" s="129">
        <f t="shared" si="122"/>
        <v>2.9574780058651</v>
      </c>
      <c r="G211" s="129">
        <v>20.17</v>
      </c>
      <c r="H211" s="130">
        <f t="shared" si="112"/>
        <v>242.04</v>
      </c>
      <c r="I211" s="131">
        <f t="shared" si="113"/>
        <v>268.86</v>
      </c>
      <c r="J211" s="130">
        <f t="shared" si="114"/>
        <v>282.38</v>
      </c>
      <c r="K211" s="150">
        <f t="shared" si="115"/>
        <v>161.36</v>
      </c>
      <c r="L211" s="151">
        <f t="shared" si="116"/>
        <v>181.53</v>
      </c>
      <c r="M211" s="151">
        <f t="shared" si="117"/>
        <v>188.18</v>
      </c>
      <c r="O211" s="105">
        <f t="shared" si="120"/>
        <v>22.187</v>
      </c>
      <c r="P211" s="105">
        <v>20.174</v>
      </c>
      <c r="Q211" s="126">
        <f t="shared" si="121"/>
        <v>20.17</v>
      </c>
    </row>
    <row r="212" s="105" customFormat="1" ht="17.25" customHeight="1" spans="2:17">
      <c r="B212" s="19" t="s">
        <v>54</v>
      </c>
      <c r="C212" s="19" t="s">
        <v>21</v>
      </c>
      <c r="D212" s="19" t="s">
        <v>16</v>
      </c>
      <c r="E212" s="19" t="s">
        <v>55</v>
      </c>
      <c r="F212" s="129">
        <f t="shared" si="122"/>
        <v>2.80351906158358</v>
      </c>
      <c r="G212" s="129">
        <v>19.12</v>
      </c>
      <c r="H212" s="130">
        <f t="shared" si="112"/>
        <v>229.44</v>
      </c>
      <c r="I212" s="131">
        <f t="shared" si="113"/>
        <v>254.86</v>
      </c>
      <c r="J212" s="130">
        <f t="shared" si="114"/>
        <v>267.68</v>
      </c>
      <c r="K212" s="150">
        <f t="shared" si="115"/>
        <v>152.96</v>
      </c>
      <c r="L212" s="151">
        <f t="shared" si="116"/>
        <v>172.08</v>
      </c>
      <c r="M212" s="151">
        <f t="shared" si="117"/>
        <v>178.38</v>
      </c>
      <c r="O212" s="105">
        <f t="shared" si="120"/>
        <v>21.032</v>
      </c>
      <c r="P212" s="105">
        <v>19.118</v>
      </c>
      <c r="Q212" s="126">
        <f t="shared" si="121"/>
        <v>19.12</v>
      </c>
    </row>
    <row r="213" s="105" customFormat="1" ht="17.25" customHeight="1" spans="2:17">
      <c r="B213" s="19" t="s">
        <v>54</v>
      </c>
      <c r="C213" s="19" t="s">
        <v>23</v>
      </c>
      <c r="D213" s="19" t="s">
        <v>16</v>
      </c>
      <c r="E213" s="19" t="s">
        <v>55</v>
      </c>
      <c r="F213" s="129">
        <f t="shared" si="122"/>
        <v>4.83577712609971</v>
      </c>
      <c r="G213" s="129">
        <v>32.98</v>
      </c>
      <c r="H213" s="130">
        <f t="shared" si="112"/>
        <v>395.76</v>
      </c>
      <c r="I213" s="131">
        <f t="shared" si="113"/>
        <v>439.62</v>
      </c>
      <c r="J213" s="130">
        <f t="shared" si="114"/>
        <v>461.72</v>
      </c>
      <c r="K213" s="150">
        <f t="shared" si="115"/>
        <v>263.84</v>
      </c>
      <c r="L213" s="151">
        <f t="shared" si="116"/>
        <v>296.82</v>
      </c>
      <c r="M213" s="151">
        <f t="shared" si="117"/>
        <v>307.7</v>
      </c>
      <c r="O213" s="105">
        <f t="shared" si="120"/>
        <v>36.278</v>
      </c>
      <c r="P213" s="105">
        <v>32.978</v>
      </c>
      <c r="Q213" s="126">
        <f t="shared" si="121"/>
        <v>32.98</v>
      </c>
    </row>
    <row r="214" s="105" customFormat="1" ht="17.25" customHeight="1" spans="2:17">
      <c r="B214" s="19" t="s">
        <v>54</v>
      </c>
      <c r="C214" s="19" t="s">
        <v>15</v>
      </c>
      <c r="D214" s="19" t="s">
        <v>16</v>
      </c>
      <c r="E214" s="19" t="s">
        <v>181</v>
      </c>
      <c r="F214" s="129">
        <f t="shared" si="122"/>
        <v>2.63929618768328</v>
      </c>
      <c r="G214" s="129">
        <v>18</v>
      </c>
      <c r="H214" s="130">
        <f t="shared" si="112"/>
        <v>216</v>
      </c>
      <c r="I214" s="131">
        <f t="shared" si="113"/>
        <v>239.94</v>
      </c>
      <c r="J214" s="130">
        <f t="shared" si="114"/>
        <v>252</v>
      </c>
      <c r="K214" s="150">
        <f t="shared" si="115"/>
        <v>144</v>
      </c>
      <c r="L214" s="151">
        <f t="shared" si="116"/>
        <v>162</v>
      </c>
      <c r="M214" s="151">
        <f t="shared" si="117"/>
        <v>167.94</v>
      </c>
      <c r="O214" s="105">
        <f t="shared" si="120"/>
        <v>19.8</v>
      </c>
      <c r="P214" s="105">
        <v>17.996</v>
      </c>
      <c r="Q214" s="126">
        <f t="shared" si="121"/>
        <v>18</v>
      </c>
    </row>
    <row r="215" s="105" customFormat="1" ht="17.25" customHeight="1" spans="2:17">
      <c r="B215" s="19" t="s">
        <v>54</v>
      </c>
      <c r="C215" s="19" t="s">
        <v>21</v>
      </c>
      <c r="D215" s="19" t="s">
        <v>16</v>
      </c>
      <c r="E215" s="19" t="s">
        <v>181</v>
      </c>
      <c r="F215" s="129">
        <f t="shared" si="122"/>
        <v>3.40322580645161</v>
      </c>
      <c r="G215" s="129">
        <v>23.21</v>
      </c>
      <c r="H215" s="130">
        <f t="shared" si="112"/>
        <v>278.52</v>
      </c>
      <c r="I215" s="131">
        <f t="shared" si="113"/>
        <v>309.38</v>
      </c>
      <c r="J215" s="130">
        <f t="shared" si="114"/>
        <v>324.94</v>
      </c>
      <c r="K215" s="150">
        <f t="shared" si="115"/>
        <v>185.68</v>
      </c>
      <c r="L215" s="151">
        <f t="shared" si="116"/>
        <v>208.89</v>
      </c>
      <c r="M215" s="151">
        <f t="shared" si="117"/>
        <v>216.54</v>
      </c>
      <c r="O215" s="105">
        <f t="shared" si="120"/>
        <v>25.531</v>
      </c>
      <c r="P215" s="105">
        <v>23.21</v>
      </c>
      <c r="Q215" s="126">
        <f t="shared" si="121"/>
        <v>23.21</v>
      </c>
    </row>
    <row r="216" s="105" customFormat="1" ht="17.25" customHeight="1" spans="2:17">
      <c r="B216" s="19" t="s">
        <v>54</v>
      </c>
      <c r="C216" s="19" t="s">
        <v>23</v>
      </c>
      <c r="D216" s="19" t="s">
        <v>16</v>
      </c>
      <c r="E216" s="19" t="s">
        <v>181</v>
      </c>
      <c r="F216" s="129">
        <f t="shared" si="122"/>
        <v>5.00146627565982</v>
      </c>
      <c r="G216" s="129">
        <v>34.11</v>
      </c>
      <c r="H216" s="130">
        <f t="shared" si="112"/>
        <v>409.32</v>
      </c>
      <c r="I216" s="131">
        <f t="shared" si="113"/>
        <v>454.68</v>
      </c>
      <c r="J216" s="130">
        <f t="shared" si="114"/>
        <v>477.54</v>
      </c>
      <c r="K216" s="150">
        <f t="shared" si="115"/>
        <v>272.88</v>
      </c>
      <c r="L216" s="151">
        <f t="shared" si="116"/>
        <v>306.99</v>
      </c>
      <c r="M216" s="151">
        <f t="shared" si="117"/>
        <v>318.24</v>
      </c>
      <c r="O216" s="105">
        <f t="shared" si="120"/>
        <v>37.521</v>
      </c>
      <c r="P216" s="105">
        <v>34.111</v>
      </c>
      <c r="Q216" s="126">
        <f t="shared" si="121"/>
        <v>34.11</v>
      </c>
    </row>
    <row r="217" s="105" customFormat="1" ht="17.25" customHeight="1" spans="2:17">
      <c r="B217" s="19" t="s">
        <v>54</v>
      </c>
      <c r="C217" s="147" t="s">
        <v>49</v>
      </c>
      <c r="D217" s="19" t="s">
        <v>19</v>
      </c>
      <c r="E217" s="19" t="s">
        <v>57</v>
      </c>
      <c r="F217" s="129">
        <f t="shared" si="122"/>
        <v>6.71554252199413</v>
      </c>
      <c r="G217" s="129">
        <v>45.8</v>
      </c>
      <c r="H217" s="130">
        <f t="shared" si="112"/>
        <v>549.6</v>
      </c>
      <c r="I217" s="131">
        <f t="shared" si="113"/>
        <v>610.51</v>
      </c>
      <c r="J217" s="130">
        <f t="shared" si="114"/>
        <v>641.2</v>
      </c>
      <c r="K217" s="150">
        <f t="shared" si="115"/>
        <v>366.4</v>
      </c>
      <c r="L217" s="151">
        <f t="shared" si="116"/>
        <v>412.2</v>
      </c>
      <c r="M217" s="151">
        <f t="shared" si="117"/>
        <v>427.31</v>
      </c>
      <c r="O217" s="105">
        <f t="shared" si="120"/>
        <v>50.38</v>
      </c>
      <c r="P217" s="105">
        <v>45.804</v>
      </c>
      <c r="Q217" s="126">
        <f t="shared" si="121"/>
        <v>45.8</v>
      </c>
    </row>
    <row r="218" s="105" customFormat="1" ht="17.25" customHeight="1" spans="2:17">
      <c r="B218" s="19" t="s">
        <v>56</v>
      </c>
      <c r="C218" s="19" t="s">
        <v>15</v>
      </c>
      <c r="D218" s="19" t="s">
        <v>16</v>
      </c>
      <c r="E218" s="19" t="s">
        <v>57</v>
      </c>
      <c r="F218" s="129">
        <f t="shared" ref="F218:F259" si="123">G218/6.82</f>
        <v>2.09824046920821</v>
      </c>
      <c r="G218" s="129">
        <v>14.31</v>
      </c>
      <c r="H218" s="130">
        <f t="shared" si="112"/>
        <v>171.72</v>
      </c>
      <c r="I218" s="131">
        <f t="shared" si="113"/>
        <v>190.75</v>
      </c>
      <c r="J218" s="130">
        <f t="shared" si="114"/>
        <v>200.34</v>
      </c>
      <c r="K218" s="150">
        <f t="shared" si="115"/>
        <v>114.48</v>
      </c>
      <c r="L218" s="151">
        <f t="shared" si="116"/>
        <v>128.79</v>
      </c>
      <c r="M218" s="151">
        <f t="shared" si="117"/>
        <v>133.51</v>
      </c>
      <c r="O218" s="105">
        <f t="shared" si="120"/>
        <v>15.741</v>
      </c>
      <c r="P218" s="105">
        <v>14.311</v>
      </c>
      <c r="Q218" s="126">
        <f t="shared" si="121"/>
        <v>14.31</v>
      </c>
    </row>
    <row r="219" s="105" customFormat="1" ht="17.25" customHeight="1" spans="2:17">
      <c r="B219" s="19" t="s">
        <v>56</v>
      </c>
      <c r="C219" s="19" t="s">
        <v>21</v>
      </c>
      <c r="D219" s="19" t="s">
        <v>16</v>
      </c>
      <c r="E219" s="19" t="s">
        <v>57</v>
      </c>
      <c r="F219" s="129">
        <f t="shared" si="123"/>
        <v>2.73607038123167</v>
      </c>
      <c r="G219" s="129">
        <v>18.66</v>
      </c>
      <c r="H219" s="130">
        <f t="shared" si="112"/>
        <v>223.92</v>
      </c>
      <c r="I219" s="131">
        <f t="shared" si="113"/>
        <v>248.73</v>
      </c>
      <c r="J219" s="130">
        <f t="shared" si="114"/>
        <v>261.24</v>
      </c>
      <c r="K219" s="150">
        <f t="shared" si="115"/>
        <v>149.28</v>
      </c>
      <c r="L219" s="151">
        <f t="shared" si="116"/>
        <v>167.94</v>
      </c>
      <c r="M219" s="151">
        <f t="shared" si="117"/>
        <v>174.09</v>
      </c>
      <c r="O219" s="105">
        <f t="shared" si="120"/>
        <v>20.526</v>
      </c>
      <c r="P219" s="105">
        <v>18.656</v>
      </c>
      <c r="Q219" s="126">
        <f t="shared" si="121"/>
        <v>18.66</v>
      </c>
    </row>
    <row r="220" s="105" customFormat="1" ht="17.25" customHeight="1" spans="2:17">
      <c r="B220" s="19" t="s">
        <v>56</v>
      </c>
      <c r="C220" s="19" t="s">
        <v>23</v>
      </c>
      <c r="D220" s="19" t="s">
        <v>16</v>
      </c>
      <c r="E220" s="19" t="s">
        <v>57</v>
      </c>
      <c r="F220" s="129">
        <f t="shared" si="123"/>
        <v>4.8475073313783</v>
      </c>
      <c r="G220" s="129">
        <v>33.06</v>
      </c>
      <c r="H220" s="130">
        <f t="shared" si="112"/>
        <v>396.72</v>
      </c>
      <c r="I220" s="131">
        <f t="shared" si="113"/>
        <v>440.68</v>
      </c>
      <c r="J220" s="130">
        <f t="shared" si="114"/>
        <v>462.84</v>
      </c>
      <c r="K220" s="150">
        <f t="shared" si="115"/>
        <v>264.48</v>
      </c>
      <c r="L220" s="151">
        <f t="shared" si="116"/>
        <v>297.54</v>
      </c>
      <c r="M220" s="151">
        <f t="shared" si="117"/>
        <v>308.44</v>
      </c>
      <c r="O220" s="105">
        <f t="shared" si="120"/>
        <v>36.366</v>
      </c>
      <c r="P220" s="105">
        <v>33.055</v>
      </c>
      <c r="Q220" s="126">
        <f t="shared" si="121"/>
        <v>33.06</v>
      </c>
    </row>
    <row r="221" s="105" customFormat="1" ht="17.25" customHeight="1" spans="2:17">
      <c r="B221" s="19" t="s">
        <v>56</v>
      </c>
      <c r="C221" s="19" t="s">
        <v>15</v>
      </c>
      <c r="D221" s="19" t="s">
        <v>16</v>
      </c>
      <c r="E221" s="19" t="s">
        <v>181</v>
      </c>
      <c r="F221" s="129">
        <f t="shared" si="123"/>
        <v>2.56891495601173</v>
      </c>
      <c r="G221" s="129">
        <v>17.52</v>
      </c>
      <c r="H221" s="130">
        <f t="shared" si="112"/>
        <v>210.24</v>
      </c>
      <c r="I221" s="131">
        <f t="shared" si="113"/>
        <v>233.54</v>
      </c>
      <c r="J221" s="130">
        <f t="shared" si="114"/>
        <v>245.28</v>
      </c>
      <c r="K221" s="150">
        <f t="shared" si="115"/>
        <v>140.16</v>
      </c>
      <c r="L221" s="151">
        <f t="shared" si="116"/>
        <v>157.68</v>
      </c>
      <c r="M221" s="151">
        <f t="shared" si="117"/>
        <v>163.46</v>
      </c>
      <c r="O221" s="105">
        <f t="shared" si="120"/>
        <v>19.272</v>
      </c>
      <c r="P221" s="105">
        <v>17.523</v>
      </c>
      <c r="Q221" s="126">
        <f t="shared" si="121"/>
        <v>17.52</v>
      </c>
    </row>
    <row r="222" s="105" customFormat="1" ht="17.25" customHeight="1" spans="2:17">
      <c r="B222" s="19" t="s">
        <v>56</v>
      </c>
      <c r="C222" s="19" t="s">
        <v>21</v>
      </c>
      <c r="D222" s="19" t="s">
        <v>16</v>
      </c>
      <c r="E222" s="19" t="s">
        <v>181</v>
      </c>
      <c r="F222" s="129">
        <f t="shared" si="123"/>
        <v>3.41348973607038</v>
      </c>
      <c r="G222" s="129">
        <v>23.28</v>
      </c>
      <c r="H222" s="130">
        <f t="shared" si="112"/>
        <v>279.36</v>
      </c>
      <c r="I222" s="131">
        <f t="shared" si="113"/>
        <v>310.32</v>
      </c>
      <c r="J222" s="130">
        <f t="shared" si="114"/>
        <v>325.92</v>
      </c>
      <c r="K222" s="150">
        <f t="shared" si="115"/>
        <v>186.24</v>
      </c>
      <c r="L222" s="151">
        <f t="shared" si="116"/>
        <v>209.52</v>
      </c>
      <c r="M222" s="151">
        <f t="shared" si="117"/>
        <v>217.2</v>
      </c>
      <c r="O222" s="105">
        <f t="shared" si="120"/>
        <v>25.608</v>
      </c>
      <c r="P222" s="105">
        <v>23.276</v>
      </c>
      <c r="Q222" s="126">
        <f t="shared" si="121"/>
        <v>23.28</v>
      </c>
    </row>
    <row r="223" s="105" customFormat="1" ht="17.25" customHeight="1" spans="2:17">
      <c r="B223" s="19" t="s">
        <v>56</v>
      </c>
      <c r="C223" s="19" t="s">
        <v>23</v>
      </c>
      <c r="D223" s="19" t="s">
        <v>16</v>
      </c>
      <c r="E223" s="19" t="s">
        <v>181</v>
      </c>
      <c r="F223" s="129">
        <f t="shared" si="123"/>
        <v>5.01759530791789</v>
      </c>
      <c r="G223" s="129">
        <v>34.22</v>
      </c>
      <c r="H223" s="130">
        <f t="shared" si="112"/>
        <v>410.64</v>
      </c>
      <c r="I223" s="131">
        <f t="shared" si="113"/>
        <v>456.15</v>
      </c>
      <c r="J223" s="130">
        <f t="shared" si="114"/>
        <v>479.08</v>
      </c>
      <c r="K223" s="150">
        <f t="shared" si="115"/>
        <v>273.76</v>
      </c>
      <c r="L223" s="151">
        <f t="shared" si="116"/>
        <v>307.98</v>
      </c>
      <c r="M223" s="151">
        <f t="shared" si="117"/>
        <v>319.27</v>
      </c>
      <c r="O223" s="105">
        <f t="shared" si="120"/>
        <v>37.642</v>
      </c>
      <c r="P223" s="105">
        <v>34.221</v>
      </c>
      <c r="Q223" s="126">
        <f t="shared" si="121"/>
        <v>34.22</v>
      </c>
    </row>
    <row r="224" s="105" customFormat="1" ht="17.25" customHeight="1" spans="2:17">
      <c r="B224" s="19" t="s">
        <v>58</v>
      </c>
      <c r="C224" s="19" t="s">
        <v>15</v>
      </c>
      <c r="D224" s="19" t="s">
        <v>16</v>
      </c>
      <c r="E224" s="19" t="s">
        <v>182</v>
      </c>
      <c r="F224" s="129">
        <f t="shared" si="123"/>
        <v>3.08651026392962</v>
      </c>
      <c r="G224" s="129">
        <v>21.05</v>
      </c>
      <c r="H224" s="130">
        <f t="shared" si="112"/>
        <v>252.6</v>
      </c>
      <c r="I224" s="131">
        <f t="shared" si="113"/>
        <v>280.59</v>
      </c>
      <c r="J224" s="130">
        <f t="shared" si="114"/>
        <v>294.7</v>
      </c>
      <c r="K224" s="150">
        <f t="shared" si="115"/>
        <v>168.4</v>
      </c>
      <c r="L224" s="151">
        <f t="shared" si="116"/>
        <v>189.45</v>
      </c>
      <c r="M224" s="151">
        <f t="shared" si="117"/>
        <v>196.39</v>
      </c>
      <c r="O224" s="105">
        <f t="shared" si="120"/>
        <v>23.155</v>
      </c>
      <c r="P224" s="105">
        <v>21.054</v>
      </c>
      <c r="Q224" s="126">
        <f t="shared" si="121"/>
        <v>21.05</v>
      </c>
    </row>
    <row r="225" s="105" customFormat="1" ht="17.25" customHeight="1" spans="2:17">
      <c r="B225" s="19" t="s">
        <v>58</v>
      </c>
      <c r="C225" s="19" t="s">
        <v>21</v>
      </c>
      <c r="D225" s="19" t="s">
        <v>16</v>
      </c>
      <c r="E225" s="19" t="s">
        <v>182</v>
      </c>
      <c r="F225" s="129">
        <f t="shared" si="123"/>
        <v>3.64809384164223</v>
      </c>
      <c r="G225" s="129">
        <v>24.88</v>
      </c>
      <c r="H225" s="130">
        <f t="shared" si="112"/>
        <v>298.56</v>
      </c>
      <c r="I225" s="131">
        <f t="shared" si="113"/>
        <v>331.65</v>
      </c>
      <c r="J225" s="130">
        <f t="shared" si="114"/>
        <v>348.32</v>
      </c>
      <c r="K225" s="150">
        <f t="shared" si="115"/>
        <v>199.04</v>
      </c>
      <c r="L225" s="151">
        <f t="shared" si="116"/>
        <v>223.92</v>
      </c>
      <c r="M225" s="151">
        <f t="shared" si="117"/>
        <v>232.13</v>
      </c>
      <c r="O225" s="105">
        <f t="shared" si="120"/>
        <v>27.368</v>
      </c>
      <c r="P225" s="105">
        <v>24.882</v>
      </c>
      <c r="Q225" s="126">
        <f t="shared" si="121"/>
        <v>24.88</v>
      </c>
    </row>
    <row r="226" s="105" customFormat="1" ht="17.25" customHeight="1" spans="2:17">
      <c r="B226" s="19" t="s">
        <v>58</v>
      </c>
      <c r="C226" s="19" t="s">
        <v>23</v>
      </c>
      <c r="D226" s="19" t="s">
        <v>16</v>
      </c>
      <c r="E226" s="19" t="s">
        <v>182</v>
      </c>
      <c r="F226" s="129">
        <f t="shared" si="123"/>
        <v>5.35190615835777</v>
      </c>
      <c r="G226" s="129">
        <v>36.5</v>
      </c>
      <c r="H226" s="130">
        <f t="shared" si="112"/>
        <v>438</v>
      </c>
      <c r="I226" s="131">
        <f t="shared" si="113"/>
        <v>486.54</v>
      </c>
      <c r="J226" s="130">
        <f t="shared" si="114"/>
        <v>511</v>
      </c>
      <c r="K226" s="150">
        <f t="shared" si="115"/>
        <v>292</v>
      </c>
      <c r="L226" s="151">
        <f t="shared" si="116"/>
        <v>328.5</v>
      </c>
      <c r="M226" s="151">
        <f t="shared" si="117"/>
        <v>340.54</v>
      </c>
      <c r="O226" s="105">
        <f t="shared" si="120"/>
        <v>40.15</v>
      </c>
      <c r="P226" s="105">
        <v>36.498</v>
      </c>
      <c r="Q226" s="126">
        <f t="shared" si="121"/>
        <v>36.5</v>
      </c>
    </row>
    <row r="227" s="105" customFormat="1" ht="17.25" customHeight="1" spans="2:17">
      <c r="B227" s="19" t="s">
        <v>58</v>
      </c>
      <c r="C227" s="19" t="s">
        <v>15</v>
      </c>
      <c r="D227" s="19" t="s">
        <v>16</v>
      </c>
      <c r="E227" s="19" t="s">
        <v>116</v>
      </c>
      <c r="F227" s="129">
        <f t="shared" si="123"/>
        <v>2.48093841642229</v>
      </c>
      <c r="G227" s="129">
        <v>16.92</v>
      </c>
      <c r="H227" s="130">
        <f t="shared" si="112"/>
        <v>203.04</v>
      </c>
      <c r="I227" s="131">
        <f t="shared" si="113"/>
        <v>225.54</v>
      </c>
      <c r="J227" s="130">
        <f t="shared" si="114"/>
        <v>236.88</v>
      </c>
      <c r="K227" s="150">
        <f t="shared" si="115"/>
        <v>135.36</v>
      </c>
      <c r="L227" s="151">
        <f t="shared" si="116"/>
        <v>152.28</v>
      </c>
      <c r="M227" s="151">
        <f t="shared" si="117"/>
        <v>157.86</v>
      </c>
      <c r="O227" s="105">
        <f t="shared" si="120"/>
        <v>18.612</v>
      </c>
      <c r="P227" s="105">
        <v>16.918</v>
      </c>
      <c r="Q227" s="126">
        <f t="shared" si="121"/>
        <v>16.92</v>
      </c>
    </row>
    <row r="228" s="105" customFormat="1" ht="17.25" customHeight="1" spans="2:17">
      <c r="B228" s="19" t="s">
        <v>58</v>
      </c>
      <c r="C228" s="19" t="s">
        <v>21</v>
      </c>
      <c r="D228" s="19" t="s">
        <v>16</v>
      </c>
      <c r="E228" s="19" t="s">
        <v>116</v>
      </c>
      <c r="F228" s="129">
        <f t="shared" si="123"/>
        <v>2.99706744868035</v>
      </c>
      <c r="G228" s="129">
        <v>20.44</v>
      </c>
      <c r="H228" s="130">
        <f t="shared" ref="H228:H259" si="124">ROUNDDOWN(G228*12,2)</f>
        <v>245.28</v>
      </c>
      <c r="I228" s="131">
        <f t="shared" ref="I228:I259" si="125">ROUNDDOWN(G228*13.33,2)</f>
        <v>272.46</v>
      </c>
      <c r="J228" s="130">
        <f t="shared" ref="J228:J259" si="126">ROUNDDOWN(G228*14,2)</f>
        <v>286.16</v>
      </c>
      <c r="K228" s="150">
        <f t="shared" ref="K228:K259" si="127">ROUNDDOWN(G228*8,2)</f>
        <v>163.52</v>
      </c>
      <c r="L228" s="151">
        <f t="shared" ref="L228:L259" si="128">ROUNDDOWN(G228*9,2)</f>
        <v>183.96</v>
      </c>
      <c r="M228" s="151">
        <f t="shared" ref="M228:M259" si="129">ROUNDDOWN(G228*9.33,2)</f>
        <v>190.7</v>
      </c>
      <c r="O228" s="105">
        <f t="shared" si="120"/>
        <v>22.484</v>
      </c>
      <c r="P228" s="105">
        <v>20.438</v>
      </c>
      <c r="Q228" s="126">
        <f t="shared" si="121"/>
        <v>20.44</v>
      </c>
    </row>
    <row r="229" s="105" customFormat="1" ht="17.25" customHeight="1" spans="2:17">
      <c r="B229" s="19" t="s">
        <v>58</v>
      </c>
      <c r="C229" s="19" t="s">
        <v>23</v>
      </c>
      <c r="D229" s="19" t="s">
        <v>16</v>
      </c>
      <c r="E229" s="19" t="s">
        <v>116</v>
      </c>
      <c r="F229" s="129">
        <f t="shared" si="123"/>
        <v>4.93401759530792</v>
      </c>
      <c r="G229" s="129">
        <v>33.65</v>
      </c>
      <c r="H229" s="130">
        <f t="shared" si="124"/>
        <v>403.8</v>
      </c>
      <c r="I229" s="131">
        <f t="shared" si="125"/>
        <v>448.55</v>
      </c>
      <c r="J229" s="130">
        <f t="shared" si="126"/>
        <v>471.1</v>
      </c>
      <c r="K229" s="150">
        <f t="shared" si="127"/>
        <v>269.2</v>
      </c>
      <c r="L229" s="151">
        <f t="shared" si="128"/>
        <v>302.85</v>
      </c>
      <c r="M229" s="151">
        <f t="shared" si="129"/>
        <v>313.95</v>
      </c>
      <c r="O229" s="105">
        <f t="shared" si="120"/>
        <v>37.015</v>
      </c>
      <c r="P229" s="105">
        <v>33.649</v>
      </c>
      <c r="Q229" s="126">
        <f t="shared" si="121"/>
        <v>33.65</v>
      </c>
    </row>
    <row r="230" s="105" customFormat="1" ht="17.25" customHeight="1" spans="2:17">
      <c r="B230" s="19" t="s">
        <v>58</v>
      </c>
      <c r="C230" s="19" t="s">
        <v>23</v>
      </c>
      <c r="D230" s="19" t="s">
        <v>19</v>
      </c>
      <c r="E230" s="19" t="s">
        <v>57</v>
      </c>
      <c r="F230" s="129">
        <f t="shared" si="123"/>
        <v>4.68621700879765</v>
      </c>
      <c r="G230" s="129">
        <v>31.96</v>
      </c>
      <c r="H230" s="130">
        <f t="shared" si="124"/>
        <v>383.52</v>
      </c>
      <c r="I230" s="131">
        <f t="shared" si="125"/>
        <v>426.02</v>
      </c>
      <c r="J230" s="130">
        <f t="shared" si="126"/>
        <v>447.44</v>
      </c>
      <c r="K230" s="150">
        <f t="shared" si="127"/>
        <v>255.68</v>
      </c>
      <c r="L230" s="151">
        <f t="shared" si="128"/>
        <v>287.64</v>
      </c>
      <c r="M230" s="151">
        <f t="shared" si="129"/>
        <v>298.18</v>
      </c>
      <c r="O230" s="105">
        <f t="shared" si="120"/>
        <v>35.156</v>
      </c>
      <c r="P230" s="105">
        <v>31.955</v>
      </c>
      <c r="Q230" s="126">
        <f t="shared" si="121"/>
        <v>31.96</v>
      </c>
    </row>
    <row r="231" s="105" customFormat="1" ht="17.25" customHeight="1" spans="2:17">
      <c r="B231" s="19" t="s">
        <v>58</v>
      </c>
      <c r="C231" s="19" t="s">
        <v>15</v>
      </c>
      <c r="D231" s="19" t="s">
        <v>19</v>
      </c>
      <c r="E231" s="19" t="s">
        <v>57</v>
      </c>
      <c r="F231" s="129">
        <f t="shared" si="123"/>
        <v>2.0058651026393</v>
      </c>
      <c r="G231" s="129">
        <v>13.68</v>
      </c>
      <c r="H231" s="130">
        <f t="shared" si="124"/>
        <v>164.16</v>
      </c>
      <c r="I231" s="131">
        <f t="shared" si="125"/>
        <v>182.35</v>
      </c>
      <c r="J231" s="130">
        <f t="shared" si="126"/>
        <v>191.52</v>
      </c>
      <c r="K231" s="150">
        <f t="shared" si="127"/>
        <v>109.44</v>
      </c>
      <c r="L231" s="151">
        <f t="shared" si="128"/>
        <v>123.12</v>
      </c>
      <c r="M231" s="151">
        <f t="shared" si="129"/>
        <v>127.63</v>
      </c>
      <c r="O231" s="105">
        <f t="shared" si="120"/>
        <v>15.048</v>
      </c>
      <c r="P231" s="105">
        <v>13.684</v>
      </c>
      <c r="Q231" s="126">
        <f t="shared" si="121"/>
        <v>13.68</v>
      </c>
    </row>
    <row r="232" s="105" customFormat="1" ht="17.25" customHeight="1" spans="2:17">
      <c r="B232" s="19" t="s">
        <v>58</v>
      </c>
      <c r="C232" s="19" t="s">
        <v>15</v>
      </c>
      <c r="D232" s="19" t="s">
        <v>16</v>
      </c>
      <c r="E232" s="19" t="s">
        <v>57</v>
      </c>
      <c r="F232" s="129">
        <f t="shared" si="123"/>
        <v>2.10263929618768</v>
      </c>
      <c r="G232" s="129">
        <v>14.34</v>
      </c>
      <c r="H232" s="130">
        <f t="shared" si="124"/>
        <v>172.08</v>
      </c>
      <c r="I232" s="131">
        <f t="shared" si="125"/>
        <v>191.15</v>
      </c>
      <c r="J232" s="130">
        <f t="shared" si="126"/>
        <v>200.76</v>
      </c>
      <c r="K232" s="150">
        <f t="shared" si="127"/>
        <v>114.72</v>
      </c>
      <c r="L232" s="151">
        <f t="shared" si="128"/>
        <v>129.06</v>
      </c>
      <c r="M232" s="151">
        <f t="shared" si="129"/>
        <v>133.79</v>
      </c>
      <c r="O232" s="105">
        <f t="shared" si="120"/>
        <v>15.774</v>
      </c>
      <c r="P232" s="105">
        <v>14.344</v>
      </c>
      <c r="Q232" s="126">
        <f t="shared" si="121"/>
        <v>14.34</v>
      </c>
    </row>
    <row r="233" s="105" customFormat="1" ht="17.25" customHeight="1" spans="2:17">
      <c r="B233" s="19" t="s">
        <v>58</v>
      </c>
      <c r="C233" s="19" t="s">
        <v>21</v>
      </c>
      <c r="D233" s="19" t="s">
        <v>16</v>
      </c>
      <c r="E233" s="19" t="s">
        <v>57</v>
      </c>
      <c r="F233" s="129">
        <f t="shared" si="123"/>
        <v>2.74486803519062</v>
      </c>
      <c r="G233" s="129">
        <v>18.72</v>
      </c>
      <c r="H233" s="130">
        <f t="shared" si="124"/>
        <v>224.64</v>
      </c>
      <c r="I233" s="131">
        <f t="shared" si="125"/>
        <v>249.53</v>
      </c>
      <c r="J233" s="130">
        <f t="shared" si="126"/>
        <v>262.08</v>
      </c>
      <c r="K233" s="150">
        <f t="shared" si="127"/>
        <v>149.76</v>
      </c>
      <c r="L233" s="151">
        <f t="shared" si="128"/>
        <v>168.48</v>
      </c>
      <c r="M233" s="151">
        <f t="shared" si="129"/>
        <v>174.65</v>
      </c>
      <c r="O233" s="105">
        <f t="shared" si="120"/>
        <v>20.592</v>
      </c>
      <c r="P233" s="105">
        <v>18.722</v>
      </c>
      <c r="Q233" s="126">
        <f t="shared" si="121"/>
        <v>18.72</v>
      </c>
    </row>
    <row r="234" s="105" customFormat="1" ht="17.25" customHeight="1" spans="2:17">
      <c r="B234" s="19" t="s">
        <v>58</v>
      </c>
      <c r="C234" s="19" t="s">
        <v>23</v>
      </c>
      <c r="D234" s="19" t="s">
        <v>16</v>
      </c>
      <c r="E234" s="19" t="s">
        <v>57</v>
      </c>
      <c r="F234" s="129">
        <f t="shared" si="123"/>
        <v>4.85483870967742</v>
      </c>
      <c r="G234" s="129">
        <v>33.11</v>
      </c>
      <c r="H234" s="130">
        <f t="shared" si="124"/>
        <v>397.32</v>
      </c>
      <c r="I234" s="131">
        <f t="shared" si="125"/>
        <v>441.35</v>
      </c>
      <c r="J234" s="130">
        <f t="shared" si="126"/>
        <v>463.54</v>
      </c>
      <c r="K234" s="150">
        <f t="shared" si="127"/>
        <v>264.88</v>
      </c>
      <c r="L234" s="151">
        <f t="shared" si="128"/>
        <v>297.99</v>
      </c>
      <c r="M234" s="151">
        <f t="shared" si="129"/>
        <v>308.91</v>
      </c>
      <c r="O234" s="105">
        <f t="shared" si="120"/>
        <v>36.421</v>
      </c>
      <c r="P234" s="105">
        <v>33.11</v>
      </c>
      <c r="Q234" s="126">
        <f t="shared" si="121"/>
        <v>33.11</v>
      </c>
    </row>
    <row r="235" s="105" customFormat="1" ht="17.25" customHeight="1" spans="2:17">
      <c r="B235" s="19" t="s">
        <v>59</v>
      </c>
      <c r="C235" s="19" t="s">
        <v>21</v>
      </c>
      <c r="D235" s="19" t="s">
        <v>19</v>
      </c>
      <c r="E235" s="19" t="s">
        <v>60</v>
      </c>
      <c r="F235" s="129">
        <f t="shared" si="123"/>
        <v>2.85923753665689</v>
      </c>
      <c r="G235" s="129">
        <v>19.5</v>
      </c>
      <c r="H235" s="130">
        <f t="shared" si="124"/>
        <v>234</v>
      </c>
      <c r="I235" s="131">
        <f t="shared" si="125"/>
        <v>259.93</v>
      </c>
      <c r="J235" s="130">
        <f t="shared" si="126"/>
        <v>273</v>
      </c>
      <c r="K235" s="150">
        <f t="shared" si="127"/>
        <v>156</v>
      </c>
      <c r="L235" s="151">
        <f t="shared" si="128"/>
        <v>175.5</v>
      </c>
      <c r="M235" s="151">
        <f t="shared" si="129"/>
        <v>181.93</v>
      </c>
      <c r="O235" s="105">
        <f t="shared" si="120"/>
        <v>21.45</v>
      </c>
      <c r="P235" s="105">
        <v>19.503</v>
      </c>
      <c r="Q235" s="126">
        <f t="shared" si="121"/>
        <v>19.5</v>
      </c>
    </row>
    <row r="236" s="105" customFormat="1" ht="17.25" customHeight="1" spans="2:17">
      <c r="B236" s="19" t="s">
        <v>59</v>
      </c>
      <c r="C236" s="19" t="s">
        <v>15</v>
      </c>
      <c r="D236" s="19" t="s">
        <v>19</v>
      </c>
      <c r="E236" s="19" t="s">
        <v>60</v>
      </c>
      <c r="F236" s="129">
        <f t="shared" si="123"/>
        <v>2.37243401759531</v>
      </c>
      <c r="G236" s="129">
        <v>16.18</v>
      </c>
      <c r="H236" s="130">
        <f t="shared" si="124"/>
        <v>194.16</v>
      </c>
      <c r="I236" s="131">
        <f t="shared" si="125"/>
        <v>215.67</v>
      </c>
      <c r="J236" s="130">
        <f t="shared" si="126"/>
        <v>226.52</v>
      </c>
      <c r="K236" s="150">
        <f t="shared" si="127"/>
        <v>129.44</v>
      </c>
      <c r="L236" s="151">
        <f t="shared" si="128"/>
        <v>145.62</v>
      </c>
      <c r="M236" s="151">
        <f t="shared" si="129"/>
        <v>150.95</v>
      </c>
      <c r="O236" s="105">
        <f t="shared" si="120"/>
        <v>17.798</v>
      </c>
      <c r="P236" s="105">
        <v>16.181</v>
      </c>
      <c r="Q236" s="126">
        <f t="shared" si="121"/>
        <v>16.18</v>
      </c>
    </row>
    <row r="237" s="105" customFormat="1" ht="17.25" customHeight="1" spans="2:17">
      <c r="B237" s="19" t="s">
        <v>61</v>
      </c>
      <c r="C237" s="19" t="s">
        <v>21</v>
      </c>
      <c r="D237" s="19" t="s">
        <v>19</v>
      </c>
      <c r="E237" s="19" t="s">
        <v>62</v>
      </c>
      <c r="F237" s="129">
        <f t="shared" si="123"/>
        <v>2.87243401759531</v>
      </c>
      <c r="G237" s="129">
        <v>19.59</v>
      </c>
      <c r="H237" s="130">
        <f t="shared" si="124"/>
        <v>235.08</v>
      </c>
      <c r="I237" s="131">
        <f t="shared" si="125"/>
        <v>261.13</v>
      </c>
      <c r="J237" s="130">
        <f t="shared" si="126"/>
        <v>274.26</v>
      </c>
      <c r="K237" s="150">
        <f t="shared" si="127"/>
        <v>156.72</v>
      </c>
      <c r="L237" s="151">
        <f t="shared" si="128"/>
        <v>176.31</v>
      </c>
      <c r="M237" s="151">
        <f t="shared" si="129"/>
        <v>182.77</v>
      </c>
      <c r="O237" s="105">
        <f t="shared" si="120"/>
        <v>21.549</v>
      </c>
      <c r="P237" s="105">
        <v>19.591</v>
      </c>
      <c r="Q237" s="126">
        <f t="shared" si="121"/>
        <v>19.59</v>
      </c>
    </row>
    <row r="238" s="105" customFormat="1" ht="17.25" customHeight="1" spans="2:17">
      <c r="B238" s="19" t="s">
        <v>61</v>
      </c>
      <c r="C238" s="19" t="s">
        <v>21</v>
      </c>
      <c r="D238" s="19" t="s">
        <v>16</v>
      </c>
      <c r="E238" s="19" t="s">
        <v>62</v>
      </c>
      <c r="F238" s="129">
        <f t="shared" si="123"/>
        <v>3.01026392961877</v>
      </c>
      <c r="G238" s="129">
        <v>20.53</v>
      </c>
      <c r="H238" s="130">
        <f t="shared" si="124"/>
        <v>246.36</v>
      </c>
      <c r="I238" s="131">
        <f t="shared" si="125"/>
        <v>273.66</v>
      </c>
      <c r="J238" s="130">
        <f t="shared" si="126"/>
        <v>287.42</v>
      </c>
      <c r="K238" s="150">
        <f t="shared" si="127"/>
        <v>164.24</v>
      </c>
      <c r="L238" s="151">
        <f t="shared" si="128"/>
        <v>184.77</v>
      </c>
      <c r="M238" s="151">
        <f t="shared" si="129"/>
        <v>191.54</v>
      </c>
      <c r="O238" s="105">
        <f t="shared" si="120"/>
        <v>22.583</v>
      </c>
      <c r="P238" s="105">
        <v>20.526</v>
      </c>
      <c r="Q238" s="126">
        <f t="shared" si="121"/>
        <v>20.53</v>
      </c>
    </row>
    <row r="239" s="105" customFormat="1" ht="17.25" customHeight="1" spans="2:17">
      <c r="B239" s="19" t="s">
        <v>61</v>
      </c>
      <c r="C239" s="19" t="s">
        <v>23</v>
      </c>
      <c r="D239" s="19" t="s">
        <v>19</v>
      </c>
      <c r="E239" s="19" t="s">
        <v>62</v>
      </c>
      <c r="F239" s="129">
        <f t="shared" si="123"/>
        <v>4.8108504398827</v>
      </c>
      <c r="G239" s="129">
        <v>32.81</v>
      </c>
      <c r="H239" s="130">
        <f t="shared" si="124"/>
        <v>393.72</v>
      </c>
      <c r="I239" s="131">
        <f t="shared" si="125"/>
        <v>437.35</v>
      </c>
      <c r="J239" s="130">
        <f t="shared" si="126"/>
        <v>459.34</v>
      </c>
      <c r="K239" s="150">
        <f t="shared" si="127"/>
        <v>262.48</v>
      </c>
      <c r="L239" s="151">
        <f t="shared" si="128"/>
        <v>295.29</v>
      </c>
      <c r="M239" s="151">
        <f t="shared" si="129"/>
        <v>306.11</v>
      </c>
      <c r="O239" s="105">
        <f t="shared" si="120"/>
        <v>36.091</v>
      </c>
      <c r="P239" s="105">
        <v>32.813</v>
      </c>
      <c r="Q239" s="126">
        <f t="shared" si="121"/>
        <v>32.81</v>
      </c>
    </row>
    <row r="240" s="105" customFormat="1" ht="17.25" customHeight="1" spans="2:17">
      <c r="B240" s="19" t="s">
        <v>61</v>
      </c>
      <c r="C240" s="19" t="s">
        <v>23</v>
      </c>
      <c r="D240" s="19" t="s">
        <v>16</v>
      </c>
      <c r="E240" s="19" t="s">
        <v>62</v>
      </c>
      <c r="F240" s="129">
        <f t="shared" si="123"/>
        <v>4.96041055718475</v>
      </c>
      <c r="G240" s="129">
        <v>33.83</v>
      </c>
      <c r="H240" s="130">
        <f t="shared" si="124"/>
        <v>405.96</v>
      </c>
      <c r="I240" s="131">
        <f t="shared" si="125"/>
        <v>450.95</v>
      </c>
      <c r="J240" s="130">
        <f t="shared" si="126"/>
        <v>473.62</v>
      </c>
      <c r="K240" s="150">
        <f t="shared" si="127"/>
        <v>270.64</v>
      </c>
      <c r="L240" s="151">
        <f t="shared" si="128"/>
        <v>304.47</v>
      </c>
      <c r="M240" s="151">
        <f t="shared" si="129"/>
        <v>315.63</v>
      </c>
      <c r="O240" s="105">
        <f t="shared" si="120"/>
        <v>37.213</v>
      </c>
      <c r="P240" s="105">
        <v>33.825</v>
      </c>
      <c r="Q240" s="126">
        <f t="shared" si="121"/>
        <v>33.83</v>
      </c>
    </row>
    <row r="241" s="105" customFormat="1" ht="17.25" customHeight="1" spans="2:17">
      <c r="B241" s="19" t="s">
        <v>61</v>
      </c>
      <c r="C241" s="19" t="s">
        <v>15</v>
      </c>
      <c r="D241" s="19" t="s">
        <v>19</v>
      </c>
      <c r="E241" s="19" t="s">
        <v>62</v>
      </c>
      <c r="F241" s="129">
        <f t="shared" si="123"/>
        <v>2.39296187683284</v>
      </c>
      <c r="G241" s="129">
        <v>16.32</v>
      </c>
      <c r="H241" s="130">
        <f t="shared" si="124"/>
        <v>195.84</v>
      </c>
      <c r="I241" s="131">
        <f t="shared" si="125"/>
        <v>217.54</v>
      </c>
      <c r="J241" s="130">
        <f t="shared" si="126"/>
        <v>228.48</v>
      </c>
      <c r="K241" s="150">
        <f t="shared" si="127"/>
        <v>130.56</v>
      </c>
      <c r="L241" s="151">
        <f t="shared" si="128"/>
        <v>146.88</v>
      </c>
      <c r="M241" s="151">
        <f t="shared" si="129"/>
        <v>152.26</v>
      </c>
      <c r="O241" s="105">
        <f t="shared" si="120"/>
        <v>17.952</v>
      </c>
      <c r="P241" s="105">
        <v>16.324</v>
      </c>
      <c r="Q241" s="126">
        <f t="shared" si="121"/>
        <v>16.32</v>
      </c>
    </row>
    <row r="242" s="105" customFormat="1" ht="17.25" customHeight="1" spans="2:17">
      <c r="B242" s="19" t="s">
        <v>61</v>
      </c>
      <c r="C242" s="19" t="s">
        <v>15</v>
      </c>
      <c r="D242" s="19" t="s">
        <v>16</v>
      </c>
      <c r="E242" s="19" t="s">
        <v>62</v>
      </c>
      <c r="F242" s="129">
        <f t="shared" si="123"/>
        <v>2.50439882697947</v>
      </c>
      <c r="G242" s="129">
        <v>17.08</v>
      </c>
      <c r="H242" s="130">
        <f t="shared" si="124"/>
        <v>204.96</v>
      </c>
      <c r="I242" s="131">
        <f t="shared" si="125"/>
        <v>227.67</v>
      </c>
      <c r="J242" s="130">
        <f t="shared" si="126"/>
        <v>239.12</v>
      </c>
      <c r="K242" s="150">
        <f t="shared" si="127"/>
        <v>136.64</v>
      </c>
      <c r="L242" s="151">
        <f t="shared" si="128"/>
        <v>153.72</v>
      </c>
      <c r="M242" s="151">
        <f t="shared" si="129"/>
        <v>159.35</v>
      </c>
      <c r="O242" s="105">
        <f t="shared" si="120"/>
        <v>18.788</v>
      </c>
      <c r="P242" s="105">
        <v>17.083</v>
      </c>
      <c r="Q242" s="126">
        <f t="shared" si="121"/>
        <v>17.08</v>
      </c>
    </row>
    <row r="243" s="105" customFormat="1" ht="17.25" customHeight="1" spans="2:17">
      <c r="B243" s="19" t="s">
        <v>61</v>
      </c>
      <c r="C243" s="19" t="s">
        <v>15</v>
      </c>
      <c r="D243" s="19" t="s">
        <v>16</v>
      </c>
      <c r="E243" s="19" t="s">
        <v>183</v>
      </c>
      <c r="F243" s="129">
        <f t="shared" si="123"/>
        <v>3.37683284457478</v>
      </c>
      <c r="G243" s="129">
        <v>23.03</v>
      </c>
      <c r="H243" s="130">
        <f t="shared" si="124"/>
        <v>276.36</v>
      </c>
      <c r="I243" s="131">
        <f t="shared" si="125"/>
        <v>306.98</v>
      </c>
      <c r="J243" s="130">
        <f t="shared" si="126"/>
        <v>322.42</v>
      </c>
      <c r="K243" s="150">
        <f t="shared" si="127"/>
        <v>184.24</v>
      </c>
      <c r="L243" s="151">
        <f t="shared" si="128"/>
        <v>207.27</v>
      </c>
      <c r="M243" s="151">
        <f t="shared" si="129"/>
        <v>214.86</v>
      </c>
      <c r="O243" s="105">
        <f t="shared" si="120"/>
        <v>25.333</v>
      </c>
      <c r="P243" s="105">
        <v>23.034</v>
      </c>
      <c r="Q243" s="126">
        <f t="shared" si="121"/>
        <v>23.03</v>
      </c>
    </row>
    <row r="244" s="105" customFormat="1" ht="17.25" customHeight="1" spans="2:17">
      <c r="B244" s="19" t="s">
        <v>61</v>
      </c>
      <c r="C244" s="19" t="s">
        <v>21</v>
      </c>
      <c r="D244" s="19" t="s">
        <v>16</v>
      </c>
      <c r="E244" s="19" t="s">
        <v>183</v>
      </c>
      <c r="F244" s="129">
        <f t="shared" si="123"/>
        <v>4.13343108504399</v>
      </c>
      <c r="G244" s="129">
        <v>28.19</v>
      </c>
      <c r="H244" s="130">
        <f t="shared" si="124"/>
        <v>338.28</v>
      </c>
      <c r="I244" s="131">
        <f t="shared" si="125"/>
        <v>375.77</v>
      </c>
      <c r="J244" s="130">
        <f t="shared" si="126"/>
        <v>394.66</v>
      </c>
      <c r="K244" s="150">
        <f t="shared" si="127"/>
        <v>225.52</v>
      </c>
      <c r="L244" s="151">
        <f t="shared" si="128"/>
        <v>253.71</v>
      </c>
      <c r="M244" s="151">
        <f t="shared" si="129"/>
        <v>263.01</v>
      </c>
      <c r="O244" s="105">
        <f t="shared" si="120"/>
        <v>31.009</v>
      </c>
      <c r="P244" s="105">
        <v>28.193</v>
      </c>
      <c r="Q244" s="126">
        <f t="shared" si="121"/>
        <v>28.19</v>
      </c>
    </row>
    <row r="245" s="105" customFormat="1" ht="17.25" customHeight="1" spans="2:17">
      <c r="B245" s="19" t="s">
        <v>61</v>
      </c>
      <c r="C245" s="19" t="s">
        <v>23</v>
      </c>
      <c r="D245" s="19" t="s">
        <v>16</v>
      </c>
      <c r="E245" s="19" t="s">
        <v>183</v>
      </c>
      <c r="F245" s="129">
        <f t="shared" si="123"/>
        <v>5.83577712609971</v>
      </c>
      <c r="G245" s="129">
        <v>39.8</v>
      </c>
      <c r="H245" s="130">
        <f t="shared" si="124"/>
        <v>477.6</v>
      </c>
      <c r="I245" s="131">
        <f t="shared" si="125"/>
        <v>530.53</v>
      </c>
      <c r="J245" s="130">
        <f t="shared" si="126"/>
        <v>557.2</v>
      </c>
      <c r="K245" s="150">
        <f t="shared" si="127"/>
        <v>318.4</v>
      </c>
      <c r="L245" s="151">
        <f t="shared" si="128"/>
        <v>358.2</v>
      </c>
      <c r="M245" s="151">
        <f t="shared" si="129"/>
        <v>371.33</v>
      </c>
      <c r="O245" s="105">
        <f t="shared" si="120"/>
        <v>43.78</v>
      </c>
      <c r="P245" s="105">
        <v>39.798</v>
      </c>
      <c r="Q245" s="126">
        <f t="shared" si="121"/>
        <v>39.8</v>
      </c>
    </row>
    <row r="246" s="105" customFormat="1" ht="17.25" customHeight="1" spans="2:17">
      <c r="B246" s="19" t="s">
        <v>64</v>
      </c>
      <c r="C246" s="19" t="s">
        <v>15</v>
      </c>
      <c r="D246" s="19" t="s">
        <v>16</v>
      </c>
      <c r="E246" s="19" t="s">
        <v>62</v>
      </c>
      <c r="F246" s="129">
        <f t="shared" si="123"/>
        <v>2.52052785923754</v>
      </c>
      <c r="G246" s="129">
        <v>17.19</v>
      </c>
      <c r="H246" s="130">
        <f t="shared" si="124"/>
        <v>206.28</v>
      </c>
      <c r="I246" s="131">
        <f t="shared" si="125"/>
        <v>229.14</v>
      </c>
      <c r="J246" s="130">
        <f t="shared" si="126"/>
        <v>240.66</v>
      </c>
      <c r="K246" s="150">
        <f t="shared" si="127"/>
        <v>137.52</v>
      </c>
      <c r="L246" s="151">
        <f t="shared" si="128"/>
        <v>154.71</v>
      </c>
      <c r="M246" s="151">
        <f t="shared" si="129"/>
        <v>160.38</v>
      </c>
      <c r="O246" s="105">
        <f t="shared" si="120"/>
        <v>18.909</v>
      </c>
      <c r="P246" s="105">
        <v>17.193</v>
      </c>
      <c r="Q246" s="126">
        <f t="shared" si="121"/>
        <v>17.19</v>
      </c>
    </row>
    <row r="247" s="105" customFormat="1" ht="17.25" customHeight="1" spans="2:17">
      <c r="B247" s="19" t="s">
        <v>64</v>
      </c>
      <c r="C247" s="19" t="s">
        <v>21</v>
      </c>
      <c r="D247" s="19" t="s">
        <v>19</v>
      </c>
      <c r="E247" s="19" t="s">
        <v>62</v>
      </c>
      <c r="F247" s="129">
        <f t="shared" si="123"/>
        <v>2.87976539589443</v>
      </c>
      <c r="G247" s="129">
        <v>19.64</v>
      </c>
      <c r="H247" s="130">
        <f t="shared" si="124"/>
        <v>235.68</v>
      </c>
      <c r="I247" s="131">
        <f t="shared" si="125"/>
        <v>261.8</v>
      </c>
      <c r="J247" s="130">
        <f t="shared" si="126"/>
        <v>274.96</v>
      </c>
      <c r="K247" s="150">
        <f t="shared" si="127"/>
        <v>157.12</v>
      </c>
      <c r="L247" s="151">
        <f t="shared" si="128"/>
        <v>176.76</v>
      </c>
      <c r="M247" s="151">
        <f t="shared" si="129"/>
        <v>183.24</v>
      </c>
      <c r="O247" s="105">
        <f t="shared" si="120"/>
        <v>21.604</v>
      </c>
      <c r="P247" s="105">
        <v>19.635</v>
      </c>
      <c r="Q247" s="126">
        <f t="shared" si="121"/>
        <v>19.64</v>
      </c>
    </row>
    <row r="248" s="105" customFormat="1" ht="17.25" customHeight="1" spans="2:17">
      <c r="B248" s="19" t="s">
        <v>64</v>
      </c>
      <c r="C248" s="19" t="s">
        <v>21</v>
      </c>
      <c r="D248" s="19" t="s">
        <v>16</v>
      </c>
      <c r="E248" s="19" t="s">
        <v>62</v>
      </c>
      <c r="F248" s="129">
        <f t="shared" si="123"/>
        <v>3.04105571847507</v>
      </c>
      <c r="G248" s="129">
        <v>20.74</v>
      </c>
      <c r="H248" s="130">
        <f t="shared" si="124"/>
        <v>248.88</v>
      </c>
      <c r="I248" s="131">
        <f t="shared" si="125"/>
        <v>276.46</v>
      </c>
      <c r="J248" s="130">
        <f t="shared" si="126"/>
        <v>290.36</v>
      </c>
      <c r="K248" s="150">
        <f t="shared" si="127"/>
        <v>165.92</v>
      </c>
      <c r="L248" s="151">
        <f t="shared" si="128"/>
        <v>186.66</v>
      </c>
      <c r="M248" s="151">
        <f t="shared" si="129"/>
        <v>193.5</v>
      </c>
      <c r="O248" s="105">
        <f t="shared" si="120"/>
        <v>22.814</v>
      </c>
      <c r="P248" s="105">
        <v>20.735</v>
      </c>
      <c r="Q248" s="126">
        <f t="shared" si="121"/>
        <v>20.74</v>
      </c>
    </row>
    <row r="249" s="105" customFormat="1" ht="17.25" customHeight="1" spans="2:17">
      <c r="B249" s="19" t="s">
        <v>184</v>
      </c>
      <c r="C249" s="19" t="s">
        <v>15</v>
      </c>
      <c r="D249" s="19" t="s">
        <v>19</v>
      </c>
      <c r="E249" s="19" t="s">
        <v>62</v>
      </c>
      <c r="F249" s="129">
        <f t="shared" ref="F249:F254" si="130">G249/6.82</f>
        <v>2.39882697947214</v>
      </c>
      <c r="G249" s="129">
        <v>16.36</v>
      </c>
      <c r="H249" s="130">
        <f t="shared" ref="H249:H254" si="131">ROUNDDOWN(G249*12,2)</f>
        <v>196.32</v>
      </c>
      <c r="I249" s="131">
        <f t="shared" ref="I249:I254" si="132">ROUNDDOWN(G249*13.33,2)</f>
        <v>218.07</v>
      </c>
      <c r="J249" s="130">
        <f t="shared" ref="J249:J254" si="133">ROUNDDOWN(G249*14,2)</f>
        <v>229.04</v>
      </c>
      <c r="K249" s="150">
        <f t="shared" ref="K249:K254" si="134">ROUNDDOWN(G249*8,2)</f>
        <v>130.88</v>
      </c>
      <c r="L249" s="151">
        <f t="shared" ref="L249:L254" si="135">ROUNDDOWN(G249*9,2)</f>
        <v>147.24</v>
      </c>
      <c r="M249" s="151">
        <f t="shared" ref="M249:M254" si="136">ROUNDDOWN(G249*9.33,2)</f>
        <v>152.63</v>
      </c>
      <c r="O249" s="105">
        <f t="shared" si="120"/>
        <v>17.996</v>
      </c>
      <c r="P249" s="105">
        <v>16.357</v>
      </c>
      <c r="Q249" s="126">
        <f t="shared" si="121"/>
        <v>16.36</v>
      </c>
    </row>
    <row r="250" s="105" customFormat="1" ht="17.25" customHeight="1" spans="2:17">
      <c r="B250" s="19" t="s">
        <v>65</v>
      </c>
      <c r="C250" s="19" t="s">
        <v>21</v>
      </c>
      <c r="D250" s="19" t="s">
        <v>19</v>
      </c>
      <c r="E250" s="19" t="s">
        <v>62</v>
      </c>
      <c r="F250" s="129">
        <f t="shared" si="130"/>
        <v>2.89296187683284</v>
      </c>
      <c r="G250" s="129">
        <v>19.73</v>
      </c>
      <c r="H250" s="130">
        <f t="shared" si="131"/>
        <v>236.76</v>
      </c>
      <c r="I250" s="131">
        <f t="shared" si="132"/>
        <v>263</v>
      </c>
      <c r="J250" s="130">
        <f t="shared" si="133"/>
        <v>276.22</v>
      </c>
      <c r="K250" s="150">
        <f t="shared" si="134"/>
        <v>157.84</v>
      </c>
      <c r="L250" s="151">
        <f t="shared" si="135"/>
        <v>177.57</v>
      </c>
      <c r="M250" s="151">
        <f t="shared" si="136"/>
        <v>184.08</v>
      </c>
      <c r="O250" s="105">
        <f t="shared" si="120"/>
        <v>21.703</v>
      </c>
      <c r="P250" s="105">
        <v>19.734</v>
      </c>
      <c r="Q250" s="126">
        <f t="shared" si="121"/>
        <v>19.73</v>
      </c>
    </row>
    <row r="251" s="105" customFormat="1" ht="17.25" customHeight="1" spans="2:17">
      <c r="B251" s="19" t="s">
        <v>65</v>
      </c>
      <c r="C251" s="19" t="s">
        <v>21</v>
      </c>
      <c r="D251" s="19" t="s">
        <v>16</v>
      </c>
      <c r="E251" s="19" t="s">
        <v>62</v>
      </c>
      <c r="F251" s="129">
        <f t="shared" si="130"/>
        <v>3.05131964809384</v>
      </c>
      <c r="G251" s="129">
        <v>20.81</v>
      </c>
      <c r="H251" s="130">
        <f t="shared" si="131"/>
        <v>249.72</v>
      </c>
      <c r="I251" s="131">
        <f t="shared" si="132"/>
        <v>277.39</v>
      </c>
      <c r="J251" s="130">
        <f t="shared" si="133"/>
        <v>291.34</v>
      </c>
      <c r="K251" s="150">
        <f t="shared" si="134"/>
        <v>166.48</v>
      </c>
      <c r="L251" s="151">
        <f t="shared" si="135"/>
        <v>187.29</v>
      </c>
      <c r="M251" s="151">
        <f t="shared" si="136"/>
        <v>194.15</v>
      </c>
      <c r="O251" s="105">
        <f t="shared" si="120"/>
        <v>22.891</v>
      </c>
      <c r="P251" s="105">
        <v>20.812</v>
      </c>
      <c r="Q251" s="126">
        <f t="shared" si="121"/>
        <v>20.81</v>
      </c>
    </row>
    <row r="252" s="105" customFormat="1" ht="17.25" customHeight="1" spans="2:17">
      <c r="B252" s="19" t="s">
        <v>185</v>
      </c>
      <c r="C252" s="19" t="s">
        <v>15</v>
      </c>
      <c r="D252" s="19" t="s">
        <v>19</v>
      </c>
      <c r="E252" s="19" t="s">
        <v>186</v>
      </c>
      <c r="F252" s="129">
        <f t="shared" si="130"/>
        <v>3.44868035190616</v>
      </c>
      <c r="G252" s="129">
        <v>23.52</v>
      </c>
      <c r="H252" s="130">
        <f t="shared" si="131"/>
        <v>282.24</v>
      </c>
      <c r="I252" s="131">
        <f t="shared" si="132"/>
        <v>313.52</v>
      </c>
      <c r="J252" s="130">
        <f t="shared" si="133"/>
        <v>329.28</v>
      </c>
      <c r="K252" s="150">
        <f t="shared" si="134"/>
        <v>188.16</v>
      </c>
      <c r="L252" s="151">
        <f t="shared" si="135"/>
        <v>211.68</v>
      </c>
      <c r="M252" s="151">
        <f t="shared" si="136"/>
        <v>219.44</v>
      </c>
      <c r="O252" s="105">
        <f t="shared" si="120"/>
        <v>25.872</v>
      </c>
      <c r="P252" s="105">
        <v>23.518</v>
      </c>
      <c r="Q252" s="126">
        <f t="shared" si="121"/>
        <v>23.52</v>
      </c>
    </row>
    <row r="253" s="105" customFormat="1" ht="17.25" customHeight="1" spans="2:17">
      <c r="B253" s="19" t="s">
        <v>66</v>
      </c>
      <c r="C253" s="19" t="s">
        <v>15</v>
      </c>
      <c r="D253" s="19" t="s">
        <v>19</v>
      </c>
      <c r="E253" s="19" t="s">
        <v>67</v>
      </c>
      <c r="F253" s="129">
        <f t="shared" si="130"/>
        <v>2.64222873900293</v>
      </c>
      <c r="G253" s="129">
        <v>18.02</v>
      </c>
      <c r="H253" s="130">
        <f t="shared" si="131"/>
        <v>216.24</v>
      </c>
      <c r="I253" s="131">
        <f t="shared" si="132"/>
        <v>240.2</v>
      </c>
      <c r="J253" s="130">
        <f t="shared" si="133"/>
        <v>252.28</v>
      </c>
      <c r="K253" s="150">
        <f t="shared" si="134"/>
        <v>144.16</v>
      </c>
      <c r="L253" s="151">
        <f t="shared" si="135"/>
        <v>162.18</v>
      </c>
      <c r="M253" s="151">
        <f t="shared" si="136"/>
        <v>168.12</v>
      </c>
      <c r="O253" s="105">
        <f t="shared" si="120"/>
        <v>19.822</v>
      </c>
      <c r="P253" s="105">
        <v>18.018</v>
      </c>
      <c r="Q253" s="126">
        <f t="shared" si="121"/>
        <v>18.02</v>
      </c>
    </row>
    <row r="254" s="105" customFormat="1" ht="17.25" customHeight="1" spans="2:17">
      <c r="B254" s="19" t="s">
        <v>66</v>
      </c>
      <c r="C254" s="19" t="s">
        <v>15</v>
      </c>
      <c r="D254" s="19" t="s">
        <v>16</v>
      </c>
      <c r="E254" s="19" t="s">
        <v>67</v>
      </c>
      <c r="F254" s="129">
        <f t="shared" si="130"/>
        <v>2.90469208211144</v>
      </c>
      <c r="G254" s="129">
        <v>19.81</v>
      </c>
      <c r="H254" s="130">
        <f t="shared" si="131"/>
        <v>237.72</v>
      </c>
      <c r="I254" s="131">
        <f t="shared" si="132"/>
        <v>264.06</v>
      </c>
      <c r="J254" s="130">
        <f t="shared" si="133"/>
        <v>277.34</v>
      </c>
      <c r="K254" s="150">
        <f t="shared" si="134"/>
        <v>158.48</v>
      </c>
      <c r="L254" s="151">
        <f t="shared" si="135"/>
        <v>178.29</v>
      </c>
      <c r="M254" s="151">
        <f t="shared" si="136"/>
        <v>184.82</v>
      </c>
      <c r="O254" s="105">
        <f t="shared" si="120"/>
        <v>21.791</v>
      </c>
      <c r="P254" s="105">
        <v>19.811</v>
      </c>
      <c r="Q254" s="126">
        <f t="shared" si="121"/>
        <v>19.81</v>
      </c>
    </row>
    <row r="255" s="105" customFormat="1" ht="17.25" customHeight="1" spans="2:17">
      <c r="B255" s="19" t="s">
        <v>66</v>
      </c>
      <c r="C255" s="19" t="s">
        <v>21</v>
      </c>
      <c r="D255" s="19" t="s">
        <v>16</v>
      </c>
      <c r="E255" s="19" t="s">
        <v>67</v>
      </c>
      <c r="F255" s="129">
        <f t="shared" ref="F255:F262" si="137">G255/6.82</f>
        <v>3.43988269794721</v>
      </c>
      <c r="G255" s="129">
        <v>23.46</v>
      </c>
      <c r="H255" s="130">
        <f t="shared" ref="H255:H262" si="138">ROUNDDOWN(G255*12,2)</f>
        <v>281.52</v>
      </c>
      <c r="I255" s="131">
        <f t="shared" ref="I255:I262" si="139">ROUNDDOWN(G255*13.33,2)</f>
        <v>312.72</v>
      </c>
      <c r="J255" s="130">
        <f t="shared" ref="J255:J262" si="140">ROUNDDOWN(G255*14,2)</f>
        <v>328.44</v>
      </c>
      <c r="K255" s="150">
        <f t="shared" ref="K255:K262" si="141">ROUNDDOWN(G255*8,2)</f>
        <v>187.68</v>
      </c>
      <c r="L255" s="151">
        <f t="shared" ref="L255:L262" si="142">ROUNDDOWN(G255*9,2)</f>
        <v>211.14</v>
      </c>
      <c r="M255" s="151">
        <f t="shared" ref="M255:M262" si="143">ROUNDDOWN(G255*9.33,2)</f>
        <v>218.88</v>
      </c>
      <c r="O255" s="105">
        <f t="shared" si="120"/>
        <v>25.806</v>
      </c>
      <c r="P255" s="105">
        <v>23.463</v>
      </c>
      <c r="Q255" s="126">
        <f t="shared" si="121"/>
        <v>23.46</v>
      </c>
    </row>
    <row r="256" s="105" customFormat="1" ht="17.25" customHeight="1" spans="2:17">
      <c r="B256" s="19" t="s">
        <v>66</v>
      </c>
      <c r="C256" s="147" t="s">
        <v>23</v>
      </c>
      <c r="D256" s="19" t="s">
        <v>16</v>
      </c>
      <c r="E256" s="19" t="s">
        <v>62</v>
      </c>
      <c r="F256" s="129">
        <f t="shared" si="137"/>
        <v>4.97360703812317</v>
      </c>
      <c r="G256" s="129">
        <v>33.92</v>
      </c>
      <c r="H256" s="130">
        <f t="shared" si="138"/>
        <v>407.04</v>
      </c>
      <c r="I256" s="131">
        <f t="shared" si="139"/>
        <v>452.15</v>
      </c>
      <c r="J256" s="130">
        <f t="shared" si="140"/>
        <v>474.88</v>
      </c>
      <c r="K256" s="150">
        <f t="shared" si="141"/>
        <v>271.36</v>
      </c>
      <c r="L256" s="151">
        <f t="shared" si="142"/>
        <v>305.28</v>
      </c>
      <c r="M256" s="151">
        <f t="shared" si="143"/>
        <v>316.47</v>
      </c>
      <c r="O256" s="105">
        <f t="shared" si="120"/>
        <v>37.312</v>
      </c>
      <c r="P256" s="105">
        <v>33.924</v>
      </c>
      <c r="Q256" s="126">
        <f t="shared" si="121"/>
        <v>33.92</v>
      </c>
    </row>
    <row r="257" s="105" customFormat="1" ht="17.25" customHeight="1" spans="2:17">
      <c r="B257" s="19" t="s">
        <v>68</v>
      </c>
      <c r="C257" s="19" t="s">
        <v>21</v>
      </c>
      <c r="D257" s="19" t="s">
        <v>19</v>
      </c>
      <c r="E257" s="19" t="s">
        <v>67</v>
      </c>
      <c r="F257" s="129">
        <f t="shared" si="137"/>
        <v>3.30205278592375</v>
      </c>
      <c r="G257" s="129">
        <v>22.52</v>
      </c>
      <c r="H257" s="130">
        <f t="shared" si="138"/>
        <v>270.24</v>
      </c>
      <c r="I257" s="131">
        <f t="shared" si="139"/>
        <v>300.19</v>
      </c>
      <c r="J257" s="130">
        <f t="shared" si="140"/>
        <v>315.28</v>
      </c>
      <c r="K257" s="150">
        <f t="shared" si="141"/>
        <v>180.16</v>
      </c>
      <c r="L257" s="151">
        <f t="shared" si="142"/>
        <v>202.68</v>
      </c>
      <c r="M257" s="151">
        <f t="shared" si="143"/>
        <v>210.11</v>
      </c>
      <c r="O257" s="105">
        <f t="shared" si="120"/>
        <v>24.772</v>
      </c>
      <c r="P257" s="105">
        <v>22.517</v>
      </c>
      <c r="Q257" s="126">
        <f t="shared" si="121"/>
        <v>22.52</v>
      </c>
    </row>
    <row r="258" s="105" customFormat="1" ht="17.25" customHeight="1" spans="2:17">
      <c r="B258" s="19" t="s">
        <v>68</v>
      </c>
      <c r="C258" s="19" t="s">
        <v>15</v>
      </c>
      <c r="D258" s="19" t="s">
        <v>19</v>
      </c>
      <c r="E258" s="19" t="s">
        <v>67</v>
      </c>
      <c r="F258" s="129">
        <f t="shared" si="137"/>
        <v>2.6466275659824</v>
      </c>
      <c r="G258" s="129">
        <v>18.05</v>
      </c>
      <c r="H258" s="130">
        <f t="shared" si="138"/>
        <v>216.6</v>
      </c>
      <c r="I258" s="131">
        <f t="shared" si="139"/>
        <v>240.6</v>
      </c>
      <c r="J258" s="130">
        <f t="shared" si="140"/>
        <v>252.7</v>
      </c>
      <c r="K258" s="150">
        <f t="shared" si="141"/>
        <v>144.4</v>
      </c>
      <c r="L258" s="151">
        <f t="shared" si="142"/>
        <v>162.45</v>
      </c>
      <c r="M258" s="151">
        <f t="shared" si="143"/>
        <v>168.4</v>
      </c>
      <c r="O258" s="105">
        <f t="shared" si="120"/>
        <v>19.855</v>
      </c>
      <c r="P258" s="105">
        <v>18.051</v>
      </c>
      <c r="Q258" s="126">
        <f t="shared" si="121"/>
        <v>18.05</v>
      </c>
    </row>
    <row r="259" s="105" customFormat="1" ht="17.25" customHeight="1" spans="2:17">
      <c r="B259" s="19" t="s">
        <v>68</v>
      </c>
      <c r="C259" s="147" t="s">
        <v>23</v>
      </c>
      <c r="D259" s="19" t="s">
        <v>19</v>
      </c>
      <c r="E259" s="19" t="s">
        <v>67</v>
      </c>
      <c r="F259" s="129">
        <f t="shared" si="137"/>
        <v>4.91788856304985</v>
      </c>
      <c r="G259" s="129">
        <v>33.54</v>
      </c>
      <c r="H259" s="130">
        <f t="shared" si="138"/>
        <v>402.48</v>
      </c>
      <c r="I259" s="131">
        <f t="shared" si="139"/>
        <v>447.08</v>
      </c>
      <c r="J259" s="130">
        <f t="shared" si="140"/>
        <v>469.56</v>
      </c>
      <c r="K259" s="150">
        <f t="shared" si="141"/>
        <v>268.32</v>
      </c>
      <c r="L259" s="151">
        <f t="shared" si="142"/>
        <v>301.86</v>
      </c>
      <c r="M259" s="151">
        <f t="shared" si="143"/>
        <v>312.92</v>
      </c>
      <c r="O259" s="105">
        <f t="shared" si="120"/>
        <v>36.894</v>
      </c>
      <c r="P259" s="105">
        <v>33.539</v>
      </c>
      <c r="Q259" s="126">
        <f t="shared" si="121"/>
        <v>33.54</v>
      </c>
    </row>
    <row r="260" s="105" customFormat="1" ht="17.25" customHeight="1" spans="2:17">
      <c r="B260" s="19" t="s">
        <v>68</v>
      </c>
      <c r="C260" s="147" t="s">
        <v>23</v>
      </c>
      <c r="D260" s="19" t="s">
        <v>16</v>
      </c>
      <c r="E260" s="19" t="s">
        <v>67</v>
      </c>
      <c r="F260" s="129">
        <f t="shared" si="137"/>
        <v>5.06158357771261</v>
      </c>
      <c r="G260" s="129">
        <v>34.52</v>
      </c>
      <c r="H260" s="130">
        <f t="shared" si="138"/>
        <v>414.24</v>
      </c>
      <c r="I260" s="131">
        <f t="shared" si="139"/>
        <v>460.15</v>
      </c>
      <c r="J260" s="130">
        <f t="shared" si="140"/>
        <v>483.28</v>
      </c>
      <c r="K260" s="150">
        <f t="shared" si="141"/>
        <v>276.16</v>
      </c>
      <c r="L260" s="151">
        <f t="shared" si="142"/>
        <v>310.68</v>
      </c>
      <c r="M260" s="151">
        <f t="shared" si="143"/>
        <v>322.07</v>
      </c>
      <c r="O260" s="105">
        <f t="shared" si="120"/>
        <v>37.972</v>
      </c>
      <c r="P260" s="105">
        <v>34.518</v>
      </c>
      <c r="Q260" s="126">
        <f t="shared" si="121"/>
        <v>34.52</v>
      </c>
    </row>
    <row r="261" s="105" customFormat="1" ht="17.25" customHeight="1" spans="2:17">
      <c r="B261" s="19" t="s">
        <v>140</v>
      </c>
      <c r="C261" s="19" t="s">
        <v>15</v>
      </c>
      <c r="D261" s="19" t="s">
        <v>16</v>
      </c>
      <c r="E261" s="19" t="s">
        <v>187</v>
      </c>
      <c r="F261" s="129">
        <f t="shared" si="137"/>
        <v>3.61730205278592</v>
      </c>
      <c r="G261" s="129">
        <v>24.67</v>
      </c>
      <c r="H261" s="130">
        <f t="shared" si="138"/>
        <v>296.04</v>
      </c>
      <c r="I261" s="131">
        <f t="shared" si="139"/>
        <v>328.85</v>
      </c>
      <c r="J261" s="130">
        <f t="shared" si="140"/>
        <v>345.38</v>
      </c>
      <c r="K261" s="150">
        <f t="shared" si="141"/>
        <v>197.36</v>
      </c>
      <c r="L261" s="151">
        <f t="shared" si="142"/>
        <v>222.03</v>
      </c>
      <c r="M261" s="151">
        <f t="shared" si="143"/>
        <v>230.17</v>
      </c>
      <c r="O261" s="105">
        <f t="shared" si="120"/>
        <v>27.137</v>
      </c>
      <c r="P261" s="105">
        <v>24.673</v>
      </c>
      <c r="Q261" s="126">
        <f t="shared" si="121"/>
        <v>24.67</v>
      </c>
    </row>
    <row r="262" s="105" customFormat="1" ht="17.25" customHeight="1" spans="2:17">
      <c r="B262" s="19" t="s">
        <v>69</v>
      </c>
      <c r="C262" s="19" t="s">
        <v>21</v>
      </c>
      <c r="D262" s="19" t="s">
        <v>19</v>
      </c>
      <c r="E262" s="19" t="s">
        <v>70</v>
      </c>
      <c r="F262" s="129">
        <f t="shared" si="137"/>
        <v>3.31818181818182</v>
      </c>
      <c r="G262" s="129">
        <v>22.63</v>
      </c>
      <c r="H262" s="130">
        <f t="shared" si="138"/>
        <v>271.56</v>
      </c>
      <c r="I262" s="131">
        <f t="shared" si="139"/>
        <v>301.65</v>
      </c>
      <c r="J262" s="130">
        <f t="shared" si="140"/>
        <v>316.82</v>
      </c>
      <c r="K262" s="150">
        <f t="shared" si="141"/>
        <v>181.04</v>
      </c>
      <c r="L262" s="151">
        <f t="shared" si="142"/>
        <v>203.67</v>
      </c>
      <c r="M262" s="151">
        <f t="shared" si="143"/>
        <v>211.13</v>
      </c>
      <c r="O262" s="105">
        <f t="shared" ref="O262:O312" si="144">G262*1.1</f>
        <v>24.893</v>
      </c>
      <c r="P262" s="105">
        <v>22.627</v>
      </c>
      <c r="Q262" s="126">
        <f t="shared" ref="Q262:Q312" si="145">ROUND(P262,2)</f>
        <v>22.63</v>
      </c>
    </row>
    <row r="263" s="105" customFormat="1" ht="17.25" customHeight="1" spans="2:17">
      <c r="B263" s="19" t="s">
        <v>69</v>
      </c>
      <c r="C263" s="19" t="s">
        <v>15</v>
      </c>
      <c r="D263" s="19" t="s">
        <v>19</v>
      </c>
      <c r="E263" s="19" t="s">
        <v>70</v>
      </c>
      <c r="F263" s="129">
        <f t="shared" ref="F263:F266" si="146">G263/6.82</f>
        <v>2.658357771261</v>
      </c>
      <c r="G263" s="129">
        <v>18.13</v>
      </c>
      <c r="H263" s="130">
        <f t="shared" ref="H263:H266" si="147">ROUNDDOWN(G263*12,2)</f>
        <v>217.56</v>
      </c>
      <c r="I263" s="131">
        <f t="shared" ref="I263:I266" si="148">ROUNDDOWN(G263*13.33,2)</f>
        <v>241.67</v>
      </c>
      <c r="J263" s="130">
        <f t="shared" ref="J263:J266" si="149">ROUNDDOWN(G263*14,2)</f>
        <v>253.82</v>
      </c>
      <c r="K263" s="150">
        <f t="shared" ref="K263:K266" si="150">ROUNDDOWN(G263*8,2)</f>
        <v>145.04</v>
      </c>
      <c r="L263" s="151">
        <f t="shared" ref="L263:L266" si="151">ROUNDDOWN(G263*9,2)</f>
        <v>163.17</v>
      </c>
      <c r="M263" s="151">
        <f t="shared" ref="M263:M266" si="152">ROUNDDOWN(G263*9.33,2)</f>
        <v>169.15</v>
      </c>
      <c r="O263" s="105">
        <f t="shared" si="144"/>
        <v>19.943</v>
      </c>
      <c r="P263" s="105">
        <v>18.128</v>
      </c>
      <c r="Q263" s="126">
        <f t="shared" si="145"/>
        <v>18.13</v>
      </c>
    </row>
    <row r="264" s="105" customFormat="1" ht="17.25" customHeight="1" spans="2:17">
      <c r="B264" s="19" t="s">
        <v>69</v>
      </c>
      <c r="C264" s="19" t="s">
        <v>15</v>
      </c>
      <c r="D264" s="19" t="s">
        <v>16</v>
      </c>
      <c r="E264" s="19" t="s">
        <v>187</v>
      </c>
      <c r="F264" s="129">
        <f t="shared" si="146"/>
        <v>3.97360703812317</v>
      </c>
      <c r="G264" s="129">
        <v>27.1</v>
      </c>
      <c r="H264" s="130">
        <f t="shared" si="147"/>
        <v>325.2</v>
      </c>
      <c r="I264" s="131">
        <f t="shared" si="148"/>
        <v>361.24</v>
      </c>
      <c r="J264" s="130">
        <f t="shared" si="149"/>
        <v>379.4</v>
      </c>
      <c r="K264" s="150">
        <f t="shared" si="150"/>
        <v>216.8</v>
      </c>
      <c r="L264" s="151">
        <f t="shared" si="151"/>
        <v>243.9</v>
      </c>
      <c r="M264" s="151">
        <f t="shared" si="152"/>
        <v>252.84</v>
      </c>
      <c r="O264" s="105">
        <f t="shared" si="144"/>
        <v>29.81</v>
      </c>
      <c r="P264" s="105">
        <v>27.104</v>
      </c>
      <c r="Q264" s="126">
        <f t="shared" si="145"/>
        <v>27.1</v>
      </c>
    </row>
    <row r="265" s="105" customFormat="1" ht="17.25" customHeight="1" spans="2:17">
      <c r="B265" s="19" t="s">
        <v>69</v>
      </c>
      <c r="C265" s="147" t="s">
        <v>23</v>
      </c>
      <c r="D265" s="19" t="s">
        <v>19</v>
      </c>
      <c r="E265" s="19" t="s">
        <v>70</v>
      </c>
      <c r="F265" s="129">
        <f t="shared" si="146"/>
        <v>4.93401759530792</v>
      </c>
      <c r="G265" s="129">
        <v>33.65</v>
      </c>
      <c r="H265" s="130">
        <f t="shared" si="147"/>
        <v>403.8</v>
      </c>
      <c r="I265" s="131">
        <f t="shared" si="148"/>
        <v>448.55</v>
      </c>
      <c r="J265" s="130">
        <f t="shared" si="149"/>
        <v>471.1</v>
      </c>
      <c r="K265" s="150">
        <f t="shared" si="150"/>
        <v>269.2</v>
      </c>
      <c r="L265" s="151">
        <f t="shared" si="151"/>
        <v>302.85</v>
      </c>
      <c r="M265" s="151">
        <f t="shared" si="152"/>
        <v>313.95</v>
      </c>
      <c r="O265" s="105">
        <f t="shared" si="144"/>
        <v>37.015</v>
      </c>
      <c r="P265" s="105">
        <v>33.649</v>
      </c>
      <c r="Q265" s="126">
        <f t="shared" si="145"/>
        <v>33.65</v>
      </c>
    </row>
    <row r="266" s="105" customFormat="1" ht="17.25" customHeight="1" spans="2:17">
      <c r="B266" s="19" t="s">
        <v>69</v>
      </c>
      <c r="C266" s="147" t="s">
        <v>23</v>
      </c>
      <c r="D266" s="19" t="s">
        <v>16</v>
      </c>
      <c r="E266" s="19" t="s">
        <v>70</v>
      </c>
      <c r="F266" s="129">
        <f t="shared" si="146"/>
        <v>5.43548387096774</v>
      </c>
      <c r="G266" s="129">
        <v>37.07</v>
      </c>
      <c r="H266" s="130">
        <f t="shared" si="147"/>
        <v>444.84</v>
      </c>
      <c r="I266" s="131">
        <f t="shared" si="148"/>
        <v>494.14</v>
      </c>
      <c r="J266" s="130">
        <f t="shared" si="149"/>
        <v>518.98</v>
      </c>
      <c r="K266" s="150">
        <f t="shared" si="150"/>
        <v>296.56</v>
      </c>
      <c r="L266" s="151">
        <f t="shared" si="151"/>
        <v>333.63</v>
      </c>
      <c r="M266" s="151">
        <f t="shared" si="152"/>
        <v>345.86</v>
      </c>
      <c r="O266" s="105">
        <f t="shared" si="144"/>
        <v>40.777</v>
      </c>
      <c r="P266" s="105">
        <v>37.07</v>
      </c>
      <c r="Q266" s="126">
        <f t="shared" si="145"/>
        <v>37.07</v>
      </c>
    </row>
    <row r="267" s="105" customFormat="1" ht="17.25" customHeight="1" spans="2:17">
      <c r="B267" s="114" t="s">
        <v>2</v>
      </c>
      <c r="C267" s="114" t="s">
        <v>3</v>
      </c>
      <c r="D267" s="115" t="s">
        <v>4</v>
      </c>
      <c r="E267" s="114" t="s">
        <v>5</v>
      </c>
      <c r="F267" s="114" t="s">
        <v>6</v>
      </c>
      <c r="G267" s="114" t="s">
        <v>7</v>
      </c>
      <c r="H267" s="74" t="s">
        <v>8</v>
      </c>
      <c r="I267" s="116" t="s">
        <v>9</v>
      </c>
      <c r="J267" s="74" t="s">
        <v>10</v>
      </c>
      <c r="K267" s="74" t="s">
        <v>11</v>
      </c>
      <c r="L267" s="74" t="s">
        <v>12</v>
      </c>
      <c r="M267" s="74" t="s">
        <v>13</v>
      </c>
      <c r="O267" s="105" t="e">
        <f t="shared" si="144"/>
        <v>#VALUE!</v>
      </c>
      <c r="P267" s="105" t="e">
        <v>#VALUE!</v>
      </c>
      <c r="Q267" s="126" t="e">
        <f t="shared" si="145"/>
        <v>#VALUE!</v>
      </c>
    </row>
    <row r="268" s="105" customFormat="1" ht="17.25" customHeight="1" spans="2:17">
      <c r="B268" s="19" t="s">
        <v>69</v>
      </c>
      <c r="C268" s="147" t="s">
        <v>23</v>
      </c>
      <c r="D268" s="19" t="s">
        <v>16</v>
      </c>
      <c r="E268" s="19" t="s">
        <v>186</v>
      </c>
      <c r="F268" s="129">
        <f>G268/6.82</f>
        <v>5.99853372434018</v>
      </c>
      <c r="G268" s="129">
        <v>40.91</v>
      </c>
      <c r="H268" s="130">
        <f>ROUNDDOWN(G268*12,2)</f>
        <v>490.92</v>
      </c>
      <c r="I268" s="131">
        <f>ROUNDDOWN(G268*13.33,2)</f>
        <v>545.33</v>
      </c>
      <c r="J268" s="130">
        <f>ROUNDDOWN(G268*14,2)</f>
        <v>572.74</v>
      </c>
      <c r="K268" s="150">
        <f>ROUNDDOWN(G268*8,2)</f>
        <v>327.28</v>
      </c>
      <c r="L268" s="151">
        <f>ROUNDDOWN(G268*9,2)</f>
        <v>368.19</v>
      </c>
      <c r="M268" s="151">
        <f>ROUNDDOWN(G268*9.33,2)</f>
        <v>381.69</v>
      </c>
      <c r="O268" s="105">
        <f t="shared" si="144"/>
        <v>45.001</v>
      </c>
      <c r="P268" s="105">
        <v>40.909</v>
      </c>
      <c r="Q268" s="126">
        <f t="shared" si="145"/>
        <v>40.91</v>
      </c>
    </row>
    <row r="269" s="105" customFormat="1" ht="17.25" customHeight="1" spans="2:17">
      <c r="B269" s="19" t="s">
        <v>119</v>
      </c>
      <c r="C269" s="19" t="s">
        <v>21</v>
      </c>
      <c r="D269" s="19" t="s">
        <v>16</v>
      </c>
      <c r="E269" s="19" t="s">
        <v>70</v>
      </c>
      <c r="F269" s="129">
        <f>G269/6.82</f>
        <v>3.47653958944282</v>
      </c>
      <c r="G269" s="129">
        <v>23.71</v>
      </c>
      <c r="H269" s="130">
        <f>ROUNDDOWN(G269*12,2)</f>
        <v>284.52</v>
      </c>
      <c r="I269" s="131">
        <f>ROUNDDOWN(G269*13.33,2)</f>
        <v>316.05</v>
      </c>
      <c r="J269" s="130">
        <f>ROUNDDOWN(G269*14,2)</f>
        <v>331.94</v>
      </c>
      <c r="K269" s="150">
        <f>ROUNDDOWN(G269*8,2)</f>
        <v>189.68</v>
      </c>
      <c r="L269" s="151">
        <f>ROUNDDOWN(G269*9,2)</f>
        <v>213.39</v>
      </c>
      <c r="M269" s="151">
        <f>ROUNDDOWN(G269*9.33,2)</f>
        <v>221.21</v>
      </c>
      <c r="O269" s="105">
        <f t="shared" si="144"/>
        <v>26.081</v>
      </c>
      <c r="P269" s="105">
        <v>23.705</v>
      </c>
      <c r="Q269" s="126">
        <f t="shared" si="145"/>
        <v>23.71</v>
      </c>
    </row>
    <row r="270" s="105" customFormat="1" ht="17.25" customHeight="1" spans="2:17">
      <c r="B270" s="19" t="s">
        <v>71</v>
      </c>
      <c r="C270" s="19" t="s">
        <v>21</v>
      </c>
      <c r="D270" s="19" t="s">
        <v>19</v>
      </c>
      <c r="E270" s="19" t="s">
        <v>72</v>
      </c>
      <c r="F270" s="129">
        <f>G270/6.82</f>
        <v>3.81964809384164</v>
      </c>
      <c r="G270" s="129">
        <v>26.05</v>
      </c>
      <c r="H270" s="130">
        <f>ROUNDDOWN(G270*12,2)</f>
        <v>312.6</v>
      </c>
      <c r="I270" s="131">
        <f>ROUNDDOWN(G270*13.33,2)</f>
        <v>347.24</v>
      </c>
      <c r="J270" s="130">
        <f>ROUNDDOWN(G270*14,2)</f>
        <v>364.7</v>
      </c>
      <c r="K270" s="150">
        <f>ROUNDDOWN(G270*8,2)</f>
        <v>208.4</v>
      </c>
      <c r="L270" s="151">
        <f>ROUNDDOWN(G270*9,2)</f>
        <v>234.45</v>
      </c>
      <c r="M270" s="151">
        <f>ROUNDDOWN(G270*9.33,2)</f>
        <v>243.04</v>
      </c>
      <c r="O270" s="105">
        <f t="shared" si="144"/>
        <v>28.655</v>
      </c>
      <c r="P270" s="105">
        <v>26.048</v>
      </c>
      <c r="Q270" s="126">
        <f t="shared" si="145"/>
        <v>26.05</v>
      </c>
    </row>
    <row r="271" s="105" customFormat="1" ht="17.25" customHeight="1" spans="2:17">
      <c r="B271" s="19" t="s">
        <v>71</v>
      </c>
      <c r="C271" s="19" t="s">
        <v>23</v>
      </c>
      <c r="D271" s="19" t="s">
        <v>19</v>
      </c>
      <c r="E271" s="19" t="s">
        <v>72</v>
      </c>
      <c r="F271" s="129">
        <f t="shared" ref="F271:F275" si="153">G271/6.82</f>
        <v>5.19208211143695</v>
      </c>
      <c r="G271" s="129">
        <v>35.41</v>
      </c>
      <c r="H271" s="130">
        <f t="shared" ref="H271:H277" si="154">ROUNDDOWN(G271*12,2)</f>
        <v>424.92</v>
      </c>
      <c r="I271" s="131">
        <f t="shared" ref="I271:I277" si="155">ROUNDDOWN(G271*13.33,2)</f>
        <v>472.01</v>
      </c>
      <c r="J271" s="130">
        <f t="shared" ref="J271:J277" si="156">ROUNDDOWN(G271*14,2)</f>
        <v>495.74</v>
      </c>
      <c r="K271" s="150">
        <f t="shared" ref="K271:K277" si="157">ROUNDDOWN(G271*8,2)</f>
        <v>283.28</v>
      </c>
      <c r="L271" s="151">
        <f t="shared" ref="L271:L277" si="158">ROUNDDOWN(G271*9,2)</f>
        <v>318.69</v>
      </c>
      <c r="M271" s="151">
        <f t="shared" ref="M271:M277" si="159">ROUNDDOWN(G271*9.33,2)</f>
        <v>330.37</v>
      </c>
      <c r="O271" s="105">
        <f t="shared" si="144"/>
        <v>38.951</v>
      </c>
      <c r="P271" s="105">
        <v>35.409</v>
      </c>
      <c r="Q271" s="126">
        <f t="shared" si="145"/>
        <v>35.41</v>
      </c>
    </row>
    <row r="272" s="105" customFormat="1" ht="17.25" customHeight="1" spans="2:17">
      <c r="B272" s="19" t="s">
        <v>71</v>
      </c>
      <c r="C272" s="19" t="s">
        <v>15</v>
      </c>
      <c r="D272" s="19" t="s">
        <v>19</v>
      </c>
      <c r="E272" s="19" t="s">
        <v>72</v>
      </c>
      <c r="F272" s="129">
        <f t="shared" si="153"/>
        <v>3.03812316715542</v>
      </c>
      <c r="G272" s="129">
        <v>20.72</v>
      </c>
      <c r="H272" s="130">
        <f t="shared" si="154"/>
        <v>248.64</v>
      </c>
      <c r="I272" s="131">
        <f t="shared" si="155"/>
        <v>276.19</v>
      </c>
      <c r="J272" s="130">
        <f t="shared" si="156"/>
        <v>290.08</v>
      </c>
      <c r="K272" s="150">
        <f t="shared" si="157"/>
        <v>165.76</v>
      </c>
      <c r="L272" s="151">
        <f t="shared" si="158"/>
        <v>186.48</v>
      </c>
      <c r="M272" s="151">
        <f t="shared" si="159"/>
        <v>193.31</v>
      </c>
      <c r="O272" s="105">
        <f t="shared" si="144"/>
        <v>22.792</v>
      </c>
      <c r="P272" s="105">
        <v>20.724</v>
      </c>
      <c r="Q272" s="126">
        <f t="shared" si="145"/>
        <v>20.72</v>
      </c>
    </row>
    <row r="273" s="105" customFormat="1" ht="17.25" customHeight="1" spans="2:17">
      <c r="B273" s="19" t="s">
        <v>71</v>
      </c>
      <c r="C273" s="19" t="s">
        <v>15</v>
      </c>
      <c r="D273" s="19" t="s">
        <v>16</v>
      </c>
      <c r="E273" s="19" t="s">
        <v>72</v>
      </c>
      <c r="F273" s="129">
        <f t="shared" si="153"/>
        <v>3.1099706744868</v>
      </c>
      <c r="G273" s="129">
        <v>21.21</v>
      </c>
      <c r="H273" s="130">
        <f t="shared" si="154"/>
        <v>254.52</v>
      </c>
      <c r="I273" s="131">
        <f t="shared" si="155"/>
        <v>282.72</v>
      </c>
      <c r="J273" s="130">
        <f t="shared" si="156"/>
        <v>296.94</v>
      </c>
      <c r="K273" s="150">
        <f t="shared" si="157"/>
        <v>169.68</v>
      </c>
      <c r="L273" s="151">
        <f t="shared" si="158"/>
        <v>190.89</v>
      </c>
      <c r="M273" s="151">
        <f t="shared" si="159"/>
        <v>197.88</v>
      </c>
      <c r="O273" s="105">
        <f t="shared" si="144"/>
        <v>23.331</v>
      </c>
      <c r="P273" s="105">
        <v>21.208</v>
      </c>
      <c r="Q273" s="126">
        <f t="shared" si="145"/>
        <v>21.21</v>
      </c>
    </row>
    <row r="274" s="105" customFormat="1" ht="17.25" customHeight="1" spans="2:17">
      <c r="B274" s="19" t="s">
        <v>71</v>
      </c>
      <c r="C274" s="19" t="s">
        <v>45</v>
      </c>
      <c r="D274" s="19" t="s">
        <v>16</v>
      </c>
      <c r="E274" s="19" t="s">
        <v>72</v>
      </c>
      <c r="F274" s="129">
        <f t="shared" si="153"/>
        <v>2.8049853372434</v>
      </c>
      <c r="G274" s="129">
        <v>19.13</v>
      </c>
      <c r="H274" s="130">
        <f t="shared" si="154"/>
        <v>229.56</v>
      </c>
      <c r="I274" s="131">
        <f t="shared" si="155"/>
        <v>255</v>
      </c>
      <c r="J274" s="130">
        <f t="shared" si="156"/>
        <v>267.82</v>
      </c>
      <c r="K274" s="150">
        <f t="shared" si="157"/>
        <v>153.04</v>
      </c>
      <c r="L274" s="151">
        <f t="shared" si="158"/>
        <v>172.17</v>
      </c>
      <c r="M274" s="151">
        <f t="shared" si="159"/>
        <v>178.48</v>
      </c>
      <c r="O274" s="105">
        <f t="shared" si="144"/>
        <v>21.043</v>
      </c>
      <c r="P274" s="105">
        <v>19.129</v>
      </c>
      <c r="Q274" s="126">
        <f t="shared" si="145"/>
        <v>19.13</v>
      </c>
    </row>
    <row r="275" s="105" customFormat="1" ht="17.25" customHeight="1" spans="2:17">
      <c r="B275" s="19" t="s">
        <v>188</v>
      </c>
      <c r="C275" s="19" t="s">
        <v>21</v>
      </c>
      <c r="D275" s="19" t="s">
        <v>167</v>
      </c>
      <c r="E275" s="19" t="s">
        <v>189</v>
      </c>
      <c r="F275" s="129">
        <f t="shared" si="153"/>
        <v>4.73020527859237</v>
      </c>
      <c r="G275" s="129">
        <v>32.26</v>
      </c>
      <c r="H275" s="130">
        <f t="shared" si="154"/>
        <v>387.12</v>
      </c>
      <c r="I275" s="131">
        <f t="shared" si="155"/>
        <v>430.02</v>
      </c>
      <c r="J275" s="130">
        <f t="shared" si="156"/>
        <v>451.64</v>
      </c>
      <c r="K275" s="150">
        <f t="shared" si="157"/>
        <v>258.08</v>
      </c>
      <c r="L275" s="151">
        <f t="shared" si="158"/>
        <v>290.34</v>
      </c>
      <c r="M275" s="151">
        <f t="shared" si="159"/>
        <v>300.98</v>
      </c>
      <c r="O275" s="105">
        <f t="shared" si="144"/>
        <v>35.486</v>
      </c>
      <c r="P275" s="105">
        <v>32.263</v>
      </c>
      <c r="Q275" s="126">
        <f t="shared" si="145"/>
        <v>32.26</v>
      </c>
    </row>
    <row r="276" s="105" customFormat="1" ht="17.25" customHeight="1" spans="2:17">
      <c r="B276" s="19" t="s">
        <v>73</v>
      </c>
      <c r="C276" s="19" t="s">
        <v>21</v>
      </c>
      <c r="D276" s="19" t="s">
        <v>19</v>
      </c>
      <c r="E276" s="19" t="s">
        <v>72</v>
      </c>
      <c r="F276" s="129">
        <f t="shared" ref="F276:F285" si="160">G276/6.82</f>
        <v>3.82844574780059</v>
      </c>
      <c r="G276" s="129">
        <v>26.11</v>
      </c>
      <c r="H276" s="130">
        <f t="shared" si="154"/>
        <v>313.32</v>
      </c>
      <c r="I276" s="131">
        <f t="shared" si="155"/>
        <v>348.04</v>
      </c>
      <c r="J276" s="130">
        <f t="shared" si="156"/>
        <v>365.54</v>
      </c>
      <c r="K276" s="150">
        <f t="shared" si="157"/>
        <v>208.88</v>
      </c>
      <c r="L276" s="151">
        <f t="shared" si="158"/>
        <v>234.99</v>
      </c>
      <c r="M276" s="151">
        <f t="shared" si="159"/>
        <v>243.6</v>
      </c>
      <c r="O276" s="105">
        <f t="shared" si="144"/>
        <v>28.721</v>
      </c>
      <c r="P276" s="105">
        <v>26.114</v>
      </c>
      <c r="Q276" s="126">
        <f t="shared" si="145"/>
        <v>26.11</v>
      </c>
    </row>
    <row r="277" s="105" customFormat="1" ht="17.25" customHeight="1" spans="2:17">
      <c r="B277" s="19" t="s">
        <v>73</v>
      </c>
      <c r="C277" s="19" t="s">
        <v>21</v>
      </c>
      <c r="D277" s="19" t="s">
        <v>16</v>
      </c>
      <c r="E277" s="19" t="s">
        <v>72</v>
      </c>
      <c r="F277" s="129">
        <f t="shared" si="160"/>
        <v>3.99560117302053</v>
      </c>
      <c r="G277" s="129">
        <v>27.25</v>
      </c>
      <c r="H277" s="130">
        <f t="shared" si="154"/>
        <v>327</v>
      </c>
      <c r="I277" s="131">
        <f t="shared" si="155"/>
        <v>363.24</v>
      </c>
      <c r="J277" s="130">
        <f t="shared" si="156"/>
        <v>381.5</v>
      </c>
      <c r="K277" s="150">
        <f t="shared" si="157"/>
        <v>218</v>
      </c>
      <c r="L277" s="151">
        <f t="shared" si="158"/>
        <v>245.25</v>
      </c>
      <c r="M277" s="151">
        <f t="shared" si="159"/>
        <v>254.24</v>
      </c>
      <c r="O277" s="105">
        <f t="shared" si="144"/>
        <v>29.975</v>
      </c>
      <c r="P277" s="105">
        <v>27.247</v>
      </c>
      <c r="Q277" s="126">
        <f t="shared" si="145"/>
        <v>27.25</v>
      </c>
    </row>
    <row r="278" s="105" customFormat="1" ht="17.25" customHeight="1" spans="2:17">
      <c r="B278" s="19" t="s">
        <v>73</v>
      </c>
      <c r="C278" s="19" t="s">
        <v>23</v>
      </c>
      <c r="D278" s="19" t="s">
        <v>19</v>
      </c>
      <c r="E278" s="19" t="s">
        <v>72</v>
      </c>
      <c r="F278" s="129">
        <f t="shared" si="160"/>
        <v>5.19794721407625</v>
      </c>
      <c r="G278" s="129">
        <v>35.45</v>
      </c>
      <c r="H278" s="130">
        <f t="shared" ref="H278:H285" si="161">ROUNDDOWN(G278*12,2)</f>
        <v>425.4</v>
      </c>
      <c r="I278" s="131">
        <f t="shared" ref="I278:I285" si="162">ROUNDDOWN(G278*13.33,2)</f>
        <v>472.54</v>
      </c>
      <c r="J278" s="130">
        <f t="shared" ref="J278:J285" si="163">ROUNDDOWN(G278*14,2)</f>
        <v>496.3</v>
      </c>
      <c r="K278" s="150">
        <f t="shared" ref="K278:K285" si="164">ROUNDDOWN(G278*8,2)</f>
        <v>283.6</v>
      </c>
      <c r="L278" s="151">
        <f t="shared" ref="L278:L285" si="165">ROUNDDOWN(G278*9,2)</f>
        <v>319.05</v>
      </c>
      <c r="M278" s="151">
        <f t="shared" ref="M278:M285" si="166">ROUNDDOWN(G278*9.33,2)</f>
        <v>330.74</v>
      </c>
      <c r="O278" s="105">
        <f t="shared" si="144"/>
        <v>38.995</v>
      </c>
      <c r="P278" s="105">
        <v>35.453</v>
      </c>
      <c r="Q278" s="126">
        <f t="shared" si="145"/>
        <v>35.45</v>
      </c>
    </row>
    <row r="279" s="105" customFormat="1" ht="17.25" customHeight="1" spans="2:17">
      <c r="B279" s="19" t="s">
        <v>73</v>
      </c>
      <c r="C279" s="19" t="s">
        <v>15</v>
      </c>
      <c r="D279" s="19" t="s">
        <v>19</v>
      </c>
      <c r="E279" s="19" t="s">
        <v>72</v>
      </c>
      <c r="F279" s="129">
        <f t="shared" si="160"/>
        <v>3.04692082111437</v>
      </c>
      <c r="G279" s="129">
        <v>20.78</v>
      </c>
      <c r="H279" s="130">
        <f t="shared" si="161"/>
        <v>249.36</v>
      </c>
      <c r="I279" s="131">
        <f t="shared" si="162"/>
        <v>276.99</v>
      </c>
      <c r="J279" s="130">
        <f t="shared" si="163"/>
        <v>290.92</v>
      </c>
      <c r="K279" s="150">
        <f t="shared" si="164"/>
        <v>166.24</v>
      </c>
      <c r="L279" s="151">
        <f t="shared" si="165"/>
        <v>187.02</v>
      </c>
      <c r="M279" s="151">
        <f t="shared" si="166"/>
        <v>193.87</v>
      </c>
      <c r="O279" s="105">
        <f t="shared" si="144"/>
        <v>22.858</v>
      </c>
      <c r="P279" s="105">
        <v>20.779</v>
      </c>
      <c r="Q279" s="126">
        <f t="shared" si="145"/>
        <v>20.78</v>
      </c>
    </row>
    <row r="280" s="105" customFormat="1" ht="17.25" customHeight="1" spans="2:17">
      <c r="B280" s="19" t="s">
        <v>134</v>
      </c>
      <c r="C280" s="19" t="s">
        <v>15</v>
      </c>
      <c r="D280" s="19" t="s">
        <v>16</v>
      </c>
      <c r="E280" s="19" t="s">
        <v>72</v>
      </c>
      <c r="F280" s="129">
        <f t="shared" si="160"/>
        <v>3.12463343108504</v>
      </c>
      <c r="G280" s="129">
        <v>21.31</v>
      </c>
      <c r="H280" s="130">
        <f t="shared" si="161"/>
        <v>255.72</v>
      </c>
      <c r="I280" s="131">
        <f t="shared" si="162"/>
        <v>284.06</v>
      </c>
      <c r="J280" s="130">
        <f t="shared" si="163"/>
        <v>298.34</v>
      </c>
      <c r="K280" s="150">
        <f t="shared" si="164"/>
        <v>170.48</v>
      </c>
      <c r="L280" s="151">
        <f t="shared" si="165"/>
        <v>191.79</v>
      </c>
      <c r="M280" s="151">
        <f t="shared" si="166"/>
        <v>198.82</v>
      </c>
      <c r="O280" s="105">
        <f t="shared" si="144"/>
        <v>23.441</v>
      </c>
      <c r="P280" s="105">
        <v>21.307</v>
      </c>
      <c r="Q280" s="126">
        <f t="shared" si="145"/>
        <v>21.31</v>
      </c>
    </row>
    <row r="281" s="105" customFormat="1" ht="17.25" customHeight="1" spans="2:17">
      <c r="B281" s="19" t="s">
        <v>134</v>
      </c>
      <c r="C281" s="19" t="s">
        <v>15</v>
      </c>
      <c r="D281" s="19" t="s">
        <v>16</v>
      </c>
      <c r="E281" s="19" t="s">
        <v>76</v>
      </c>
      <c r="F281" s="129">
        <f t="shared" si="160"/>
        <v>3.39149560117302</v>
      </c>
      <c r="G281" s="129">
        <v>23.13</v>
      </c>
      <c r="H281" s="130">
        <f t="shared" si="161"/>
        <v>277.56</v>
      </c>
      <c r="I281" s="131">
        <f t="shared" si="162"/>
        <v>308.32</v>
      </c>
      <c r="J281" s="130">
        <f t="shared" si="163"/>
        <v>323.82</v>
      </c>
      <c r="K281" s="150">
        <f t="shared" si="164"/>
        <v>185.04</v>
      </c>
      <c r="L281" s="151">
        <f t="shared" si="165"/>
        <v>208.17</v>
      </c>
      <c r="M281" s="151">
        <f t="shared" si="166"/>
        <v>215.8</v>
      </c>
      <c r="O281" s="105">
        <f t="shared" si="144"/>
        <v>25.443</v>
      </c>
      <c r="P281" s="105">
        <v>23.133</v>
      </c>
      <c r="Q281" s="126">
        <f t="shared" si="145"/>
        <v>23.13</v>
      </c>
    </row>
    <row r="282" s="105" customFormat="1" ht="17.25" customHeight="1" spans="2:17">
      <c r="B282" s="19" t="s">
        <v>120</v>
      </c>
      <c r="C282" s="19" t="s">
        <v>15</v>
      </c>
      <c r="D282" s="19" t="s">
        <v>19</v>
      </c>
      <c r="E282" s="19" t="s">
        <v>76</v>
      </c>
      <c r="F282" s="129">
        <f t="shared" si="160"/>
        <v>3.41642228739003</v>
      </c>
      <c r="G282" s="129">
        <v>23.3</v>
      </c>
      <c r="H282" s="130">
        <f t="shared" si="161"/>
        <v>279.6</v>
      </c>
      <c r="I282" s="131">
        <f t="shared" si="162"/>
        <v>310.58</v>
      </c>
      <c r="J282" s="130">
        <f t="shared" si="163"/>
        <v>326.2</v>
      </c>
      <c r="K282" s="150">
        <f t="shared" si="164"/>
        <v>186.4</v>
      </c>
      <c r="L282" s="151">
        <f t="shared" si="165"/>
        <v>209.7</v>
      </c>
      <c r="M282" s="151">
        <f t="shared" si="166"/>
        <v>217.38</v>
      </c>
      <c r="O282" s="105">
        <f t="shared" si="144"/>
        <v>25.63</v>
      </c>
      <c r="P282" s="105">
        <v>23.298</v>
      </c>
      <c r="Q282" s="126">
        <f t="shared" si="145"/>
        <v>23.3</v>
      </c>
    </row>
    <row r="283" s="105" customFormat="1" ht="17.25" customHeight="1" spans="2:17">
      <c r="B283" s="19" t="s">
        <v>120</v>
      </c>
      <c r="C283" s="19" t="s">
        <v>15</v>
      </c>
      <c r="D283" s="19" t="s">
        <v>16</v>
      </c>
      <c r="E283" s="19" t="s">
        <v>76</v>
      </c>
      <c r="F283" s="129">
        <f t="shared" si="160"/>
        <v>3.48387096774194</v>
      </c>
      <c r="G283" s="129">
        <v>23.76</v>
      </c>
      <c r="H283" s="130">
        <f t="shared" si="161"/>
        <v>285.12</v>
      </c>
      <c r="I283" s="131">
        <f t="shared" si="162"/>
        <v>316.72</v>
      </c>
      <c r="J283" s="130">
        <f t="shared" si="163"/>
        <v>332.64</v>
      </c>
      <c r="K283" s="150">
        <f t="shared" si="164"/>
        <v>190.08</v>
      </c>
      <c r="L283" s="151">
        <f t="shared" si="165"/>
        <v>213.84</v>
      </c>
      <c r="M283" s="151">
        <f t="shared" si="166"/>
        <v>221.68</v>
      </c>
      <c r="O283" s="105">
        <f t="shared" si="144"/>
        <v>26.136</v>
      </c>
      <c r="P283" s="105">
        <v>23.76</v>
      </c>
      <c r="Q283" s="126">
        <f t="shared" si="145"/>
        <v>23.76</v>
      </c>
    </row>
    <row r="284" s="105" customFormat="1" ht="17.25" customHeight="1" spans="2:17">
      <c r="B284" s="19" t="s">
        <v>120</v>
      </c>
      <c r="C284" s="19" t="s">
        <v>21</v>
      </c>
      <c r="D284" s="19" t="s">
        <v>19</v>
      </c>
      <c r="E284" s="19" t="s">
        <v>72</v>
      </c>
      <c r="F284" s="129">
        <f t="shared" si="160"/>
        <v>4.02199413489736</v>
      </c>
      <c r="G284" s="129">
        <v>27.43</v>
      </c>
      <c r="H284" s="130">
        <f t="shared" si="161"/>
        <v>329.16</v>
      </c>
      <c r="I284" s="131">
        <f t="shared" si="162"/>
        <v>365.64</v>
      </c>
      <c r="J284" s="130">
        <f t="shared" si="163"/>
        <v>384.02</v>
      </c>
      <c r="K284" s="150">
        <f t="shared" si="164"/>
        <v>219.44</v>
      </c>
      <c r="L284" s="151">
        <f t="shared" si="165"/>
        <v>246.87</v>
      </c>
      <c r="M284" s="151">
        <f t="shared" si="166"/>
        <v>255.92</v>
      </c>
      <c r="O284" s="105">
        <f t="shared" si="144"/>
        <v>30.173</v>
      </c>
      <c r="P284" s="105">
        <v>27.434</v>
      </c>
      <c r="Q284" s="126">
        <f t="shared" si="145"/>
        <v>27.43</v>
      </c>
    </row>
    <row r="285" s="105" customFormat="1" ht="17.25" customHeight="1" spans="2:17">
      <c r="B285" s="19" t="s">
        <v>120</v>
      </c>
      <c r="C285" s="19" t="s">
        <v>23</v>
      </c>
      <c r="D285" s="19" t="s">
        <v>16</v>
      </c>
      <c r="E285" s="19" t="s">
        <v>72</v>
      </c>
      <c r="F285" s="129">
        <f t="shared" si="160"/>
        <v>5.44868035190616</v>
      </c>
      <c r="G285" s="129">
        <v>37.16</v>
      </c>
      <c r="H285" s="130">
        <f t="shared" si="161"/>
        <v>445.92</v>
      </c>
      <c r="I285" s="131">
        <f t="shared" si="162"/>
        <v>495.34</v>
      </c>
      <c r="J285" s="130">
        <f t="shared" si="163"/>
        <v>520.24</v>
      </c>
      <c r="K285" s="150">
        <f t="shared" si="164"/>
        <v>297.28</v>
      </c>
      <c r="L285" s="151">
        <f t="shared" si="165"/>
        <v>334.44</v>
      </c>
      <c r="M285" s="151">
        <f t="shared" si="166"/>
        <v>346.7</v>
      </c>
      <c r="O285" s="105">
        <f t="shared" si="144"/>
        <v>40.876</v>
      </c>
      <c r="P285" s="105">
        <v>37.158</v>
      </c>
      <c r="Q285" s="126">
        <f t="shared" si="145"/>
        <v>37.16</v>
      </c>
    </row>
    <row r="286" s="105" customFormat="1" ht="17.25" customHeight="1" spans="2:17">
      <c r="B286" s="152" t="s">
        <v>190</v>
      </c>
      <c r="C286" s="19" t="s">
        <v>45</v>
      </c>
      <c r="D286" s="19" t="s">
        <v>16</v>
      </c>
      <c r="E286" s="19" t="s">
        <v>76</v>
      </c>
      <c r="F286" s="129">
        <f t="shared" ref="F286:F291" si="167">G286/6.82</f>
        <v>3.04545454545455</v>
      </c>
      <c r="G286" s="129">
        <v>20.77</v>
      </c>
      <c r="H286" s="130">
        <f t="shared" ref="H286:H291" si="168">ROUNDDOWN(G286*12,2)</f>
        <v>249.24</v>
      </c>
      <c r="I286" s="131">
        <f t="shared" ref="I286:I291" si="169">ROUNDDOWN(G286*13.33,2)</f>
        <v>276.86</v>
      </c>
      <c r="J286" s="130">
        <f t="shared" ref="J286:J291" si="170">ROUNDDOWN(G286*14,2)</f>
        <v>290.78</v>
      </c>
      <c r="K286" s="150">
        <f t="shared" ref="K286:K291" si="171">ROUNDDOWN(G286*8,2)</f>
        <v>166.16</v>
      </c>
      <c r="L286" s="151">
        <f t="shared" ref="L286:L291" si="172">ROUNDDOWN(G286*9,2)</f>
        <v>186.93</v>
      </c>
      <c r="M286" s="151">
        <f t="shared" ref="M286:M291" si="173">ROUNDDOWN(G286*9.33,2)</f>
        <v>193.78</v>
      </c>
      <c r="O286" s="105">
        <f t="shared" si="144"/>
        <v>22.847</v>
      </c>
      <c r="P286" s="105">
        <v>20.768</v>
      </c>
      <c r="Q286" s="126">
        <f t="shared" si="145"/>
        <v>20.77</v>
      </c>
    </row>
    <row r="287" s="105" customFormat="1" ht="17.25" customHeight="1" spans="2:17">
      <c r="B287" s="19" t="s">
        <v>75</v>
      </c>
      <c r="C287" s="19" t="s">
        <v>15</v>
      </c>
      <c r="D287" s="19" t="s">
        <v>16</v>
      </c>
      <c r="E287" s="19" t="s">
        <v>76</v>
      </c>
      <c r="F287" s="129">
        <f t="shared" si="167"/>
        <v>3.39882697947214</v>
      </c>
      <c r="G287" s="129">
        <v>23.18</v>
      </c>
      <c r="H287" s="130">
        <f t="shared" si="168"/>
        <v>278.16</v>
      </c>
      <c r="I287" s="131">
        <f t="shared" si="169"/>
        <v>308.98</v>
      </c>
      <c r="J287" s="130">
        <f t="shared" si="170"/>
        <v>324.52</v>
      </c>
      <c r="K287" s="150">
        <f t="shared" si="171"/>
        <v>185.44</v>
      </c>
      <c r="L287" s="151">
        <f t="shared" si="172"/>
        <v>208.62</v>
      </c>
      <c r="M287" s="151">
        <f t="shared" si="173"/>
        <v>216.26</v>
      </c>
      <c r="O287" s="105">
        <f t="shared" si="144"/>
        <v>25.498</v>
      </c>
      <c r="P287" s="105">
        <v>23.177</v>
      </c>
      <c r="Q287" s="126">
        <f t="shared" si="145"/>
        <v>23.18</v>
      </c>
    </row>
    <row r="288" s="105" customFormat="1" ht="17.25" customHeight="1" spans="2:17">
      <c r="B288" s="19" t="s">
        <v>75</v>
      </c>
      <c r="C288" s="19" t="s">
        <v>15</v>
      </c>
      <c r="D288" s="19" t="s">
        <v>16</v>
      </c>
      <c r="E288" s="19" t="s">
        <v>191</v>
      </c>
      <c r="F288" s="129">
        <f t="shared" si="167"/>
        <v>5.19061583577713</v>
      </c>
      <c r="G288" s="129">
        <v>35.4</v>
      </c>
      <c r="H288" s="130">
        <f t="shared" si="168"/>
        <v>424.8</v>
      </c>
      <c r="I288" s="131">
        <f t="shared" si="169"/>
        <v>471.88</v>
      </c>
      <c r="J288" s="130">
        <f t="shared" si="170"/>
        <v>495.6</v>
      </c>
      <c r="K288" s="150">
        <f t="shared" si="171"/>
        <v>283.2</v>
      </c>
      <c r="L288" s="151">
        <f t="shared" si="172"/>
        <v>318.6</v>
      </c>
      <c r="M288" s="151">
        <f t="shared" si="173"/>
        <v>330.28</v>
      </c>
      <c r="O288" s="105">
        <f t="shared" si="144"/>
        <v>38.94</v>
      </c>
      <c r="P288" s="105">
        <v>35.398</v>
      </c>
      <c r="Q288" s="126">
        <f t="shared" si="145"/>
        <v>35.4</v>
      </c>
    </row>
    <row r="289" s="105" customFormat="1" ht="17.25" customHeight="1" spans="2:17">
      <c r="B289" s="19" t="s">
        <v>75</v>
      </c>
      <c r="C289" s="19" t="s">
        <v>21</v>
      </c>
      <c r="D289" s="19" t="s">
        <v>16</v>
      </c>
      <c r="E289" s="19" t="s">
        <v>76</v>
      </c>
      <c r="F289" s="129">
        <f t="shared" si="167"/>
        <v>4.15689149560117</v>
      </c>
      <c r="G289" s="129">
        <v>28.35</v>
      </c>
      <c r="H289" s="130">
        <f t="shared" si="168"/>
        <v>340.2</v>
      </c>
      <c r="I289" s="131">
        <f t="shared" si="169"/>
        <v>377.9</v>
      </c>
      <c r="J289" s="130">
        <f t="shared" si="170"/>
        <v>396.9</v>
      </c>
      <c r="K289" s="150">
        <f t="shared" si="171"/>
        <v>226.8</v>
      </c>
      <c r="L289" s="151">
        <f t="shared" si="172"/>
        <v>255.15</v>
      </c>
      <c r="M289" s="151">
        <f t="shared" si="173"/>
        <v>264.5</v>
      </c>
      <c r="O289" s="105">
        <f t="shared" si="144"/>
        <v>31.185</v>
      </c>
      <c r="P289" s="105">
        <v>28.347</v>
      </c>
      <c r="Q289" s="126">
        <f t="shared" si="145"/>
        <v>28.35</v>
      </c>
    </row>
    <row r="290" s="105" customFormat="1" ht="17.25" customHeight="1" spans="2:17">
      <c r="B290" s="19" t="s">
        <v>75</v>
      </c>
      <c r="C290" s="19" t="s">
        <v>21</v>
      </c>
      <c r="D290" s="19" t="s">
        <v>16</v>
      </c>
      <c r="E290" s="19" t="s">
        <v>191</v>
      </c>
      <c r="F290" s="129">
        <f t="shared" si="167"/>
        <v>5.2258064516129</v>
      </c>
      <c r="G290" s="129">
        <v>35.64</v>
      </c>
      <c r="H290" s="130">
        <f t="shared" si="168"/>
        <v>427.68</v>
      </c>
      <c r="I290" s="131">
        <f t="shared" si="169"/>
        <v>475.08</v>
      </c>
      <c r="J290" s="130">
        <f t="shared" si="170"/>
        <v>498.96</v>
      </c>
      <c r="K290" s="150">
        <f t="shared" si="171"/>
        <v>285.12</v>
      </c>
      <c r="L290" s="151">
        <f t="shared" si="172"/>
        <v>320.76</v>
      </c>
      <c r="M290" s="151">
        <f t="shared" si="173"/>
        <v>332.52</v>
      </c>
      <c r="O290" s="105">
        <f t="shared" si="144"/>
        <v>39.204</v>
      </c>
      <c r="P290" s="105">
        <v>35.64</v>
      </c>
      <c r="Q290" s="126">
        <f t="shared" si="145"/>
        <v>35.64</v>
      </c>
    </row>
    <row r="291" s="105" customFormat="1" ht="17.25" customHeight="1" spans="2:17">
      <c r="B291" s="19" t="s">
        <v>75</v>
      </c>
      <c r="C291" s="19" t="s">
        <v>23</v>
      </c>
      <c r="D291" s="19" t="s">
        <v>16</v>
      </c>
      <c r="E291" s="19" t="s">
        <v>72</v>
      </c>
      <c r="F291" s="129">
        <f t="shared" si="167"/>
        <v>5.45601173020528</v>
      </c>
      <c r="G291" s="129">
        <v>37.21</v>
      </c>
      <c r="H291" s="130">
        <f t="shared" si="168"/>
        <v>446.52</v>
      </c>
      <c r="I291" s="131">
        <f t="shared" si="169"/>
        <v>496</v>
      </c>
      <c r="J291" s="130">
        <f t="shared" si="170"/>
        <v>520.94</v>
      </c>
      <c r="K291" s="150">
        <f t="shared" si="171"/>
        <v>297.68</v>
      </c>
      <c r="L291" s="151">
        <f t="shared" si="172"/>
        <v>334.89</v>
      </c>
      <c r="M291" s="151">
        <f t="shared" si="173"/>
        <v>347.16</v>
      </c>
      <c r="O291" s="105">
        <f t="shared" si="144"/>
        <v>40.931</v>
      </c>
      <c r="P291" s="105">
        <v>37.213</v>
      </c>
      <c r="Q291" s="126">
        <f t="shared" si="145"/>
        <v>37.21</v>
      </c>
    </row>
    <row r="292" s="105" customFormat="1" ht="17.25" customHeight="1" spans="2:17">
      <c r="B292" s="19" t="s">
        <v>192</v>
      </c>
      <c r="C292" s="19" t="s">
        <v>15</v>
      </c>
      <c r="D292" s="19" t="s">
        <v>16</v>
      </c>
      <c r="E292" s="19" t="s">
        <v>76</v>
      </c>
      <c r="F292" s="129">
        <f t="shared" ref="F292:F299" si="174">G292/6.82</f>
        <v>3.40322580645161</v>
      </c>
      <c r="G292" s="129">
        <v>23.21</v>
      </c>
      <c r="H292" s="130">
        <f t="shared" ref="H292:H299" si="175">ROUNDDOWN(G292*12,2)</f>
        <v>278.52</v>
      </c>
      <c r="I292" s="131">
        <f t="shared" ref="I292:I299" si="176">ROUNDDOWN(G292*13.33,2)</f>
        <v>309.38</v>
      </c>
      <c r="J292" s="130">
        <f t="shared" ref="J292:J299" si="177">ROUNDDOWN(G292*14,2)</f>
        <v>324.94</v>
      </c>
      <c r="K292" s="150">
        <f t="shared" ref="K292:K299" si="178">ROUNDDOWN(G292*8,2)</f>
        <v>185.68</v>
      </c>
      <c r="L292" s="151">
        <f t="shared" ref="L292:L299" si="179">ROUNDDOWN(G292*9,2)</f>
        <v>208.89</v>
      </c>
      <c r="M292" s="151">
        <f t="shared" ref="M292:M299" si="180">ROUNDDOWN(G292*9.33,2)</f>
        <v>216.54</v>
      </c>
      <c r="O292" s="105">
        <f t="shared" si="144"/>
        <v>25.531</v>
      </c>
      <c r="P292" s="105">
        <v>23.21</v>
      </c>
      <c r="Q292" s="126">
        <f t="shared" si="145"/>
        <v>23.21</v>
      </c>
    </row>
    <row r="293" s="105" customFormat="1" ht="17.25" customHeight="1" spans="2:17">
      <c r="B293" s="152" t="s">
        <v>193</v>
      </c>
      <c r="C293" s="19" t="s">
        <v>45</v>
      </c>
      <c r="D293" s="19" t="s">
        <v>16</v>
      </c>
      <c r="E293" s="19" t="s">
        <v>76</v>
      </c>
      <c r="F293" s="129">
        <f t="shared" si="174"/>
        <v>3.04838709677419</v>
      </c>
      <c r="G293" s="129">
        <v>20.79</v>
      </c>
      <c r="H293" s="130">
        <f t="shared" si="175"/>
        <v>249.48</v>
      </c>
      <c r="I293" s="131">
        <f t="shared" si="176"/>
        <v>277.13</v>
      </c>
      <c r="J293" s="130">
        <f t="shared" si="177"/>
        <v>291.06</v>
      </c>
      <c r="K293" s="150">
        <f t="shared" si="178"/>
        <v>166.32</v>
      </c>
      <c r="L293" s="151">
        <f t="shared" si="179"/>
        <v>187.11</v>
      </c>
      <c r="M293" s="151">
        <f t="shared" si="180"/>
        <v>193.97</v>
      </c>
      <c r="O293" s="105">
        <f t="shared" si="144"/>
        <v>22.869</v>
      </c>
      <c r="P293" s="105">
        <v>20.79</v>
      </c>
      <c r="Q293" s="126">
        <f t="shared" si="145"/>
        <v>20.79</v>
      </c>
    </row>
    <row r="294" s="105" customFormat="1" ht="17.25" customHeight="1" spans="2:17">
      <c r="B294" s="19" t="s">
        <v>123</v>
      </c>
      <c r="C294" s="19" t="s">
        <v>15</v>
      </c>
      <c r="D294" s="19" t="s">
        <v>16</v>
      </c>
      <c r="E294" s="19" t="s">
        <v>76</v>
      </c>
      <c r="F294" s="129">
        <f t="shared" si="174"/>
        <v>3.40909090909091</v>
      </c>
      <c r="G294" s="129">
        <v>23.25</v>
      </c>
      <c r="H294" s="130">
        <f t="shared" si="175"/>
        <v>279</v>
      </c>
      <c r="I294" s="131">
        <f t="shared" si="176"/>
        <v>309.92</v>
      </c>
      <c r="J294" s="130">
        <f t="shared" si="177"/>
        <v>325.5</v>
      </c>
      <c r="K294" s="150">
        <f t="shared" si="178"/>
        <v>186</v>
      </c>
      <c r="L294" s="151">
        <f t="shared" si="179"/>
        <v>209.25</v>
      </c>
      <c r="M294" s="151">
        <f t="shared" si="180"/>
        <v>216.92</v>
      </c>
      <c r="O294" s="105">
        <f t="shared" si="144"/>
        <v>25.575</v>
      </c>
      <c r="P294" s="105">
        <v>23.254</v>
      </c>
      <c r="Q294" s="126">
        <f t="shared" si="145"/>
        <v>23.25</v>
      </c>
    </row>
    <row r="295" s="105" customFormat="1" ht="17.25" customHeight="1" spans="2:17">
      <c r="B295" s="19" t="s">
        <v>194</v>
      </c>
      <c r="C295" s="19" t="s">
        <v>23</v>
      </c>
      <c r="D295" s="19" t="s">
        <v>16</v>
      </c>
      <c r="E295" s="19" t="s">
        <v>76</v>
      </c>
      <c r="F295" s="129">
        <f t="shared" si="174"/>
        <v>6.01026392961877</v>
      </c>
      <c r="G295" s="129">
        <v>40.99</v>
      </c>
      <c r="H295" s="130">
        <f t="shared" si="175"/>
        <v>491.88</v>
      </c>
      <c r="I295" s="131">
        <f t="shared" si="176"/>
        <v>546.39</v>
      </c>
      <c r="J295" s="130">
        <f t="shared" si="177"/>
        <v>573.86</v>
      </c>
      <c r="K295" s="150">
        <f t="shared" si="178"/>
        <v>327.92</v>
      </c>
      <c r="L295" s="151">
        <f t="shared" si="179"/>
        <v>368.91</v>
      </c>
      <c r="M295" s="151">
        <f t="shared" si="180"/>
        <v>382.43</v>
      </c>
      <c r="O295" s="105">
        <f t="shared" si="144"/>
        <v>45.089</v>
      </c>
      <c r="P295" s="105">
        <v>40.986</v>
      </c>
      <c r="Q295" s="126">
        <f t="shared" si="145"/>
        <v>40.99</v>
      </c>
    </row>
    <row r="296" s="105" customFormat="1" ht="17.25" customHeight="1" spans="2:17">
      <c r="B296" s="19" t="s">
        <v>195</v>
      </c>
      <c r="C296" s="19" t="s">
        <v>21</v>
      </c>
      <c r="D296" s="19" t="s">
        <v>16</v>
      </c>
      <c r="E296" s="19" t="s">
        <v>76</v>
      </c>
      <c r="F296" s="129">
        <f t="shared" si="174"/>
        <v>4.43548387096774</v>
      </c>
      <c r="G296" s="129">
        <v>30.25</v>
      </c>
      <c r="H296" s="130">
        <f t="shared" si="175"/>
        <v>363</v>
      </c>
      <c r="I296" s="131">
        <f t="shared" si="176"/>
        <v>403.23</v>
      </c>
      <c r="J296" s="130">
        <f t="shared" si="177"/>
        <v>423.5</v>
      </c>
      <c r="K296" s="150">
        <f t="shared" si="178"/>
        <v>242</v>
      </c>
      <c r="L296" s="151">
        <f t="shared" si="179"/>
        <v>272.25</v>
      </c>
      <c r="M296" s="151">
        <f t="shared" si="180"/>
        <v>282.23</v>
      </c>
      <c r="O296" s="105">
        <f t="shared" si="144"/>
        <v>33.275</v>
      </c>
      <c r="P296" s="105">
        <v>30.25</v>
      </c>
      <c r="Q296" s="126">
        <f t="shared" si="145"/>
        <v>30.25</v>
      </c>
    </row>
    <row r="297" s="105" customFormat="1" ht="17.25" customHeight="1" spans="2:17">
      <c r="B297" s="19" t="s">
        <v>195</v>
      </c>
      <c r="C297" s="19" t="s">
        <v>23</v>
      </c>
      <c r="D297" s="19" t="s">
        <v>16</v>
      </c>
      <c r="E297" s="19" t="s">
        <v>191</v>
      </c>
      <c r="F297" s="129">
        <f t="shared" si="174"/>
        <v>6.99706744868035</v>
      </c>
      <c r="G297" s="129">
        <v>47.72</v>
      </c>
      <c r="H297" s="130">
        <f t="shared" si="175"/>
        <v>572.64</v>
      </c>
      <c r="I297" s="131">
        <f t="shared" si="176"/>
        <v>636.1</v>
      </c>
      <c r="J297" s="130">
        <f t="shared" si="177"/>
        <v>668.08</v>
      </c>
      <c r="K297" s="150">
        <f t="shared" si="178"/>
        <v>381.76</v>
      </c>
      <c r="L297" s="151">
        <f t="shared" si="179"/>
        <v>429.48</v>
      </c>
      <c r="M297" s="151">
        <f t="shared" si="180"/>
        <v>445.22</v>
      </c>
      <c r="O297" s="105">
        <f t="shared" si="144"/>
        <v>52.492</v>
      </c>
      <c r="P297" s="105">
        <v>47.718</v>
      </c>
      <c r="Q297" s="126">
        <f t="shared" si="145"/>
        <v>47.72</v>
      </c>
    </row>
    <row r="298" s="105" customFormat="1" ht="17.25" customHeight="1" spans="2:17">
      <c r="B298" s="19" t="s">
        <v>196</v>
      </c>
      <c r="C298" s="19" t="s">
        <v>21</v>
      </c>
      <c r="D298" s="19" t="s">
        <v>16</v>
      </c>
      <c r="E298" s="19" t="s">
        <v>197</v>
      </c>
      <c r="F298" s="129">
        <f t="shared" si="174"/>
        <v>5.80351906158358</v>
      </c>
      <c r="G298" s="129">
        <v>39.58</v>
      </c>
      <c r="H298" s="130">
        <f t="shared" si="175"/>
        <v>474.96</v>
      </c>
      <c r="I298" s="131">
        <f t="shared" si="176"/>
        <v>527.6</v>
      </c>
      <c r="J298" s="130">
        <f t="shared" si="177"/>
        <v>554.12</v>
      </c>
      <c r="K298" s="150">
        <f t="shared" si="178"/>
        <v>316.64</v>
      </c>
      <c r="L298" s="151">
        <f t="shared" si="179"/>
        <v>356.22</v>
      </c>
      <c r="M298" s="151">
        <f t="shared" si="180"/>
        <v>369.28</v>
      </c>
      <c r="O298" s="105">
        <f t="shared" si="144"/>
        <v>43.538</v>
      </c>
      <c r="P298" s="105">
        <v>39.578</v>
      </c>
      <c r="Q298" s="126">
        <f t="shared" si="145"/>
        <v>39.58</v>
      </c>
    </row>
    <row r="299" s="105" customFormat="1" ht="17.25" customHeight="1" spans="2:17">
      <c r="B299" s="19" t="s">
        <v>196</v>
      </c>
      <c r="C299" s="19" t="s">
        <v>23</v>
      </c>
      <c r="D299" s="19" t="s">
        <v>16</v>
      </c>
      <c r="E299" s="19" t="s">
        <v>198</v>
      </c>
      <c r="F299" s="129">
        <f t="shared" si="174"/>
        <v>7.14956011730205</v>
      </c>
      <c r="G299" s="129">
        <v>48.76</v>
      </c>
      <c r="H299" s="130">
        <f t="shared" si="175"/>
        <v>585.12</v>
      </c>
      <c r="I299" s="131">
        <f t="shared" si="176"/>
        <v>649.97</v>
      </c>
      <c r="J299" s="130">
        <f t="shared" si="177"/>
        <v>682.64</v>
      </c>
      <c r="K299" s="150">
        <f t="shared" si="178"/>
        <v>390.08</v>
      </c>
      <c r="L299" s="151">
        <f t="shared" si="179"/>
        <v>438.84</v>
      </c>
      <c r="M299" s="151">
        <f t="shared" si="180"/>
        <v>454.93</v>
      </c>
      <c r="O299" s="105">
        <f t="shared" si="144"/>
        <v>53.636</v>
      </c>
      <c r="P299" s="105">
        <v>48.763</v>
      </c>
      <c r="Q299" s="126">
        <f t="shared" si="145"/>
        <v>48.76</v>
      </c>
    </row>
    <row r="300" s="105" customFormat="1" ht="17.25" customHeight="1" spans="2:17">
      <c r="B300" s="19" t="s">
        <v>82</v>
      </c>
      <c r="C300" s="19" t="s">
        <v>21</v>
      </c>
      <c r="D300" s="19" t="s">
        <v>19</v>
      </c>
      <c r="E300" s="19" t="s">
        <v>81</v>
      </c>
      <c r="F300" s="129">
        <f t="shared" ref="F300:F312" si="181">G300/6.82</f>
        <v>4.30938416422287</v>
      </c>
      <c r="G300" s="129">
        <v>29.39</v>
      </c>
      <c r="H300" s="130">
        <f t="shared" ref="H300:H312" si="182">ROUNDDOWN(G300*12,2)</f>
        <v>352.68</v>
      </c>
      <c r="I300" s="131">
        <f t="shared" ref="I300:I312" si="183">ROUNDDOWN(G300*13.33,2)</f>
        <v>391.76</v>
      </c>
      <c r="J300" s="130">
        <f t="shared" ref="J300:J312" si="184">ROUNDDOWN(G300*14,2)</f>
        <v>411.46</v>
      </c>
      <c r="K300" s="150">
        <f t="shared" ref="K300:K312" si="185">ROUNDDOWN(G300*8,2)</f>
        <v>235.12</v>
      </c>
      <c r="L300" s="151">
        <f t="shared" ref="L300:L312" si="186">ROUNDDOWN(G300*9,2)</f>
        <v>264.51</v>
      </c>
      <c r="M300" s="151">
        <f t="shared" ref="M300:M312" si="187">ROUNDDOWN(G300*9.33,2)</f>
        <v>274.2</v>
      </c>
      <c r="O300" s="105">
        <f t="shared" si="144"/>
        <v>32.329</v>
      </c>
      <c r="P300" s="105">
        <v>29.392</v>
      </c>
      <c r="Q300" s="126">
        <f t="shared" si="145"/>
        <v>29.39</v>
      </c>
    </row>
    <row r="301" s="105" customFormat="1" ht="17.25" customHeight="1" spans="2:17">
      <c r="B301" s="19" t="s">
        <v>82</v>
      </c>
      <c r="C301" s="19" t="s">
        <v>21</v>
      </c>
      <c r="D301" s="19" t="s">
        <v>16</v>
      </c>
      <c r="E301" s="19" t="s">
        <v>81</v>
      </c>
      <c r="F301" s="129">
        <f t="shared" si="181"/>
        <v>4.46627565982405</v>
      </c>
      <c r="G301" s="129">
        <v>30.46</v>
      </c>
      <c r="H301" s="130">
        <f t="shared" si="182"/>
        <v>365.52</v>
      </c>
      <c r="I301" s="131">
        <f t="shared" si="183"/>
        <v>406.03</v>
      </c>
      <c r="J301" s="130">
        <f t="shared" si="184"/>
        <v>426.44</v>
      </c>
      <c r="K301" s="150">
        <f t="shared" si="185"/>
        <v>243.68</v>
      </c>
      <c r="L301" s="151">
        <f t="shared" si="186"/>
        <v>274.14</v>
      </c>
      <c r="M301" s="151">
        <f t="shared" si="187"/>
        <v>284.19</v>
      </c>
      <c r="O301" s="105">
        <f t="shared" si="144"/>
        <v>33.506</v>
      </c>
      <c r="P301" s="105">
        <v>30.459</v>
      </c>
      <c r="Q301" s="126">
        <f t="shared" si="145"/>
        <v>30.46</v>
      </c>
    </row>
    <row r="302" s="105" customFormat="1" ht="17.25" customHeight="1" spans="2:17">
      <c r="B302" s="19" t="s">
        <v>82</v>
      </c>
      <c r="C302" s="19" t="s">
        <v>23</v>
      </c>
      <c r="D302" s="19" t="s">
        <v>19</v>
      </c>
      <c r="E302" s="19" t="s">
        <v>76</v>
      </c>
      <c r="F302" s="129">
        <f t="shared" si="181"/>
        <v>6.02492668621701</v>
      </c>
      <c r="G302" s="129">
        <v>41.09</v>
      </c>
      <c r="H302" s="130">
        <f t="shared" si="182"/>
        <v>493.08</v>
      </c>
      <c r="I302" s="131">
        <f t="shared" si="183"/>
        <v>547.72</v>
      </c>
      <c r="J302" s="130">
        <f t="shared" si="184"/>
        <v>575.26</v>
      </c>
      <c r="K302" s="150">
        <f t="shared" si="185"/>
        <v>328.72</v>
      </c>
      <c r="L302" s="151">
        <f t="shared" si="186"/>
        <v>369.81</v>
      </c>
      <c r="M302" s="151">
        <f t="shared" si="187"/>
        <v>383.36</v>
      </c>
      <c r="O302" s="105">
        <f t="shared" si="144"/>
        <v>45.199</v>
      </c>
      <c r="P302" s="105">
        <v>41.085</v>
      </c>
      <c r="Q302" s="126">
        <f t="shared" si="145"/>
        <v>41.09</v>
      </c>
    </row>
    <row r="303" s="105" customFormat="1" ht="17.25" customHeight="1" spans="2:17">
      <c r="B303" s="19" t="s">
        <v>82</v>
      </c>
      <c r="C303" s="19" t="s">
        <v>15</v>
      </c>
      <c r="D303" s="19" t="s">
        <v>19</v>
      </c>
      <c r="E303" s="19" t="s">
        <v>81</v>
      </c>
      <c r="F303" s="129">
        <f t="shared" si="181"/>
        <v>3.63489736070381</v>
      </c>
      <c r="G303" s="129">
        <v>24.79</v>
      </c>
      <c r="H303" s="130">
        <f t="shared" si="182"/>
        <v>297.48</v>
      </c>
      <c r="I303" s="131">
        <f t="shared" si="183"/>
        <v>330.45</v>
      </c>
      <c r="J303" s="130">
        <f t="shared" si="184"/>
        <v>347.06</v>
      </c>
      <c r="K303" s="150">
        <f t="shared" si="185"/>
        <v>198.32</v>
      </c>
      <c r="L303" s="151">
        <f t="shared" si="186"/>
        <v>223.11</v>
      </c>
      <c r="M303" s="151">
        <f t="shared" si="187"/>
        <v>231.29</v>
      </c>
      <c r="O303" s="105">
        <f t="shared" si="144"/>
        <v>27.269</v>
      </c>
      <c r="P303" s="105">
        <v>24.794</v>
      </c>
      <c r="Q303" s="126">
        <f t="shared" si="145"/>
        <v>24.79</v>
      </c>
    </row>
    <row r="304" s="105" customFormat="1" ht="17.25" customHeight="1" spans="2:17">
      <c r="B304" s="19" t="s">
        <v>82</v>
      </c>
      <c r="C304" s="19" t="s">
        <v>15</v>
      </c>
      <c r="D304" s="19" t="s">
        <v>16</v>
      </c>
      <c r="E304" s="19" t="s">
        <v>81</v>
      </c>
      <c r="F304" s="129">
        <f t="shared" si="181"/>
        <v>3.73900293255132</v>
      </c>
      <c r="G304" s="129">
        <v>25.5</v>
      </c>
      <c r="H304" s="130">
        <f t="shared" si="182"/>
        <v>306</v>
      </c>
      <c r="I304" s="131">
        <f t="shared" si="183"/>
        <v>339.91</v>
      </c>
      <c r="J304" s="130">
        <f t="shared" si="184"/>
        <v>357</v>
      </c>
      <c r="K304" s="150">
        <f t="shared" si="185"/>
        <v>204</v>
      </c>
      <c r="L304" s="151">
        <f t="shared" si="186"/>
        <v>229.5</v>
      </c>
      <c r="M304" s="151">
        <f t="shared" si="187"/>
        <v>237.91</v>
      </c>
      <c r="O304" s="105">
        <f t="shared" si="144"/>
        <v>28.05</v>
      </c>
      <c r="P304" s="105">
        <v>25.498</v>
      </c>
      <c r="Q304" s="126">
        <f t="shared" si="145"/>
        <v>25.5</v>
      </c>
    </row>
    <row r="305" s="105" customFormat="1" ht="17.25" customHeight="1" spans="2:17">
      <c r="B305" s="19" t="s">
        <v>83</v>
      </c>
      <c r="C305" s="19" t="s">
        <v>21</v>
      </c>
      <c r="D305" s="19" t="s">
        <v>19</v>
      </c>
      <c r="E305" s="19" t="s">
        <v>81</v>
      </c>
      <c r="F305" s="129">
        <f t="shared" si="181"/>
        <v>4.32697947214076</v>
      </c>
      <c r="G305" s="129">
        <v>29.51</v>
      </c>
      <c r="H305" s="130">
        <f t="shared" si="182"/>
        <v>354.12</v>
      </c>
      <c r="I305" s="131">
        <f t="shared" si="183"/>
        <v>393.36</v>
      </c>
      <c r="J305" s="130">
        <f t="shared" si="184"/>
        <v>413.14</v>
      </c>
      <c r="K305" s="150">
        <f t="shared" si="185"/>
        <v>236.08</v>
      </c>
      <c r="L305" s="151">
        <f t="shared" si="186"/>
        <v>265.59</v>
      </c>
      <c r="M305" s="151">
        <f t="shared" si="187"/>
        <v>275.32</v>
      </c>
      <c r="O305" s="105">
        <f t="shared" si="144"/>
        <v>32.461</v>
      </c>
      <c r="P305" s="105">
        <v>29.513</v>
      </c>
      <c r="Q305" s="126">
        <f t="shared" si="145"/>
        <v>29.51</v>
      </c>
    </row>
    <row r="306" s="105" customFormat="1" ht="17.25" customHeight="1" spans="2:17">
      <c r="B306" s="19" t="s">
        <v>83</v>
      </c>
      <c r="C306" s="19" t="s">
        <v>23</v>
      </c>
      <c r="D306" s="19" t="s">
        <v>19</v>
      </c>
      <c r="E306" s="19" t="s">
        <v>81</v>
      </c>
      <c r="F306" s="129">
        <f t="shared" si="181"/>
        <v>6.23020527859238</v>
      </c>
      <c r="G306" s="129">
        <v>42.49</v>
      </c>
      <c r="H306" s="130">
        <f t="shared" si="182"/>
        <v>509.88</v>
      </c>
      <c r="I306" s="131">
        <f t="shared" si="183"/>
        <v>566.39</v>
      </c>
      <c r="J306" s="130">
        <f t="shared" si="184"/>
        <v>594.86</v>
      </c>
      <c r="K306" s="150">
        <f t="shared" si="185"/>
        <v>339.92</v>
      </c>
      <c r="L306" s="151">
        <f t="shared" si="186"/>
        <v>382.41</v>
      </c>
      <c r="M306" s="151">
        <f t="shared" si="187"/>
        <v>396.43</v>
      </c>
      <c r="O306" s="105">
        <f t="shared" si="144"/>
        <v>46.739</v>
      </c>
      <c r="P306" s="105">
        <v>42.493</v>
      </c>
      <c r="Q306" s="126">
        <f t="shared" si="145"/>
        <v>42.49</v>
      </c>
    </row>
    <row r="307" s="105" customFormat="1" ht="17.25" customHeight="1" spans="2:17">
      <c r="B307" s="19" t="s">
        <v>83</v>
      </c>
      <c r="C307" s="19" t="s">
        <v>15</v>
      </c>
      <c r="D307" s="19" t="s">
        <v>19</v>
      </c>
      <c r="E307" s="19" t="s">
        <v>81</v>
      </c>
      <c r="F307" s="129">
        <f t="shared" si="181"/>
        <v>3.64076246334311</v>
      </c>
      <c r="G307" s="129">
        <v>24.83</v>
      </c>
      <c r="H307" s="130">
        <f t="shared" si="182"/>
        <v>297.96</v>
      </c>
      <c r="I307" s="131">
        <f t="shared" si="183"/>
        <v>330.98</v>
      </c>
      <c r="J307" s="130">
        <f t="shared" si="184"/>
        <v>347.62</v>
      </c>
      <c r="K307" s="150">
        <f t="shared" si="185"/>
        <v>198.64</v>
      </c>
      <c r="L307" s="151">
        <f t="shared" si="186"/>
        <v>223.47</v>
      </c>
      <c r="M307" s="151">
        <f t="shared" si="187"/>
        <v>231.66</v>
      </c>
      <c r="O307" s="105">
        <f t="shared" si="144"/>
        <v>27.313</v>
      </c>
      <c r="P307" s="105">
        <v>24.827</v>
      </c>
      <c r="Q307" s="126">
        <f t="shared" si="145"/>
        <v>24.83</v>
      </c>
    </row>
    <row r="308" s="105" customFormat="1" ht="17.25" customHeight="1" spans="2:17">
      <c r="B308" s="19" t="s">
        <v>84</v>
      </c>
      <c r="C308" s="19" t="s">
        <v>15</v>
      </c>
      <c r="D308" s="19" t="s">
        <v>16</v>
      </c>
      <c r="E308" s="19" t="s">
        <v>85</v>
      </c>
      <c r="F308" s="129">
        <f t="shared" si="181"/>
        <v>4.21847507331378</v>
      </c>
      <c r="G308" s="129">
        <v>28.77</v>
      </c>
      <c r="H308" s="130">
        <f t="shared" si="182"/>
        <v>345.24</v>
      </c>
      <c r="I308" s="131">
        <f t="shared" si="183"/>
        <v>383.5</v>
      </c>
      <c r="J308" s="130">
        <f t="shared" si="184"/>
        <v>402.78</v>
      </c>
      <c r="K308" s="150">
        <f t="shared" si="185"/>
        <v>230.16</v>
      </c>
      <c r="L308" s="151">
        <f t="shared" si="186"/>
        <v>258.93</v>
      </c>
      <c r="M308" s="151">
        <f t="shared" si="187"/>
        <v>268.42</v>
      </c>
      <c r="O308" s="105">
        <f t="shared" si="144"/>
        <v>31.647</v>
      </c>
      <c r="P308" s="105">
        <v>28.765</v>
      </c>
      <c r="Q308" s="126">
        <f t="shared" si="145"/>
        <v>28.77</v>
      </c>
    </row>
    <row r="309" s="105" customFormat="1" ht="17.25" customHeight="1" spans="2:17">
      <c r="B309" s="19" t="s">
        <v>86</v>
      </c>
      <c r="C309" s="19" t="s">
        <v>21</v>
      </c>
      <c r="D309" s="19" t="s">
        <v>16</v>
      </c>
      <c r="E309" s="19" t="s">
        <v>85</v>
      </c>
      <c r="F309" s="129">
        <f t="shared" si="181"/>
        <v>4.69648093841642</v>
      </c>
      <c r="G309" s="129">
        <v>32.03</v>
      </c>
      <c r="H309" s="130">
        <f t="shared" si="182"/>
        <v>384.36</v>
      </c>
      <c r="I309" s="131">
        <f t="shared" si="183"/>
        <v>426.95</v>
      </c>
      <c r="J309" s="130">
        <f t="shared" si="184"/>
        <v>448.42</v>
      </c>
      <c r="K309" s="150">
        <f t="shared" si="185"/>
        <v>256.24</v>
      </c>
      <c r="L309" s="151">
        <f t="shared" si="186"/>
        <v>288.27</v>
      </c>
      <c r="M309" s="151">
        <f t="shared" si="187"/>
        <v>298.83</v>
      </c>
      <c r="O309" s="105">
        <f t="shared" si="144"/>
        <v>35.233</v>
      </c>
      <c r="P309" s="105">
        <v>32.032</v>
      </c>
      <c r="Q309" s="126">
        <f t="shared" si="145"/>
        <v>32.03</v>
      </c>
    </row>
    <row r="310" s="105" customFormat="1" ht="17.25" customHeight="1" spans="2:17">
      <c r="B310" s="152" t="s">
        <v>199</v>
      </c>
      <c r="C310" s="19" t="s">
        <v>21</v>
      </c>
      <c r="D310" s="19" t="s">
        <v>16</v>
      </c>
      <c r="E310" s="19" t="s">
        <v>200</v>
      </c>
      <c r="F310" s="129">
        <f t="shared" si="181"/>
        <v>5.89589442815249</v>
      </c>
      <c r="G310" s="129">
        <v>40.21</v>
      </c>
      <c r="H310" s="130">
        <f t="shared" si="182"/>
        <v>482.52</v>
      </c>
      <c r="I310" s="131">
        <f t="shared" si="183"/>
        <v>535.99</v>
      </c>
      <c r="J310" s="130">
        <f t="shared" si="184"/>
        <v>562.94</v>
      </c>
      <c r="K310" s="150">
        <f t="shared" si="185"/>
        <v>321.68</v>
      </c>
      <c r="L310" s="151">
        <f t="shared" si="186"/>
        <v>361.89</v>
      </c>
      <c r="M310" s="151">
        <f t="shared" si="187"/>
        <v>375.15</v>
      </c>
      <c r="O310" s="105">
        <f t="shared" si="144"/>
        <v>44.231</v>
      </c>
      <c r="P310" s="105">
        <v>40.205</v>
      </c>
      <c r="Q310" s="126">
        <f t="shared" si="145"/>
        <v>40.21</v>
      </c>
    </row>
    <row r="311" s="105" customFormat="1" ht="17.25" customHeight="1" spans="2:17">
      <c r="B311" s="19" t="s">
        <v>125</v>
      </c>
      <c r="C311" s="19" t="s">
        <v>15</v>
      </c>
      <c r="D311" s="19" t="s">
        <v>16</v>
      </c>
      <c r="E311" s="19" t="s">
        <v>126</v>
      </c>
      <c r="F311" s="129">
        <f t="shared" si="181"/>
        <v>4.19941348973607</v>
      </c>
      <c r="G311" s="129">
        <v>28.64</v>
      </c>
      <c r="H311" s="130">
        <f t="shared" si="182"/>
        <v>343.68</v>
      </c>
      <c r="I311" s="131">
        <f t="shared" si="183"/>
        <v>381.77</v>
      </c>
      <c r="J311" s="130">
        <f t="shared" si="184"/>
        <v>400.96</v>
      </c>
      <c r="K311" s="150">
        <f t="shared" si="185"/>
        <v>229.12</v>
      </c>
      <c r="L311" s="151">
        <f t="shared" si="186"/>
        <v>257.76</v>
      </c>
      <c r="M311" s="151">
        <f t="shared" si="187"/>
        <v>267.21</v>
      </c>
      <c r="O311" s="105">
        <f t="shared" si="144"/>
        <v>31.504</v>
      </c>
      <c r="P311" s="105">
        <v>28.644</v>
      </c>
      <c r="Q311" s="126">
        <f t="shared" si="145"/>
        <v>28.64</v>
      </c>
    </row>
    <row r="312" s="105" customFormat="1" ht="17.25" customHeight="1" spans="2:17">
      <c r="B312" s="19" t="s">
        <v>201</v>
      </c>
      <c r="C312" s="19" t="s">
        <v>21</v>
      </c>
      <c r="D312" s="19" t="s">
        <v>19</v>
      </c>
      <c r="E312" s="19" t="s">
        <v>130</v>
      </c>
      <c r="F312" s="129">
        <f t="shared" si="181"/>
        <v>5.2316715542522</v>
      </c>
      <c r="G312" s="129">
        <v>35.68</v>
      </c>
      <c r="H312" s="130">
        <f t="shared" si="182"/>
        <v>428.16</v>
      </c>
      <c r="I312" s="131">
        <f t="shared" si="183"/>
        <v>475.61</v>
      </c>
      <c r="J312" s="130">
        <f t="shared" si="184"/>
        <v>499.52</v>
      </c>
      <c r="K312" s="150">
        <f t="shared" si="185"/>
        <v>285.44</v>
      </c>
      <c r="L312" s="151">
        <f t="shared" si="186"/>
        <v>321.12</v>
      </c>
      <c r="M312" s="151">
        <f t="shared" si="187"/>
        <v>332.89</v>
      </c>
      <c r="O312" s="105">
        <f t="shared" si="144"/>
        <v>39.248</v>
      </c>
      <c r="P312" s="105">
        <v>35.684</v>
      </c>
      <c r="Q312" s="126">
        <f t="shared" si="145"/>
        <v>35.68</v>
      </c>
    </row>
    <row r="313" s="105" customFormat="1" ht="17.25" customHeight="1" spans="2:17">
      <c r="C313" s="137"/>
      <c r="D313" s="137"/>
      <c r="E313" s="137"/>
      <c r="F313" s="137"/>
      <c r="G313" s="137"/>
      <c r="H313" s="138"/>
      <c r="I313" s="137"/>
      <c r="J313" s="137"/>
      <c r="L313" s="117"/>
    </row>
    <row r="314" s="105" customFormat="1" ht="17.25" customHeight="1" spans="2:17">
      <c r="C314" s="137"/>
      <c r="D314" s="137"/>
      <c r="E314" s="137"/>
      <c r="F314" s="137"/>
      <c r="G314" s="137"/>
      <c r="H314" s="138"/>
      <c r="I314" s="137"/>
      <c r="J314" s="137"/>
      <c r="L314" s="117"/>
    </row>
    <row r="315" s="105" customFormat="1" ht="17.25" customHeight="1" spans="2:17">
      <c r="B315" s="139" t="s">
        <v>202</v>
      </c>
      <c r="C315" s="139"/>
      <c r="D315" s="139"/>
      <c r="E315" s="139"/>
      <c r="F315" s="139"/>
      <c r="G315" s="139"/>
      <c r="H315" s="139"/>
      <c r="I315" s="139"/>
      <c r="J315" s="139"/>
      <c r="L315" s="117"/>
    </row>
    <row r="316" s="105" customFormat="1" ht="17.25" customHeight="1" spans="2:17">
      <c r="B316" s="140" t="s">
        <v>90</v>
      </c>
      <c r="C316" s="140" t="s">
        <v>91</v>
      </c>
      <c r="D316" s="140" t="s">
        <v>92</v>
      </c>
      <c r="E316" s="141" t="s">
        <v>93</v>
      </c>
      <c r="F316" s="141" t="s">
        <v>6</v>
      </c>
      <c r="G316" s="114" t="s">
        <v>7</v>
      </c>
      <c r="H316" s="142" t="s">
        <v>94</v>
      </c>
      <c r="I316" s="141" t="s">
        <v>95</v>
      </c>
      <c r="J316" s="105"/>
      <c r="L316" s="117"/>
    </row>
    <row r="317" s="105" customFormat="1" ht="17.25" customHeight="1" spans="2:17">
      <c r="B317" s="19">
        <v>106</v>
      </c>
      <c r="C317" s="130">
        <v>0.68</v>
      </c>
      <c r="D317" s="19">
        <v>300</v>
      </c>
      <c r="E317" s="19">
        <v>49.6</v>
      </c>
      <c r="F317" s="129">
        <f t="shared" ref="F317:F325" si="188">G317/6.82</f>
        <v>0.36950146627566</v>
      </c>
      <c r="G317" s="129">
        <v>2.52</v>
      </c>
      <c r="H317" s="131">
        <f t="shared" ref="H317:H325" si="189">ROUNDDOWN(I317/D317,2)</f>
        <v>33.06</v>
      </c>
      <c r="I317" s="130">
        <f t="shared" ref="I317:I325" si="190">ROUNDDOWN(G317*3936,2)</f>
        <v>9918.72</v>
      </c>
      <c r="K317" s="143"/>
      <c r="L317" s="144"/>
      <c r="O317" s="105">
        <f>G317*1.15</f>
        <v>2.898</v>
      </c>
      <c r="P317" s="105">
        <v>2.5185</v>
      </c>
      <c r="Q317" s="105">
        <f>ROUND(P317,2)</f>
        <v>2.52</v>
      </c>
    </row>
    <row r="318" s="105" customFormat="1" ht="17.25" customHeight="1" spans="2:17">
      <c r="B318" s="19">
        <v>106</v>
      </c>
      <c r="C318" s="130">
        <v>0.69</v>
      </c>
      <c r="D318" s="19">
        <v>300</v>
      </c>
      <c r="E318" s="19">
        <v>49.6</v>
      </c>
      <c r="F318" s="129">
        <f t="shared" si="188"/>
        <v>0.372434017595308</v>
      </c>
      <c r="G318" s="129">
        <v>2.54</v>
      </c>
      <c r="H318" s="131">
        <f t="shared" si="189"/>
        <v>33.32</v>
      </c>
      <c r="I318" s="130">
        <f t="shared" si="190"/>
        <v>9997.44</v>
      </c>
      <c r="K318" s="143"/>
      <c r="L318" s="144"/>
      <c r="O318" s="105">
        <f t="shared" ref="O318:O349" si="191">G318*1.15</f>
        <v>2.921</v>
      </c>
      <c r="P318" s="105">
        <v>2.5415</v>
      </c>
      <c r="Q318" s="105">
        <f t="shared" ref="Q318:Q349" si="192">ROUND(P318,2)</f>
        <v>2.54</v>
      </c>
    </row>
    <row r="319" s="105" customFormat="1" ht="17.25" customHeight="1" spans="2:17">
      <c r="B319" s="19">
        <v>106</v>
      </c>
      <c r="C319" s="130">
        <v>0.7</v>
      </c>
      <c r="D319" s="19">
        <v>300</v>
      </c>
      <c r="E319" s="19">
        <v>49.6</v>
      </c>
      <c r="F319" s="129">
        <f t="shared" si="188"/>
        <v>0.375366568914956</v>
      </c>
      <c r="G319" s="129">
        <v>2.56</v>
      </c>
      <c r="H319" s="131">
        <f t="shared" si="189"/>
        <v>33.58</v>
      </c>
      <c r="I319" s="130">
        <f t="shared" si="190"/>
        <v>10076.16</v>
      </c>
      <c r="K319" s="143"/>
      <c r="L319" s="144"/>
      <c r="O319" s="105">
        <f t="shared" si="191"/>
        <v>2.944</v>
      </c>
      <c r="P319" s="105">
        <v>2.5645</v>
      </c>
      <c r="Q319" s="105">
        <f t="shared" si="192"/>
        <v>2.56</v>
      </c>
    </row>
    <row r="320" s="105" customFormat="1" ht="17.25" customHeight="1" spans="2:17">
      <c r="B320" s="19">
        <v>106</v>
      </c>
      <c r="C320" s="130">
        <v>0.71</v>
      </c>
      <c r="D320" s="19">
        <v>300</v>
      </c>
      <c r="E320" s="19">
        <v>49.6</v>
      </c>
      <c r="F320" s="129">
        <f t="shared" si="188"/>
        <v>0.379765395894428</v>
      </c>
      <c r="G320" s="129">
        <v>2.59</v>
      </c>
      <c r="H320" s="131">
        <f t="shared" si="189"/>
        <v>33.98</v>
      </c>
      <c r="I320" s="130">
        <f t="shared" si="190"/>
        <v>10194.24</v>
      </c>
      <c r="K320" s="143"/>
      <c r="L320" s="144"/>
      <c r="O320" s="105">
        <f t="shared" si="191"/>
        <v>2.9785</v>
      </c>
      <c r="P320" s="105">
        <v>2.5875</v>
      </c>
      <c r="Q320" s="105">
        <f t="shared" si="192"/>
        <v>2.59</v>
      </c>
    </row>
    <row r="321" s="105" customFormat="1" ht="17.25" customHeight="1" spans="2:17">
      <c r="B321" s="19">
        <v>106</v>
      </c>
      <c r="C321" s="130">
        <v>0.72</v>
      </c>
      <c r="D321" s="19">
        <v>300</v>
      </c>
      <c r="E321" s="19">
        <v>49.6</v>
      </c>
      <c r="F321" s="129">
        <f t="shared" si="188"/>
        <v>0.382697947214076</v>
      </c>
      <c r="G321" s="129">
        <v>2.61</v>
      </c>
      <c r="H321" s="131">
        <f t="shared" si="189"/>
        <v>34.24</v>
      </c>
      <c r="I321" s="130">
        <f t="shared" si="190"/>
        <v>10272.96</v>
      </c>
      <c r="K321" s="143"/>
      <c r="L321" s="144"/>
      <c r="O321" s="105">
        <f t="shared" si="191"/>
        <v>3.0015</v>
      </c>
      <c r="P321" s="105">
        <v>2.6105</v>
      </c>
      <c r="Q321" s="105">
        <f t="shared" si="192"/>
        <v>2.61</v>
      </c>
    </row>
    <row r="322" s="105" customFormat="1" ht="17.25" customHeight="1" spans="2:17">
      <c r="B322" s="19">
        <v>106</v>
      </c>
      <c r="C322" s="130">
        <v>0.73</v>
      </c>
      <c r="D322" s="19">
        <v>300</v>
      </c>
      <c r="E322" s="19">
        <v>49.6</v>
      </c>
      <c r="F322" s="129">
        <f t="shared" si="188"/>
        <v>0.390029325513196</v>
      </c>
      <c r="G322" s="129">
        <v>2.66</v>
      </c>
      <c r="H322" s="131">
        <f t="shared" si="189"/>
        <v>34.89</v>
      </c>
      <c r="I322" s="130">
        <f t="shared" si="190"/>
        <v>10469.76</v>
      </c>
      <c r="K322" s="143"/>
      <c r="L322" s="144"/>
      <c r="O322" s="105">
        <f t="shared" si="191"/>
        <v>3.059</v>
      </c>
      <c r="P322" s="105">
        <v>2.6565</v>
      </c>
      <c r="Q322" s="105">
        <f t="shared" si="192"/>
        <v>2.66</v>
      </c>
    </row>
    <row r="323" s="105" customFormat="1" ht="17.25" customHeight="1" spans="2:17">
      <c r="B323" s="19">
        <v>106</v>
      </c>
      <c r="C323" s="130">
        <v>0.74</v>
      </c>
      <c r="D323" s="19">
        <v>300</v>
      </c>
      <c r="E323" s="19">
        <v>49.6</v>
      </c>
      <c r="F323" s="129">
        <f t="shared" si="188"/>
        <v>0.397360703812317</v>
      </c>
      <c r="G323" s="129">
        <v>2.71</v>
      </c>
      <c r="H323" s="131">
        <f t="shared" si="189"/>
        <v>35.55</v>
      </c>
      <c r="I323" s="130">
        <f t="shared" si="190"/>
        <v>10666.56</v>
      </c>
      <c r="K323" s="143"/>
      <c r="L323" s="144"/>
      <c r="O323" s="105">
        <f t="shared" si="191"/>
        <v>3.1165</v>
      </c>
      <c r="P323" s="105">
        <v>2.714</v>
      </c>
      <c r="Q323" s="105">
        <f t="shared" si="192"/>
        <v>2.71</v>
      </c>
    </row>
    <row r="324" s="105" customFormat="1" ht="17.25" customHeight="1" spans="2:17">
      <c r="B324" s="19">
        <v>106</v>
      </c>
      <c r="C324" s="130">
        <v>0.75</v>
      </c>
      <c r="D324" s="19">
        <v>300</v>
      </c>
      <c r="E324" s="19">
        <v>49.6</v>
      </c>
      <c r="F324" s="129">
        <f t="shared" si="188"/>
        <v>0.400293255131965</v>
      </c>
      <c r="G324" s="129">
        <v>2.73</v>
      </c>
      <c r="H324" s="131">
        <f t="shared" si="189"/>
        <v>35.81</v>
      </c>
      <c r="I324" s="130">
        <f t="shared" si="190"/>
        <v>10745.28</v>
      </c>
      <c r="K324" s="143"/>
      <c r="L324" s="144"/>
      <c r="O324" s="105">
        <f t="shared" si="191"/>
        <v>3.1395</v>
      </c>
      <c r="P324" s="105">
        <v>2.7255</v>
      </c>
      <c r="Q324" s="105">
        <f t="shared" si="192"/>
        <v>2.73</v>
      </c>
    </row>
    <row r="325" s="105" customFormat="1" ht="17.25" customHeight="1" spans="2:17">
      <c r="B325" s="19">
        <v>106</v>
      </c>
      <c r="C325" s="130">
        <v>0.76</v>
      </c>
      <c r="D325" s="19">
        <v>300</v>
      </c>
      <c r="E325" s="19">
        <v>49.6</v>
      </c>
      <c r="F325" s="129">
        <f t="shared" si="188"/>
        <v>0.407624633431085</v>
      </c>
      <c r="G325" s="129">
        <v>2.78</v>
      </c>
      <c r="H325" s="131">
        <f t="shared" si="189"/>
        <v>36.47</v>
      </c>
      <c r="I325" s="130">
        <f t="shared" si="190"/>
        <v>10942.08</v>
      </c>
      <c r="K325" s="143"/>
      <c r="L325" s="144"/>
      <c r="O325" s="105">
        <f t="shared" si="191"/>
        <v>3.197</v>
      </c>
      <c r="P325" s="105">
        <v>2.783</v>
      </c>
      <c r="Q325" s="105">
        <f t="shared" si="192"/>
        <v>2.78</v>
      </c>
    </row>
    <row r="326" s="105" customFormat="1" ht="17.25" customHeight="1" spans="2:17">
      <c r="B326" s="19">
        <v>106</v>
      </c>
      <c r="C326" s="130">
        <v>0.77</v>
      </c>
      <c r="D326" s="19">
        <v>300</v>
      </c>
      <c r="E326" s="19">
        <v>49.6</v>
      </c>
      <c r="F326" s="129">
        <f t="shared" ref="F326:F331" si="193">G326/6.82</f>
        <v>0.413489736070381</v>
      </c>
      <c r="G326" s="129">
        <v>2.82</v>
      </c>
      <c r="H326" s="131">
        <f t="shared" ref="H326:H331" si="194">ROUNDDOWN(I326/D326,2)</f>
        <v>36.99</v>
      </c>
      <c r="I326" s="130">
        <f t="shared" ref="I326:I331" si="195">ROUNDDOWN(G326*3936,2)</f>
        <v>11099.52</v>
      </c>
      <c r="K326" s="143"/>
      <c r="L326" s="144"/>
      <c r="O326" s="105">
        <f t="shared" si="191"/>
        <v>3.243</v>
      </c>
      <c r="P326" s="105">
        <v>2.8175</v>
      </c>
      <c r="Q326" s="105">
        <f t="shared" si="192"/>
        <v>2.82</v>
      </c>
    </row>
    <row r="327" s="105" customFormat="1" ht="17.25" customHeight="1" spans="2:17">
      <c r="B327" s="19">
        <v>106</v>
      </c>
      <c r="C327" s="130">
        <v>0.78</v>
      </c>
      <c r="D327" s="19">
        <v>300</v>
      </c>
      <c r="E327" s="19">
        <v>49.6</v>
      </c>
      <c r="F327" s="129">
        <f t="shared" si="193"/>
        <v>0.416422287390029</v>
      </c>
      <c r="G327" s="129">
        <v>2.84</v>
      </c>
      <c r="H327" s="131">
        <f t="shared" si="194"/>
        <v>37.26</v>
      </c>
      <c r="I327" s="130">
        <f t="shared" si="195"/>
        <v>11178.24</v>
      </c>
      <c r="K327" s="143"/>
      <c r="L327" s="144"/>
      <c r="O327" s="105">
        <f t="shared" si="191"/>
        <v>3.266</v>
      </c>
      <c r="P327" s="105">
        <v>2.8405</v>
      </c>
      <c r="Q327" s="105">
        <f t="shared" si="192"/>
        <v>2.84</v>
      </c>
    </row>
    <row r="328" s="105" customFormat="1" ht="17.25" customHeight="1" spans="2:17">
      <c r="B328" s="19">
        <v>1027</v>
      </c>
      <c r="C328" s="130">
        <v>0.71</v>
      </c>
      <c r="D328" s="19">
        <v>300</v>
      </c>
      <c r="E328" s="19">
        <v>49.6</v>
      </c>
      <c r="F328" s="129">
        <f t="shared" si="193"/>
        <v>0.504398826979472</v>
      </c>
      <c r="G328" s="129">
        <v>3.44</v>
      </c>
      <c r="H328" s="131">
        <f t="shared" si="194"/>
        <v>45.13</v>
      </c>
      <c r="I328" s="130">
        <f t="shared" si="195"/>
        <v>13539.84</v>
      </c>
      <c r="K328" s="143"/>
      <c r="L328" s="144"/>
      <c r="O328" s="105">
        <f t="shared" si="191"/>
        <v>3.956</v>
      </c>
      <c r="P328" s="105">
        <v>3.4385</v>
      </c>
      <c r="Q328" s="105">
        <f t="shared" si="192"/>
        <v>3.44</v>
      </c>
    </row>
    <row r="329" s="105" customFormat="1" ht="17.25" customHeight="1" spans="2:17">
      <c r="B329" s="19">
        <v>1027</v>
      </c>
      <c r="C329" s="130">
        <v>0.72</v>
      </c>
      <c r="D329" s="19">
        <v>300</v>
      </c>
      <c r="E329" s="19">
        <v>49.6</v>
      </c>
      <c r="F329" s="129">
        <f t="shared" si="193"/>
        <v>0.510263929618768</v>
      </c>
      <c r="G329" s="129">
        <v>3.48</v>
      </c>
      <c r="H329" s="131">
        <f t="shared" si="194"/>
        <v>45.65</v>
      </c>
      <c r="I329" s="130">
        <f t="shared" si="195"/>
        <v>13697.28</v>
      </c>
      <c r="K329" s="143"/>
      <c r="L329" s="144"/>
      <c r="O329" s="105">
        <f t="shared" si="191"/>
        <v>4.002</v>
      </c>
      <c r="P329" s="105">
        <v>3.4845</v>
      </c>
      <c r="Q329" s="105">
        <f t="shared" si="192"/>
        <v>3.48</v>
      </c>
    </row>
    <row r="330" s="105" customFormat="1" ht="17.25" customHeight="1" spans="2:17">
      <c r="B330" s="19">
        <v>1027</v>
      </c>
      <c r="C330" s="130">
        <v>0.73</v>
      </c>
      <c r="D330" s="19">
        <v>300</v>
      </c>
      <c r="E330" s="19">
        <v>49.6</v>
      </c>
      <c r="F330" s="129">
        <f t="shared" si="193"/>
        <v>0.516129032258065</v>
      </c>
      <c r="G330" s="129">
        <v>3.52</v>
      </c>
      <c r="H330" s="131">
        <f t="shared" si="194"/>
        <v>46.18</v>
      </c>
      <c r="I330" s="130">
        <f t="shared" si="195"/>
        <v>13854.72</v>
      </c>
      <c r="K330" s="143"/>
      <c r="L330" s="144"/>
      <c r="O330" s="105">
        <f t="shared" si="191"/>
        <v>4.048</v>
      </c>
      <c r="P330" s="105">
        <v>3.519</v>
      </c>
      <c r="Q330" s="105">
        <f t="shared" si="192"/>
        <v>3.52</v>
      </c>
    </row>
    <row r="331" s="105" customFormat="1" ht="17.25" customHeight="1" spans="2:17">
      <c r="B331" s="19">
        <v>1035</v>
      </c>
      <c r="C331" s="130">
        <v>0.69</v>
      </c>
      <c r="D331" s="19">
        <v>300</v>
      </c>
      <c r="E331" s="19">
        <v>49.6</v>
      </c>
      <c r="F331" s="129">
        <f t="shared" si="193"/>
        <v>0.467741935483871</v>
      </c>
      <c r="G331" s="129">
        <v>3.19</v>
      </c>
      <c r="H331" s="131">
        <f t="shared" si="194"/>
        <v>41.85</v>
      </c>
      <c r="I331" s="130">
        <f t="shared" si="195"/>
        <v>12555.84</v>
      </c>
      <c r="K331" s="143"/>
      <c r="L331" s="144"/>
      <c r="O331" s="105">
        <f t="shared" si="191"/>
        <v>3.6685</v>
      </c>
      <c r="P331" s="105">
        <v>3.1855</v>
      </c>
      <c r="Q331" s="105">
        <f t="shared" si="192"/>
        <v>3.19</v>
      </c>
    </row>
    <row r="332" s="105" customFormat="1" ht="17.25" customHeight="1" spans="2:17">
      <c r="B332" s="19">
        <v>1037</v>
      </c>
      <c r="C332" s="130">
        <v>0.69</v>
      </c>
      <c r="D332" s="19">
        <v>300</v>
      </c>
      <c r="E332" s="19">
        <v>49.6</v>
      </c>
      <c r="F332" s="129">
        <f t="shared" ref="F332:F337" si="196">G332/6.82</f>
        <v>0.467741935483871</v>
      </c>
      <c r="G332" s="129">
        <v>3.19</v>
      </c>
      <c r="H332" s="131">
        <f t="shared" ref="H332:H337" si="197">ROUNDDOWN(I332/D332,2)</f>
        <v>41.85</v>
      </c>
      <c r="I332" s="130">
        <f t="shared" ref="I332:I337" si="198">ROUNDDOWN(G332*3936,2)</f>
        <v>12555.84</v>
      </c>
      <c r="K332" s="143"/>
      <c r="L332" s="144"/>
      <c r="O332" s="105">
        <f t="shared" si="191"/>
        <v>3.6685</v>
      </c>
      <c r="P332" s="105">
        <v>3.1855</v>
      </c>
      <c r="Q332" s="105">
        <f t="shared" si="192"/>
        <v>3.19</v>
      </c>
    </row>
    <row r="333" s="105" customFormat="1" ht="17.25" customHeight="1" spans="2:17">
      <c r="B333" s="19">
        <v>1037</v>
      </c>
      <c r="C333" s="130">
        <v>0.7</v>
      </c>
      <c r="D333" s="19">
        <v>300</v>
      </c>
      <c r="E333" s="19">
        <v>49.6</v>
      </c>
      <c r="F333" s="129">
        <f t="shared" si="196"/>
        <v>0.472140762463343</v>
      </c>
      <c r="G333" s="129">
        <v>3.22</v>
      </c>
      <c r="H333" s="131">
        <f t="shared" si="197"/>
        <v>42.24</v>
      </c>
      <c r="I333" s="130">
        <f t="shared" si="198"/>
        <v>12673.92</v>
      </c>
      <c r="K333" s="143"/>
      <c r="L333" s="144"/>
      <c r="O333" s="105">
        <f t="shared" si="191"/>
        <v>3.703</v>
      </c>
      <c r="P333" s="105">
        <v>3.22</v>
      </c>
      <c r="Q333" s="105">
        <f t="shared" si="192"/>
        <v>3.22</v>
      </c>
    </row>
    <row r="334" s="105" customFormat="1" ht="17.25" customHeight="1" spans="2:17">
      <c r="B334" s="19">
        <v>1037</v>
      </c>
      <c r="C334" s="130">
        <v>0.71</v>
      </c>
      <c r="D334" s="19">
        <v>300</v>
      </c>
      <c r="E334" s="19">
        <v>49.6</v>
      </c>
      <c r="F334" s="129">
        <f t="shared" si="196"/>
        <v>0.475073313782991</v>
      </c>
      <c r="G334" s="129">
        <v>3.24</v>
      </c>
      <c r="H334" s="131">
        <f t="shared" si="197"/>
        <v>42.5</v>
      </c>
      <c r="I334" s="130">
        <f t="shared" si="198"/>
        <v>12752.64</v>
      </c>
      <c r="K334" s="143"/>
      <c r="L334" s="144"/>
      <c r="O334" s="105">
        <f t="shared" si="191"/>
        <v>3.726</v>
      </c>
      <c r="P334" s="105">
        <v>3.243</v>
      </c>
      <c r="Q334" s="105">
        <f t="shared" si="192"/>
        <v>3.24</v>
      </c>
    </row>
    <row r="335" s="105" customFormat="1" ht="17.25" customHeight="1" spans="2:17">
      <c r="B335" s="19">
        <v>1037</v>
      </c>
      <c r="C335" s="130">
        <v>0.73</v>
      </c>
      <c r="D335" s="19">
        <v>300</v>
      </c>
      <c r="E335" s="19">
        <v>49.6</v>
      </c>
      <c r="F335" s="129">
        <f t="shared" si="196"/>
        <v>0.479472140762463</v>
      </c>
      <c r="G335" s="129">
        <v>3.27</v>
      </c>
      <c r="H335" s="131">
        <f t="shared" si="197"/>
        <v>42.9</v>
      </c>
      <c r="I335" s="130">
        <f t="shared" si="198"/>
        <v>12870.72</v>
      </c>
      <c r="K335" s="143"/>
      <c r="L335" s="144"/>
      <c r="O335" s="105">
        <f t="shared" si="191"/>
        <v>3.7605</v>
      </c>
      <c r="P335" s="105">
        <v>3.266</v>
      </c>
      <c r="Q335" s="105">
        <f t="shared" si="192"/>
        <v>3.27</v>
      </c>
    </row>
    <row r="336" s="105" customFormat="1" ht="17.25" customHeight="1" spans="2:17">
      <c r="B336" s="19">
        <v>1037</v>
      </c>
      <c r="C336" s="130">
        <v>0.74</v>
      </c>
      <c r="D336" s="19">
        <v>300</v>
      </c>
      <c r="E336" s="19">
        <v>49.6</v>
      </c>
      <c r="F336" s="129">
        <f t="shared" si="196"/>
        <v>0.480938416422287</v>
      </c>
      <c r="G336" s="129">
        <v>3.28</v>
      </c>
      <c r="H336" s="131">
        <f t="shared" si="197"/>
        <v>43.03</v>
      </c>
      <c r="I336" s="130">
        <f t="shared" si="198"/>
        <v>12910.08</v>
      </c>
      <c r="K336" s="143"/>
      <c r="L336" s="144"/>
      <c r="O336" s="105">
        <f t="shared" si="191"/>
        <v>3.772</v>
      </c>
      <c r="P336" s="105">
        <v>3.2775</v>
      </c>
      <c r="Q336" s="105">
        <f t="shared" si="192"/>
        <v>3.28</v>
      </c>
    </row>
    <row r="337" s="105" customFormat="1" ht="17.25" customHeight="1" spans="2:17">
      <c r="B337" s="19">
        <v>1037</v>
      </c>
      <c r="C337" s="130">
        <v>0.75</v>
      </c>
      <c r="D337" s="19">
        <v>300</v>
      </c>
      <c r="E337" s="19">
        <v>49.6</v>
      </c>
      <c r="F337" s="129">
        <f t="shared" si="196"/>
        <v>0.486803519061584</v>
      </c>
      <c r="G337" s="129">
        <v>3.32</v>
      </c>
      <c r="H337" s="131">
        <f t="shared" si="197"/>
        <v>43.55</v>
      </c>
      <c r="I337" s="130">
        <f t="shared" si="198"/>
        <v>13067.52</v>
      </c>
      <c r="K337" s="143"/>
      <c r="L337" s="144"/>
      <c r="O337" s="105">
        <f t="shared" si="191"/>
        <v>3.818</v>
      </c>
      <c r="P337" s="105">
        <v>3.3235</v>
      </c>
      <c r="Q337" s="105">
        <f t="shared" si="192"/>
        <v>3.32</v>
      </c>
    </row>
    <row r="338" s="105" customFormat="1" ht="17.25" customHeight="1" spans="2:17">
      <c r="B338" s="19">
        <v>1067</v>
      </c>
      <c r="C338" s="130">
        <v>0.68</v>
      </c>
      <c r="D338" s="19">
        <v>300</v>
      </c>
      <c r="E338" s="19">
        <v>49.6</v>
      </c>
      <c r="F338" s="129">
        <f t="shared" ref="F338:F355" si="199">G338/6.82</f>
        <v>0.414956011730205</v>
      </c>
      <c r="G338" s="129">
        <v>2.83</v>
      </c>
      <c r="H338" s="131">
        <f t="shared" ref="H338:H355" si="200">ROUNDDOWN(I338/D338,2)</f>
        <v>37.12</v>
      </c>
      <c r="I338" s="130">
        <f t="shared" ref="I338:I355" si="201">ROUNDDOWN(G338*3936,2)</f>
        <v>11138.88</v>
      </c>
      <c r="K338" s="143"/>
      <c r="L338" s="144"/>
      <c r="O338" s="105">
        <f t="shared" si="191"/>
        <v>3.2545</v>
      </c>
      <c r="P338" s="105">
        <v>2.829</v>
      </c>
      <c r="Q338" s="105">
        <f t="shared" si="192"/>
        <v>2.83</v>
      </c>
    </row>
    <row r="339" s="105" customFormat="1" ht="17.25" customHeight="1" spans="2:17">
      <c r="B339" s="19">
        <v>1067</v>
      </c>
      <c r="C339" s="130">
        <v>0.69</v>
      </c>
      <c r="D339" s="19">
        <v>300</v>
      </c>
      <c r="E339" s="19">
        <v>49.6</v>
      </c>
      <c r="F339" s="129">
        <f t="shared" si="199"/>
        <v>0.417888563049853</v>
      </c>
      <c r="G339" s="129">
        <v>2.85</v>
      </c>
      <c r="H339" s="131">
        <f t="shared" si="200"/>
        <v>37.39</v>
      </c>
      <c r="I339" s="130">
        <f t="shared" si="201"/>
        <v>11217.6</v>
      </c>
      <c r="K339" s="143"/>
      <c r="L339" s="144"/>
      <c r="O339" s="105">
        <f t="shared" si="191"/>
        <v>3.2775</v>
      </c>
      <c r="P339" s="105">
        <v>2.852</v>
      </c>
      <c r="Q339" s="105">
        <f t="shared" si="192"/>
        <v>2.85</v>
      </c>
    </row>
    <row r="340" s="105" customFormat="1" ht="17.25" customHeight="1" spans="2:17">
      <c r="B340" s="19">
        <v>1067</v>
      </c>
      <c r="C340" s="130">
        <v>0.7</v>
      </c>
      <c r="D340" s="19">
        <v>300</v>
      </c>
      <c r="E340" s="19">
        <v>49.6</v>
      </c>
      <c r="F340" s="129">
        <f t="shared" si="199"/>
        <v>0.42375366568915</v>
      </c>
      <c r="G340" s="129">
        <v>2.89</v>
      </c>
      <c r="H340" s="131">
        <f t="shared" si="200"/>
        <v>37.91</v>
      </c>
      <c r="I340" s="130">
        <f t="shared" si="201"/>
        <v>11375.04</v>
      </c>
      <c r="K340" s="143"/>
      <c r="L340" s="144"/>
      <c r="O340" s="105">
        <f t="shared" si="191"/>
        <v>3.3235</v>
      </c>
      <c r="P340" s="105">
        <v>2.8865</v>
      </c>
      <c r="Q340" s="105">
        <f t="shared" si="192"/>
        <v>2.89</v>
      </c>
    </row>
    <row r="341" s="105" customFormat="1" ht="17.25" customHeight="1" spans="2:17">
      <c r="B341" s="19">
        <v>1067</v>
      </c>
      <c r="C341" s="130">
        <v>0.71</v>
      </c>
      <c r="D341" s="19">
        <v>300</v>
      </c>
      <c r="E341" s="19">
        <v>49.6</v>
      </c>
      <c r="F341" s="129">
        <f t="shared" si="199"/>
        <v>0.429618768328446</v>
      </c>
      <c r="G341" s="129">
        <v>2.93</v>
      </c>
      <c r="H341" s="131">
        <f t="shared" si="200"/>
        <v>38.44</v>
      </c>
      <c r="I341" s="130">
        <f t="shared" si="201"/>
        <v>11532.48</v>
      </c>
      <c r="K341" s="143"/>
      <c r="L341" s="144"/>
      <c r="O341" s="105">
        <f t="shared" si="191"/>
        <v>3.3695</v>
      </c>
      <c r="P341" s="105">
        <v>2.9325</v>
      </c>
      <c r="Q341" s="105">
        <f t="shared" si="192"/>
        <v>2.93</v>
      </c>
    </row>
    <row r="342" s="105" customFormat="1" ht="17.25" customHeight="1" spans="2:17">
      <c r="B342" s="19">
        <v>1067</v>
      </c>
      <c r="C342" s="147">
        <v>0.715</v>
      </c>
      <c r="D342" s="19">
        <v>300</v>
      </c>
      <c r="E342" s="19">
        <v>49.6</v>
      </c>
      <c r="F342" s="129">
        <f t="shared" si="199"/>
        <v>0.435483870967742</v>
      </c>
      <c r="G342" s="129">
        <v>2.97</v>
      </c>
      <c r="H342" s="131">
        <f t="shared" si="200"/>
        <v>38.96</v>
      </c>
      <c r="I342" s="130">
        <f t="shared" si="201"/>
        <v>11689.92</v>
      </c>
      <c r="K342" s="143"/>
      <c r="L342" s="144"/>
      <c r="O342" s="105">
        <f t="shared" si="191"/>
        <v>3.4155</v>
      </c>
      <c r="P342" s="105">
        <v>2.967</v>
      </c>
      <c r="Q342" s="105">
        <f t="shared" si="192"/>
        <v>2.97</v>
      </c>
    </row>
    <row r="343" s="105" customFormat="1" ht="17.25" customHeight="1" spans="2:17">
      <c r="B343" s="19">
        <v>1067</v>
      </c>
      <c r="C343" s="130">
        <v>0.72</v>
      </c>
      <c r="D343" s="19">
        <v>300</v>
      </c>
      <c r="E343" s="19">
        <v>49.6</v>
      </c>
      <c r="F343" s="129">
        <f t="shared" si="199"/>
        <v>0.43841642228739</v>
      </c>
      <c r="G343" s="129">
        <v>2.99</v>
      </c>
      <c r="H343" s="131">
        <f t="shared" si="200"/>
        <v>39.22</v>
      </c>
      <c r="I343" s="130">
        <f t="shared" si="201"/>
        <v>11768.64</v>
      </c>
      <c r="K343" s="143"/>
      <c r="L343" s="144"/>
      <c r="O343" s="105">
        <f t="shared" si="191"/>
        <v>3.4385</v>
      </c>
      <c r="P343" s="105">
        <v>2.99</v>
      </c>
      <c r="Q343" s="105">
        <f t="shared" si="192"/>
        <v>2.99</v>
      </c>
    </row>
    <row r="344" s="105" customFormat="1" ht="17.25" customHeight="1" spans="2:17">
      <c r="B344" s="19">
        <v>1067</v>
      </c>
      <c r="C344" s="130">
        <v>0.73</v>
      </c>
      <c r="D344" s="19">
        <v>300</v>
      </c>
      <c r="E344" s="19">
        <v>49.6</v>
      </c>
      <c r="F344" s="129">
        <f t="shared" si="199"/>
        <v>0.447214076246334</v>
      </c>
      <c r="G344" s="129">
        <v>3.05</v>
      </c>
      <c r="H344" s="131">
        <f t="shared" si="200"/>
        <v>40.01</v>
      </c>
      <c r="I344" s="130">
        <f t="shared" si="201"/>
        <v>12004.8</v>
      </c>
      <c r="K344" s="143"/>
      <c r="L344" s="144"/>
      <c r="O344" s="105">
        <f t="shared" si="191"/>
        <v>3.5075</v>
      </c>
      <c r="P344" s="105">
        <v>3.0475</v>
      </c>
      <c r="Q344" s="105">
        <f t="shared" si="192"/>
        <v>3.05</v>
      </c>
    </row>
    <row r="345" s="105" customFormat="1" ht="17.25" customHeight="1" spans="2:17">
      <c r="B345" s="19">
        <v>1067</v>
      </c>
      <c r="C345" s="130">
        <v>0.74</v>
      </c>
      <c r="D345" s="19">
        <v>300</v>
      </c>
      <c r="E345" s="19">
        <v>49.6</v>
      </c>
      <c r="F345" s="129">
        <f t="shared" si="199"/>
        <v>0.470674486803519</v>
      </c>
      <c r="G345" s="129">
        <v>3.21</v>
      </c>
      <c r="H345" s="131">
        <f t="shared" si="200"/>
        <v>42.11</v>
      </c>
      <c r="I345" s="130">
        <f t="shared" si="201"/>
        <v>12634.56</v>
      </c>
      <c r="K345" s="143"/>
      <c r="L345" s="144"/>
      <c r="O345" s="105">
        <f t="shared" si="191"/>
        <v>3.6915</v>
      </c>
      <c r="P345" s="105">
        <v>3.2085</v>
      </c>
      <c r="Q345" s="105">
        <f t="shared" si="192"/>
        <v>3.21</v>
      </c>
    </row>
    <row r="346" s="105" customFormat="1" ht="17.25" customHeight="1" spans="2:17">
      <c r="B346" s="19">
        <v>1067</v>
      </c>
      <c r="C346" s="130">
        <v>0.75</v>
      </c>
      <c r="D346" s="19">
        <v>300</v>
      </c>
      <c r="E346" s="19">
        <v>49.6</v>
      </c>
      <c r="F346" s="129">
        <f t="shared" si="199"/>
        <v>0.475073313782991</v>
      </c>
      <c r="G346" s="129">
        <v>3.24</v>
      </c>
      <c r="H346" s="131">
        <f t="shared" si="200"/>
        <v>42.5</v>
      </c>
      <c r="I346" s="130">
        <f t="shared" si="201"/>
        <v>12752.64</v>
      </c>
      <c r="K346" s="143"/>
      <c r="L346" s="144"/>
      <c r="O346" s="105">
        <f t="shared" si="191"/>
        <v>3.726</v>
      </c>
      <c r="P346" s="105">
        <v>3.243</v>
      </c>
      <c r="Q346" s="105">
        <f t="shared" si="192"/>
        <v>3.24</v>
      </c>
    </row>
    <row r="347" s="105" customFormat="1" ht="17.25" customHeight="1" spans="2:17">
      <c r="B347" s="19">
        <v>1067</v>
      </c>
      <c r="C347" s="130">
        <v>0.76</v>
      </c>
      <c r="D347" s="19">
        <v>300</v>
      </c>
      <c r="E347" s="19">
        <v>49.6</v>
      </c>
      <c r="F347" s="129">
        <f t="shared" si="199"/>
        <v>0.479472140762463</v>
      </c>
      <c r="G347" s="129">
        <v>3.27</v>
      </c>
      <c r="H347" s="131">
        <f t="shared" si="200"/>
        <v>42.9</v>
      </c>
      <c r="I347" s="130">
        <f t="shared" si="201"/>
        <v>12870.72</v>
      </c>
      <c r="K347" s="143"/>
      <c r="L347" s="144"/>
      <c r="O347" s="105">
        <f t="shared" si="191"/>
        <v>3.7605</v>
      </c>
      <c r="P347" s="105">
        <v>3.266</v>
      </c>
      <c r="Q347" s="105">
        <f t="shared" si="192"/>
        <v>3.27</v>
      </c>
    </row>
    <row r="348" s="105" customFormat="1" ht="17.25" customHeight="1" spans="2:17">
      <c r="B348" s="19">
        <v>1067</v>
      </c>
      <c r="C348" s="130">
        <v>0.77</v>
      </c>
      <c r="D348" s="19">
        <v>300</v>
      </c>
      <c r="E348" s="19">
        <v>49.6</v>
      </c>
      <c r="F348" s="129">
        <f t="shared" si="199"/>
        <v>0.482404692082111</v>
      </c>
      <c r="G348" s="129">
        <v>3.29</v>
      </c>
      <c r="H348" s="131">
        <f t="shared" si="200"/>
        <v>43.16</v>
      </c>
      <c r="I348" s="130">
        <f t="shared" si="201"/>
        <v>12949.44</v>
      </c>
      <c r="K348" s="143"/>
      <c r="L348" s="144"/>
      <c r="O348" s="105">
        <f t="shared" si="191"/>
        <v>3.7835</v>
      </c>
      <c r="P348" s="105">
        <v>3.289</v>
      </c>
      <c r="Q348" s="105">
        <f t="shared" si="192"/>
        <v>3.29</v>
      </c>
    </row>
    <row r="349" s="105" customFormat="1" ht="17.25" customHeight="1" spans="2:17">
      <c r="B349" s="19">
        <v>1078</v>
      </c>
      <c r="C349" s="130">
        <v>0.62</v>
      </c>
      <c r="D349" s="19">
        <v>300</v>
      </c>
      <c r="E349" s="19">
        <v>49.6</v>
      </c>
      <c r="F349" s="129">
        <f t="shared" si="199"/>
        <v>0.460410557184751</v>
      </c>
      <c r="G349" s="129">
        <v>3.14</v>
      </c>
      <c r="H349" s="131">
        <f t="shared" si="200"/>
        <v>41.19</v>
      </c>
      <c r="I349" s="130">
        <f t="shared" si="201"/>
        <v>12359.04</v>
      </c>
      <c r="K349" s="143"/>
      <c r="L349" s="144"/>
      <c r="O349" s="105">
        <f t="shared" si="191"/>
        <v>3.611</v>
      </c>
      <c r="P349" s="105">
        <v>3.1395</v>
      </c>
      <c r="Q349" s="105">
        <f t="shared" si="192"/>
        <v>3.14</v>
      </c>
    </row>
    <row r="350" s="105" customFormat="1" ht="17.25" customHeight="1" spans="2:17">
      <c r="B350" s="19">
        <v>1078</v>
      </c>
      <c r="C350" s="130">
        <v>0.64</v>
      </c>
      <c r="D350" s="19">
        <v>300</v>
      </c>
      <c r="E350" s="19">
        <v>49.6</v>
      </c>
      <c r="F350" s="129">
        <f t="shared" si="199"/>
        <v>0.464809384164223</v>
      </c>
      <c r="G350" s="129">
        <v>3.17</v>
      </c>
      <c r="H350" s="131">
        <f t="shared" si="200"/>
        <v>41.59</v>
      </c>
      <c r="I350" s="130">
        <f t="shared" si="201"/>
        <v>12477.12</v>
      </c>
      <c r="K350" s="143"/>
      <c r="L350" s="144"/>
      <c r="O350" s="105">
        <f t="shared" ref="O350:O381" si="202">G350*1.15</f>
        <v>3.6455</v>
      </c>
      <c r="P350" s="105">
        <v>3.174</v>
      </c>
      <c r="Q350" s="105">
        <f t="shared" ref="Q350:Q381" si="203">ROUND(P350,2)</f>
        <v>3.17</v>
      </c>
    </row>
    <row r="351" s="105" customFormat="1" ht="17.25" customHeight="1" spans="2:17">
      <c r="B351" s="19">
        <v>1078</v>
      </c>
      <c r="C351" s="130">
        <v>0.65</v>
      </c>
      <c r="D351" s="19">
        <v>300</v>
      </c>
      <c r="E351" s="19">
        <v>49.6</v>
      </c>
      <c r="F351" s="129">
        <f t="shared" si="199"/>
        <v>0.470674486803519</v>
      </c>
      <c r="G351" s="129">
        <v>3.21</v>
      </c>
      <c r="H351" s="131">
        <f t="shared" si="200"/>
        <v>42.11</v>
      </c>
      <c r="I351" s="130">
        <f t="shared" si="201"/>
        <v>12634.56</v>
      </c>
      <c r="K351" s="143"/>
      <c r="L351" s="144"/>
      <c r="O351" s="105">
        <f t="shared" si="202"/>
        <v>3.6915</v>
      </c>
      <c r="P351" s="105">
        <v>3.2085</v>
      </c>
      <c r="Q351" s="105">
        <f t="shared" si="203"/>
        <v>3.21</v>
      </c>
    </row>
    <row r="352" s="105" customFormat="1" ht="17.25" customHeight="1" spans="2:17">
      <c r="B352" s="19">
        <v>1078</v>
      </c>
      <c r="C352" s="130">
        <v>0.66</v>
      </c>
      <c r="D352" s="19">
        <v>300</v>
      </c>
      <c r="E352" s="19">
        <v>49.6</v>
      </c>
      <c r="F352" s="129">
        <f t="shared" si="199"/>
        <v>0.475073313782991</v>
      </c>
      <c r="G352" s="129">
        <v>3.24</v>
      </c>
      <c r="H352" s="131">
        <f t="shared" si="200"/>
        <v>42.5</v>
      </c>
      <c r="I352" s="130">
        <f t="shared" si="201"/>
        <v>12752.64</v>
      </c>
      <c r="K352" s="143"/>
      <c r="L352" s="144"/>
      <c r="O352" s="105">
        <f t="shared" si="202"/>
        <v>3.726</v>
      </c>
      <c r="P352" s="105">
        <v>3.243</v>
      </c>
      <c r="Q352" s="105">
        <f t="shared" si="203"/>
        <v>3.24</v>
      </c>
    </row>
    <row r="353" s="105" customFormat="1" ht="17.25" customHeight="1" spans="2:17">
      <c r="B353" s="19">
        <v>1078</v>
      </c>
      <c r="C353" s="130">
        <v>0.68</v>
      </c>
      <c r="D353" s="19">
        <v>300</v>
      </c>
      <c r="E353" s="19">
        <v>49.6</v>
      </c>
      <c r="F353" s="129">
        <f t="shared" si="199"/>
        <v>0.480938416422287</v>
      </c>
      <c r="G353" s="129">
        <v>3.28</v>
      </c>
      <c r="H353" s="131">
        <f t="shared" si="200"/>
        <v>43.03</v>
      </c>
      <c r="I353" s="130">
        <f t="shared" si="201"/>
        <v>12910.08</v>
      </c>
      <c r="K353" s="143"/>
      <c r="L353" s="144"/>
      <c r="O353" s="105">
        <f t="shared" si="202"/>
        <v>3.772</v>
      </c>
      <c r="P353" s="105">
        <v>3.2775</v>
      </c>
      <c r="Q353" s="105">
        <f t="shared" si="203"/>
        <v>3.28</v>
      </c>
    </row>
    <row r="354" s="105" customFormat="1" ht="17.25" customHeight="1" spans="2:17">
      <c r="B354" s="19">
        <v>1078</v>
      </c>
      <c r="C354" s="130">
        <v>0.7</v>
      </c>
      <c r="D354" s="19">
        <v>300</v>
      </c>
      <c r="E354" s="19">
        <v>49.6</v>
      </c>
      <c r="F354" s="129">
        <f t="shared" si="199"/>
        <v>0.494134897360704</v>
      </c>
      <c r="G354" s="129">
        <v>3.37</v>
      </c>
      <c r="H354" s="131">
        <f t="shared" si="200"/>
        <v>44.21</v>
      </c>
      <c r="I354" s="130">
        <f t="shared" si="201"/>
        <v>13264.32</v>
      </c>
      <c r="K354" s="143"/>
      <c r="L354" s="144"/>
      <c r="O354" s="105">
        <f t="shared" si="202"/>
        <v>3.8755</v>
      </c>
      <c r="P354" s="105">
        <v>3.3695</v>
      </c>
      <c r="Q354" s="105">
        <f t="shared" si="203"/>
        <v>3.37</v>
      </c>
    </row>
    <row r="355" s="105" customFormat="1" ht="17.25" customHeight="1" spans="2:17">
      <c r="B355" s="19">
        <v>1078</v>
      </c>
      <c r="C355" s="130">
        <v>0.72</v>
      </c>
      <c r="D355" s="19">
        <v>300</v>
      </c>
      <c r="E355" s="19">
        <v>49.6</v>
      </c>
      <c r="F355" s="129">
        <f t="shared" si="199"/>
        <v>0.50733137829912</v>
      </c>
      <c r="G355" s="129">
        <v>3.46</v>
      </c>
      <c r="H355" s="131">
        <f t="shared" si="200"/>
        <v>45.39</v>
      </c>
      <c r="I355" s="130">
        <f t="shared" si="201"/>
        <v>13618.56</v>
      </c>
      <c r="K355" s="143"/>
      <c r="L355" s="144"/>
      <c r="O355" s="105">
        <f t="shared" si="202"/>
        <v>3.979</v>
      </c>
      <c r="P355" s="105">
        <v>3.4615</v>
      </c>
      <c r="Q355" s="105">
        <f t="shared" si="203"/>
        <v>3.46</v>
      </c>
    </row>
    <row r="356" s="105" customFormat="1" ht="17.25" customHeight="1" spans="2:17">
      <c r="B356" s="19">
        <v>1080</v>
      </c>
      <c r="C356" s="130">
        <v>0.6</v>
      </c>
      <c r="D356" s="19">
        <v>300</v>
      </c>
      <c r="E356" s="19">
        <v>49.6</v>
      </c>
      <c r="F356" s="129">
        <f t="shared" ref="F356:F392" si="204">G356/6.82</f>
        <v>0.375366568914956</v>
      </c>
      <c r="G356" s="129">
        <v>2.56</v>
      </c>
      <c r="H356" s="131">
        <f t="shared" ref="H356:H395" si="205">ROUNDDOWN(I356/D356,2)</f>
        <v>33.58</v>
      </c>
      <c r="I356" s="130">
        <f t="shared" ref="I356:I392" si="206">ROUNDDOWN(G356*3936,2)</f>
        <v>10076.16</v>
      </c>
      <c r="K356" s="143"/>
      <c r="L356" s="144"/>
      <c r="O356" s="105">
        <f t="shared" si="202"/>
        <v>2.944</v>
      </c>
      <c r="P356" s="105">
        <v>2.5645</v>
      </c>
      <c r="Q356" s="105">
        <f t="shared" si="203"/>
        <v>2.56</v>
      </c>
    </row>
    <row r="357" s="105" customFormat="1" ht="17.25" customHeight="1" spans="2:17">
      <c r="B357" s="19">
        <v>1080</v>
      </c>
      <c r="C357" s="130">
        <v>0.61</v>
      </c>
      <c r="D357" s="19">
        <v>300</v>
      </c>
      <c r="E357" s="19">
        <v>49.6</v>
      </c>
      <c r="F357" s="129">
        <f t="shared" si="204"/>
        <v>0.379765395894428</v>
      </c>
      <c r="G357" s="129">
        <v>2.59</v>
      </c>
      <c r="H357" s="131">
        <f t="shared" si="205"/>
        <v>33.98</v>
      </c>
      <c r="I357" s="130">
        <f t="shared" si="206"/>
        <v>10194.24</v>
      </c>
      <c r="K357" s="143"/>
      <c r="L357" s="144"/>
      <c r="O357" s="105">
        <f t="shared" si="202"/>
        <v>2.9785</v>
      </c>
      <c r="P357" s="105">
        <v>2.5875</v>
      </c>
      <c r="Q357" s="105">
        <f t="shared" si="203"/>
        <v>2.59</v>
      </c>
    </row>
    <row r="358" s="105" customFormat="1" ht="17.25" customHeight="1" spans="2:17">
      <c r="B358" s="19">
        <v>1080</v>
      </c>
      <c r="C358" s="130">
        <v>0.62</v>
      </c>
      <c r="D358" s="19">
        <v>300</v>
      </c>
      <c r="E358" s="19">
        <v>49.6</v>
      </c>
      <c r="F358" s="129">
        <f t="shared" si="204"/>
        <v>0.385630498533724</v>
      </c>
      <c r="G358" s="129">
        <v>2.63</v>
      </c>
      <c r="H358" s="131">
        <f t="shared" si="205"/>
        <v>34.5</v>
      </c>
      <c r="I358" s="130">
        <f t="shared" si="206"/>
        <v>10351.68</v>
      </c>
      <c r="K358" s="143"/>
      <c r="L358" s="144"/>
      <c r="O358" s="105">
        <f t="shared" si="202"/>
        <v>3.0245</v>
      </c>
      <c r="P358" s="105">
        <v>2.6335</v>
      </c>
      <c r="Q358" s="105">
        <f t="shared" si="203"/>
        <v>2.63</v>
      </c>
    </row>
    <row r="359" s="105" customFormat="1" ht="17.25" customHeight="1" spans="2:17">
      <c r="B359" s="19">
        <v>1080</v>
      </c>
      <c r="C359" s="130">
        <v>0.63</v>
      </c>
      <c r="D359" s="19">
        <v>300</v>
      </c>
      <c r="E359" s="19">
        <v>49.6</v>
      </c>
      <c r="F359" s="129">
        <f t="shared" si="204"/>
        <v>0.372434017595308</v>
      </c>
      <c r="G359" s="129">
        <v>2.54</v>
      </c>
      <c r="H359" s="131">
        <f t="shared" si="205"/>
        <v>33.32</v>
      </c>
      <c r="I359" s="130">
        <f t="shared" si="206"/>
        <v>9997.44</v>
      </c>
      <c r="K359" s="143"/>
      <c r="L359" s="144"/>
      <c r="O359" s="105">
        <f t="shared" si="202"/>
        <v>2.921</v>
      </c>
      <c r="P359" s="105">
        <v>2.5415</v>
      </c>
      <c r="Q359" s="105">
        <f t="shared" si="203"/>
        <v>2.54</v>
      </c>
    </row>
    <row r="360" s="105" customFormat="1" ht="17.25" customHeight="1" spans="2:17">
      <c r="B360" s="19">
        <v>1080</v>
      </c>
      <c r="C360" s="130">
        <v>0.64</v>
      </c>
      <c r="D360" s="19">
        <v>300</v>
      </c>
      <c r="E360" s="19">
        <v>49.6</v>
      </c>
      <c r="F360" s="129">
        <f t="shared" si="204"/>
        <v>0.397360703812317</v>
      </c>
      <c r="G360" s="129">
        <v>2.71</v>
      </c>
      <c r="H360" s="131">
        <f t="shared" si="205"/>
        <v>35.55</v>
      </c>
      <c r="I360" s="130">
        <f t="shared" si="206"/>
        <v>10666.56</v>
      </c>
      <c r="K360" s="143"/>
      <c r="L360" s="144"/>
      <c r="O360" s="105">
        <f t="shared" si="202"/>
        <v>3.1165</v>
      </c>
      <c r="P360" s="105">
        <v>2.714</v>
      </c>
      <c r="Q360" s="105">
        <f t="shared" si="203"/>
        <v>2.71</v>
      </c>
    </row>
    <row r="361" s="105" customFormat="1" ht="17.25" customHeight="1" spans="2:17">
      <c r="B361" s="19">
        <v>1080</v>
      </c>
      <c r="C361" s="130">
        <v>0.65</v>
      </c>
      <c r="D361" s="19">
        <v>300</v>
      </c>
      <c r="E361" s="19">
        <v>49.6</v>
      </c>
      <c r="F361" s="129">
        <f t="shared" si="204"/>
        <v>0.401759530791789</v>
      </c>
      <c r="G361" s="129">
        <v>2.74</v>
      </c>
      <c r="H361" s="131">
        <f t="shared" si="205"/>
        <v>35.94</v>
      </c>
      <c r="I361" s="130">
        <f t="shared" si="206"/>
        <v>10784.64</v>
      </c>
      <c r="K361" s="143"/>
      <c r="L361" s="144"/>
      <c r="O361" s="105">
        <f t="shared" si="202"/>
        <v>3.151</v>
      </c>
      <c r="P361" s="105">
        <v>2.737</v>
      </c>
      <c r="Q361" s="105">
        <f t="shared" si="203"/>
        <v>2.74</v>
      </c>
    </row>
    <row r="362" s="105" customFormat="1" ht="17.25" customHeight="1" spans="2:17">
      <c r="B362" s="19">
        <v>1080</v>
      </c>
      <c r="C362" s="130">
        <v>0.66</v>
      </c>
      <c r="D362" s="19">
        <v>300</v>
      </c>
      <c r="E362" s="19">
        <v>49.6</v>
      </c>
      <c r="F362" s="129">
        <f t="shared" si="204"/>
        <v>0.407624633431085</v>
      </c>
      <c r="G362" s="129">
        <v>2.78</v>
      </c>
      <c r="H362" s="131">
        <f t="shared" si="205"/>
        <v>36.47</v>
      </c>
      <c r="I362" s="130">
        <f t="shared" si="206"/>
        <v>10942.08</v>
      </c>
      <c r="K362" s="143"/>
      <c r="L362" s="144"/>
      <c r="O362" s="105">
        <f t="shared" si="202"/>
        <v>3.197</v>
      </c>
      <c r="P362" s="105">
        <v>2.783</v>
      </c>
      <c r="Q362" s="105">
        <f t="shared" si="203"/>
        <v>2.78</v>
      </c>
    </row>
    <row r="363" s="105" customFormat="1" ht="17.25" customHeight="1" spans="2:17">
      <c r="B363" s="19">
        <v>1080</v>
      </c>
      <c r="C363" s="130">
        <v>0.67</v>
      </c>
      <c r="D363" s="19">
        <v>300</v>
      </c>
      <c r="E363" s="19">
        <v>49.6</v>
      </c>
      <c r="F363" s="129">
        <f t="shared" si="204"/>
        <v>0.413489736070381</v>
      </c>
      <c r="G363" s="129">
        <v>2.82</v>
      </c>
      <c r="H363" s="131">
        <f t="shared" si="205"/>
        <v>36.99</v>
      </c>
      <c r="I363" s="130">
        <f t="shared" si="206"/>
        <v>11099.52</v>
      </c>
      <c r="K363" s="143"/>
      <c r="L363" s="144"/>
      <c r="O363" s="105">
        <f t="shared" si="202"/>
        <v>3.243</v>
      </c>
      <c r="P363" s="105">
        <v>2.8175</v>
      </c>
      <c r="Q363" s="105">
        <f t="shared" si="203"/>
        <v>2.82</v>
      </c>
    </row>
    <row r="364" s="105" customFormat="1" ht="17.25" customHeight="1" spans="2:17">
      <c r="B364" s="19">
        <v>1080</v>
      </c>
      <c r="C364" s="130">
        <v>0.68</v>
      </c>
      <c r="D364" s="19">
        <v>300</v>
      </c>
      <c r="E364" s="19">
        <v>49.6</v>
      </c>
      <c r="F364" s="129">
        <f t="shared" si="204"/>
        <v>0.359237536656892</v>
      </c>
      <c r="G364" s="129">
        <v>2.45</v>
      </c>
      <c r="H364" s="131">
        <f t="shared" si="205"/>
        <v>32.14</v>
      </c>
      <c r="I364" s="130">
        <f t="shared" si="206"/>
        <v>9643.2</v>
      </c>
      <c r="K364" s="143"/>
      <c r="L364" s="144"/>
      <c r="O364" s="105">
        <f t="shared" si="202"/>
        <v>2.8175</v>
      </c>
      <c r="P364" s="105">
        <v>2.4495</v>
      </c>
      <c r="Q364" s="105">
        <f t="shared" si="203"/>
        <v>2.45</v>
      </c>
    </row>
    <row r="365" s="105" customFormat="1" ht="17.25" customHeight="1" spans="2:17">
      <c r="B365" s="19">
        <v>1080</v>
      </c>
      <c r="C365" s="130">
        <v>0.69</v>
      </c>
      <c r="D365" s="19">
        <v>300</v>
      </c>
      <c r="E365" s="19">
        <v>49.6</v>
      </c>
      <c r="F365" s="129">
        <f t="shared" si="204"/>
        <v>0.42375366568915</v>
      </c>
      <c r="G365" s="129">
        <v>2.89</v>
      </c>
      <c r="H365" s="131">
        <f t="shared" si="205"/>
        <v>37.91</v>
      </c>
      <c r="I365" s="130">
        <f t="shared" si="206"/>
        <v>11375.04</v>
      </c>
      <c r="K365" s="143"/>
      <c r="L365" s="144"/>
      <c r="O365" s="105">
        <f t="shared" si="202"/>
        <v>3.3235</v>
      </c>
      <c r="P365" s="105">
        <v>2.8865</v>
      </c>
      <c r="Q365" s="105">
        <f t="shared" si="203"/>
        <v>2.89</v>
      </c>
    </row>
    <row r="366" s="105" customFormat="1" ht="17.25" customHeight="1" spans="2:17">
      <c r="B366" s="19">
        <v>1080</v>
      </c>
      <c r="C366" s="130">
        <v>0.7</v>
      </c>
      <c r="D366" s="19">
        <v>300</v>
      </c>
      <c r="E366" s="19">
        <v>49.6</v>
      </c>
      <c r="F366" s="129">
        <f t="shared" si="204"/>
        <v>0.456011730205279</v>
      </c>
      <c r="G366" s="129">
        <v>3.11</v>
      </c>
      <c r="H366" s="131">
        <f t="shared" si="205"/>
        <v>40.8</v>
      </c>
      <c r="I366" s="130">
        <f t="shared" si="206"/>
        <v>12240.96</v>
      </c>
      <c r="K366" s="143"/>
      <c r="L366" s="144"/>
      <c r="O366" s="105">
        <f t="shared" si="202"/>
        <v>3.5765</v>
      </c>
      <c r="P366" s="105">
        <v>3.105</v>
      </c>
      <c r="Q366" s="105">
        <f t="shared" si="203"/>
        <v>3.11</v>
      </c>
    </row>
    <row r="367" s="105" customFormat="1" ht="17.25" customHeight="1" spans="2:17">
      <c r="B367" s="19">
        <v>1080</v>
      </c>
      <c r="C367" s="130">
        <v>0.71</v>
      </c>
      <c r="D367" s="19">
        <v>300</v>
      </c>
      <c r="E367" s="19">
        <v>49.6</v>
      </c>
      <c r="F367" s="129">
        <f t="shared" si="204"/>
        <v>0.43108504398827</v>
      </c>
      <c r="G367" s="129">
        <v>2.94</v>
      </c>
      <c r="H367" s="131">
        <f t="shared" si="205"/>
        <v>38.57</v>
      </c>
      <c r="I367" s="130">
        <f t="shared" si="206"/>
        <v>11571.84</v>
      </c>
      <c r="K367" s="143"/>
      <c r="L367" s="144"/>
      <c r="O367" s="105">
        <f t="shared" si="202"/>
        <v>3.381</v>
      </c>
      <c r="P367" s="105">
        <v>2.944</v>
      </c>
      <c r="Q367" s="105">
        <f t="shared" si="203"/>
        <v>2.94</v>
      </c>
    </row>
    <row r="368" s="105" customFormat="1" ht="17.25" customHeight="1" spans="2:17">
      <c r="B368" s="19">
        <v>1080</v>
      </c>
      <c r="C368" s="130">
        <v>0.72</v>
      </c>
      <c r="D368" s="19">
        <v>300</v>
      </c>
      <c r="E368" s="19">
        <v>49.6</v>
      </c>
      <c r="F368" s="129">
        <f t="shared" si="204"/>
        <v>0.43841642228739</v>
      </c>
      <c r="G368" s="129">
        <v>2.99</v>
      </c>
      <c r="H368" s="131">
        <f t="shared" si="205"/>
        <v>39.22</v>
      </c>
      <c r="I368" s="130">
        <f t="shared" si="206"/>
        <v>11768.64</v>
      </c>
      <c r="K368" s="143"/>
      <c r="L368" s="144"/>
      <c r="O368" s="105">
        <f t="shared" si="202"/>
        <v>3.4385</v>
      </c>
      <c r="P368" s="105">
        <v>2.99</v>
      </c>
      <c r="Q368" s="105">
        <f t="shared" si="203"/>
        <v>2.99</v>
      </c>
    </row>
    <row r="369" s="105" customFormat="1" ht="17.25" customHeight="1" spans="2:17">
      <c r="B369" s="19">
        <v>1086</v>
      </c>
      <c r="C369" s="130">
        <v>0.61</v>
      </c>
      <c r="D369" s="19">
        <v>300</v>
      </c>
      <c r="E369" s="19">
        <v>49.6</v>
      </c>
      <c r="F369" s="129">
        <f t="shared" si="204"/>
        <v>0.434017595307918</v>
      </c>
      <c r="G369" s="129">
        <v>2.96</v>
      </c>
      <c r="H369" s="131">
        <f t="shared" si="205"/>
        <v>38.83</v>
      </c>
      <c r="I369" s="130">
        <f t="shared" si="206"/>
        <v>11650.56</v>
      </c>
      <c r="K369" s="143"/>
      <c r="L369" s="144"/>
      <c r="O369" s="105">
        <f t="shared" si="202"/>
        <v>3.404</v>
      </c>
      <c r="P369" s="105">
        <v>2.9555</v>
      </c>
      <c r="Q369" s="105">
        <f t="shared" si="203"/>
        <v>2.96</v>
      </c>
    </row>
    <row r="370" s="105" customFormat="1" ht="17.25" customHeight="1" spans="2:17">
      <c r="B370" s="19">
        <v>1086</v>
      </c>
      <c r="C370" s="130">
        <v>0.62</v>
      </c>
      <c r="D370" s="19">
        <v>300</v>
      </c>
      <c r="E370" s="19">
        <v>49.6</v>
      </c>
      <c r="F370" s="129">
        <f t="shared" si="204"/>
        <v>0.439882697947214</v>
      </c>
      <c r="G370" s="129">
        <v>3</v>
      </c>
      <c r="H370" s="131">
        <f t="shared" si="205"/>
        <v>39.36</v>
      </c>
      <c r="I370" s="130">
        <f t="shared" si="206"/>
        <v>11808</v>
      </c>
      <c r="K370" s="143"/>
      <c r="L370" s="144"/>
      <c r="O370" s="105">
        <f t="shared" si="202"/>
        <v>3.45</v>
      </c>
      <c r="P370" s="105">
        <v>3.0015</v>
      </c>
      <c r="Q370" s="105">
        <f t="shared" si="203"/>
        <v>3</v>
      </c>
    </row>
    <row r="371" s="105" customFormat="1" ht="17.25" customHeight="1" spans="2:17">
      <c r="B371" s="19">
        <v>1086</v>
      </c>
      <c r="C371" s="130">
        <v>0.63</v>
      </c>
      <c r="D371" s="19">
        <v>300</v>
      </c>
      <c r="E371" s="19">
        <v>49.6</v>
      </c>
      <c r="F371" s="129">
        <f t="shared" si="204"/>
        <v>0.442815249266862</v>
      </c>
      <c r="G371" s="129">
        <v>3.02</v>
      </c>
      <c r="H371" s="131">
        <f t="shared" si="205"/>
        <v>39.62</v>
      </c>
      <c r="I371" s="130">
        <f t="shared" si="206"/>
        <v>11886.72</v>
      </c>
      <c r="K371" s="143"/>
      <c r="L371" s="144"/>
      <c r="O371" s="105">
        <f t="shared" si="202"/>
        <v>3.473</v>
      </c>
      <c r="P371" s="105">
        <v>3.0245</v>
      </c>
      <c r="Q371" s="105">
        <f t="shared" si="203"/>
        <v>3.02</v>
      </c>
    </row>
    <row r="372" s="105" customFormat="1" ht="17.25" customHeight="1" spans="2:17">
      <c r="B372" s="19">
        <v>1086</v>
      </c>
      <c r="C372" s="130">
        <v>0.64</v>
      </c>
      <c r="D372" s="19">
        <v>300</v>
      </c>
      <c r="E372" s="19">
        <v>49.6</v>
      </c>
      <c r="F372" s="129">
        <f t="shared" si="204"/>
        <v>0.450146627565982</v>
      </c>
      <c r="G372" s="129">
        <v>3.07</v>
      </c>
      <c r="H372" s="131">
        <f t="shared" si="205"/>
        <v>40.27</v>
      </c>
      <c r="I372" s="130">
        <f t="shared" si="206"/>
        <v>12083.52</v>
      </c>
      <c r="K372" s="143"/>
      <c r="L372" s="144"/>
      <c r="O372" s="105">
        <f t="shared" si="202"/>
        <v>3.5305</v>
      </c>
      <c r="P372" s="105">
        <v>3.0705</v>
      </c>
      <c r="Q372" s="105">
        <f t="shared" si="203"/>
        <v>3.07</v>
      </c>
    </row>
    <row r="373" s="105" customFormat="1" ht="17.25" customHeight="1" spans="2:17">
      <c r="B373" s="19">
        <v>1086</v>
      </c>
      <c r="C373" s="130">
        <v>0.65</v>
      </c>
      <c r="D373" s="19">
        <v>300</v>
      </c>
      <c r="E373" s="19">
        <v>49.6</v>
      </c>
      <c r="F373" s="129">
        <f t="shared" si="204"/>
        <v>0.469208211143695</v>
      </c>
      <c r="G373" s="129">
        <v>3.2</v>
      </c>
      <c r="H373" s="131">
        <f t="shared" si="205"/>
        <v>41.98</v>
      </c>
      <c r="I373" s="130">
        <f t="shared" si="206"/>
        <v>12595.2</v>
      </c>
      <c r="K373" s="143"/>
      <c r="L373" s="144"/>
      <c r="O373" s="105">
        <f t="shared" si="202"/>
        <v>3.68</v>
      </c>
      <c r="P373" s="105">
        <v>3.197</v>
      </c>
      <c r="Q373" s="105">
        <f t="shared" si="203"/>
        <v>3.2</v>
      </c>
    </row>
    <row r="374" s="105" customFormat="1" ht="17.25" customHeight="1" spans="2:17">
      <c r="B374" s="19">
        <v>1086</v>
      </c>
      <c r="C374" s="130">
        <v>0.66</v>
      </c>
      <c r="D374" s="19">
        <v>300</v>
      </c>
      <c r="E374" s="19">
        <v>49.6</v>
      </c>
      <c r="F374" s="129">
        <f t="shared" si="204"/>
        <v>0.460410557184751</v>
      </c>
      <c r="G374" s="129">
        <v>3.14</v>
      </c>
      <c r="H374" s="131">
        <f t="shared" si="205"/>
        <v>41.19</v>
      </c>
      <c r="I374" s="130">
        <f t="shared" si="206"/>
        <v>12359.04</v>
      </c>
      <c r="K374" s="143"/>
      <c r="L374" s="144"/>
      <c r="O374" s="105">
        <f t="shared" si="202"/>
        <v>3.611</v>
      </c>
      <c r="P374" s="105">
        <v>3.1395</v>
      </c>
      <c r="Q374" s="105">
        <f t="shared" si="203"/>
        <v>3.14</v>
      </c>
    </row>
    <row r="375" s="105" customFormat="1" ht="17.25" customHeight="1" spans="2:17">
      <c r="B375" s="19">
        <v>1086</v>
      </c>
      <c r="C375" s="130">
        <v>0.67</v>
      </c>
      <c r="D375" s="19">
        <v>300</v>
      </c>
      <c r="E375" s="19">
        <v>49.6</v>
      </c>
      <c r="F375" s="129">
        <f t="shared" si="204"/>
        <v>0.467741935483871</v>
      </c>
      <c r="G375" s="129">
        <v>3.19</v>
      </c>
      <c r="H375" s="131">
        <f t="shared" si="205"/>
        <v>41.85</v>
      </c>
      <c r="I375" s="130">
        <f t="shared" si="206"/>
        <v>12555.84</v>
      </c>
      <c r="K375" s="143"/>
      <c r="L375" s="144"/>
      <c r="O375" s="105">
        <f t="shared" si="202"/>
        <v>3.6685</v>
      </c>
      <c r="P375" s="105">
        <v>3.1855</v>
      </c>
      <c r="Q375" s="105">
        <f t="shared" si="203"/>
        <v>3.19</v>
      </c>
    </row>
    <row r="376" s="105" customFormat="1" ht="17.25" customHeight="1" spans="2:17">
      <c r="B376" s="19">
        <v>1086</v>
      </c>
      <c r="C376" s="130">
        <v>0.68</v>
      </c>
      <c r="D376" s="19">
        <v>300</v>
      </c>
      <c r="E376" s="19">
        <v>49.6</v>
      </c>
      <c r="F376" s="129">
        <f t="shared" si="204"/>
        <v>0.475073313782991</v>
      </c>
      <c r="G376" s="129">
        <v>3.24</v>
      </c>
      <c r="H376" s="131">
        <f t="shared" si="205"/>
        <v>42.5</v>
      </c>
      <c r="I376" s="130">
        <f t="shared" si="206"/>
        <v>12752.64</v>
      </c>
      <c r="K376" s="143"/>
      <c r="L376" s="144"/>
      <c r="O376" s="105">
        <f t="shared" si="202"/>
        <v>3.726</v>
      </c>
      <c r="P376" s="105">
        <v>3.243</v>
      </c>
      <c r="Q376" s="105">
        <f t="shared" si="203"/>
        <v>3.24</v>
      </c>
    </row>
    <row r="377" s="105" customFormat="1" ht="17.25" customHeight="1" spans="2:17">
      <c r="B377" s="19">
        <v>1086</v>
      </c>
      <c r="C377" s="130">
        <v>0.69</v>
      </c>
      <c r="D377" s="19">
        <v>300</v>
      </c>
      <c r="E377" s="19">
        <v>49.6</v>
      </c>
      <c r="F377" s="129">
        <f t="shared" si="204"/>
        <v>0.479472140762463</v>
      </c>
      <c r="G377" s="129">
        <v>3.27</v>
      </c>
      <c r="H377" s="131">
        <f t="shared" si="205"/>
        <v>42.9</v>
      </c>
      <c r="I377" s="130">
        <f t="shared" si="206"/>
        <v>12870.72</v>
      </c>
      <c r="K377" s="143"/>
      <c r="L377" s="144"/>
      <c r="O377" s="105">
        <f t="shared" si="202"/>
        <v>3.7605</v>
      </c>
      <c r="P377" s="105">
        <v>3.266</v>
      </c>
      <c r="Q377" s="105">
        <f t="shared" si="203"/>
        <v>3.27</v>
      </c>
    </row>
    <row r="378" s="105" customFormat="1" ht="17.25" customHeight="1" spans="2:17">
      <c r="B378" s="19">
        <v>1086</v>
      </c>
      <c r="C378" s="130">
        <v>0.7</v>
      </c>
      <c r="D378" s="19">
        <v>300</v>
      </c>
      <c r="E378" s="19">
        <v>49.6</v>
      </c>
      <c r="F378" s="129">
        <f t="shared" si="204"/>
        <v>0.48533724340176</v>
      </c>
      <c r="G378" s="129">
        <v>3.31</v>
      </c>
      <c r="H378" s="131">
        <f t="shared" si="205"/>
        <v>43.42</v>
      </c>
      <c r="I378" s="130">
        <f t="shared" si="206"/>
        <v>13028.16</v>
      </c>
      <c r="K378" s="143"/>
      <c r="L378" s="144"/>
      <c r="O378" s="105">
        <f t="shared" si="202"/>
        <v>3.8065</v>
      </c>
      <c r="P378" s="105">
        <v>3.312</v>
      </c>
      <c r="Q378" s="105">
        <f t="shared" si="203"/>
        <v>3.31</v>
      </c>
    </row>
    <row r="379" s="105" customFormat="1" ht="17.25" customHeight="1" spans="2:17">
      <c r="B379" s="19">
        <v>1506</v>
      </c>
      <c r="C379" s="130">
        <v>0.48</v>
      </c>
      <c r="D379" s="19">
        <v>150</v>
      </c>
      <c r="E379" s="19">
        <v>49.6</v>
      </c>
      <c r="F379" s="129">
        <f t="shared" si="204"/>
        <v>0.480938416422287</v>
      </c>
      <c r="G379" s="129">
        <v>3.28</v>
      </c>
      <c r="H379" s="131">
        <f t="shared" si="205"/>
        <v>43.03</v>
      </c>
      <c r="I379" s="130">
        <f>ROUNDDOWN(G379*1968,2)</f>
        <v>6455.04</v>
      </c>
      <c r="K379" s="143"/>
      <c r="L379" s="144"/>
      <c r="O379" s="105">
        <f t="shared" si="202"/>
        <v>3.772</v>
      </c>
      <c r="P379" s="105">
        <v>3.2775</v>
      </c>
      <c r="Q379" s="105">
        <f t="shared" si="203"/>
        <v>3.28</v>
      </c>
    </row>
    <row r="380" s="105" customFormat="1" ht="17.25" customHeight="1" spans="2:17">
      <c r="B380" s="19">
        <v>1506</v>
      </c>
      <c r="C380" s="130">
        <v>0.49</v>
      </c>
      <c r="D380" s="19">
        <v>150</v>
      </c>
      <c r="E380" s="19">
        <v>49.6</v>
      </c>
      <c r="F380" s="129">
        <f t="shared" si="204"/>
        <v>0.483870967741935</v>
      </c>
      <c r="G380" s="129">
        <v>3.3</v>
      </c>
      <c r="H380" s="131">
        <f t="shared" si="205"/>
        <v>43.29</v>
      </c>
      <c r="I380" s="130">
        <f t="shared" ref="I380:I387" si="207">ROUNDDOWN(G380*1968,2)</f>
        <v>6494.4</v>
      </c>
      <c r="K380" s="143"/>
      <c r="L380" s="144"/>
      <c r="O380" s="105">
        <f t="shared" si="202"/>
        <v>3.795</v>
      </c>
      <c r="P380" s="105">
        <v>3.3005</v>
      </c>
      <c r="Q380" s="105">
        <f t="shared" si="203"/>
        <v>3.3</v>
      </c>
    </row>
    <row r="381" s="105" customFormat="1" ht="17.25" customHeight="1" spans="2:17">
      <c r="B381" s="19">
        <v>1506</v>
      </c>
      <c r="C381" s="130">
        <v>0.495</v>
      </c>
      <c r="D381" s="19">
        <v>150</v>
      </c>
      <c r="E381" s="19">
        <v>49.6</v>
      </c>
      <c r="F381" s="129">
        <f t="shared" si="204"/>
        <v>0.486803519061584</v>
      </c>
      <c r="G381" s="129">
        <v>3.32</v>
      </c>
      <c r="H381" s="131">
        <f t="shared" si="205"/>
        <v>43.55</v>
      </c>
      <c r="I381" s="130">
        <f t="shared" si="207"/>
        <v>6533.76</v>
      </c>
      <c r="K381" s="143"/>
      <c r="L381" s="144"/>
      <c r="O381" s="105">
        <f t="shared" si="202"/>
        <v>3.818</v>
      </c>
      <c r="P381" s="105">
        <v>3.3235</v>
      </c>
      <c r="Q381" s="105">
        <f t="shared" si="203"/>
        <v>3.32</v>
      </c>
    </row>
    <row r="382" s="105" customFormat="1" ht="17.25" customHeight="1" spans="2:17">
      <c r="B382" s="19">
        <v>1506</v>
      </c>
      <c r="C382" s="130">
        <v>0.5</v>
      </c>
      <c r="D382" s="19">
        <v>150</v>
      </c>
      <c r="E382" s="19">
        <v>49.6</v>
      </c>
      <c r="F382" s="129">
        <f t="shared" si="204"/>
        <v>0.494134897360704</v>
      </c>
      <c r="G382" s="129">
        <v>3.37</v>
      </c>
      <c r="H382" s="131">
        <f t="shared" si="205"/>
        <v>44.21</v>
      </c>
      <c r="I382" s="130">
        <f t="shared" si="207"/>
        <v>6632.16</v>
      </c>
      <c r="K382" s="143"/>
      <c r="L382" s="144"/>
      <c r="O382" s="105">
        <f t="shared" ref="O382:O423" si="208">G382*1.15</f>
        <v>3.8755</v>
      </c>
      <c r="P382" s="105">
        <v>3.3695</v>
      </c>
      <c r="Q382" s="105">
        <f t="shared" ref="Q382:Q423" si="209">ROUND(P382,2)</f>
        <v>3.37</v>
      </c>
    </row>
    <row r="383" s="105" customFormat="1" ht="17.25" customHeight="1" spans="2:17">
      <c r="B383" s="19">
        <v>1506</v>
      </c>
      <c r="C383" s="130">
        <v>0.51</v>
      </c>
      <c r="D383" s="19">
        <v>150</v>
      </c>
      <c r="E383" s="19">
        <v>49.6</v>
      </c>
      <c r="F383" s="129">
        <f t="shared" si="204"/>
        <v>0.498533724340176</v>
      </c>
      <c r="G383" s="129">
        <v>3.4</v>
      </c>
      <c r="H383" s="131">
        <f t="shared" si="205"/>
        <v>44.6</v>
      </c>
      <c r="I383" s="130">
        <f t="shared" si="207"/>
        <v>6691.2</v>
      </c>
      <c r="K383" s="143"/>
      <c r="L383" s="144"/>
      <c r="O383" s="105">
        <f t="shared" si="208"/>
        <v>3.91</v>
      </c>
      <c r="P383" s="105">
        <v>3.404</v>
      </c>
      <c r="Q383" s="105">
        <f t="shared" si="209"/>
        <v>3.4</v>
      </c>
    </row>
    <row r="384" s="105" customFormat="1" ht="17.25" customHeight="1" spans="2:17">
      <c r="B384" s="19">
        <v>1506</v>
      </c>
      <c r="C384" s="130">
        <v>0.52</v>
      </c>
      <c r="D384" s="19">
        <v>150</v>
      </c>
      <c r="E384" s="19">
        <v>49.6</v>
      </c>
      <c r="F384" s="129">
        <f t="shared" si="204"/>
        <v>0.502932551319648</v>
      </c>
      <c r="G384" s="129">
        <v>3.43</v>
      </c>
      <c r="H384" s="131">
        <f t="shared" si="205"/>
        <v>45</v>
      </c>
      <c r="I384" s="130">
        <f t="shared" si="207"/>
        <v>6750.24</v>
      </c>
      <c r="K384" s="143"/>
      <c r="L384" s="144"/>
      <c r="O384" s="105">
        <f t="shared" si="208"/>
        <v>3.9445</v>
      </c>
      <c r="P384" s="105">
        <v>3.427</v>
      </c>
      <c r="Q384" s="105">
        <f t="shared" si="209"/>
        <v>3.43</v>
      </c>
    </row>
    <row r="385" s="105" customFormat="1" ht="17.25" customHeight="1" spans="2:17">
      <c r="B385" s="19">
        <v>1506</v>
      </c>
      <c r="C385" s="130">
        <v>0.53</v>
      </c>
      <c r="D385" s="19">
        <v>150</v>
      </c>
      <c r="E385" s="19">
        <v>49.6</v>
      </c>
      <c r="F385" s="129">
        <f t="shared" si="204"/>
        <v>0.50733137829912</v>
      </c>
      <c r="G385" s="129">
        <v>3.46</v>
      </c>
      <c r="H385" s="131">
        <f t="shared" si="205"/>
        <v>45.39</v>
      </c>
      <c r="I385" s="130">
        <f t="shared" si="207"/>
        <v>6809.28</v>
      </c>
      <c r="K385" s="143"/>
      <c r="L385" s="144"/>
      <c r="O385" s="105">
        <f t="shared" si="208"/>
        <v>3.979</v>
      </c>
      <c r="P385" s="105">
        <v>3.4615</v>
      </c>
      <c r="Q385" s="105">
        <f t="shared" si="209"/>
        <v>3.46</v>
      </c>
    </row>
    <row r="386" s="105" customFormat="1" ht="17.25" customHeight="1" spans="2:17">
      <c r="B386" s="19">
        <v>1506</v>
      </c>
      <c r="C386" s="130">
        <v>0.54</v>
      </c>
      <c r="D386" s="19">
        <v>150</v>
      </c>
      <c r="E386" s="19">
        <v>49.6</v>
      </c>
      <c r="F386" s="129">
        <f t="shared" si="204"/>
        <v>0.51466275659824</v>
      </c>
      <c r="G386" s="129">
        <v>3.51</v>
      </c>
      <c r="H386" s="131">
        <f t="shared" si="205"/>
        <v>46.05</v>
      </c>
      <c r="I386" s="130">
        <f t="shared" si="207"/>
        <v>6907.68</v>
      </c>
      <c r="K386" s="143"/>
      <c r="L386" s="144"/>
      <c r="O386" s="105">
        <f t="shared" si="208"/>
        <v>4.0365</v>
      </c>
      <c r="P386" s="105">
        <v>3.5075</v>
      </c>
      <c r="Q386" s="105">
        <f t="shared" si="209"/>
        <v>3.51</v>
      </c>
    </row>
    <row r="387" s="105" customFormat="1" ht="17.25" customHeight="1" spans="2:17">
      <c r="B387" s="19">
        <v>1506</v>
      </c>
      <c r="C387" s="130">
        <v>0.55</v>
      </c>
      <c r="D387" s="19">
        <v>150</v>
      </c>
      <c r="E387" s="19">
        <v>49.6</v>
      </c>
      <c r="F387" s="129">
        <f t="shared" si="204"/>
        <v>0.519061583577713</v>
      </c>
      <c r="G387" s="129">
        <v>3.54</v>
      </c>
      <c r="H387" s="131">
        <f t="shared" si="205"/>
        <v>46.44</v>
      </c>
      <c r="I387" s="130">
        <f t="shared" si="207"/>
        <v>6966.72</v>
      </c>
      <c r="K387" s="143"/>
      <c r="L387" s="144"/>
      <c r="O387" s="105">
        <f t="shared" si="208"/>
        <v>4.071</v>
      </c>
      <c r="P387" s="105">
        <v>3.542</v>
      </c>
      <c r="Q387" s="105">
        <f t="shared" si="209"/>
        <v>3.54</v>
      </c>
    </row>
    <row r="388" s="105" customFormat="1" ht="17.25" customHeight="1" spans="2:17">
      <c r="B388" s="19">
        <v>2113</v>
      </c>
      <c r="C388" s="130">
        <v>0.56</v>
      </c>
      <c r="D388" s="19">
        <v>300</v>
      </c>
      <c r="E388" s="19">
        <v>49.6</v>
      </c>
      <c r="F388" s="129">
        <f t="shared" si="204"/>
        <v>0.426686217008798</v>
      </c>
      <c r="G388" s="129">
        <v>2.91</v>
      </c>
      <c r="H388" s="131">
        <f t="shared" si="205"/>
        <v>38.17</v>
      </c>
      <c r="I388" s="130">
        <f t="shared" ref="I388:I395" si="210">ROUNDDOWN(G388*3936,2)</f>
        <v>11453.76</v>
      </c>
      <c r="K388" s="143"/>
      <c r="L388" s="144"/>
      <c r="O388" s="105">
        <f t="shared" si="208"/>
        <v>3.3465</v>
      </c>
      <c r="P388" s="105">
        <v>2.9095</v>
      </c>
      <c r="Q388" s="105">
        <f t="shared" si="209"/>
        <v>2.91</v>
      </c>
    </row>
    <row r="389" s="105" customFormat="1" ht="17.25" customHeight="1" spans="2:17">
      <c r="B389" s="19">
        <v>2113</v>
      </c>
      <c r="C389" s="130">
        <v>0.58</v>
      </c>
      <c r="D389" s="19">
        <v>300</v>
      </c>
      <c r="E389" s="19">
        <v>49.6</v>
      </c>
      <c r="F389" s="129">
        <f t="shared" si="204"/>
        <v>0.434017595307918</v>
      </c>
      <c r="G389" s="129">
        <v>2.96</v>
      </c>
      <c r="H389" s="131">
        <f t="shared" si="205"/>
        <v>38.83</v>
      </c>
      <c r="I389" s="130">
        <f t="shared" si="210"/>
        <v>11650.56</v>
      </c>
      <c r="K389" s="143"/>
      <c r="L389" s="144"/>
      <c r="O389" s="105">
        <f t="shared" si="208"/>
        <v>3.404</v>
      </c>
      <c r="P389" s="105">
        <v>2.9555</v>
      </c>
      <c r="Q389" s="105">
        <f t="shared" si="209"/>
        <v>2.96</v>
      </c>
    </row>
    <row r="390" s="105" customFormat="1" ht="17.25" customHeight="1" spans="2:17">
      <c r="B390" s="19">
        <v>2113</v>
      </c>
      <c r="C390" s="130">
        <v>0.6</v>
      </c>
      <c r="D390" s="19">
        <v>300</v>
      </c>
      <c r="E390" s="19">
        <v>49.6</v>
      </c>
      <c r="F390" s="129">
        <f t="shared" si="204"/>
        <v>0.439882697947214</v>
      </c>
      <c r="G390" s="129">
        <v>3</v>
      </c>
      <c r="H390" s="131">
        <f t="shared" si="205"/>
        <v>39.36</v>
      </c>
      <c r="I390" s="130">
        <f t="shared" si="210"/>
        <v>11808</v>
      </c>
      <c r="K390" s="143"/>
      <c r="L390" s="144"/>
      <c r="O390" s="105">
        <f t="shared" si="208"/>
        <v>3.45</v>
      </c>
      <c r="P390" s="105">
        <v>3.0015</v>
      </c>
      <c r="Q390" s="105">
        <f t="shared" si="209"/>
        <v>3</v>
      </c>
    </row>
    <row r="391" s="105" customFormat="1" ht="17.25" customHeight="1" spans="2:17">
      <c r="B391" s="19">
        <v>2116</v>
      </c>
      <c r="C391" s="130">
        <v>0.5</v>
      </c>
      <c r="D391" s="19">
        <v>300</v>
      </c>
      <c r="E391" s="19">
        <v>49.6</v>
      </c>
      <c r="F391" s="129">
        <f t="shared" si="204"/>
        <v>0.407624633431085</v>
      </c>
      <c r="G391" s="129">
        <v>2.78</v>
      </c>
      <c r="H391" s="131">
        <f t="shared" si="205"/>
        <v>36.47</v>
      </c>
      <c r="I391" s="130">
        <f t="shared" si="210"/>
        <v>10942.08</v>
      </c>
      <c r="K391" s="143"/>
      <c r="L391" s="144"/>
      <c r="O391" s="105">
        <f t="shared" si="208"/>
        <v>3.197</v>
      </c>
      <c r="P391" s="105">
        <v>2.783</v>
      </c>
      <c r="Q391" s="105">
        <f t="shared" si="209"/>
        <v>2.78</v>
      </c>
    </row>
    <row r="392" s="105" customFormat="1" ht="17.25" customHeight="1" spans="2:17">
      <c r="B392" s="19">
        <v>2116</v>
      </c>
      <c r="C392" s="130">
        <v>0.51</v>
      </c>
      <c r="D392" s="19">
        <v>300</v>
      </c>
      <c r="E392" s="19">
        <v>49.6</v>
      </c>
      <c r="F392" s="129">
        <f t="shared" si="204"/>
        <v>0.413489736070381</v>
      </c>
      <c r="G392" s="129">
        <v>2.82</v>
      </c>
      <c r="H392" s="131">
        <f t="shared" si="205"/>
        <v>36.99</v>
      </c>
      <c r="I392" s="130">
        <f t="shared" si="210"/>
        <v>11099.52</v>
      </c>
      <c r="K392" s="143"/>
      <c r="L392" s="144"/>
      <c r="O392" s="105">
        <f t="shared" si="208"/>
        <v>3.243</v>
      </c>
      <c r="P392" s="105">
        <v>2.8175</v>
      </c>
      <c r="Q392" s="105">
        <f t="shared" si="209"/>
        <v>2.82</v>
      </c>
    </row>
    <row r="393" s="105" customFormat="1" ht="17.25" customHeight="1" spans="2:17">
      <c r="B393" s="19">
        <v>2116</v>
      </c>
      <c r="C393" s="130">
        <v>0.52</v>
      </c>
      <c r="D393" s="19">
        <v>300</v>
      </c>
      <c r="E393" s="19">
        <v>49.6</v>
      </c>
      <c r="F393" s="129">
        <f t="shared" ref="F393:F423" si="211">G393/6.82</f>
        <v>0.417888563049853</v>
      </c>
      <c r="G393" s="129">
        <v>2.85</v>
      </c>
      <c r="H393" s="131">
        <f t="shared" si="205"/>
        <v>37.39</v>
      </c>
      <c r="I393" s="130">
        <f t="shared" si="210"/>
        <v>11217.6</v>
      </c>
      <c r="K393" s="143"/>
      <c r="L393" s="144"/>
      <c r="O393" s="105">
        <f t="shared" si="208"/>
        <v>3.2775</v>
      </c>
      <c r="P393" s="105">
        <v>2.852</v>
      </c>
      <c r="Q393" s="105">
        <f t="shared" si="209"/>
        <v>2.85</v>
      </c>
    </row>
    <row r="394" s="105" customFormat="1" ht="17.25" customHeight="1" spans="2:17">
      <c r="B394" s="19">
        <v>2116</v>
      </c>
      <c r="C394" s="130">
        <v>0.53</v>
      </c>
      <c r="D394" s="19">
        <v>300</v>
      </c>
      <c r="E394" s="19">
        <v>49.6</v>
      </c>
      <c r="F394" s="129">
        <f t="shared" si="211"/>
        <v>0.42375366568915</v>
      </c>
      <c r="G394" s="129">
        <v>2.89</v>
      </c>
      <c r="H394" s="131">
        <f t="shared" si="205"/>
        <v>37.91</v>
      </c>
      <c r="I394" s="130">
        <f t="shared" si="210"/>
        <v>11375.04</v>
      </c>
      <c r="K394" s="143"/>
      <c r="L394" s="144"/>
      <c r="O394" s="105">
        <f t="shared" si="208"/>
        <v>3.3235</v>
      </c>
      <c r="P394" s="105">
        <v>2.8865</v>
      </c>
      <c r="Q394" s="105">
        <f t="shared" si="209"/>
        <v>2.89</v>
      </c>
    </row>
    <row r="395" s="105" customFormat="1" ht="17.25" customHeight="1" spans="2:17">
      <c r="B395" s="19">
        <v>2116</v>
      </c>
      <c r="C395" s="130">
        <v>0.54</v>
      </c>
      <c r="D395" s="19">
        <v>300</v>
      </c>
      <c r="E395" s="19">
        <v>49.6</v>
      </c>
      <c r="F395" s="129">
        <f t="shared" si="211"/>
        <v>0.426686217008798</v>
      </c>
      <c r="G395" s="129">
        <v>2.91</v>
      </c>
      <c r="H395" s="131">
        <f t="shared" si="205"/>
        <v>38.17</v>
      </c>
      <c r="I395" s="130">
        <f t="shared" si="210"/>
        <v>11453.76</v>
      </c>
      <c r="K395" s="143"/>
      <c r="L395" s="144"/>
      <c r="O395" s="105">
        <f t="shared" si="208"/>
        <v>3.3465</v>
      </c>
      <c r="P395" s="105">
        <v>2.9095</v>
      </c>
      <c r="Q395" s="105">
        <f t="shared" si="209"/>
        <v>2.91</v>
      </c>
    </row>
    <row r="396" s="105" customFormat="1" ht="17.25" customHeight="1" spans="2:17">
      <c r="B396" s="19">
        <v>2116</v>
      </c>
      <c r="C396" s="130">
        <v>0.55</v>
      </c>
      <c r="D396" s="19">
        <v>300</v>
      </c>
      <c r="E396" s="19">
        <v>49.6</v>
      </c>
      <c r="F396" s="129">
        <f t="shared" si="211"/>
        <v>0.417888563049853</v>
      </c>
      <c r="G396" s="129">
        <v>2.85</v>
      </c>
      <c r="H396" s="131">
        <f t="shared" ref="H396:H423" si="212">ROUNDDOWN(I396/D396,2)</f>
        <v>37.39</v>
      </c>
      <c r="I396" s="130">
        <f t="shared" ref="I396:I413" si="213">ROUNDDOWN(G396*3936,2)</f>
        <v>11217.6</v>
      </c>
      <c r="K396" s="143"/>
      <c r="L396" s="144"/>
      <c r="O396" s="105">
        <f t="shared" si="208"/>
        <v>3.2775</v>
      </c>
      <c r="P396" s="105">
        <v>2.852</v>
      </c>
      <c r="Q396" s="105">
        <f t="shared" si="209"/>
        <v>2.85</v>
      </c>
    </row>
    <row r="397" s="105" customFormat="1" ht="16.5" customHeight="1" spans="2:17">
      <c r="B397" s="19">
        <v>2116</v>
      </c>
      <c r="C397" s="130">
        <v>0.56</v>
      </c>
      <c r="D397" s="19">
        <v>300</v>
      </c>
      <c r="E397" s="19">
        <v>49.6</v>
      </c>
      <c r="F397" s="129">
        <f t="shared" si="211"/>
        <v>0.439882697947214</v>
      </c>
      <c r="G397" s="129">
        <v>3</v>
      </c>
      <c r="H397" s="131">
        <f t="shared" si="212"/>
        <v>39.36</v>
      </c>
      <c r="I397" s="130">
        <f t="shared" si="213"/>
        <v>11808</v>
      </c>
      <c r="K397" s="143"/>
      <c r="L397" s="144"/>
      <c r="O397" s="105">
        <f t="shared" si="208"/>
        <v>3.45</v>
      </c>
      <c r="P397" s="105">
        <v>3.0015</v>
      </c>
      <c r="Q397" s="105">
        <f t="shared" si="209"/>
        <v>3</v>
      </c>
    </row>
    <row r="398" s="105" customFormat="1" ht="16.5" customHeight="1" spans="2:17">
      <c r="B398" s="19">
        <v>2116</v>
      </c>
      <c r="C398" s="130">
        <v>0.57</v>
      </c>
      <c r="D398" s="19">
        <v>300</v>
      </c>
      <c r="E398" s="19">
        <v>49.6</v>
      </c>
      <c r="F398" s="129">
        <f t="shared" si="211"/>
        <v>0.419354838709677</v>
      </c>
      <c r="G398" s="129">
        <v>2.86</v>
      </c>
      <c r="H398" s="131">
        <f t="shared" si="212"/>
        <v>37.52</v>
      </c>
      <c r="I398" s="130">
        <f t="shared" si="213"/>
        <v>11256.96</v>
      </c>
      <c r="K398" s="143"/>
      <c r="L398" s="144"/>
      <c r="O398" s="105">
        <f t="shared" si="208"/>
        <v>3.289</v>
      </c>
      <c r="P398" s="105">
        <v>2.8635</v>
      </c>
      <c r="Q398" s="105">
        <f t="shared" si="209"/>
        <v>2.86</v>
      </c>
    </row>
    <row r="399" s="105" customFormat="1" ht="16.5" customHeight="1" spans="2:17">
      <c r="B399" s="19">
        <v>2116</v>
      </c>
      <c r="C399" s="130">
        <v>0.58</v>
      </c>
      <c r="D399" s="19">
        <v>300</v>
      </c>
      <c r="E399" s="19">
        <v>49.6</v>
      </c>
      <c r="F399" s="129">
        <f t="shared" si="211"/>
        <v>0.448680351906158</v>
      </c>
      <c r="G399" s="129">
        <v>3.06</v>
      </c>
      <c r="H399" s="131">
        <f t="shared" si="212"/>
        <v>40.14</v>
      </c>
      <c r="I399" s="130">
        <f t="shared" si="213"/>
        <v>12044.16</v>
      </c>
      <c r="K399" s="143"/>
      <c r="L399" s="144"/>
      <c r="O399" s="105">
        <f t="shared" si="208"/>
        <v>3.519</v>
      </c>
      <c r="P399" s="105">
        <v>3.059</v>
      </c>
      <c r="Q399" s="105">
        <f t="shared" si="209"/>
        <v>3.06</v>
      </c>
    </row>
    <row r="400" s="105" customFormat="1" ht="16.5" customHeight="1" spans="2:17">
      <c r="B400" s="19">
        <v>2116</v>
      </c>
      <c r="C400" s="130">
        <v>0.59</v>
      </c>
      <c r="D400" s="19">
        <v>300</v>
      </c>
      <c r="E400" s="19">
        <v>49.6</v>
      </c>
      <c r="F400" s="129">
        <f t="shared" si="211"/>
        <v>0.451612903225806</v>
      </c>
      <c r="G400" s="129">
        <v>3.08</v>
      </c>
      <c r="H400" s="131">
        <f t="shared" si="212"/>
        <v>40.4</v>
      </c>
      <c r="I400" s="130">
        <f t="shared" si="213"/>
        <v>12122.88</v>
      </c>
      <c r="K400" s="143"/>
      <c r="L400" s="144"/>
      <c r="O400" s="105">
        <f t="shared" si="208"/>
        <v>3.542</v>
      </c>
      <c r="P400" s="105">
        <v>3.082</v>
      </c>
      <c r="Q400" s="105">
        <f t="shared" si="209"/>
        <v>3.08</v>
      </c>
    </row>
    <row r="401" s="105" customFormat="1" ht="16.5" customHeight="1" spans="2:17">
      <c r="B401" s="19">
        <v>2116</v>
      </c>
      <c r="C401" s="130">
        <v>0.6</v>
      </c>
      <c r="D401" s="19">
        <v>300</v>
      </c>
      <c r="E401" s="19">
        <v>49.6</v>
      </c>
      <c r="F401" s="129">
        <f t="shared" si="211"/>
        <v>0.419354838709677</v>
      </c>
      <c r="G401" s="129">
        <v>2.86</v>
      </c>
      <c r="H401" s="131">
        <f t="shared" si="212"/>
        <v>37.52</v>
      </c>
      <c r="I401" s="130">
        <f t="shared" si="213"/>
        <v>11256.96</v>
      </c>
      <c r="K401" s="143"/>
      <c r="L401" s="144"/>
      <c r="O401" s="105">
        <f t="shared" si="208"/>
        <v>3.289</v>
      </c>
      <c r="P401" s="105">
        <v>2.8635</v>
      </c>
      <c r="Q401" s="105">
        <f t="shared" si="209"/>
        <v>2.86</v>
      </c>
    </row>
    <row r="402" s="105" customFormat="1" ht="17.25" customHeight="1" spans="2:17">
      <c r="B402" s="19">
        <v>2116</v>
      </c>
      <c r="C402" s="130">
        <v>0.61</v>
      </c>
      <c r="D402" s="19">
        <v>300</v>
      </c>
      <c r="E402" s="19">
        <v>49.6</v>
      </c>
      <c r="F402" s="129">
        <f t="shared" si="211"/>
        <v>0.463343108504399</v>
      </c>
      <c r="G402" s="129">
        <v>3.16</v>
      </c>
      <c r="H402" s="131">
        <f t="shared" si="212"/>
        <v>41.45</v>
      </c>
      <c r="I402" s="130">
        <f t="shared" si="213"/>
        <v>12437.76</v>
      </c>
      <c r="K402" s="143"/>
      <c r="L402" s="144"/>
      <c r="O402" s="105">
        <f t="shared" si="208"/>
        <v>3.634</v>
      </c>
      <c r="P402" s="105">
        <v>3.1625</v>
      </c>
      <c r="Q402" s="105">
        <f t="shared" si="209"/>
        <v>3.16</v>
      </c>
    </row>
    <row r="403" s="105" customFormat="1" ht="17.25" customHeight="1" spans="2:17">
      <c r="B403" s="19">
        <v>2116</v>
      </c>
      <c r="C403" s="130">
        <v>0.62</v>
      </c>
      <c r="D403" s="19">
        <v>300</v>
      </c>
      <c r="E403" s="19">
        <v>49.6</v>
      </c>
      <c r="F403" s="129">
        <f t="shared" si="211"/>
        <v>0.467741935483871</v>
      </c>
      <c r="G403" s="129">
        <v>3.19</v>
      </c>
      <c r="H403" s="131">
        <f t="shared" si="212"/>
        <v>41.85</v>
      </c>
      <c r="I403" s="130">
        <f t="shared" si="213"/>
        <v>12555.84</v>
      </c>
      <c r="K403" s="143"/>
      <c r="L403" s="144"/>
      <c r="O403" s="105">
        <f t="shared" si="208"/>
        <v>3.6685</v>
      </c>
      <c r="P403" s="105">
        <v>3.1855</v>
      </c>
      <c r="Q403" s="105">
        <f t="shared" si="209"/>
        <v>3.19</v>
      </c>
    </row>
    <row r="404" s="105" customFormat="1" ht="17.25" customHeight="1" spans="2:17">
      <c r="B404" s="19">
        <v>2116</v>
      </c>
      <c r="C404" s="130">
        <v>0.63</v>
      </c>
      <c r="D404" s="19">
        <v>300</v>
      </c>
      <c r="E404" s="19">
        <v>49.6</v>
      </c>
      <c r="F404" s="129">
        <f t="shared" si="211"/>
        <v>0.476539589442815</v>
      </c>
      <c r="G404" s="129">
        <v>3.25</v>
      </c>
      <c r="H404" s="131">
        <f t="shared" si="212"/>
        <v>42.64</v>
      </c>
      <c r="I404" s="130">
        <f t="shared" si="213"/>
        <v>12792</v>
      </c>
      <c r="K404" s="143"/>
      <c r="L404" s="144"/>
      <c r="O404" s="105">
        <f t="shared" si="208"/>
        <v>3.7375</v>
      </c>
      <c r="P404" s="105">
        <v>3.2545</v>
      </c>
      <c r="Q404" s="105">
        <f t="shared" si="209"/>
        <v>3.25</v>
      </c>
    </row>
    <row r="405" s="105" customFormat="1" ht="17.25" customHeight="1" spans="2:17">
      <c r="B405" s="19">
        <v>2313</v>
      </c>
      <c r="C405" s="130">
        <v>0.55</v>
      </c>
      <c r="D405" s="19">
        <v>300</v>
      </c>
      <c r="E405" s="19">
        <v>49.6</v>
      </c>
      <c r="F405" s="129">
        <f t="shared" si="211"/>
        <v>0.434017595307918</v>
      </c>
      <c r="G405" s="129">
        <v>2.96</v>
      </c>
      <c r="H405" s="131">
        <f t="shared" si="212"/>
        <v>38.83</v>
      </c>
      <c r="I405" s="130">
        <f t="shared" si="213"/>
        <v>11650.56</v>
      </c>
      <c r="K405" s="143"/>
      <c r="L405" s="144"/>
      <c r="O405" s="105">
        <f t="shared" si="208"/>
        <v>3.404</v>
      </c>
      <c r="P405" s="105">
        <v>2.9555</v>
      </c>
      <c r="Q405" s="105">
        <f t="shared" si="209"/>
        <v>2.96</v>
      </c>
    </row>
    <row r="406" s="105" customFormat="1" ht="17.25" customHeight="1" spans="2:17">
      <c r="B406" s="19">
        <v>2313</v>
      </c>
      <c r="C406" s="130">
        <v>0.56</v>
      </c>
      <c r="D406" s="19">
        <v>300</v>
      </c>
      <c r="E406" s="19">
        <v>49.6</v>
      </c>
      <c r="F406" s="129">
        <f t="shared" si="211"/>
        <v>0.439882697947214</v>
      </c>
      <c r="G406" s="129">
        <v>3</v>
      </c>
      <c r="H406" s="131">
        <f t="shared" si="212"/>
        <v>39.36</v>
      </c>
      <c r="I406" s="130">
        <f t="shared" si="213"/>
        <v>11808</v>
      </c>
      <c r="K406" s="143"/>
      <c r="L406" s="144"/>
      <c r="O406" s="105">
        <f t="shared" si="208"/>
        <v>3.45</v>
      </c>
      <c r="P406" s="105">
        <v>3.0015</v>
      </c>
      <c r="Q406" s="105">
        <f t="shared" si="209"/>
        <v>3</v>
      </c>
    </row>
    <row r="407" s="105" customFormat="1" ht="17.25" customHeight="1" spans="2:17">
      <c r="B407" s="19">
        <v>2313</v>
      </c>
      <c r="C407" s="130">
        <v>0.57</v>
      </c>
      <c r="D407" s="19">
        <v>300</v>
      </c>
      <c r="E407" s="19">
        <v>49.6</v>
      </c>
      <c r="F407" s="129">
        <f t="shared" si="211"/>
        <v>0.442815249266862</v>
      </c>
      <c r="G407" s="129">
        <v>3.02</v>
      </c>
      <c r="H407" s="131">
        <f t="shared" si="212"/>
        <v>39.62</v>
      </c>
      <c r="I407" s="130">
        <f t="shared" si="213"/>
        <v>11886.72</v>
      </c>
      <c r="K407" s="143"/>
      <c r="L407" s="144"/>
      <c r="O407" s="105">
        <f t="shared" si="208"/>
        <v>3.473</v>
      </c>
      <c r="P407" s="105">
        <v>3.0245</v>
      </c>
      <c r="Q407" s="105">
        <f t="shared" si="209"/>
        <v>3.02</v>
      </c>
    </row>
    <row r="408" s="105" customFormat="1" ht="17.25" customHeight="1" spans="2:17">
      <c r="B408" s="19">
        <v>2313</v>
      </c>
      <c r="C408" s="130">
        <v>0.58</v>
      </c>
      <c r="D408" s="19">
        <v>300</v>
      </c>
      <c r="E408" s="19">
        <v>49.6</v>
      </c>
      <c r="F408" s="129">
        <f t="shared" si="211"/>
        <v>0.450146627565982</v>
      </c>
      <c r="G408" s="129">
        <v>3.07</v>
      </c>
      <c r="H408" s="131">
        <f t="shared" si="212"/>
        <v>40.27</v>
      </c>
      <c r="I408" s="130">
        <f t="shared" si="213"/>
        <v>12083.52</v>
      </c>
      <c r="K408" s="143"/>
      <c r="L408" s="144"/>
      <c r="O408" s="105">
        <f t="shared" si="208"/>
        <v>3.5305</v>
      </c>
      <c r="P408" s="105">
        <v>3.0705</v>
      </c>
      <c r="Q408" s="105">
        <f t="shared" si="209"/>
        <v>3.07</v>
      </c>
    </row>
    <row r="409" s="105" customFormat="1" ht="17.25" customHeight="1" spans="2:17">
      <c r="B409" s="19">
        <v>2313</v>
      </c>
      <c r="C409" s="130">
        <v>0.59</v>
      </c>
      <c r="D409" s="19">
        <v>300</v>
      </c>
      <c r="E409" s="19">
        <v>49.6</v>
      </c>
      <c r="F409" s="129">
        <f t="shared" si="211"/>
        <v>0.456011730205279</v>
      </c>
      <c r="G409" s="129">
        <v>3.11</v>
      </c>
      <c r="H409" s="131">
        <f t="shared" si="212"/>
        <v>40.8</v>
      </c>
      <c r="I409" s="130">
        <f t="shared" si="213"/>
        <v>12240.96</v>
      </c>
      <c r="K409" s="143"/>
      <c r="L409" s="144"/>
      <c r="O409" s="105">
        <f t="shared" si="208"/>
        <v>3.5765</v>
      </c>
      <c r="P409" s="105">
        <v>3.105</v>
      </c>
      <c r="Q409" s="105">
        <f t="shared" si="209"/>
        <v>3.11</v>
      </c>
    </row>
    <row r="410" s="105" customFormat="1" ht="17.25" customHeight="1" spans="2:17">
      <c r="B410" s="19">
        <v>2313</v>
      </c>
      <c r="C410" s="130">
        <v>0.6</v>
      </c>
      <c r="D410" s="19">
        <v>300</v>
      </c>
      <c r="E410" s="19">
        <v>49.6</v>
      </c>
      <c r="F410" s="129">
        <f t="shared" si="211"/>
        <v>0.460410557184751</v>
      </c>
      <c r="G410" s="129">
        <v>3.14</v>
      </c>
      <c r="H410" s="131">
        <f t="shared" si="212"/>
        <v>41.19</v>
      </c>
      <c r="I410" s="130">
        <f t="shared" si="213"/>
        <v>12359.04</v>
      </c>
      <c r="K410" s="143"/>
      <c r="L410" s="144"/>
      <c r="O410" s="105">
        <f t="shared" si="208"/>
        <v>3.611</v>
      </c>
      <c r="P410" s="105">
        <v>3.1395</v>
      </c>
      <c r="Q410" s="105">
        <f t="shared" si="209"/>
        <v>3.14</v>
      </c>
    </row>
    <row r="411" s="105" customFormat="1" ht="17.25" customHeight="1" spans="2:17">
      <c r="B411" s="19">
        <v>3313</v>
      </c>
      <c r="C411" s="130">
        <v>0.56</v>
      </c>
      <c r="D411" s="19">
        <v>300</v>
      </c>
      <c r="E411" s="19">
        <v>49.6</v>
      </c>
      <c r="F411" s="129">
        <f t="shared" si="211"/>
        <v>0.44574780058651</v>
      </c>
      <c r="G411" s="129">
        <v>3.04</v>
      </c>
      <c r="H411" s="131">
        <f t="shared" si="212"/>
        <v>39.88</v>
      </c>
      <c r="I411" s="130">
        <f t="shared" si="213"/>
        <v>11965.44</v>
      </c>
      <c r="K411" s="143"/>
      <c r="L411" s="144"/>
      <c r="O411" s="105">
        <f t="shared" si="208"/>
        <v>3.496</v>
      </c>
      <c r="P411" s="105">
        <v>3.036</v>
      </c>
      <c r="Q411" s="105">
        <f t="shared" si="209"/>
        <v>3.04</v>
      </c>
    </row>
    <row r="412" s="105" customFormat="1" ht="17.25" customHeight="1" spans="2:17">
      <c r="B412" s="19">
        <v>3313</v>
      </c>
      <c r="C412" s="130">
        <v>0.58</v>
      </c>
      <c r="D412" s="19">
        <v>300</v>
      </c>
      <c r="E412" s="19">
        <v>49.6</v>
      </c>
      <c r="F412" s="129">
        <f t="shared" si="211"/>
        <v>0.439882697947214</v>
      </c>
      <c r="G412" s="129">
        <v>3</v>
      </c>
      <c r="H412" s="131">
        <f t="shared" si="212"/>
        <v>39.36</v>
      </c>
      <c r="I412" s="130">
        <f t="shared" si="213"/>
        <v>11808</v>
      </c>
      <c r="K412" s="143"/>
      <c r="L412" s="144"/>
      <c r="O412" s="105">
        <f t="shared" si="208"/>
        <v>3.45</v>
      </c>
      <c r="P412" s="105">
        <v>3.0015</v>
      </c>
      <c r="Q412" s="105">
        <f t="shared" si="209"/>
        <v>3</v>
      </c>
    </row>
    <row r="413" s="105" customFormat="1" ht="16" customHeight="1" spans="2:17">
      <c r="B413" s="19">
        <v>3313</v>
      </c>
      <c r="C413" s="130">
        <v>0.6</v>
      </c>
      <c r="D413" s="19">
        <v>300</v>
      </c>
      <c r="E413" s="19">
        <v>49.6</v>
      </c>
      <c r="F413" s="129">
        <f t="shared" si="211"/>
        <v>0.48533724340176</v>
      </c>
      <c r="G413" s="129">
        <v>3.31</v>
      </c>
      <c r="H413" s="131">
        <f t="shared" si="212"/>
        <v>43.42</v>
      </c>
      <c r="I413" s="130">
        <f t="shared" si="213"/>
        <v>13028.16</v>
      </c>
      <c r="K413" s="143"/>
      <c r="L413" s="144"/>
      <c r="O413" s="105">
        <f t="shared" si="208"/>
        <v>3.8065</v>
      </c>
      <c r="P413" s="105">
        <v>3.312</v>
      </c>
      <c r="Q413" s="105">
        <f t="shared" si="209"/>
        <v>3.31</v>
      </c>
    </row>
    <row r="414" s="105" customFormat="1" ht="17.25" customHeight="1" spans="2:17">
      <c r="B414" s="19">
        <v>7628</v>
      </c>
      <c r="C414" s="130">
        <v>0.43</v>
      </c>
      <c r="D414" s="19">
        <v>150</v>
      </c>
      <c r="E414" s="19">
        <v>49.6</v>
      </c>
      <c r="F414" s="129">
        <f t="shared" si="211"/>
        <v>0.43108504398827</v>
      </c>
      <c r="G414" s="129">
        <v>2.94</v>
      </c>
      <c r="H414" s="131">
        <f t="shared" si="212"/>
        <v>38.57</v>
      </c>
      <c r="I414" s="130">
        <f t="shared" ref="I414:I423" si="214">ROUNDDOWN(G414*1968,2)</f>
        <v>5785.92</v>
      </c>
      <c r="K414" s="143"/>
      <c r="L414" s="144"/>
      <c r="O414" s="105">
        <f t="shared" si="208"/>
        <v>3.381</v>
      </c>
      <c r="P414" s="105">
        <v>2.944</v>
      </c>
      <c r="Q414" s="105">
        <f t="shared" si="209"/>
        <v>2.94</v>
      </c>
    </row>
    <row r="415" s="105" customFormat="1" ht="17.25" customHeight="1" spans="2:17">
      <c r="B415" s="19">
        <v>7628</v>
      </c>
      <c r="C415" s="130">
        <v>0.44</v>
      </c>
      <c r="D415" s="19">
        <v>150</v>
      </c>
      <c r="E415" s="19">
        <v>49.6</v>
      </c>
      <c r="F415" s="129">
        <f t="shared" si="211"/>
        <v>0.43841642228739</v>
      </c>
      <c r="G415" s="129">
        <v>2.99</v>
      </c>
      <c r="H415" s="131">
        <f t="shared" si="212"/>
        <v>39.22</v>
      </c>
      <c r="I415" s="130">
        <f t="shared" si="214"/>
        <v>5884.32</v>
      </c>
      <c r="K415" s="143"/>
      <c r="L415" s="144"/>
      <c r="O415" s="105">
        <f t="shared" si="208"/>
        <v>3.4385</v>
      </c>
      <c r="P415" s="105">
        <v>2.99</v>
      </c>
      <c r="Q415" s="105">
        <f t="shared" si="209"/>
        <v>2.99</v>
      </c>
    </row>
    <row r="416" s="105" customFormat="1" ht="17.25" customHeight="1" spans="2:17">
      <c r="B416" s="19">
        <v>7628</v>
      </c>
      <c r="C416" s="130">
        <v>0.45</v>
      </c>
      <c r="D416" s="19">
        <v>150</v>
      </c>
      <c r="E416" s="19">
        <v>49.6</v>
      </c>
      <c r="F416" s="129">
        <f t="shared" si="211"/>
        <v>0.442815249266862</v>
      </c>
      <c r="G416" s="129">
        <v>3.02</v>
      </c>
      <c r="H416" s="131">
        <f t="shared" si="212"/>
        <v>39.62</v>
      </c>
      <c r="I416" s="130">
        <f t="shared" si="214"/>
        <v>5943.36</v>
      </c>
      <c r="K416" s="143"/>
      <c r="L416" s="144"/>
      <c r="O416" s="105">
        <f t="shared" si="208"/>
        <v>3.473</v>
      </c>
      <c r="P416" s="105">
        <v>3.0245</v>
      </c>
      <c r="Q416" s="105">
        <f t="shared" si="209"/>
        <v>3.02</v>
      </c>
    </row>
    <row r="417" s="105" customFormat="1" ht="17.25" customHeight="1" spans="2:196">
      <c r="B417" s="19">
        <v>7628</v>
      </c>
      <c r="C417" s="130">
        <v>0.46</v>
      </c>
      <c r="D417" s="19">
        <v>150</v>
      </c>
      <c r="E417" s="19">
        <v>49.6</v>
      </c>
      <c r="F417" s="129">
        <f t="shared" si="211"/>
        <v>0.428152492668622</v>
      </c>
      <c r="G417" s="129">
        <v>2.92</v>
      </c>
      <c r="H417" s="131">
        <f t="shared" si="212"/>
        <v>38.31</v>
      </c>
      <c r="I417" s="130">
        <f t="shared" si="214"/>
        <v>5746.56</v>
      </c>
      <c r="K417" s="143"/>
      <c r="L417" s="144"/>
      <c r="O417" s="105">
        <f t="shared" si="208"/>
        <v>3.358</v>
      </c>
      <c r="P417" s="105">
        <v>2.921</v>
      </c>
      <c r="Q417" s="105">
        <f t="shared" si="209"/>
        <v>2.92</v>
      </c>
    </row>
    <row r="418" s="105" customFormat="1" ht="17.25" customHeight="1" spans="2:196">
      <c r="B418" s="19">
        <v>7628</v>
      </c>
      <c r="C418" s="130">
        <v>0.47</v>
      </c>
      <c r="D418" s="19">
        <v>150</v>
      </c>
      <c r="E418" s="19">
        <v>49.6</v>
      </c>
      <c r="F418" s="129">
        <f t="shared" si="211"/>
        <v>0.456011730205279</v>
      </c>
      <c r="G418" s="129">
        <v>3.11</v>
      </c>
      <c r="H418" s="131">
        <f t="shared" si="212"/>
        <v>40.8</v>
      </c>
      <c r="I418" s="130">
        <f t="shared" si="214"/>
        <v>6120.48</v>
      </c>
      <c r="K418" s="143"/>
      <c r="L418" s="144"/>
      <c r="O418" s="105">
        <f t="shared" si="208"/>
        <v>3.5765</v>
      </c>
      <c r="P418" s="105">
        <v>3.105</v>
      </c>
      <c r="Q418" s="105">
        <f t="shared" si="209"/>
        <v>3.11</v>
      </c>
    </row>
    <row r="419" s="105" customFormat="1" ht="17.25" customHeight="1" spans="2:196">
      <c r="B419" s="19">
        <v>7628</v>
      </c>
      <c r="C419" s="129">
        <v>0.475</v>
      </c>
      <c r="D419" s="19">
        <v>150</v>
      </c>
      <c r="E419" s="19">
        <v>49.6</v>
      </c>
      <c r="F419" s="129">
        <f t="shared" si="211"/>
        <v>0.458944281524927</v>
      </c>
      <c r="G419" s="129">
        <v>3.13</v>
      </c>
      <c r="H419" s="131">
        <f t="shared" si="212"/>
        <v>41.06</v>
      </c>
      <c r="I419" s="130">
        <f t="shared" si="214"/>
        <v>6159.84</v>
      </c>
      <c r="K419" s="143"/>
      <c r="L419" s="144"/>
      <c r="O419" s="105">
        <f t="shared" si="208"/>
        <v>3.5995</v>
      </c>
      <c r="P419" s="105">
        <v>3.128</v>
      </c>
      <c r="Q419" s="105">
        <f t="shared" si="209"/>
        <v>3.13</v>
      </c>
    </row>
    <row r="420" s="105" customFormat="1" ht="17.25" customHeight="1" spans="2:196">
      <c r="B420" s="19">
        <v>7628</v>
      </c>
      <c r="C420" s="130">
        <v>0.48</v>
      </c>
      <c r="D420" s="19">
        <v>150</v>
      </c>
      <c r="E420" s="19">
        <v>49.6</v>
      </c>
      <c r="F420" s="129">
        <f t="shared" si="211"/>
        <v>0.461876832844575</v>
      </c>
      <c r="G420" s="129">
        <v>3.15</v>
      </c>
      <c r="H420" s="131">
        <f t="shared" si="212"/>
        <v>41.32</v>
      </c>
      <c r="I420" s="130">
        <f t="shared" si="214"/>
        <v>6199.2</v>
      </c>
      <c r="K420" s="143"/>
      <c r="L420" s="144"/>
      <c r="O420" s="105">
        <f t="shared" si="208"/>
        <v>3.6225</v>
      </c>
      <c r="P420" s="105">
        <v>3.151</v>
      </c>
      <c r="Q420" s="105">
        <f t="shared" si="209"/>
        <v>3.15</v>
      </c>
    </row>
    <row r="421" s="105" customFormat="1" ht="17.25" customHeight="1" spans="2:196">
      <c r="B421" s="19">
        <v>7628</v>
      </c>
      <c r="C421" s="130">
        <v>0.49</v>
      </c>
      <c r="D421" s="19">
        <v>150</v>
      </c>
      <c r="E421" s="19">
        <v>49.6</v>
      </c>
      <c r="F421" s="129">
        <f t="shared" si="211"/>
        <v>0.467741935483871</v>
      </c>
      <c r="G421" s="129">
        <v>3.19</v>
      </c>
      <c r="H421" s="131">
        <f t="shared" si="212"/>
        <v>41.85</v>
      </c>
      <c r="I421" s="130">
        <f t="shared" si="214"/>
        <v>6277.92</v>
      </c>
      <c r="K421" s="143"/>
      <c r="L421" s="144"/>
      <c r="O421" s="105">
        <f t="shared" si="208"/>
        <v>3.6685</v>
      </c>
      <c r="P421" s="105">
        <v>3.1855</v>
      </c>
      <c r="Q421" s="105">
        <f t="shared" si="209"/>
        <v>3.19</v>
      </c>
    </row>
    <row r="422" s="105" customFormat="1" ht="17.25" customHeight="1" spans="2:196">
      <c r="B422" s="19">
        <v>7628</v>
      </c>
      <c r="C422" s="130">
        <v>0.5</v>
      </c>
      <c r="D422" s="19">
        <v>150</v>
      </c>
      <c r="E422" s="19">
        <v>49.6</v>
      </c>
      <c r="F422" s="129">
        <f t="shared" si="211"/>
        <v>0.479472140762463</v>
      </c>
      <c r="G422" s="129">
        <v>3.27</v>
      </c>
      <c r="H422" s="131">
        <f t="shared" si="212"/>
        <v>42.9</v>
      </c>
      <c r="I422" s="130">
        <f t="shared" si="214"/>
        <v>6435.36</v>
      </c>
      <c r="K422" s="143"/>
      <c r="L422" s="144"/>
      <c r="O422" s="105">
        <f t="shared" si="208"/>
        <v>3.7605</v>
      </c>
      <c r="P422" s="105">
        <v>3.266</v>
      </c>
      <c r="Q422" s="105">
        <f t="shared" si="209"/>
        <v>3.27</v>
      </c>
    </row>
    <row r="423" s="105" customFormat="1" ht="17.25" customHeight="1" spans="2:196">
      <c r="B423" s="19">
        <v>7628</v>
      </c>
      <c r="C423" s="130">
        <v>0.52</v>
      </c>
      <c r="D423" s="19">
        <v>150</v>
      </c>
      <c r="E423" s="19">
        <v>49.6</v>
      </c>
      <c r="F423" s="129">
        <f t="shared" si="211"/>
        <v>0.48533724340176</v>
      </c>
      <c r="G423" s="129">
        <v>3.31</v>
      </c>
      <c r="H423" s="131">
        <f t="shared" si="212"/>
        <v>43.42</v>
      </c>
      <c r="I423" s="130">
        <f t="shared" si="214"/>
        <v>6514.08</v>
      </c>
      <c r="K423" s="143"/>
      <c r="L423" s="144"/>
      <c r="O423" s="105">
        <f t="shared" si="208"/>
        <v>3.8065</v>
      </c>
      <c r="P423" s="105">
        <v>3.312</v>
      </c>
      <c r="Q423" s="105">
        <f t="shared" si="209"/>
        <v>3.31</v>
      </c>
    </row>
    <row r="424" ht="124" customHeight="1" spans="2:196">
      <c r="B424" s="149" t="s">
        <v>132</v>
      </c>
      <c r="C424" s="149"/>
      <c r="D424" s="149"/>
      <c r="E424" s="149"/>
      <c r="F424" s="149"/>
      <c r="G424" s="149"/>
      <c r="H424" s="149"/>
      <c r="I424" s="149"/>
      <c r="J424" s="149"/>
      <c r="K424" s="107"/>
      <c r="L424" s="106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  <c r="AQ424" s="107"/>
      <c r="AR424" s="107"/>
      <c r="AS424" s="107"/>
      <c r="AT424" s="107"/>
      <c r="AU424" s="107"/>
      <c r="AV424" s="107"/>
      <c r="AW424" s="107"/>
      <c r="AX424" s="107"/>
      <c r="AY424" s="107"/>
      <c r="AZ424" s="107"/>
      <c r="BA424" s="107"/>
      <c r="BB424" s="107"/>
      <c r="BC424" s="107"/>
      <c r="BD424" s="107"/>
      <c r="BE424" s="107"/>
      <c r="BF424" s="107"/>
      <c r="BG424" s="107"/>
      <c r="BH424" s="107"/>
      <c r="BI424" s="107"/>
      <c r="BJ424" s="107"/>
      <c r="BK424" s="107"/>
      <c r="BL424" s="107"/>
      <c r="BM424" s="107"/>
      <c r="BN424" s="107"/>
      <c r="BO424" s="107"/>
      <c r="BP424" s="107"/>
      <c r="BQ424" s="107"/>
      <c r="BR424" s="107"/>
      <c r="BS424" s="107"/>
      <c r="BT424" s="107"/>
      <c r="BU424" s="107"/>
      <c r="BV424" s="107"/>
      <c r="BW424" s="107"/>
      <c r="BX424" s="107"/>
      <c r="BY424" s="107"/>
      <c r="BZ424" s="107"/>
      <c r="CA424" s="107"/>
      <c r="CB424" s="107"/>
      <c r="CC424" s="107"/>
      <c r="CD424" s="107"/>
      <c r="CE424" s="107"/>
      <c r="CF424" s="107"/>
      <c r="CG424" s="107"/>
      <c r="CH424" s="107"/>
      <c r="CI424" s="107"/>
      <c r="CJ424" s="107"/>
      <c r="CK424" s="107"/>
      <c r="CL424" s="107"/>
      <c r="CM424" s="107"/>
      <c r="CN424" s="107"/>
      <c r="CO424" s="107"/>
      <c r="CP424" s="107"/>
      <c r="CQ424" s="107"/>
      <c r="CR424" s="107"/>
      <c r="CS424" s="107"/>
      <c r="CT424" s="107"/>
      <c r="CU424" s="107"/>
      <c r="CV424" s="107"/>
      <c r="CW424" s="107"/>
      <c r="CX424" s="107"/>
      <c r="CY424" s="107"/>
      <c r="CZ424" s="107"/>
      <c r="DA424" s="107"/>
      <c r="DB424" s="107"/>
      <c r="DC424" s="107"/>
      <c r="DD424" s="107"/>
      <c r="DE424" s="107"/>
      <c r="DF424" s="107"/>
      <c r="DG424" s="107"/>
      <c r="DH424" s="107"/>
      <c r="DI424" s="107"/>
      <c r="DJ424" s="107"/>
      <c r="DK424" s="107"/>
      <c r="DL424" s="107"/>
      <c r="DM424" s="107"/>
      <c r="DN424" s="107"/>
      <c r="DO424" s="107"/>
      <c r="DP424" s="107"/>
      <c r="DQ424" s="107"/>
      <c r="DR424" s="107"/>
      <c r="DS424" s="107"/>
      <c r="DT424" s="107"/>
      <c r="DU424" s="107"/>
      <c r="DV424" s="107"/>
      <c r="DW424" s="107"/>
      <c r="DX424" s="107"/>
      <c r="DY424" s="107"/>
      <c r="DZ424" s="107"/>
      <c r="EA424" s="107"/>
      <c r="EB424" s="107"/>
      <c r="EC424" s="107"/>
      <c r="ED424" s="107"/>
      <c r="EE424" s="107"/>
      <c r="EF424" s="107"/>
      <c r="EG424" s="107"/>
      <c r="EH424" s="107"/>
      <c r="EI424" s="107"/>
      <c r="EJ424" s="107"/>
      <c r="EK424" s="107"/>
      <c r="EL424" s="107"/>
      <c r="EM424" s="107"/>
      <c r="EN424" s="107"/>
      <c r="EO424" s="107"/>
      <c r="EP424" s="107"/>
      <c r="EQ424" s="107"/>
      <c r="ER424" s="107"/>
      <c r="ES424" s="107"/>
      <c r="ET424" s="107"/>
      <c r="EU424" s="107"/>
      <c r="EV424" s="107"/>
      <c r="EW424" s="107"/>
      <c r="EX424" s="107"/>
      <c r="EY424" s="107"/>
      <c r="EZ424" s="107"/>
      <c r="FA424" s="107"/>
      <c r="FB424" s="107"/>
      <c r="FC424" s="107"/>
      <c r="FD424" s="107"/>
      <c r="FE424" s="107"/>
      <c r="FF424" s="107"/>
      <c r="FG424" s="107"/>
      <c r="FH424" s="107"/>
      <c r="FI424" s="107"/>
      <c r="FJ424" s="107"/>
      <c r="FK424" s="107"/>
      <c r="FL424" s="107"/>
      <c r="FM424" s="107"/>
      <c r="FN424" s="107"/>
      <c r="FO424" s="107"/>
      <c r="FP424" s="107"/>
      <c r="FQ424" s="107"/>
      <c r="FR424" s="107"/>
      <c r="FS424" s="107"/>
      <c r="FT424" s="107"/>
      <c r="FU424" s="107"/>
      <c r="FV424" s="107"/>
      <c r="FW424" s="107"/>
      <c r="FX424" s="107"/>
      <c r="FY424" s="107"/>
      <c r="FZ424" s="107"/>
      <c r="GA424" s="107"/>
      <c r="GB424" s="107"/>
      <c r="GC424" s="107"/>
      <c r="GD424" s="107"/>
      <c r="GE424" s="107"/>
      <c r="GF424" s="107"/>
      <c r="GG424" s="107"/>
      <c r="GH424" s="107"/>
      <c r="GI424" s="107"/>
      <c r="GJ424" s="107"/>
      <c r="GK424" s="107"/>
      <c r="GL424" s="107"/>
      <c r="GM424" s="107"/>
      <c r="GN424" s="107"/>
    </row>
  </sheetData>
  <mergeCells count="5">
    <mergeCell ref="A1:J1"/>
    <mergeCell ref="A2:J2"/>
    <mergeCell ref="B3:J3"/>
    <mergeCell ref="B315:J315"/>
    <mergeCell ref="B424:J424"/>
  </mergeCells>
  <pageMargins left="0.354166666666667" right="0.393055555555556" top="0.432638888888889" bottom="0.235416666666667" header="0.313888888888889" footer="0.196527777777778"/>
  <pageSetup paperSize="9" scale="55" orientation="portrait"/>
  <headerFooter/>
  <rowBreaks count="4" manualBreakCount="4">
    <brk id="92" max="12" man="1"/>
    <brk id="178" max="12" man="1"/>
    <brk id="266" max="12" man="1"/>
    <brk id="314" max="12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196"/>
  <sheetViews>
    <sheetView view="pageBreakPreview" zoomScale="85" zoomScaleNormal="100" workbookViewId="0">
      <selection activeCell="H12" sqref="H12"/>
    </sheetView>
  </sheetViews>
  <sheetFormatPr defaultColWidth="9" defaultRowHeight="15.6"/>
  <cols>
    <col min="1" max="1" width="3" style="107" customWidth="1"/>
    <col min="2" max="2" width="10.2222222222222" style="108" customWidth="1"/>
    <col min="3" max="4" width="10.2222222222222" style="109" customWidth="1"/>
    <col min="5" max="5" width="15.2222222222222" style="109" customWidth="1"/>
    <col min="6" max="10" width="14.2222222222222" style="109" customWidth="1"/>
    <col min="11" max="196" width="9" style="110" customWidth="1"/>
    <col min="197" max="197" width="9" style="107" customWidth="1"/>
    <col min="198" max="16384" width="9" style="107"/>
  </cols>
  <sheetData>
    <row r="1" ht="52.5" customHeight="1" spans="1:196">
      <c r="A1" s="111"/>
      <c r="B1" s="111"/>
      <c r="C1" s="111"/>
      <c r="D1" s="111"/>
      <c r="E1" s="111"/>
      <c r="F1" s="111"/>
      <c r="G1" s="111"/>
      <c r="H1" s="111"/>
      <c r="I1" s="111"/>
      <c r="J1" s="111"/>
    </row>
    <row r="2" ht="84" customHeight="1" spans="1:196">
      <c r="A2" s="112" t="s">
        <v>97</v>
      </c>
      <c r="B2" s="112"/>
      <c r="C2" s="112"/>
      <c r="D2" s="112"/>
      <c r="E2" s="112"/>
      <c r="F2" s="112"/>
      <c r="G2" s="112"/>
      <c r="H2" s="112"/>
      <c r="I2" s="112"/>
      <c r="J2" s="112"/>
    </row>
    <row r="3" ht="18.75" customHeight="1" spans="1:196">
      <c r="B3" s="113" t="s">
        <v>203</v>
      </c>
      <c r="C3" s="113"/>
      <c r="D3" s="113"/>
      <c r="E3" s="113"/>
      <c r="F3" s="113"/>
      <c r="G3" s="113"/>
      <c r="H3" s="113"/>
      <c r="I3" s="113"/>
      <c r="J3" s="113"/>
    </row>
    <row r="4" ht="16.8" spans="1:196">
      <c r="B4" s="114" t="s">
        <v>2</v>
      </c>
      <c r="C4" s="114" t="s">
        <v>3</v>
      </c>
      <c r="D4" s="115" t="s">
        <v>4</v>
      </c>
      <c r="E4" s="114" t="s">
        <v>5</v>
      </c>
      <c r="F4" s="114" t="s">
        <v>6</v>
      </c>
      <c r="G4" s="114" t="s">
        <v>7</v>
      </c>
      <c r="H4" s="74" t="s">
        <v>8</v>
      </c>
      <c r="I4" s="116" t="s">
        <v>9</v>
      </c>
      <c r="J4" s="74" t="s">
        <v>10</v>
      </c>
      <c r="K4" s="74" t="s">
        <v>11</v>
      </c>
      <c r="L4" s="74" t="s">
        <v>12</v>
      </c>
      <c r="M4" s="74" t="s">
        <v>13</v>
      </c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7"/>
      <c r="FL4" s="117"/>
      <c r="FM4" s="117"/>
      <c r="FN4" s="117"/>
      <c r="FO4" s="117"/>
      <c r="FP4" s="117"/>
      <c r="FQ4" s="117"/>
      <c r="FR4" s="117"/>
      <c r="FS4" s="117"/>
      <c r="FT4" s="117"/>
      <c r="FU4" s="117"/>
      <c r="FV4" s="117"/>
      <c r="FW4" s="117"/>
      <c r="FX4" s="117"/>
      <c r="FY4" s="117"/>
      <c r="FZ4" s="117"/>
      <c r="GA4" s="117"/>
      <c r="GB4" s="117"/>
      <c r="GC4" s="117"/>
      <c r="GD4" s="117"/>
      <c r="GE4" s="117"/>
      <c r="GF4" s="117"/>
      <c r="GG4" s="117"/>
      <c r="GH4" s="117"/>
      <c r="GI4" s="117"/>
      <c r="GJ4" s="117"/>
      <c r="GK4" s="107"/>
      <c r="GL4" s="107"/>
      <c r="GM4" s="107"/>
      <c r="GN4" s="107"/>
    </row>
    <row r="5" s="105" customFormat="1" ht="17.25" customHeight="1" spans="1:196">
      <c r="B5" s="118" t="s">
        <v>100</v>
      </c>
      <c r="C5" s="119" t="s">
        <v>204</v>
      </c>
      <c r="D5" s="120" t="s">
        <v>111</v>
      </c>
      <c r="E5" s="118" t="s">
        <v>17</v>
      </c>
      <c r="F5" s="121">
        <f t="shared" ref="F5:F12" si="0">G5/6.82</f>
        <v>1.50293255131965</v>
      </c>
      <c r="G5" s="121">
        <v>10.25</v>
      </c>
      <c r="H5" s="122">
        <f t="shared" ref="H5:H12" si="1">ROUNDDOWN(G5*12,2)</f>
        <v>123</v>
      </c>
      <c r="I5" s="123">
        <f t="shared" ref="I5:I12" si="2">ROUNDDOWN(G5*13.33,2)</f>
        <v>136.63</v>
      </c>
      <c r="J5" s="122">
        <f t="shared" ref="J5:J12" si="3">ROUNDDOWN(G5*14,2)</f>
        <v>143.5</v>
      </c>
      <c r="K5" s="124">
        <f t="shared" ref="K5:K12" si="4">ROUNDDOWN(G5*8,2)</f>
        <v>82</v>
      </c>
      <c r="L5" s="125">
        <f t="shared" ref="L5:L12" si="5">ROUNDDOWN(G5*9,2)</f>
        <v>92.25</v>
      </c>
      <c r="M5" s="125">
        <f t="shared" ref="M5:M12" si="6">ROUNDDOWN(G5*9.33,2)</f>
        <v>95.63</v>
      </c>
      <c r="O5" s="105">
        <f>G5*1.1</f>
        <v>11.275</v>
      </c>
      <c r="P5" s="105">
        <v>10.252</v>
      </c>
      <c r="Q5" s="126">
        <f>ROUND(P5,2)</f>
        <v>10.25</v>
      </c>
    </row>
    <row r="6" s="105" customFormat="1" ht="17.25" customHeight="1" spans="1:196">
      <c r="B6" s="118" t="s">
        <v>100</v>
      </c>
      <c r="C6" s="127" t="s">
        <v>21</v>
      </c>
      <c r="D6" s="120" t="s">
        <v>111</v>
      </c>
      <c r="E6" s="118" t="s">
        <v>17</v>
      </c>
      <c r="F6" s="121">
        <f t="shared" si="0"/>
        <v>2.05425219941349</v>
      </c>
      <c r="G6" s="121">
        <v>14.01</v>
      </c>
      <c r="H6" s="122">
        <f t="shared" si="1"/>
        <v>168.12</v>
      </c>
      <c r="I6" s="123">
        <f t="shared" si="2"/>
        <v>186.75</v>
      </c>
      <c r="J6" s="122">
        <f t="shared" si="3"/>
        <v>196.14</v>
      </c>
      <c r="K6" s="124">
        <f t="shared" si="4"/>
        <v>112.08</v>
      </c>
      <c r="L6" s="125">
        <f t="shared" si="5"/>
        <v>126.09</v>
      </c>
      <c r="M6" s="125">
        <f t="shared" si="6"/>
        <v>130.71</v>
      </c>
      <c r="N6" s="105">
        <v>13</v>
      </c>
      <c r="O6" s="105">
        <f t="shared" ref="O6:O37" si="7">G6*1.1</f>
        <v>15.411</v>
      </c>
      <c r="P6" s="105">
        <v>14.014</v>
      </c>
      <c r="Q6" s="126">
        <f t="shared" ref="Q6:Q37" si="8">ROUND(P6,2)</f>
        <v>14.01</v>
      </c>
    </row>
    <row r="7" s="105" customFormat="1" ht="17.25" customHeight="1" spans="1:196">
      <c r="B7" s="118" t="s">
        <v>100</v>
      </c>
      <c r="C7" s="127" t="s">
        <v>21</v>
      </c>
      <c r="D7" s="120" t="s">
        <v>167</v>
      </c>
      <c r="E7" s="118" t="s">
        <v>17</v>
      </c>
      <c r="F7" s="121">
        <f t="shared" si="0"/>
        <v>2.34457478005865</v>
      </c>
      <c r="G7" s="121">
        <v>15.99</v>
      </c>
      <c r="H7" s="122">
        <f t="shared" si="1"/>
        <v>191.88</v>
      </c>
      <c r="I7" s="123">
        <f t="shared" si="2"/>
        <v>213.14</v>
      </c>
      <c r="J7" s="122">
        <f t="shared" si="3"/>
        <v>223.86</v>
      </c>
      <c r="K7" s="124">
        <f t="shared" si="4"/>
        <v>127.92</v>
      </c>
      <c r="L7" s="125">
        <f t="shared" si="5"/>
        <v>143.91</v>
      </c>
      <c r="M7" s="125">
        <f t="shared" si="6"/>
        <v>149.18</v>
      </c>
      <c r="O7" s="105">
        <f t="shared" si="7"/>
        <v>17.589</v>
      </c>
      <c r="P7" s="105">
        <v>15.994</v>
      </c>
      <c r="Q7" s="126">
        <f t="shared" si="8"/>
        <v>15.99</v>
      </c>
    </row>
    <row r="8" s="105" customFormat="1" ht="17.25" customHeight="1" spans="1:196">
      <c r="B8" s="118" t="s">
        <v>165</v>
      </c>
      <c r="C8" s="119" t="s">
        <v>204</v>
      </c>
      <c r="D8" s="120" t="s">
        <v>111</v>
      </c>
      <c r="E8" s="118" t="s">
        <v>101</v>
      </c>
      <c r="F8" s="121">
        <f t="shared" si="0"/>
        <v>1.51026392961877</v>
      </c>
      <c r="G8" s="121">
        <v>10.3</v>
      </c>
      <c r="H8" s="122">
        <f t="shared" si="1"/>
        <v>123.6</v>
      </c>
      <c r="I8" s="123">
        <f t="shared" si="2"/>
        <v>137.29</v>
      </c>
      <c r="J8" s="122">
        <f t="shared" si="3"/>
        <v>144.2</v>
      </c>
      <c r="K8" s="124">
        <f t="shared" si="4"/>
        <v>82.4</v>
      </c>
      <c r="L8" s="125">
        <f t="shared" si="5"/>
        <v>92.7</v>
      </c>
      <c r="M8" s="125">
        <f t="shared" si="6"/>
        <v>96.09</v>
      </c>
      <c r="O8" s="105">
        <f t="shared" si="7"/>
        <v>11.33</v>
      </c>
      <c r="P8" s="105">
        <v>10.296</v>
      </c>
      <c r="Q8" s="126">
        <f t="shared" si="8"/>
        <v>10.3</v>
      </c>
    </row>
    <row r="9" s="105" customFormat="1" ht="17.25" customHeight="1" spans="1:196">
      <c r="B9" s="118" t="s">
        <v>165</v>
      </c>
      <c r="C9" s="127" t="s">
        <v>21</v>
      </c>
      <c r="D9" s="120" t="s">
        <v>111</v>
      </c>
      <c r="E9" s="118" t="s">
        <v>17</v>
      </c>
      <c r="F9" s="121">
        <f t="shared" si="0"/>
        <v>2.2624633431085</v>
      </c>
      <c r="G9" s="121">
        <v>15.43</v>
      </c>
      <c r="H9" s="122">
        <f t="shared" si="1"/>
        <v>185.16</v>
      </c>
      <c r="I9" s="123">
        <f t="shared" si="2"/>
        <v>205.68</v>
      </c>
      <c r="J9" s="122">
        <f t="shared" si="3"/>
        <v>216.02</v>
      </c>
      <c r="K9" s="124">
        <f t="shared" si="4"/>
        <v>123.44</v>
      </c>
      <c r="L9" s="125">
        <f t="shared" si="5"/>
        <v>138.87</v>
      </c>
      <c r="M9" s="125">
        <f t="shared" si="6"/>
        <v>143.96</v>
      </c>
      <c r="O9" s="105">
        <f t="shared" si="7"/>
        <v>16.973</v>
      </c>
      <c r="P9" s="105">
        <v>15.433</v>
      </c>
      <c r="Q9" s="126">
        <f t="shared" si="8"/>
        <v>15.43</v>
      </c>
    </row>
    <row r="10" s="105" customFormat="1" ht="17.25" customHeight="1" spans="1:196">
      <c r="B10" s="19" t="s">
        <v>14</v>
      </c>
      <c r="C10" s="119" t="s">
        <v>204</v>
      </c>
      <c r="D10" s="128" t="s">
        <v>111</v>
      </c>
      <c r="E10" s="19" t="s">
        <v>17</v>
      </c>
      <c r="F10" s="129">
        <f t="shared" si="0"/>
        <v>1.5058651026393</v>
      </c>
      <c r="G10" s="129">
        <v>10.27</v>
      </c>
      <c r="H10" s="130">
        <f t="shared" si="1"/>
        <v>123.24</v>
      </c>
      <c r="I10" s="131">
        <f t="shared" si="2"/>
        <v>136.89</v>
      </c>
      <c r="J10" s="130">
        <f t="shared" si="3"/>
        <v>143.78</v>
      </c>
      <c r="K10" s="132">
        <f t="shared" si="4"/>
        <v>82.16</v>
      </c>
      <c r="L10" s="133">
        <f t="shared" si="5"/>
        <v>92.43</v>
      </c>
      <c r="M10" s="133">
        <f t="shared" si="6"/>
        <v>95.81</v>
      </c>
      <c r="O10" s="105">
        <f t="shared" si="7"/>
        <v>11.297</v>
      </c>
      <c r="P10" s="105">
        <v>10.274</v>
      </c>
      <c r="Q10" s="126">
        <f t="shared" si="8"/>
        <v>10.27</v>
      </c>
    </row>
    <row r="11" s="105" customFormat="1" ht="17.25" customHeight="1" spans="1:196">
      <c r="B11" s="118" t="s">
        <v>14</v>
      </c>
      <c r="C11" s="134" t="s">
        <v>204</v>
      </c>
      <c r="D11" s="120" t="s">
        <v>111</v>
      </c>
      <c r="E11" s="118" t="s">
        <v>103</v>
      </c>
      <c r="F11" s="121">
        <f t="shared" si="0"/>
        <v>1.51466275659824</v>
      </c>
      <c r="G11" s="121">
        <v>10.33</v>
      </c>
      <c r="H11" s="122">
        <f t="shared" si="1"/>
        <v>123.96</v>
      </c>
      <c r="I11" s="123">
        <f t="shared" si="2"/>
        <v>137.69</v>
      </c>
      <c r="J11" s="122">
        <f t="shared" si="3"/>
        <v>144.62</v>
      </c>
      <c r="K11" s="124">
        <f t="shared" si="4"/>
        <v>82.64</v>
      </c>
      <c r="L11" s="125">
        <f t="shared" si="5"/>
        <v>92.97</v>
      </c>
      <c r="M11" s="125">
        <f t="shared" si="6"/>
        <v>96.37</v>
      </c>
      <c r="N11" s="105">
        <v>22</v>
      </c>
      <c r="O11" s="105">
        <f t="shared" si="7"/>
        <v>11.363</v>
      </c>
      <c r="P11" s="105">
        <v>10.329</v>
      </c>
      <c r="Q11" s="126">
        <f t="shared" si="8"/>
        <v>10.33</v>
      </c>
    </row>
    <row r="12" s="105" customFormat="1" ht="17.25" customHeight="1" spans="1:196">
      <c r="B12" s="19" t="s">
        <v>14</v>
      </c>
      <c r="C12" s="119" t="s">
        <v>204</v>
      </c>
      <c r="D12" s="128" t="s">
        <v>167</v>
      </c>
      <c r="E12" s="19" t="s">
        <v>103</v>
      </c>
      <c r="F12" s="129">
        <f t="shared" si="0"/>
        <v>1.58504398826979</v>
      </c>
      <c r="G12" s="129">
        <v>10.81</v>
      </c>
      <c r="H12" s="130">
        <f t="shared" si="1"/>
        <v>129.72</v>
      </c>
      <c r="I12" s="131">
        <f t="shared" si="2"/>
        <v>144.09</v>
      </c>
      <c r="J12" s="130">
        <f t="shared" si="3"/>
        <v>151.34</v>
      </c>
      <c r="K12" s="132">
        <f t="shared" si="4"/>
        <v>86.48</v>
      </c>
      <c r="L12" s="133">
        <f t="shared" si="5"/>
        <v>97.29</v>
      </c>
      <c r="M12" s="133">
        <f t="shared" si="6"/>
        <v>100.85</v>
      </c>
      <c r="O12" s="105">
        <f t="shared" si="7"/>
        <v>11.891</v>
      </c>
      <c r="P12" s="105">
        <v>10.813</v>
      </c>
      <c r="Q12" s="126">
        <f t="shared" si="8"/>
        <v>10.81</v>
      </c>
    </row>
    <row r="13" s="105" customFormat="1" ht="17.25" customHeight="1" spans="1:196">
      <c r="B13" s="19" t="s">
        <v>14</v>
      </c>
      <c r="C13" s="119" t="s">
        <v>204</v>
      </c>
      <c r="D13" s="128" t="s">
        <v>111</v>
      </c>
      <c r="E13" s="19" t="s">
        <v>101</v>
      </c>
      <c r="F13" s="129">
        <f t="shared" ref="F13:F15" si="9">G13/6.82</f>
        <v>1.51906158357771</v>
      </c>
      <c r="G13" s="129">
        <v>10.36</v>
      </c>
      <c r="H13" s="130">
        <f t="shared" ref="H13:H15" si="10">ROUNDDOWN(G13*12,2)</f>
        <v>124.32</v>
      </c>
      <c r="I13" s="131">
        <f t="shared" ref="I13:I15" si="11">ROUNDDOWN(G13*13.33,2)</f>
        <v>138.09</v>
      </c>
      <c r="J13" s="130">
        <f t="shared" ref="J13:J15" si="12">ROUNDDOWN(G13*14,2)</f>
        <v>145.04</v>
      </c>
      <c r="K13" s="132">
        <f t="shared" ref="K13:K15" si="13">ROUNDDOWN(G13*8,2)</f>
        <v>82.88</v>
      </c>
      <c r="L13" s="133">
        <f t="shared" ref="L13:L15" si="14">ROUNDDOWN(G13*9,2)</f>
        <v>93.24</v>
      </c>
      <c r="M13" s="133">
        <f t="shared" ref="M13:M15" si="15">ROUNDDOWN(G13*9.33,2)</f>
        <v>96.65</v>
      </c>
      <c r="O13" s="105">
        <f t="shared" si="7"/>
        <v>11.396</v>
      </c>
      <c r="P13" s="105">
        <v>10.362</v>
      </c>
      <c r="Q13" s="126">
        <f t="shared" si="8"/>
        <v>10.36</v>
      </c>
    </row>
    <row r="14" s="105" customFormat="1" ht="17.25" customHeight="1" spans="1:196">
      <c r="B14" s="19" t="s">
        <v>14</v>
      </c>
      <c r="C14" s="128" t="s">
        <v>205</v>
      </c>
      <c r="D14" s="128" t="s">
        <v>167</v>
      </c>
      <c r="E14" s="19" t="s">
        <v>103</v>
      </c>
      <c r="F14" s="129">
        <f t="shared" si="9"/>
        <v>1.92961876832845</v>
      </c>
      <c r="G14" s="129">
        <v>13.16</v>
      </c>
      <c r="H14" s="130">
        <f t="shared" si="10"/>
        <v>157.92</v>
      </c>
      <c r="I14" s="131">
        <f t="shared" si="11"/>
        <v>175.42</v>
      </c>
      <c r="J14" s="130">
        <f t="shared" si="12"/>
        <v>184.24</v>
      </c>
      <c r="K14" s="132">
        <f t="shared" si="13"/>
        <v>105.28</v>
      </c>
      <c r="L14" s="133">
        <f t="shared" si="14"/>
        <v>118.44</v>
      </c>
      <c r="M14" s="133">
        <f t="shared" si="15"/>
        <v>122.78</v>
      </c>
      <c r="O14" s="105">
        <f t="shared" si="7"/>
        <v>14.476</v>
      </c>
      <c r="P14" s="105">
        <v>13.156</v>
      </c>
      <c r="Q14" s="126">
        <f t="shared" si="8"/>
        <v>13.16</v>
      </c>
    </row>
    <row r="15" s="105" customFormat="1" ht="17.25" customHeight="1" spans="1:196">
      <c r="B15" s="19" t="s">
        <v>14</v>
      </c>
      <c r="C15" s="128" t="s">
        <v>205</v>
      </c>
      <c r="D15" s="128" t="s">
        <v>51</v>
      </c>
      <c r="E15" s="19" t="s">
        <v>103</v>
      </c>
      <c r="F15" s="129">
        <f t="shared" si="9"/>
        <v>2.16129032258064</v>
      </c>
      <c r="G15" s="129">
        <v>14.74</v>
      </c>
      <c r="H15" s="130">
        <f t="shared" si="10"/>
        <v>176.88</v>
      </c>
      <c r="I15" s="131">
        <f t="shared" si="11"/>
        <v>196.48</v>
      </c>
      <c r="J15" s="130">
        <f t="shared" si="12"/>
        <v>206.36</v>
      </c>
      <c r="K15" s="132">
        <f t="shared" si="13"/>
        <v>117.92</v>
      </c>
      <c r="L15" s="133">
        <f t="shared" si="14"/>
        <v>132.66</v>
      </c>
      <c r="M15" s="133">
        <f t="shared" si="15"/>
        <v>137.52</v>
      </c>
      <c r="O15" s="105">
        <f t="shared" si="7"/>
        <v>16.214</v>
      </c>
      <c r="P15" s="105">
        <v>14.74</v>
      </c>
      <c r="Q15" s="126">
        <f t="shared" si="8"/>
        <v>14.74</v>
      </c>
    </row>
    <row r="16" s="105" customFormat="1" ht="17.25" customHeight="1" spans="1:196">
      <c r="B16" s="19" t="s">
        <v>14</v>
      </c>
      <c r="C16" s="127" t="s">
        <v>21</v>
      </c>
      <c r="D16" s="128" t="s">
        <v>111</v>
      </c>
      <c r="E16" s="19" t="s">
        <v>103</v>
      </c>
      <c r="F16" s="129">
        <f t="shared" ref="F16:F21" si="16">G16/6.82</f>
        <v>2.28445747800586</v>
      </c>
      <c r="G16" s="129">
        <v>15.58</v>
      </c>
      <c r="H16" s="130">
        <f t="shared" ref="H16:H21" si="17">ROUNDDOWN(G16*12,2)</f>
        <v>186.96</v>
      </c>
      <c r="I16" s="131">
        <f t="shared" ref="I16:I21" si="18">ROUNDDOWN(G16*13.33,2)</f>
        <v>207.68</v>
      </c>
      <c r="J16" s="130">
        <f t="shared" ref="J16:J21" si="19">ROUNDDOWN(G16*14,2)</f>
        <v>218.12</v>
      </c>
      <c r="K16" s="132">
        <f t="shared" ref="K16:K21" si="20">ROUNDDOWN(G16*8,2)</f>
        <v>124.64</v>
      </c>
      <c r="L16" s="133">
        <f t="shared" ref="L16:L21" si="21">ROUNDDOWN(G16*9,2)</f>
        <v>140.22</v>
      </c>
      <c r="M16" s="133">
        <f t="shared" ref="M16:M21" si="22">ROUNDDOWN(G16*9.33,2)</f>
        <v>145.36</v>
      </c>
      <c r="O16" s="105">
        <f t="shared" si="7"/>
        <v>17.138</v>
      </c>
      <c r="P16" s="105">
        <v>15.576</v>
      </c>
      <c r="Q16" s="126">
        <f t="shared" si="8"/>
        <v>15.58</v>
      </c>
    </row>
    <row r="17" s="105" customFormat="1" ht="17.25" customHeight="1" spans="2:17">
      <c r="B17" s="19" t="s">
        <v>14</v>
      </c>
      <c r="C17" s="127" t="s">
        <v>23</v>
      </c>
      <c r="D17" s="128" t="s">
        <v>111</v>
      </c>
      <c r="E17" s="19" t="s">
        <v>103</v>
      </c>
      <c r="F17" s="129">
        <f t="shared" si="16"/>
        <v>4.11143695014663</v>
      </c>
      <c r="G17" s="129">
        <v>28.04</v>
      </c>
      <c r="H17" s="130">
        <f t="shared" si="17"/>
        <v>336.48</v>
      </c>
      <c r="I17" s="131">
        <f t="shared" si="18"/>
        <v>373.77</v>
      </c>
      <c r="J17" s="130">
        <f t="shared" si="19"/>
        <v>392.56</v>
      </c>
      <c r="K17" s="132">
        <f t="shared" si="20"/>
        <v>224.32</v>
      </c>
      <c r="L17" s="133">
        <f t="shared" si="21"/>
        <v>252.36</v>
      </c>
      <c r="M17" s="133">
        <f t="shared" si="22"/>
        <v>261.61</v>
      </c>
      <c r="O17" s="105">
        <f t="shared" si="7"/>
        <v>30.844</v>
      </c>
      <c r="P17" s="105">
        <v>28.039</v>
      </c>
      <c r="Q17" s="126">
        <f t="shared" si="8"/>
        <v>28.04</v>
      </c>
    </row>
    <row r="18" s="105" customFormat="1" ht="17.25" customHeight="1" spans="2:17">
      <c r="B18" s="19" t="s">
        <v>18</v>
      </c>
      <c r="C18" s="119" t="s">
        <v>204</v>
      </c>
      <c r="D18" s="128" t="s">
        <v>111</v>
      </c>
      <c r="E18" s="19" t="s">
        <v>20</v>
      </c>
      <c r="F18" s="129">
        <f t="shared" si="16"/>
        <v>1.52492668621701</v>
      </c>
      <c r="G18" s="129">
        <v>10.4</v>
      </c>
      <c r="H18" s="130">
        <f t="shared" si="17"/>
        <v>124.8</v>
      </c>
      <c r="I18" s="131">
        <f t="shared" si="18"/>
        <v>138.63</v>
      </c>
      <c r="J18" s="130">
        <f t="shared" si="19"/>
        <v>145.6</v>
      </c>
      <c r="K18" s="132">
        <f t="shared" si="20"/>
        <v>83.2</v>
      </c>
      <c r="L18" s="133">
        <f t="shared" si="21"/>
        <v>93.6</v>
      </c>
      <c r="M18" s="133">
        <f t="shared" si="22"/>
        <v>97.03</v>
      </c>
      <c r="O18" s="105">
        <f t="shared" si="7"/>
        <v>11.44</v>
      </c>
      <c r="P18" s="105">
        <v>10.395</v>
      </c>
      <c r="Q18" s="126">
        <f t="shared" si="8"/>
        <v>10.4</v>
      </c>
    </row>
    <row r="19" s="105" customFormat="1" ht="17.25" customHeight="1" spans="2:17">
      <c r="B19" s="19" t="s">
        <v>18</v>
      </c>
      <c r="C19" s="119" t="s">
        <v>204</v>
      </c>
      <c r="D19" s="128" t="s">
        <v>111</v>
      </c>
      <c r="E19" s="19" t="s">
        <v>24</v>
      </c>
      <c r="F19" s="129">
        <f t="shared" si="16"/>
        <v>1.52932551319648</v>
      </c>
      <c r="G19" s="129">
        <v>10.43</v>
      </c>
      <c r="H19" s="130">
        <f t="shared" si="17"/>
        <v>125.16</v>
      </c>
      <c r="I19" s="131">
        <f t="shared" si="18"/>
        <v>139.03</v>
      </c>
      <c r="J19" s="130">
        <f t="shared" si="19"/>
        <v>146.02</v>
      </c>
      <c r="K19" s="132">
        <f t="shared" si="20"/>
        <v>83.44</v>
      </c>
      <c r="L19" s="133">
        <f t="shared" si="21"/>
        <v>93.87</v>
      </c>
      <c r="M19" s="133">
        <f t="shared" si="22"/>
        <v>97.31</v>
      </c>
      <c r="O19" s="105">
        <f t="shared" si="7"/>
        <v>11.473</v>
      </c>
      <c r="P19" s="105">
        <v>10.428</v>
      </c>
      <c r="Q19" s="126">
        <f t="shared" si="8"/>
        <v>10.43</v>
      </c>
    </row>
    <row r="20" s="105" customFormat="1" ht="17.25" customHeight="1" spans="2:17">
      <c r="B20" s="19" t="s">
        <v>18</v>
      </c>
      <c r="C20" s="119" t="s">
        <v>204</v>
      </c>
      <c r="D20" s="128" t="s">
        <v>111</v>
      </c>
      <c r="E20" s="19" t="s">
        <v>103</v>
      </c>
      <c r="F20" s="129">
        <f t="shared" si="16"/>
        <v>1.60850439882698</v>
      </c>
      <c r="G20" s="129">
        <v>10.97</v>
      </c>
      <c r="H20" s="130">
        <f t="shared" si="17"/>
        <v>131.64</v>
      </c>
      <c r="I20" s="131">
        <f t="shared" si="18"/>
        <v>146.23</v>
      </c>
      <c r="J20" s="130">
        <f t="shared" si="19"/>
        <v>153.58</v>
      </c>
      <c r="K20" s="132">
        <f t="shared" si="20"/>
        <v>87.76</v>
      </c>
      <c r="L20" s="133">
        <f t="shared" si="21"/>
        <v>98.73</v>
      </c>
      <c r="M20" s="133">
        <f t="shared" si="22"/>
        <v>102.35</v>
      </c>
      <c r="N20" s="105">
        <v>25</v>
      </c>
      <c r="O20" s="105">
        <f t="shared" si="7"/>
        <v>12.067</v>
      </c>
      <c r="P20" s="105">
        <v>10.967</v>
      </c>
      <c r="Q20" s="126">
        <f t="shared" si="8"/>
        <v>10.97</v>
      </c>
    </row>
    <row r="21" s="105" customFormat="1" ht="17.25" customHeight="1" spans="2:17">
      <c r="B21" s="19" t="s">
        <v>18</v>
      </c>
      <c r="C21" s="119" t="s">
        <v>204</v>
      </c>
      <c r="D21" s="128" t="s">
        <v>167</v>
      </c>
      <c r="E21" s="19" t="s">
        <v>103</v>
      </c>
      <c r="F21" s="129">
        <f t="shared" si="16"/>
        <v>1.58944281524927</v>
      </c>
      <c r="G21" s="129">
        <v>10.84</v>
      </c>
      <c r="H21" s="130">
        <f t="shared" si="17"/>
        <v>130.08</v>
      </c>
      <c r="I21" s="131">
        <f t="shared" si="18"/>
        <v>144.49</v>
      </c>
      <c r="J21" s="130">
        <f t="shared" si="19"/>
        <v>151.76</v>
      </c>
      <c r="K21" s="132">
        <f t="shared" si="20"/>
        <v>86.72</v>
      </c>
      <c r="L21" s="133">
        <f t="shared" si="21"/>
        <v>97.56</v>
      </c>
      <c r="M21" s="133">
        <f t="shared" si="22"/>
        <v>101.13</v>
      </c>
      <c r="O21" s="105">
        <f t="shared" si="7"/>
        <v>11.924</v>
      </c>
      <c r="P21" s="105">
        <v>10.835</v>
      </c>
      <c r="Q21" s="126">
        <f t="shared" si="8"/>
        <v>10.84</v>
      </c>
    </row>
    <row r="22" s="105" customFormat="1" ht="17.25" customHeight="1" spans="2:17">
      <c r="B22" s="19" t="s">
        <v>18</v>
      </c>
      <c r="C22" s="127" t="s">
        <v>21</v>
      </c>
      <c r="D22" s="128" t="s">
        <v>111</v>
      </c>
      <c r="E22" s="19" t="s">
        <v>20</v>
      </c>
      <c r="F22" s="129">
        <f t="shared" ref="F22:F27" si="23">G22/6.82</f>
        <v>2.27272727272727</v>
      </c>
      <c r="G22" s="129">
        <v>15.5</v>
      </c>
      <c r="H22" s="130">
        <f t="shared" ref="H22:H27" si="24">ROUNDDOWN(G22*12,2)</f>
        <v>186</v>
      </c>
      <c r="I22" s="131">
        <f t="shared" ref="I22:I27" si="25">ROUNDDOWN(G22*13.33,2)</f>
        <v>206.61</v>
      </c>
      <c r="J22" s="130">
        <f t="shared" ref="J22:J27" si="26">ROUNDDOWN(G22*14,2)</f>
        <v>217</v>
      </c>
      <c r="K22" s="132">
        <f t="shared" ref="K22:K27" si="27">ROUNDDOWN(G22*8,2)</f>
        <v>124</v>
      </c>
      <c r="L22" s="133">
        <f t="shared" ref="L22:L27" si="28">ROUNDDOWN(G22*9,2)</f>
        <v>139.5</v>
      </c>
      <c r="M22" s="133">
        <f t="shared" ref="M22:M27" si="29">ROUNDDOWN(G22*9.33,2)</f>
        <v>144.61</v>
      </c>
      <c r="O22" s="105">
        <f t="shared" si="7"/>
        <v>17.05</v>
      </c>
      <c r="P22" s="105">
        <v>15.499</v>
      </c>
      <c r="Q22" s="126">
        <f t="shared" si="8"/>
        <v>15.5</v>
      </c>
    </row>
    <row r="23" s="105" customFormat="1" ht="17.25" customHeight="1" spans="2:17">
      <c r="B23" s="19" t="s">
        <v>18</v>
      </c>
      <c r="C23" s="127" t="s">
        <v>21</v>
      </c>
      <c r="D23" s="128" t="s">
        <v>167</v>
      </c>
      <c r="E23" s="19" t="s">
        <v>20</v>
      </c>
      <c r="F23" s="129">
        <f t="shared" si="23"/>
        <v>2.35190615835777</v>
      </c>
      <c r="G23" s="129">
        <v>16.04</v>
      </c>
      <c r="H23" s="130">
        <f t="shared" si="24"/>
        <v>192.48</v>
      </c>
      <c r="I23" s="131">
        <f t="shared" si="25"/>
        <v>213.81</v>
      </c>
      <c r="J23" s="130">
        <f t="shared" si="26"/>
        <v>224.56</v>
      </c>
      <c r="K23" s="132">
        <f t="shared" si="27"/>
        <v>128.32</v>
      </c>
      <c r="L23" s="133">
        <f t="shared" si="28"/>
        <v>144.36</v>
      </c>
      <c r="M23" s="133">
        <f t="shared" si="29"/>
        <v>149.65</v>
      </c>
      <c r="O23" s="105">
        <f t="shared" si="7"/>
        <v>17.644</v>
      </c>
      <c r="P23" s="105">
        <v>16.038</v>
      </c>
      <c r="Q23" s="126">
        <f t="shared" si="8"/>
        <v>16.04</v>
      </c>
    </row>
    <row r="24" s="105" customFormat="1" ht="17.25" customHeight="1" spans="2:17">
      <c r="B24" s="19" t="s">
        <v>18</v>
      </c>
      <c r="C24" s="127" t="s">
        <v>21</v>
      </c>
      <c r="D24" s="128" t="s">
        <v>111</v>
      </c>
      <c r="E24" s="19" t="s">
        <v>24</v>
      </c>
      <c r="F24" s="129">
        <f t="shared" si="23"/>
        <v>2.30645161290323</v>
      </c>
      <c r="G24" s="129">
        <v>15.73</v>
      </c>
      <c r="H24" s="130">
        <f t="shared" si="24"/>
        <v>188.76</v>
      </c>
      <c r="I24" s="131">
        <f t="shared" si="25"/>
        <v>209.68</v>
      </c>
      <c r="J24" s="130">
        <f t="shared" si="26"/>
        <v>220.22</v>
      </c>
      <c r="K24" s="132">
        <f t="shared" si="27"/>
        <v>125.84</v>
      </c>
      <c r="L24" s="133">
        <f t="shared" si="28"/>
        <v>141.57</v>
      </c>
      <c r="M24" s="133">
        <f t="shared" si="29"/>
        <v>146.76</v>
      </c>
      <c r="O24" s="105">
        <f t="shared" si="7"/>
        <v>17.303</v>
      </c>
      <c r="P24" s="105">
        <v>15.73</v>
      </c>
      <c r="Q24" s="126">
        <f t="shared" si="8"/>
        <v>15.73</v>
      </c>
    </row>
    <row r="25" s="105" customFormat="1" ht="17.25" customHeight="1" spans="2:17">
      <c r="B25" s="19" t="s">
        <v>18</v>
      </c>
      <c r="C25" s="127" t="s">
        <v>21</v>
      </c>
      <c r="D25" s="128" t="s">
        <v>167</v>
      </c>
      <c r="E25" s="19" t="s">
        <v>24</v>
      </c>
      <c r="F25" s="129">
        <f t="shared" si="23"/>
        <v>2.35923753665689</v>
      </c>
      <c r="G25" s="129">
        <v>16.09</v>
      </c>
      <c r="H25" s="130">
        <f t="shared" si="24"/>
        <v>193.08</v>
      </c>
      <c r="I25" s="131">
        <f t="shared" si="25"/>
        <v>214.47</v>
      </c>
      <c r="J25" s="130">
        <f t="shared" si="26"/>
        <v>225.26</v>
      </c>
      <c r="K25" s="132">
        <f t="shared" si="27"/>
        <v>128.72</v>
      </c>
      <c r="L25" s="133">
        <f t="shared" si="28"/>
        <v>144.81</v>
      </c>
      <c r="M25" s="133">
        <f t="shared" si="29"/>
        <v>150.11</v>
      </c>
      <c r="O25" s="105">
        <f t="shared" si="7"/>
        <v>17.699</v>
      </c>
      <c r="P25" s="105">
        <v>16.093</v>
      </c>
      <c r="Q25" s="126">
        <f t="shared" si="8"/>
        <v>16.09</v>
      </c>
    </row>
    <row r="26" s="105" customFormat="1" ht="17.25" customHeight="1" spans="2:17">
      <c r="B26" s="19" t="s">
        <v>18</v>
      </c>
      <c r="C26" s="127" t="s">
        <v>21</v>
      </c>
      <c r="D26" s="128" t="s">
        <v>51</v>
      </c>
      <c r="E26" s="19" t="s">
        <v>24</v>
      </c>
      <c r="F26" s="129">
        <f t="shared" si="23"/>
        <v>2.53225806451613</v>
      </c>
      <c r="G26" s="129">
        <v>17.27</v>
      </c>
      <c r="H26" s="130">
        <f t="shared" si="24"/>
        <v>207.24</v>
      </c>
      <c r="I26" s="131">
        <f t="shared" si="25"/>
        <v>230.2</v>
      </c>
      <c r="J26" s="130">
        <f t="shared" si="26"/>
        <v>241.78</v>
      </c>
      <c r="K26" s="132">
        <f t="shared" si="27"/>
        <v>138.16</v>
      </c>
      <c r="L26" s="133">
        <f t="shared" si="28"/>
        <v>155.43</v>
      </c>
      <c r="M26" s="133">
        <f t="shared" si="29"/>
        <v>161.12</v>
      </c>
      <c r="O26" s="105">
        <f t="shared" si="7"/>
        <v>18.997</v>
      </c>
      <c r="P26" s="105">
        <v>17.27</v>
      </c>
      <c r="Q26" s="126">
        <f t="shared" si="8"/>
        <v>17.27</v>
      </c>
    </row>
    <row r="27" s="105" customFormat="1" ht="17.25" customHeight="1" spans="2:17">
      <c r="B27" s="19" t="s">
        <v>18</v>
      </c>
      <c r="C27" s="119" t="s">
        <v>204</v>
      </c>
      <c r="D27" s="128" t="s">
        <v>167</v>
      </c>
      <c r="E27" s="19" t="s">
        <v>24</v>
      </c>
      <c r="F27" s="129">
        <f t="shared" si="23"/>
        <v>1.60703812316716</v>
      </c>
      <c r="G27" s="129">
        <v>10.96</v>
      </c>
      <c r="H27" s="130">
        <f t="shared" si="24"/>
        <v>131.52</v>
      </c>
      <c r="I27" s="131">
        <f t="shared" si="25"/>
        <v>146.09</v>
      </c>
      <c r="J27" s="130">
        <f t="shared" si="26"/>
        <v>153.44</v>
      </c>
      <c r="K27" s="132">
        <f t="shared" si="27"/>
        <v>87.68</v>
      </c>
      <c r="L27" s="133">
        <f t="shared" si="28"/>
        <v>98.64</v>
      </c>
      <c r="M27" s="133">
        <f t="shared" si="29"/>
        <v>102.25</v>
      </c>
      <c r="O27" s="105">
        <f t="shared" si="7"/>
        <v>12.056</v>
      </c>
      <c r="P27" s="105">
        <v>10.956</v>
      </c>
      <c r="Q27" s="126">
        <f t="shared" si="8"/>
        <v>10.96</v>
      </c>
    </row>
    <row r="28" s="105" customFormat="1" ht="17.25" customHeight="1" spans="2:17">
      <c r="B28" s="19" t="s">
        <v>18</v>
      </c>
      <c r="C28" s="119" t="s">
        <v>204</v>
      </c>
      <c r="D28" s="128" t="s">
        <v>51</v>
      </c>
      <c r="E28" s="19" t="s">
        <v>24</v>
      </c>
      <c r="F28" s="129">
        <f t="shared" ref="F28:F33" si="30">G28/6.82</f>
        <v>1.71994134897361</v>
      </c>
      <c r="G28" s="129">
        <v>11.73</v>
      </c>
      <c r="H28" s="130">
        <f t="shared" ref="H28:H33" si="31">ROUNDDOWN(G28*12,2)</f>
        <v>140.76</v>
      </c>
      <c r="I28" s="131">
        <f t="shared" ref="I28:I33" si="32">ROUNDDOWN(G28*13.33,2)</f>
        <v>156.36</v>
      </c>
      <c r="J28" s="130">
        <f t="shared" ref="J28:J33" si="33">ROUNDDOWN(G28*14,2)</f>
        <v>164.22</v>
      </c>
      <c r="K28" s="132">
        <f t="shared" ref="K28:K33" si="34">ROUNDDOWN(G28*8,2)</f>
        <v>93.84</v>
      </c>
      <c r="L28" s="133">
        <f t="shared" ref="L28:L33" si="35">ROUNDDOWN(G28*9,2)</f>
        <v>105.57</v>
      </c>
      <c r="M28" s="133">
        <f t="shared" ref="M28:M33" si="36">ROUNDDOWN(G28*9.33,2)</f>
        <v>109.44</v>
      </c>
      <c r="O28" s="105">
        <f t="shared" si="7"/>
        <v>12.903</v>
      </c>
      <c r="P28" s="105">
        <v>11.726</v>
      </c>
      <c r="Q28" s="126">
        <f t="shared" si="8"/>
        <v>11.73</v>
      </c>
    </row>
    <row r="29" s="105" customFormat="1" ht="17.25" customHeight="1" spans="2:17">
      <c r="B29" s="19" t="s">
        <v>18</v>
      </c>
      <c r="C29" s="127" t="s">
        <v>21</v>
      </c>
      <c r="D29" s="128" t="s">
        <v>167</v>
      </c>
      <c r="E29" s="19" t="s">
        <v>103</v>
      </c>
      <c r="F29" s="129">
        <f t="shared" si="30"/>
        <v>2.36656891495601</v>
      </c>
      <c r="G29" s="129">
        <v>16.14</v>
      </c>
      <c r="H29" s="130">
        <f t="shared" si="31"/>
        <v>193.68</v>
      </c>
      <c r="I29" s="131">
        <f t="shared" si="32"/>
        <v>215.14</v>
      </c>
      <c r="J29" s="130">
        <f t="shared" si="33"/>
        <v>225.96</v>
      </c>
      <c r="K29" s="132">
        <f t="shared" si="34"/>
        <v>129.12</v>
      </c>
      <c r="L29" s="133">
        <f t="shared" si="35"/>
        <v>145.26</v>
      </c>
      <c r="M29" s="133">
        <f t="shared" si="36"/>
        <v>150.58</v>
      </c>
      <c r="O29" s="105">
        <f t="shared" si="7"/>
        <v>17.754</v>
      </c>
      <c r="P29" s="105">
        <v>16.137</v>
      </c>
      <c r="Q29" s="126">
        <f t="shared" si="8"/>
        <v>16.14</v>
      </c>
    </row>
    <row r="30" s="105" customFormat="1" ht="17.25" customHeight="1" spans="2:17">
      <c r="B30" s="19" t="s">
        <v>18</v>
      </c>
      <c r="C30" s="127" t="s">
        <v>28</v>
      </c>
      <c r="D30" s="128" t="s">
        <v>111</v>
      </c>
      <c r="E30" s="19" t="s">
        <v>20</v>
      </c>
      <c r="F30" s="129">
        <f t="shared" si="30"/>
        <v>3.15395894428153</v>
      </c>
      <c r="G30" s="129">
        <v>21.51</v>
      </c>
      <c r="H30" s="130">
        <f t="shared" si="31"/>
        <v>258.12</v>
      </c>
      <c r="I30" s="131">
        <f t="shared" si="32"/>
        <v>286.72</v>
      </c>
      <c r="J30" s="130">
        <f t="shared" si="33"/>
        <v>301.14</v>
      </c>
      <c r="K30" s="132">
        <f t="shared" si="34"/>
        <v>172.08</v>
      </c>
      <c r="L30" s="133">
        <f t="shared" si="35"/>
        <v>193.59</v>
      </c>
      <c r="M30" s="133">
        <f t="shared" si="36"/>
        <v>200.68</v>
      </c>
      <c r="O30" s="105">
        <f t="shared" si="7"/>
        <v>23.661</v>
      </c>
      <c r="P30" s="105">
        <v>21.505</v>
      </c>
      <c r="Q30" s="126">
        <f t="shared" si="8"/>
        <v>21.51</v>
      </c>
    </row>
    <row r="31" s="105" customFormat="1" ht="17.25" customHeight="1" spans="2:17">
      <c r="B31" s="19" t="s">
        <v>18</v>
      </c>
      <c r="C31" s="127" t="s">
        <v>23</v>
      </c>
      <c r="D31" s="128" t="s">
        <v>51</v>
      </c>
      <c r="E31" s="19" t="s">
        <v>20</v>
      </c>
      <c r="F31" s="129">
        <f t="shared" si="30"/>
        <v>4.37536656891496</v>
      </c>
      <c r="G31" s="129">
        <v>29.84</v>
      </c>
      <c r="H31" s="130">
        <f t="shared" si="31"/>
        <v>358.08</v>
      </c>
      <c r="I31" s="131">
        <f t="shared" si="32"/>
        <v>397.76</v>
      </c>
      <c r="J31" s="130">
        <f t="shared" si="33"/>
        <v>417.76</v>
      </c>
      <c r="K31" s="132">
        <f t="shared" si="34"/>
        <v>238.72</v>
      </c>
      <c r="L31" s="133">
        <f t="shared" si="35"/>
        <v>268.56</v>
      </c>
      <c r="M31" s="133">
        <f t="shared" si="36"/>
        <v>278.4</v>
      </c>
      <c r="O31" s="105">
        <f t="shared" si="7"/>
        <v>32.824</v>
      </c>
      <c r="P31" s="105">
        <v>29.843</v>
      </c>
      <c r="Q31" s="126">
        <f t="shared" si="8"/>
        <v>29.84</v>
      </c>
    </row>
    <row r="32" s="105" customFormat="1" ht="17.25" customHeight="1" spans="2:17">
      <c r="B32" s="19" t="s">
        <v>25</v>
      </c>
      <c r="C32" s="119" t="s">
        <v>204</v>
      </c>
      <c r="D32" s="128" t="s">
        <v>111</v>
      </c>
      <c r="E32" s="19" t="s">
        <v>169</v>
      </c>
      <c r="F32" s="129">
        <f t="shared" si="30"/>
        <v>1.54985337243402</v>
      </c>
      <c r="G32" s="129">
        <v>10.57</v>
      </c>
      <c r="H32" s="130">
        <f t="shared" si="31"/>
        <v>126.84</v>
      </c>
      <c r="I32" s="131">
        <f t="shared" si="32"/>
        <v>140.89</v>
      </c>
      <c r="J32" s="130">
        <f t="shared" si="33"/>
        <v>147.98</v>
      </c>
      <c r="K32" s="132">
        <f t="shared" si="34"/>
        <v>84.56</v>
      </c>
      <c r="L32" s="133">
        <f t="shared" si="35"/>
        <v>95.13</v>
      </c>
      <c r="M32" s="133">
        <f t="shared" si="36"/>
        <v>98.61</v>
      </c>
      <c r="O32" s="105">
        <f t="shared" si="7"/>
        <v>11.627</v>
      </c>
      <c r="P32" s="105">
        <v>10.571</v>
      </c>
      <c r="Q32" s="126">
        <f t="shared" si="8"/>
        <v>10.57</v>
      </c>
    </row>
    <row r="33" s="105" customFormat="1" ht="17.25" customHeight="1" spans="2:17">
      <c r="B33" s="19" t="s">
        <v>25</v>
      </c>
      <c r="C33" s="119" t="s">
        <v>204</v>
      </c>
      <c r="D33" s="128" t="s">
        <v>167</v>
      </c>
      <c r="E33" s="19" t="s">
        <v>169</v>
      </c>
      <c r="F33" s="129">
        <f t="shared" si="30"/>
        <v>1.59530791788856</v>
      </c>
      <c r="G33" s="129">
        <v>10.88</v>
      </c>
      <c r="H33" s="130">
        <f t="shared" si="31"/>
        <v>130.56</v>
      </c>
      <c r="I33" s="131">
        <f t="shared" si="32"/>
        <v>145.03</v>
      </c>
      <c r="J33" s="130">
        <f t="shared" si="33"/>
        <v>152.32</v>
      </c>
      <c r="K33" s="132">
        <f t="shared" si="34"/>
        <v>87.04</v>
      </c>
      <c r="L33" s="133">
        <f t="shared" si="35"/>
        <v>97.92</v>
      </c>
      <c r="M33" s="133">
        <f t="shared" si="36"/>
        <v>101.51</v>
      </c>
      <c r="O33" s="105">
        <f t="shared" si="7"/>
        <v>11.968</v>
      </c>
      <c r="P33" s="105">
        <v>10.879</v>
      </c>
      <c r="Q33" s="126">
        <f t="shared" si="8"/>
        <v>10.88</v>
      </c>
    </row>
    <row r="34" s="105" customFormat="1" ht="17.25" customHeight="1" spans="2:17">
      <c r="B34" s="19" t="s">
        <v>25</v>
      </c>
      <c r="C34" s="119" t="s">
        <v>204</v>
      </c>
      <c r="D34" s="128" t="s">
        <v>167</v>
      </c>
      <c r="E34" s="19" t="s">
        <v>29</v>
      </c>
      <c r="F34" s="129">
        <f t="shared" ref="F34:F38" si="37">G34/6.82</f>
        <v>1.59970674486804</v>
      </c>
      <c r="G34" s="129">
        <v>10.91</v>
      </c>
      <c r="H34" s="130">
        <f t="shared" ref="H34:H38" si="38">ROUNDDOWN(G34*12,2)</f>
        <v>130.92</v>
      </c>
      <c r="I34" s="131">
        <f t="shared" ref="I34:I38" si="39">ROUNDDOWN(G34*13.33,2)</f>
        <v>145.43</v>
      </c>
      <c r="J34" s="130">
        <f t="shared" ref="J34:J38" si="40">ROUNDDOWN(G34*14,2)</f>
        <v>152.74</v>
      </c>
      <c r="K34" s="132">
        <f t="shared" ref="K34:K38" si="41">ROUNDDOWN(G34*8,2)</f>
        <v>87.28</v>
      </c>
      <c r="L34" s="133">
        <f t="shared" ref="L34:L38" si="42">ROUNDDOWN(G34*9,2)</f>
        <v>98.19</v>
      </c>
      <c r="M34" s="133">
        <f t="shared" ref="M34:M38" si="43">ROUNDDOWN(G34*9.33,2)</f>
        <v>101.79</v>
      </c>
      <c r="O34" s="105">
        <f t="shared" si="7"/>
        <v>12.001</v>
      </c>
      <c r="P34" s="105">
        <v>10.912</v>
      </c>
      <c r="Q34" s="126">
        <f t="shared" si="8"/>
        <v>10.91</v>
      </c>
    </row>
    <row r="35" s="105" customFormat="1" ht="17.25" customHeight="1" spans="2:17">
      <c r="B35" s="19" t="s">
        <v>25</v>
      </c>
      <c r="C35" s="128" t="s">
        <v>205</v>
      </c>
      <c r="D35" s="128" t="s">
        <v>167</v>
      </c>
      <c r="E35" s="19" t="s">
        <v>29</v>
      </c>
      <c r="F35" s="129">
        <f t="shared" si="37"/>
        <v>1.93548387096774</v>
      </c>
      <c r="G35" s="129">
        <v>13.2</v>
      </c>
      <c r="H35" s="130">
        <f t="shared" si="38"/>
        <v>158.4</v>
      </c>
      <c r="I35" s="131">
        <f t="shared" si="39"/>
        <v>175.95</v>
      </c>
      <c r="J35" s="130">
        <f t="shared" si="40"/>
        <v>184.8</v>
      </c>
      <c r="K35" s="132">
        <f t="shared" si="41"/>
        <v>105.6</v>
      </c>
      <c r="L35" s="133">
        <f t="shared" si="42"/>
        <v>118.8</v>
      </c>
      <c r="M35" s="133">
        <f t="shared" si="43"/>
        <v>123.15</v>
      </c>
      <c r="O35" s="105">
        <f t="shared" si="7"/>
        <v>14.52</v>
      </c>
      <c r="P35" s="105">
        <v>13.2</v>
      </c>
      <c r="Q35" s="126">
        <f t="shared" si="8"/>
        <v>13.2</v>
      </c>
    </row>
    <row r="36" s="105" customFormat="1" ht="17.25" customHeight="1" spans="2:17">
      <c r="B36" s="19" t="s">
        <v>25</v>
      </c>
      <c r="C36" s="127" t="s">
        <v>21</v>
      </c>
      <c r="D36" s="128" t="s">
        <v>167</v>
      </c>
      <c r="E36" s="19" t="s">
        <v>169</v>
      </c>
      <c r="F36" s="129">
        <f t="shared" si="37"/>
        <v>2.37096774193548</v>
      </c>
      <c r="G36" s="129">
        <v>16.17</v>
      </c>
      <c r="H36" s="130">
        <f t="shared" si="38"/>
        <v>194.04</v>
      </c>
      <c r="I36" s="131">
        <f t="shared" si="39"/>
        <v>215.54</v>
      </c>
      <c r="J36" s="130">
        <f t="shared" si="40"/>
        <v>226.38</v>
      </c>
      <c r="K36" s="132">
        <f t="shared" si="41"/>
        <v>129.36</v>
      </c>
      <c r="L36" s="133">
        <f t="shared" si="42"/>
        <v>145.53</v>
      </c>
      <c r="M36" s="133">
        <f t="shared" si="43"/>
        <v>150.86</v>
      </c>
      <c r="O36" s="105">
        <f t="shared" si="7"/>
        <v>17.787</v>
      </c>
      <c r="P36" s="105">
        <v>16.17</v>
      </c>
      <c r="Q36" s="126">
        <f t="shared" si="8"/>
        <v>16.17</v>
      </c>
    </row>
    <row r="37" s="105" customFormat="1" ht="17.25" customHeight="1" spans="2:17">
      <c r="B37" s="19" t="s">
        <v>25</v>
      </c>
      <c r="C37" s="127" t="s">
        <v>21</v>
      </c>
      <c r="D37" s="128" t="s">
        <v>167</v>
      </c>
      <c r="E37" s="19" t="s">
        <v>29</v>
      </c>
      <c r="F37" s="129">
        <f t="shared" si="37"/>
        <v>2.37390029325513</v>
      </c>
      <c r="G37" s="129">
        <v>16.19</v>
      </c>
      <c r="H37" s="130">
        <f t="shared" si="38"/>
        <v>194.28</v>
      </c>
      <c r="I37" s="131">
        <f t="shared" si="39"/>
        <v>215.81</v>
      </c>
      <c r="J37" s="130">
        <f t="shared" si="40"/>
        <v>226.66</v>
      </c>
      <c r="K37" s="132">
        <f t="shared" si="41"/>
        <v>129.52</v>
      </c>
      <c r="L37" s="133">
        <f t="shared" si="42"/>
        <v>145.71</v>
      </c>
      <c r="M37" s="133">
        <f t="shared" si="43"/>
        <v>151.05</v>
      </c>
      <c r="O37" s="105">
        <f t="shared" si="7"/>
        <v>17.809</v>
      </c>
      <c r="P37" s="105">
        <v>16.192</v>
      </c>
      <c r="Q37" s="126">
        <f t="shared" si="8"/>
        <v>16.19</v>
      </c>
    </row>
    <row r="38" s="105" customFormat="1" ht="17.25" customHeight="1" spans="2:17">
      <c r="B38" s="19" t="s">
        <v>25</v>
      </c>
      <c r="C38" s="127" t="s">
        <v>21</v>
      </c>
      <c r="D38" s="128" t="s">
        <v>206</v>
      </c>
      <c r="E38" s="19" t="s">
        <v>29</v>
      </c>
      <c r="F38" s="129">
        <f t="shared" si="37"/>
        <v>2.46187683284457</v>
      </c>
      <c r="G38" s="129">
        <v>16.79</v>
      </c>
      <c r="H38" s="130">
        <f t="shared" si="38"/>
        <v>201.48</v>
      </c>
      <c r="I38" s="131">
        <f t="shared" si="39"/>
        <v>223.81</v>
      </c>
      <c r="J38" s="130">
        <f t="shared" si="40"/>
        <v>235.06</v>
      </c>
      <c r="K38" s="132">
        <f t="shared" si="41"/>
        <v>134.32</v>
      </c>
      <c r="L38" s="133">
        <f t="shared" si="42"/>
        <v>151.11</v>
      </c>
      <c r="M38" s="133">
        <f t="shared" si="43"/>
        <v>156.65</v>
      </c>
      <c r="O38" s="105">
        <f t="shared" ref="O38:O69" si="44">G38*1.1</f>
        <v>18.469</v>
      </c>
      <c r="P38" s="105">
        <v>16.786</v>
      </c>
      <c r="Q38" s="126">
        <f t="shared" ref="Q38:Q69" si="45">ROUND(P38,2)</f>
        <v>16.79</v>
      </c>
    </row>
    <row r="39" s="105" customFormat="1" ht="17.25" customHeight="1" spans="2:17">
      <c r="B39" s="19" t="s">
        <v>25</v>
      </c>
      <c r="C39" s="127" t="s">
        <v>28</v>
      </c>
      <c r="D39" s="128" t="s">
        <v>168</v>
      </c>
      <c r="E39" s="19" t="s">
        <v>29</v>
      </c>
      <c r="F39" s="129">
        <f t="shared" ref="F39:F41" si="46">G39/6.82</f>
        <v>3.28299120234604</v>
      </c>
      <c r="G39" s="129">
        <v>22.39</v>
      </c>
      <c r="H39" s="130">
        <f t="shared" ref="H39:H41" si="47">ROUNDDOWN(G39*12,2)</f>
        <v>268.68</v>
      </c>
      <c r="I39" s="131">
        <f t="shared" ref="I39:I41" si="48">ROUNDDOWN(G39*13.33,2)</f>
        <v>298.45</v>
      </c>
      <c r="J39" s="130">
        <f t="shared" ref="J39:J41" si="49">ROUNDDOWN(G39*14,2)</f>
        <v>313.46</v>
      </c>
      <c r="K39" s="132">
        <f t="shared" ref="K39:K41" si="50">ROUNDDOWN(G39*8,2)</f>
        <v>179.12</v>
      </c>
      <c r="L39" s="133">
        <f t="shared" ref="L39:L41" si="51">ROUNDDOWN(G39*9,2)</f>
        <v>201.51</v>
      </c>
      <c r="M39" s="133">
        <f t="shared" ref="M39:M41" si="52">ROUNDDOWN(G39*9.33,2)</f>
        <v>208.89</v>
      </c>
      <c r="O39" s="105">
        <f t="shared" si="44"/>
        <v>24.629</v>
      </c>
      <c r="P39" s="105">
        <v>22.385</v>
      </c>
      <c r="Q39" s="126">
        <f t="shared" si="45"/>
        <v>22.39</v>
      </c>
    </row>
    <row r="40" s="105" customFormat="1" ht="17.25" customHeight="1" spans="2:17">
      <c r="B40" s="19" t="s">
        <v>25</v>
      </c>
      <c r="C40" s="127" t="s">
        <v>23</v>
      </c>
      <c r="D40" s="128" t="s">
        <v>111</v>
      </c>
      <c r="E40" s="19" t="s">
        <v>169</v>
      </c>
      <c r="F40" s="129">
        <f t="shared" si="46"/>
        <v>4.11436950146628</v>
      </c>
      <c r="G40" s="129">
        <v>28.06</v>
      </c>
      <c r="H40" s="130">
        <f t="shared" si="47"/>
        <v>336.72</v>
      </c>
      <c r="I40" s="131">
        <f t="shared" si="48"/>
        <v>374.03</v>
      </c>
      <c r="J40" s="130">
        <f t="shared" si="49"/>
        <v>392.84</v>
      </c>
      <c r="K40" s="132">
        <f t="shared" si="50"/>
        <v>224.48</v>
      </c>
      <c r="L40" s="133">
        <f t="shared" si="51"/>
        <v>252.54</v>
      </c>
      <c r="M40" s="133">
        <f t="shared" si="52"/>
        <v>261.79</v>
      </c>
      <c r="O40" s="105">
        <f t="shared" si="44"/>
        <v>30.866</v>
      </c>
      <c r="P40" s="105">
        <v>28.061</v>
      </c>
      <c r="Q40" s="126">
        <f t="shared" si="45"/>
        <v>28.06</v>
      </c>
    </row>
    <row r="41" s="105" customFormat="1" ht="17.25" customHeight="1" spans="2:17">
      <c r="B41" s="19" t="s">
        <v>26</v>
      </c>
      <c r="C41" s="127" t="s">
        <v>21</v>
      </c>
      <c r="D41" s="128" t="s">
        <v>111</v>
      </c>
      <c r="E41" s="19" t="s">
        <v>29</v>
      </c>
      <c r="F41" s="129">
        <f t="shared" si="46"/>
        <v>2.31818181818182</v>
      </c>
      <c r="G41" s="129">
        <v>15.81</v>
      </c>
      <c r="H41" s="130">
        <f t="shared" si="47"/>
        <v>189.72</v>
      </c>
      <c r="I41" s="131">
        <f t="shared" si="48"/>
        <v>210.74</v>
      </c>
      <c r="J41" s="130">
        <f t="shared" si="49"/>
        <v>221.34</v>
      </c>
      <c r="K41" s="132">
        <f t="shared" si="50"/>
        <v>126.48</v>
      </c>
      <c r="L41" s="133">
        <f t="shared" si="51"/>
        <v>142.29</v>
      </c>
      <c r="M41" s="133">
        <f t="shared" si="52"/>
        <v>147.5</v>
      </c>
      <c r="O41" s="105">
        <f t="shared" si="44"/>
        <v>17.391</v>
      </c>
      <c r="P41" s="105">
        <v>15.807</v>
      </c>
      <c r="Q41" s="126">
        <f t="shared" si="45"/>
        <v>15.81</v>
      </c>
    </row>
    <row r="42" s="105" customFormat="1" ht="17.25" customHeight="1" spans="2:17">
      <c r="B42" s="19" t="s">
        <v>26</v>
      </c>
      <c r="C42" s="127" t="s">
        <v>21</v>
      </c>
      <c r="D42" s="128" t="s">
        <v>167</v>
      </c>
      <c r="E42" s="19" t="s">
        <v>29</v>
      </c>
      <c r="F42" s="129">
        <f t="shared" ref="F42:F54" si="53">G42/6.82</f>
        <v>2.37976539589443</v>
      </c>
      <c r="G42" s="129">
        <v>16.23</v>
      </c>
      <c r="H42" s="130">
        <f t="shared" ref="H42:H54" si="54">ROUNDDOWN(G42*12,2)</f>
        <v>194.76</v>
      </c>
      <c r="I42" s="131">
        <f t="shared" ref="I42:I54" si="55">ROUNDDOWN(G42*13.33,2)</f>
        <v>216.34</v>
      </c>
      <c r="J42" s="130">
        <f t="shared" ref="J42:J54" si="56">ROUNDDOWN(G42*14,2)</f>
        <v>227.22</v>
      </c>
      <c r="K42" s="132">
        <f t="shared" ref="K42:K54" si="57">ROUNDDOWN(G42*8,2)</f>
        <v>129.84</v>
      </c>
      <c r="L42" s="133">
        <f t="shared" ref="L42:L54" si="58">ROUNDDOWN(G42*9,2)</f>
        <v>146.07</v>
      </c>
      <c r="M42" s="133">
        <f t="shared" ref="M42:M54" si="59">ROUNDDOWN(G42*9.33,2)</f>
        <v>151.42</v>
      </c>
      <c r="O42" s="105">
        <f t="shared" si="44"/>
        <v>17.853</v>
      </c>
      <c r="P42" s="105">
        <v>16.225</v>
      </c>
      <c r="Q42" s="126">
        <f t="shared" si="45"/>
        <v>16.23</v>
      </c>
    </row>
    <row r="43" s="105" customFormat="1" ht="17.25" customHeight="1" spans="2:17">
      <c r="B43" s="19" t="s">
        <v>26</v>
      </c>
      <c r="C43" s="119" t="s">
        <v>204</v>
      </c>
      <c r="D43" s="128" t="s">
        <v>111</v>
      </c>
      <c r="E43" s="19" t="s">
        <v>29</v>
      </c>
      <c r="F43" s="129">
        <f t="shared" si="53"/>
        <v>1.55718475073314</v>
      </c>
      <c r="G43" s="129">
        <v>10.62</v>
      </c>
      <c r="H43" s="130">
        <f t="shared" si="54"/>
        <v>127.44</v>
      </c>
      <c r="I43" s="131">
        <f t="shared" si="55"/>
        <v>141.56</v>
      </c>
      <c r="J43" s="130">
        <f t="shared" si="56"/>
        <v>148.68</v>
      </c>
      <c r="K43" s="132">
        <f t="shared" si="57"/>
        <v>84.96</v>
      </c>
      <c r="L43" s="133">
        <f t="shared" si="58"/>
        <v>95.58</v>
      </c>
      <c r="M43" s="133">
        <f t="shared" si="59"/>
        <v>99.08</v>
      </c>
      <c r="O43" s="105">
        <f t="shared" si="44"/>
        <v>11.682</v>
      </c>
      <c r="P43" s="105">
        <v>10.615</v>
      </c>
      <c r="Q43" s="126">
        <f t="shared" si="45"/>
        <v>10.62</v>
      </c>
    </row>
    <row r="44" s="105" customFormat="1" ht="17.25" customHeight="1" spans="2:17">
      <c r="B44" s="19" t="s">
        <v>26</v>
      </c>
      <c r="C44" s="119" t="s">
        <v>204</v>
      </c>
      <c r="D44" s="128" t="s">
        <v>167</v>
      </c>
      <c r="E44" s="19" t="s">
        <v>29</v>
      </c>
      <c r="F44" s="129">
        <f t="shared" si="53"/>
        <v>1.60703812316716</v>
      </c>
      <c r="G44" s="129">
        <v>10.96</v>
      </c>
      <c r="H44" s="130">
        <f t="shared" si="54"/>
        <v>131.52</v>
      </c>
      <c r="I44" s="131">
        <f t="shared" si="55"/>
        <v>146.09</v>
      </c>
      <c r="J44" s="130">
        <f t="shared" si="56"/>
        <v>153.44</v>
      </c>
      <c r="K44" s="132">
        <f t="shared" si="57"/>
        <v>87.68</v>
      </c>
      <c r="L44" s="133">
        <f t="shared" si="58"/>
        <v>98.64</v>
      </c>
      <c r="M44" s="133">
        <f t="shared" si="59"/>
        <v>102.25</v>
      </c>
      <c r="O44" s="105">
        <f t="shared" si="44"/>
        <v>12.056</v>
      </c>
      <c r="P44" s="105">
        <v>10.956</v>
      </c>
      <c r="Q44" s="126">
        <f t="shared" si="45"/>
        <v>10.96</v>
      </c>
    </row>
    <row r="45" s="105" customFormat="1" ht="17.25" customHeight="1" spans="2:17">
      <c r="B45" s="19" t="s">
        <v>26</v>
      </c>
      <c r="C45" s="127" t="s">
        <v>21</v>
      </c>
      <c r="D45" s="128" t="s">
        <v>111</v>
      </c>
      <c r="E45" s="19" t="s">
        <v>27</v>
      </c>
      <c r="F45" s="129">
        <f t="shared" si="53"/>
        <v>2.32404692082111</v>
      </c>
      <c r="G45" s="129">
        <v>15.85</v>
      </c>
      <c r="H45" s="130">
        <f t="shared" si="54"/>
        <v>190.2</v>
      </c>
      <c r="I45" s="131">
        <f t="shared" si="55"/>
        <v>211.28</v>
      </c>
      <c r="J45" s="130">
        <f t="shared" si="56"/>
        <v>221.9</v>
      </c>
      <c r="K45" s="132">
        <f t="shared" si="57"/>
        <v>126.8</v>
      </c>
      <c r="L45" s="133">
        <f t="shared" si="58"/>
        <v>142.65</v>
      </c>
      <c r="M45" s="133">
        <f t="shared" si="59"/>
        <v>147.88</v>
      </c>
      <c r="O45" s="105">
        <f t="shared" si="44"/>
        <v>17.435</v>
      </c>
      <c r="P45" s="105">
        <v>15.851</v>
      </c>
      <c r="Q45" s="126">
        <f t="shared" si="45"/>
        <v>15.85</v>
      </c>
    </row>
    <row r="46" s="105" customFormat="1" ht="17.25" customHeight="1" spans="2:17">
      <c r="B46" s="19" t="s">
        <v>26</v>
      </c>
      <c r="C46" s="127" t="s">
        <v>21</v>
      </c>
      <c r="D46" s="128" t="s">
        <v>167</v>
      </c>
      <c r="E46" s="19" t="s">
        <v>27</v>
      </c>
      <c r="F46" s="129">
        <f t="shared" si="53"/>
        <v>2.35483870967742</v>
      </c>
      <c r="G46" s="129">
        <v>16.06</v>
      </c>
      <c r="H46" s="130">
        <f t="shared" si="54"/>
        <v>192.72</v>
      </c>
      <c r="I46" s="131">
        <f t="shared" si="55"/>
        <v>214.07</v>
      </c>
      <c r="J46" s="130">
        <f t="shared" si="56"/>
        <v>224.84</v>
      </c>
      <c r="K46" s="132">
        <f t="shared" si="57"/>
        <v>128.48</v>
      </c>
      <c r="L46" s="133">
        <f t="shared" si="58"/>
        <v>144.54</v>
      </c>
      <c r="M46" s="133">
        <f t="shared" si="59"/>
        <v>149.83</v>
      </c>
      <c r="N46" s="105">
        <v>24</v>
      </c>
      <c r="O46" s="105">
        <f t="shared" si="44"/>
        <v>17.666</v>
      </c>
      <c r="P46" s="105">
        <v>16.06</v>
      </c>
      <c r="Q46" s="126">
        <f t="shared" si="45"/>
        <v>16.06</v>
      </c>
    </row>
    <row r="47" s="105" customFormat="1" ht="17.25" customHeight="1" spans="2:17">
      <c r="B47" s="19" t="s">
        <v>26</v>
      </c>
      <c r="C47" s="127" t="s">
        <v>21</v>
      </c>
      <c r="D47" s="128" t="s">
        <v>167</v>
      </c>
      <c r="E47" s="19" t="s">
        <v>29</v>
      </c>
      <c r="F47" s="129">
        <f t="shared" si="53"/>
        <v>2.38709677419355</v>
      </c>
      <c r="G47" s="129">
        <v>16.28</v>
      </c>
      <c r="H47" s="130">
        <f t="shared" si="54"/>
        <v>195.36</v>
      </c>
      <c r="I47" s="131">
        <f t="shared" si="55"/>
        <v>217.01</v>
      </c>
      <c r="J47" s="130">
        <f t="shared" si="56"/>
        <v>227.92</v>
      </c>
      <c r="K47" s="132">
        <f t="shared" si="57"/>
        <v>130.24</v>
      </c>
      <c r="L47" s="133">
        <f t="shared" si="58"/>
        <v>146.52</v>
      </c>
      <c r="M47" s="133">
        <f t="shared" si="59"/>
        <v>151.89</v>
      </c>
      <c r="O47" s="105">
        <f t="shared" si="44"/>
        <v>17.908</v>
      </c>
      <c r="P47" s="105">
        <v>16.28</v>
      </c>
      <c r="Q47" s="126">
        <f t="shared" si="45"/>
        <v>16.28</v>
      </c>
    </row>
    <row r="48" s="105" customFormat="1" ht="17.25" customHeight="1" spans="2:17">
      <c r="B48" s="19" t="s">
        <v>26</v>
      </c>
      <c r="C48" s="127" t="s">
        <v>21</v>
      </c>
      <c r="D48" s="128" t="s">
        <v>167</v>
      </c>
      <c r="E48" s="19" t="s">
        <v>170</v>
      </c>
      <c r="F48" s="129">
        <f t="shared" si="53"/>
        <v>2.5366568914956</v>
      </c>
      <c r="G48" s="129">
        <v>17.3</v>
      </c>
      <c r="H48" s="130">
        <f t="shared" si="54"/>
        <v>207.6</v>
      </c>
      <c r="I48" s="131">
        <f t="shared" si="55"/>
        <v>230.6</v>
      </c>
      <c r="J48" s="130">
        <f t="shared" si="56"/>
        <v>242.2</v>
      </c>
      <c r="K48" s="132">
        <f t="shared" si="57"/>
        <v>138.4</v>
      </c>
      <c r="L48" s="133">
        <f t="shared" si="58"/>
        <v>155.7</v>
      </c>
      <c r="M48" s="133">
        <f t="shared" si="59"/>
        <v>161.4</v>
      </c>
      <c r="O48" s="105">
        <f t="shared" si="44"/>
        <v>19.03</v>
      </c>
      <c r="P48" s="105">
        <v>17.303</v>
      </c>
      <c r="Q48" s="126">
        <f t="shared" si="45"/>
        <v>17.3</v>
      </c>
    </row>
    <row r="49" s="105" customFormat="1" ht="17.25" customHeight="1" spans="2:17">
      <c r="B49" s="19" t="s">
        <v>26</v>
      </c>
      <c r="C49" s="119" t="s">
        <v>204</v>
      </c>
      <c r="D49" s="128" t="s">
        <v>51</v>
      </c>
      <c r="E49" s="19" t="s">
        <v>169</v>
      </c>
      <c r="F49" s="129">
        <f t="shared" si="53"/>
        <v>1.72727272727273</v>
      </c>
      <c r="G49" s="129">
        <v>11.78</v>
      </c>
      <c r="H49" s="130">
        <f t="shared" si="54"/>
        <v>141.36</v>
      </c>
      <c r="I49" s="131">
        <f t="shared" si="55"/>
        <v>157.02</v>
      </c>
      <c r="J49" s="130">
        <f t="shared" si="56"/>
        <v>164.92</v>
      </c>
      <c r="K49" s="132">
        <f t="shared" si="57"/>
        <v>94.24</v>
      </c>
      <c r="L49" s="133">
        <f t="shared" si="58"/>
        <v>106.02</v>
      </c>
      <c r="M49" s="133">
        <f t="shared" si="59"/>
        <v>109.9</v>
      </c>
      <c r="O49" s="105">
        <f t="shared" si="44"/>
        <v>12.958</v>
      </c>
      <c r="P49" s="105">
        <v>11.781</v>
      </c>
      <c r="Q49" s="126">
        <f t="shared" si="45"/>
        <v>11.78</v>
      </c>
    </row>
    <row r="50" s="105" customFormat="1" ht="17.25" customHeight="1" spans="2:17">
      <c r="B50" s="19" t="s">
        <v>26</v>
      </c>
      <c r="C50" s="119" t="s">
        <v>204</v>
      </c>
      <c r="D50" s="128" t="s">
        <v>51</v>
      </c>
      <c r="E50" s="19" t="s">
        <v>29</v>
      </c>
      <c r="F50" s="129">
        <f t="shared" si="53"/>
        <v>1.74780058651026</v>
      </c>
      <c r="G50" s="129">
        <v>11.92</v>
      </c>
      <c r="H50" s="130">
        <f t="shared" si="54"/>
        <v>143.04</v>
      </c>
      <c r="I50" s="131">
        <f t="shared" si="55"/>
        <v>158.89</v>
      </c>
      <c r="J50" s="130">
        <f t="shared" si="56"/>
        <v>166.88</v>
      </c>
      <c r="K50" s="132">
        <f t="shared" si="57"/>
        <v>95.36</v>
      </c>
      <c r="L50" s="133">
        <f t="shared" si="58"/>
        <v>107.28</v>
      </c>
      <c r="M50" s="133">
        <f t="shared" si="59"/>
        <v>111.21</v>
      </c>
      <c r="O50" s="105">
        <f t="shared" si="44"/>
        <v>13.112</v>
      </c>
      <c r="P50" s="105">
        <v>11.924</v>
      </c>
      <c r="Q50" s="126">
        <f t="shared" si="45"/>
        <v>11.92</v>
      </c>
    </row>
    <row r="51" s="105" customFormat="1" ht="17.25" customHeight="1" spans="2:17">
      <c r="B51" s="19" t="s">
        <v>26</v>
      </c>
      <c r="C51" s="127" t="s">
        <v>21</v>
      </c>
      <c r="D51" s="128" t="s">
        <v>51</v>
      </c>
      <c r="E51" s="19" t="s">
        <v>169</v>
      </c>
      <c r="F51" s="129">
        <f t="shared" si="53"/>
        <v>2.5791788856305</v>
      </c>
      <c r="G51" s="129">
        <v>17.59</v>
      </c>
      <c r="H51" s="130">
        <f t="shared" si="54"/>
        <v>211.08</v>
      </c>
      <c r="I51" s="131">
        <f t="shared" si="55"/>
        <v>234.47</v>
      </c>
      <c r="J51" s="130">
        <f t="shared" si="56"/>
        <v>246.26</v>
      </c>
      <c r="K51" s="132">
        <f t="shared" si="57"/>
        <v>140.72</v>
      </c>
      <c r="L51" s="133">
        <f t="shared" si="58"/>
        <v>158.31</v>
      </c>
      <c r="M51" s="133">
        <f t="shared" si="59"/>
        <v>164.11</v>
      </c>
      <c r="O51" s="105">
        <f t="shared" si="44"/>
        <v>19.349</v>
      </c>
      <c r="P51" s="105">
        <v>17.589</v>
      </c>
      <c r="Q51" s="126">
        <f t="shared" si="45"/>
        <v>17.59</v>
      </c>
    </row>
    <row r="52" s="105" customFormat="1" ht="17.25" customHeight="1" spans="2:17">
      <c r="B52" s="19" t="s">
        <v>26</v>
      </c>
      <c r="C52" s="127" t="s">
        <v>28</v>
      </c>
      <c r="D52" s="128" t="s">
        <v>111</v>
      </c>
      <c r="E52" s="19" t="s">
        <v>27</v>
      </c>
      <c r="F52" s="129">
        <f t="shared" si="53"/>
        <v>3.25806451612903</v>
      </c>
      <c r="G52" s="129">
        <v>22.22</v>
      </c>
      <c r="H52" s="130">
        <f t="shared" si="54"/>
        <v>266.64</v>
      </c>
      <c r="I52" s="131">
        <f t="shared" si="55"/>
        <v>296.19</v>
      </c>
      <c r="J52" s="130">
        <f t="shared" si="56"/>
        <v>311.08</v>
      </c>
      <c r="K52" s="132">
        <f t="shared" si="57"/>
        <v>177.76</v>
      </c>
      <c r="L52" s="133">
        <f t="shared" si="58"/>
        <v>199.98</v>
      </c>
      <c r="M52" s="133">
        <f t="shared" si="59"/>
        <v>207.31</v>
      </c>
      <c r="O52" s="105">
        <f t="shared" si="44"/>
        <v>24.442</v>
      </c>
      <c r="P52" s="105">
        <v>22.22</v>
      </c>
      <c r="Q52" s="126">
        <f t="shared" si="45"/>
        <v>22.22</v>
      </c>
    </row>
    <row r="53" s="105" customFormat="1" ht="17.25" customHeight="1" spans="2:17">
      <c r="B53" s="19" t="s">
        <v>26</v>
      </c>
      <c r="C53" s="127" t="s">
        <v>28</v>
      </c>
      <c r="D53" s="128" t="s">
        <v>168</v>
      </c>
      <c r="E53" s="19" t="s">
        <v>29</v>
      </c>
      <c r="F53" s="129">
        <f t="shared" si="53"/>
        <v>3.28445747800586</v>
      </c>
      <c r="G53" s="129">
        <v>22.4</v>
      </c>
      <c r="H53" s="130">
        <f t="shared" si="54"/>
        <v>268.8</v>
      </c>
      <c r="I53" s="131">
        <f t="shared" si="55"/>
        <v>298.59</v>
      </c>
      <c r="J53" s="130">
        <f t="shared" si="56"/>
        <v>313.6</v>
      </c>
      <c r="K53" s="132">
        <f t="shared" si="57"/>
        <v>179.2</v>
      </c>
      <c r="L53" s="133">
        <f t="shared" si="58"/>
        <v>201.6</v>
      </c>
      <c r="M53" s="133">
        <f t="shared" si="59"/>
        <v>208.99</v>
      </c>
      <c r="O53" s="105">
        <f t="shared" si="44"/>
        <v>24.64</v>
      </c>
      <c r="P53" s="105">
        <v>22.396</v>
      </c>
      <c r="Q53" s="126">
        <f t="shared" si="45"/>
        <v>22.4</v>
      </c>
    </row>
    <row r="54" s="105" customFormat="1" ht="17.25" customHeight="1" spans="2:17">
      <c r="B54" s="19" t="s">
        <v>26</v>
      </c>
      <c r="C54" s="127" t="s">
        <v>23</v>
      </c>
      <c r="D54" s="128" t="s">
        <v>111</v>
      </c>
      <c r="E54" s="19" t="s">
        <v>27</v>
      </c>
      <c r="F54" s="129">
        <f t="shared" si="53"/>
        <v>4.12609970674487</v>
      </c>
      <c r="G54" s="129">
        <v>28.14</v>
      </c>
      <c r="H54" s="130">
        <f t="shared" si="54"/>
        <v>337.68</v>
      </c>
      <c r="I54" s="131">
        <f t="shared" si="55"/>
        <v>375.1</v>
      </c>
      <c r="J54" s="130">
        <f t="shared" si="56"/>
        <v>393.96</v>
      </c>
      <c r="K54" s="132">
        <f t="shared" si="57"/>
        <v>225.12</v>
      </c>
      <c r="L54" s="133">
        <f t="shared" si="58"/>
        <v>253.26</v>
      </c>
      <c r="M54" s="133">
        <f t="shared" si="59"/>
        <v>262.54</v>
      </c>
      <c r="O54" s="105">
        <f t="shared" si="44"/>
        <v>30.954</v>
      </c>
      <c r="P54" s="105">
        <v>28.138</v>
      </c>
      <c r="Q54" s="126">
        <f t="shared" si="45"/>
        <v>28.14</v>
      </c>
    </row>
    <row r="55" s="105" customFormat="1" ht="17.25" customHeight="1" spans="2:17">
      <c r="B55" s="19" t="s">
        <v>26</v>
      </c>
      <c r="C55" s="127" t="s">
        <v>23</v>
      </c>
      <c r="D55" s="128" t="s">
        <v>111</v>
      </c>
      <c r="E55" s="19" t="s">
        <v>29</v>
      </c>
      <c r="F55" s="129">
        <f t="shared" ref="F55:F59" si="60">G55/6.82</f>
        <v>4.13196480938416</v>
      </c>
      <c r="G55" s="129">
        <v>28.18</v>
      </c>
      <c r="H55" s="130">
        <f t="shared" ref="H55:H59" si="61">ROUNDDOWN(G55*12,2)</f>
        <v>338.16</v>
      </c>
      <c r="I55" s="131">
        <f t="shared" ref="I55:I59" si="62">ROUNDDOWN(G55*13.33,2)</f>
        <v>375.63</v>
      </c>
      <c r="J55" s="130">
        <f t="shared" ref="J55:J59" si="63">ROUNDDOWN(G55*14,2)</f>
        <v>394.52</v>
      </c>
      <c r="K55" s="132">
        <f t="shared" ref="K55:K59" si="64">ROUNDDOWN(G55*8,2)</f>
        <v>225.44</v>
      </c>
      <c r="L55" s="133">
        <f t="shared" ref="L55:L59" si="65">ROUNDDOWN(G55*9,2)</f>
        <v>253.62</v>
      </c>
      <c r="M55" s="133">
        <f t="shared" ref="M55:M59" si="66">ROUNDDOWN(G55*9.33,2)</f>
        <v>262.91</v>
      </c>
      <c r="O55" s="105">
        <f t="shared" si="44"/>
        <v>30.998</v>
      </c>
      <c r="P55" s="105">
        <v>28.182</v>
      </c>
      <c r="Q55" s="126">
        <f t="shared" si="45"/>
        <v>28.18</v>
      </c>
    </row>
    <row r="56" s="105" customFormat="1" ht="17.25" customHeight="1" spans="2:17">
      <c r="B56" s="19" t="s">
        <v>26</v>
      </c>
      <c r="C56" s="127" t="s">
        <v>23</v>
      </c>
      <c r="D56" s="128" t="s">
        <v>111</v>
      </c>
      <c r="E56" s="19" t="s">
        <v>31</v>
      </c>
      <c r="F56" s="129">
        <f t="shared" si="60"/>
        <v>4.04985337243402</v>
      </c>
      <c r="G56" s="129">
        <v>27.62</v>
      </c>
      <c r="H56" s="130">
        <f t="shared" si="61"/>
        <v>331.44</v>
      </c>
      <c r="I56" s="131">
        <f t="shared" si="62"/>
        <v>368.17</v>
      </c>
      <c r="J56" s="130">
        <f t="shared" si="63"/>
        <v>386.68</v>
      </c>
      <c r="K56" s="132">
        <f t="shared" si="64"/>
        <v>220.96</v>
      </c>
      <c r="L56" s="133">
        <f t="shared" si="65"/>
        <v>248.58</v>
      </c>
      <c r="M56" s="133">
        <f t="shared" si="66"/>
        <v>257.69</v>
      </c>
      <c r="N56" s="105">
        <v>17</v>
      </c>
      <c r="O56" s="105">
        <f t="shared" si="44"/>
        <v>30.382</v>
      </c>
      <c r="P56" s="105">
        <v>27.621</v>
      </c>
      <c r="Q56" s="126">
        <f t="shared" si="45"/>
        <v>27.62</v>
      </c>
    </row>
    <row r="57" s="105" customFormat="1" ht="17.25" customHeight="1" spans="2:17">
      <c r="B57" s="19" t="s">
        <v>32</v>
      </c>
      <c r="C57" s="119" t="s">
        <v>204</v>
      </c>
      <c r="D57" s="128" t="s">
        <v>111</v>
      </c>
      <c r="E57" s="19" t="s">
        <v>27</v>
      </c>
      <c r="F57" s="129">
        <f t="shared" si="60"/>
        <v>1.56451612903226</v>
      </c>
      <c r="G57" s="129">
        <v>10.67</v>
      </c>
      <c r="H57" s="130">
        <f t="shared" si="61"/>
        <v>128.04</v>
      </c>
      <c r="I57" s="131">
        <f t="shared" si="62"/>
        <v>142.23</v>
      </c>
      <c r="J57" s="130">
        <f t="shared" si="63"/>
        <v>149.38</v>
      </c>
      <c r="K57" s="132">
        <f t="shared" si="64"/>
        <v>85.36</v>
      </c>
      <c r="L57" s="133">
        <f t="shared" si="65"/>
        <v>96.03</v>
      </c>
      <c r="M57" s="133">
        <f t="shared" si="66"/>
        <v>99.55</v>
      </c>
      <c r="O57" s="105">
        <f t="shared" si="44"/>
        <v>11.737</v>
      </c>
      <c r="P57" s="105">
        <v>10.67</v>
      </c>
      <c r="Q57" s="126">
        <f t="shared" si="45"/>
        <v>10.67</v>
      </c>
    </row>
    <row r="58" s="105" customFormat="1" ht="17.25" customHeight="1" spans="2:17">
      <c r="B58" s="19" t="s">
        <v>32</v>
      </c>
      <c r="C58" s="128" t="s">
        <v>205</v>
      </c>
      <c r="D58" s="128" t="s">
        <v>111</v>
      </c>
      <c r="E58" s="19" t="s">
        <v>27</v>
      </c>
      <c r="F58" s="129">
        <f t="shared" si="60"/>
        <v>1.87536656891496</v>
      </c>
      <c r="G58" s="129">
        <v>12.79</v>
      </c>
      <c r="H58" s="130">
        <f t="shared" si="61"/>
        <v>153.48</v>
      </c>
      <c r="I58" s="131">
        <f t="shared" si="62"/>
        <v>170.49</v>
      </c>
      <c r="J58" s="130">
        <f t="shared" si="63"/>
        <v>179.06</v>
      </c>
      <c r="K58" s="132">
        <f t="shared" si="64"/>
        <v>102.32</v>
      </c>
      <c r="L58" s="133">
        <f t="shared" si="65"/>
        <v>115.11</v>
      </c>
      <c r="M58" s="133">
        <f t="shared" si="66"/>
        <v>119.33</v>
      </c>
      <c r="O58" s="105">
        <f t="shared" si="44"/>
        <v>14.069</v>
      </c>
      <c r="P58" s="105">
        <v>12.793</v>
      </c>
      <c r="Q58" s="126">
        <f t="shared" si="45"/>
        <v>12.79</v>
      </c>
    </row>
    <row r="59" s="105" customFormat="1" ht="17.25" customHeight="1" spans="2:17">
      <c r="B59" s="19" t="s">
        <v>32</v>
      </c>
      <c r="C59" s="127" t="s">
        <v>21</v>
      </c>
      <c r="D59" s="128" t="s">
        <v>167</v>
      </c>
      <c r="E59" s="19" t="s">
        <v>170</v>
      </c>
      <c r="F59" s="129">
        <f t="shared" si="60"/>
        <v>2.5425219941349</v>
      </c>
      <c r="G59" s="129">
        <v>17.34</v>
      </c>
      <c r="H59" s="130">
        <f t="shared" si="61"/>
        <v>208.08</v>
      </c>
      <c r="I59" s="131">
        <f t="shared" si="62"/>
        <v>231.14</v>
      </c>
      <c r="J59" s="130">
        <f t="shared" si="63"/>
        <v>242.76</v>
      </c>
      <c r="K59" s="132">
        <f t="shared" si="64"/>
        <v>138.72</v>
      </c>
      <c r="L59" s="133">
        <f t="shared" si="65"/>
        <v>156.06</v>
      </c>
      <c r="M59" s="133">
        <f t="shared" si="66"/>
        <v>161.78</v>
      </c>
      <c r="O59" s="105">
        <f t="shared" si="44"/>
        <v>19.074</v>
      </c>
      <c r="P59" s="105">
        <v>17.336</v>
      </c>
      <c r="Q59" s="126">
        <f t="shared" si="45"/>
        <v>17.34</v>
      </c>
    </row>
    <row r="60" s="105" customFormat="1" ht="17.25" customHeight="1" spans="2:17">
      <c r="B60" s="19" t="s">
        <v>33</v>
      </c>
      <c r="C60" s="128" t="s">
        <v>205</v>
      </c>
      <c r="D60" s="128" t="s">
        <v>111</v>
      </c>
      <c r="E60" s="19" t="s">
        <v>27</v>
      </c>
      <c r="F60" s="129">
        <f t="shared" ref="F60:F62" si="67">G60/6.82</f>
        <v>1.87976539589443</v>
      </c>
      <c r="G60" s="129">
        <v>12.82</v>
      </c>
      <c r="H60" s="130">
        <f t="shared" ref="H60:H62" si="68">ROUNDDOWN(G60*12,2)</f>
        <v>153.84</v>
      </c>
      <c r="I60" s="131">
        <f t="shared" ref="I60:I62" si="69">ROUNDDOWN(G60*13.33,2)</f>
        <v>170.89</v>
      </c>
      <c r="J60" s="130">
        <f t="shared" ref="J60:J62" si="70">ROUNDDOWN(G60*14,2)</f>
        <v>179.48</v>
      </c>
      <c r="K60" s="132">
        <f t="shared" ref="K60:K62" si="71">ROUNDDOWN(G60*8,2)</f>
        <v>102.56</v>
      </c>
      <c r="L60" s="133">
        <f t="shared" ref="L60:L62" si="72">ROUNDDOWN(G60*9,2)</f>
        <v>115.38</v>
      </c>
      <c r="M60" s="133">
        <f t="shared" ref="M60:M62" si="73">ROUNDDOWN(G60*9.33,2)</f>
        <v>119.61</v>
      </c>
      <c r="O60" s="105">
        <f t="shared" si="44"/>
        <v>14.102</v>
      </c>
      <c r="P60" s="105">
        <v>12.815</v>
      </c>
      <c r="Q60" s="126">
        <f t="shared" si="45"/>
        <v>12.82</v>
      </c>
    </row>
    <row r="61" s="105" customFormat="1" ht="17.25" customHeight="1" spans="2:17">
      <c r="B61" s="19" t="s">
        <v>33</v>
      </c>
      <c r="C61" s="119" t="s">
        <v>204</v>
      </c>
      <c r="D61" s="128" t="s">
        <v>111</v>
      </c>
      <c r="E61" s="19" t="s">
        <v>27</v>
      </c>
      <c r="F61" s="129">
        <f t="shared" si="67"/>
        <v>1.56744868035191</v>
      </c>
      <c r="G61" s="129">
        <v>10.69</v>
      </c>
      <c r="H61" s="130">
        <f t="shared" si="68"/>
        <v>128.28</v>
      </c>
      <c r="I61" s="131">
        <f t="shared" si="69"/>
        <v>142.49</v>
      </c>
      <c r="J61" s="130">
        <f t="shared" si="70"/>
        <v>149.66</v>
      </c>
      <c r="K61" s="132">
        <f t="shared" si="71"/>
        <v>85.52</v>
      </c>
      <c r="L61" s="133">
        <f t="shared" si="72"/>
        <v>96.21</v>
      </c>
      <c r="M61" s="133">
        <f t="shared" si="73"/>
        <v>99.73</v>
      </c>
      <c r="O61" s="105">
        <f t="shared" si="44"/>
        <v>11.759</v>
      </c>
      <c r="P61" s="105">
        <v>10.692</v>
      </c>
      <c r="Q61" s="126">
        <f t="shared" si="45"/>
        <v>10.69</v>
      </c>
    </row>
    <row r="62" s="105" customFormat="1" ht="17.25" customHeight="1" spans="2:17">
      <c r="B62" s="19" t="s">
        <v>33</v>
      </c>
      <c r="C62" s="119" t="s">
        <v>204</v>
      </c>
      <c r="D62" s="128" t="s">
        <v>167</v>
      </c>
      <c r="E62" s="19" t="s">
        <v>27</v>
      </c>
      <c r="F62" s="129">
        <f t="shared" si="67"/>
        <v>1.61143695014663</v>
      </c>
      <c r="G62" s="129">
        <v>10.99</v>
      </c>
      <c r="H62" s="130">
        <f t="shared" si="68"/>
        <v>131.88</v>
      </c>
      <c r="I62" s="131">
        <f t="shared" si="69"/>
        <v>146.49</v>
      </c>
      <c r="J62" s="130">
        <f t="shared" si="70"/>
        <v>153.86</v>
      </c>
      <c r="K62" s="132">
        <f t="shared" si="71"/>
        <v>87.92</v>
      </c>
      <c r="L62" s="133">
        <f t="shared" si="72"/>
        <v>98.91</v>
      </c>
      <c r="M62" s="133">
        <f t="shared" si="73"/>
        <v>102.53</v>
      </c>
      <c r="O62" s="105">
        <f t="shared" si="44"/>
        <v>12.089</v>
      </c>
      <c r="P62" s="105">
        <v>10.989</v>
      </c>
      <c r="Q62" s="126">
        <f t="shared" si="45"/>
        <v>10.99</v>
      </c>
    </row>
    <row r="63" s="105" customFormat="1" ht="17.25" customHeight="1" spans="2:17">
      <c r="B63" s="19" t="s">
        <v>33</v>
      </c>
      <c r="C63" s="119" t="s">
        <v>204</v>
      </c>
      <c r="D63" s="128" t="s">
        <v>111</v>
      </c>
      <c r="E63" s="19" t="s">
        <v>170</v>
      </c>
      <c r="F63" s="129">
        <f t="shared" ref="F63:F69" si="74">G63/6.82</f>
        <v>1.79912023460411</v>
      </c>
      <c r="G63" s="129">
        <v>12.27</v>
      </c>
      <c r="H63" s="130">
        <f t="shared" ref="H63:H69" si="75">ROUNDDOWN(G63*12,2)</f>
        <v>147.24</v>
      </c>
      <c r="I63" s="131">
        <f t="shared" ref="I63:I69" si="76">ROUNDDOWN(G63*13.33,2)</f>
        <v>163.55</v>
      </c>
      <c r="J63" s="130">
        <f t="shared" ref="J63:J69" si="77">ROUNDDOWN(G63*14,2)</f>
        <v>171.78</v>
      </c>
      <c r="K63" s="132">
        <f t="shared" ref="K63:K69" si="78">ROUNDDOWN(G63*8,2)</f>
        <v>98.16</v>
      </c>
      <c r="L63" s="133">
        <f t="shared" ref="L63:L69" si="79">ROUNDDOWN(G63*9,2)</f>
        <v>110.43</v>
      </c>
      <c r="M63" s="133">
        <f t="shared" ref="M63:M69" si="80">ROUNDDOWN(G63*9.33,2)</f>
        <v>114.47</v>
      </c>
      <c r="O63" s="105">
        <f t="shared" si="44"/>
        <v>13.497</v>
      </c>
      <c r="P63" s="105">
        <v>12.265</v>
      </c>
      <c r="Q63" s="126">
        <f t="shared" si="45"/>
        <v>12.27</v>
      </c>
    </row>
    <row r="64" s="105" customFormat="1" ht="17.25" customHeight="1" spans="2:17">
      <c r="B64" s="19" t="s">
        <v>33</v>
      </c>
      <c r="C64" s="119" t="s">
        <v>204</v>
      </c>
      <c r="D64" s="128" t="s">
        <v>51</v>
      </c>
      <c r="E64" s="19" t="s">
        <v>27</v>
      </c>
      <c r="F64" s="129">
        <f t="shared" si="74"/>
        <v>1.81964809384164</v>
      </c>
      <c r="G64" s="129">
        <v>12.41</v>
      </c>
      <c r="H64" s="130">
        <f t="shared" si="75"/>
        <v>148.92</v>
      </c>
      <c r="I64" s="131">
        <f t="shared" si="76"/>
        <v>165.42</v>
      </c>
      <c r="J64" s="130">
        <f t="shared" si="77"/>
        <v>173.74</v>
      </c>
      <c r="K64" s="132">
        <f t="shared" si="78"/>
        <v>99.28</v>
      </c>
      <c r="L64" s="133">
        <f t="shared" si="79"/>
        <v>111.69</v>
      </c>
      <c r="M64" s="133">
        <f t="shared" si="80"/>
        <v>115.78</v>
      </c>
      <c r="O64" s="105">
        <f t="shared" si="44"/>
        <v>13.651</v>
      </c>
      <c r="P64" s="105">
        <v>12.408</v>
      </c>
      <c r="Q64" s="126">
        <f t="shared" si="45"/>
        <v>12.41</v>
      </c>
    </row>
    <row r="65" s="105" customFormat="1" ht="17.25" customHeight="1" spans="2:17">
      <c r="B65" s="19" t="s">
        <v>33</v>
      </c>
      <c r="C65" s="128" t="s">
        <v>205</v>
      </c>
      <c r="D65" s="128" t="s">
        <v>51</v>
      </c>
      <c r="E65" s="19" t="s">
        <v>27</v>
      </c>
      <c r="F65" s="129">
        <f t="shared" si="74"/>
        <v>2.24193548387097</v>
      </c>
      <c r="G65" s="129">
        <v>15.29</v>
      </c>
      <c r="H65" s="130">
        <f t="shared" si="75"/>
        <v>183.48</v>
      </c>
      <c r="I65" s="131">
        <f t="shared" si="76"/>
        <v>203.81</v>
      </c>
      <c r="J65" s="130">
        <f t="shared" si="77"/>
        <v>214.06</v>
      </c>
      <c r="K65" s="132">
        <f t="shared" si="78"/>
        <v>122.32</v>
      </c>
      <c r="L65" s="133">
        <f t="shared" si="79"/>
        <v>137.61</v>
      </c>
      <c r="M65" s="133">
        <f t="shared" si="80"/>
        <v>142.65</v>
      </c>
      <c r="O65" s="105">
        <f t="shared" si="44"/>
        <v>16.819</v>
      </c>
      <c r="P65" s="105">
        <v>15.29</v>
      </c>
      <c r="Q65" s="126">
        <f t="shared" si="45"/>
        <v>15.29</v>
      </c>
    </row>
    <row r="66" s="105" customFormat="1" ht="17.25" customHeight="1" spans="2:17">
      <c r="B66" s="19" t="s">
        <v>33</v>
      </c>
      <c r="C66" s="128" t="s">
        <v>205</v>
      </c>
      <c r="D66" s="128" t="s">
        <v>51</v>
      </c>
      <c r="E66" s="19" t="s">
        <v>171</v>
      </c>
      <c r="F66" s="129">
        <f t="shared" si="74"/>
        <v>2.42228739002933</v>
      </c>
      <c r="G66" s="129">
        <v>16.52</v>
      </c>
      <c r="H66" s="130">
        <f t="shared" si="75"/>
        <v>198.24</v>
      </c>
      <c r="I66" s="131">
        <f t="shared" si="76"/>
        <v>220.21</v>
      </c>
      <c r="J66" s="130">
        <f t="shared" si="77"/>
        <v>231.28</v>
      </c>
      <c r="K66" s="132">
        <f t="shared" si="78"/>
        <v>132.16</v>
      </c>
      <c r="L66" s="133">
        <f t="shared" si="79"/>
        <v>148.68</v>
      </c>
      <c r="M66" s="133">
        <f t="shared" si="80"/>
        <v>154.13</v>
      </c>
      <c r="O66" s="105">
        <f t="shared" si="44"/>
        <v>18.172</v>
      </c>
      <c r="P66" s="105">
        <v>16.522</v>
      </c>
      <c r="Q66" s="126">
        <f t="shared" si="45"/>
        <v>16.52</v>
      </c>
    </row>
    <row r="67" s="105" customFormat="1" ht="17.25" customHeight="1" spans="2:17">
      <c r="B67" s="19" t="s">
        <v>33</v>
      </c>
      <c r="C67" s="127" t="s">
        <v>21</v>
      </c>
      <c r="D67" s="128" t="s">
        <v>111</v>
      </c>
      <c r="E67" s="19" t="s">
        <v>171</v>
      </c>
      <c r="F67" s="129">
        <f t="shared" si="74"/>
        <v>2.51173020527859</v>
      </c>
      <c r="G67" s="129">
        <v>17.13</v>
      </c>
      <c r="H67" s="130">
        <f t="shared" si="75"/>
        <v>205.56</v>
      </c>
      <c r="I67" s="131">
        <f t="shared" si="76"/>
        <v>228.34</v>
      </c>
      <c r="J67" s="130">
        <f t="shared" si="77"/>
        <v>239.82</v>
      </c>
      <c r="K67" s="132">
        <f t="shared" si="78"/>
        <v>137.04</v>
      </c>
      <c r="L67" s="133">
        <f t="shared" si="79"/>
        <v>154.17</v>
      </c>
      <c r="M67" s="133">
        <f t="shared" si="80"/>
        <v>159.82</v>
      </c>
      <c r="O67" s="105">
        <f t="shared" si="44"/>
        <v>18.843</v>
      </c>
      <c r="P67" s="105">
        <v>17.127</v>
      </c>
      <c r="Q67" s="126">
        <f t="shared" si="45"/>
        <v>17.13</v>
      </c>
    </row>
    <row r="68" s="105" customFormat="1" ht="17.25" customHeight="1" spans="2:17">
      <c r="B68" s="19" t="s">
        <v>33</v>
      </c>
      <c r="C68" s="127" t="s">
        <v>21</v>
      </c>
      <c r="D68" s="128" t="s">
        <v>167</v>
      </c>
      <c r="E68" s="19" t="s">
        <v>171</v>
      </c>
      <c r="F68" s="129">
        <f t="shared" si="74"/>
        <v>2.55278592375367</v>
      </c>
      <c r="G68" s="129">
        <v>17.41</v>
      </c>
      <c r="H68" s="130">
        <f t="shared" si="75"/>
        <v>208.92</v>
      </c>
      <c r="I68" s="131">
        <f t="shared" si="76"/>
        <v>232.07</v>
      </c>
      <c r="J68" s="130">
        <f t="shared" si="77"/>
        <v>243.74</v>
      </c>
      <c r="K68" s="132">
        <f t="shared" si="78"/>
        <v>139.28</v>
      </c>
      <c r="L68" s="133">
        <f t="shared" si="79"/>
        <v>156.69</v>
      </c>
      <c r="M68" s="133">
        <f t="shared" si="80"/>
        <v>162.43</v>
      </c>
      <c r="O68" s="105">
        <f t="shared" si="44"/>
        <v>19.151</v>
      </c>
      <c r="P68" s="105">
        <v>17.413</v>
      </c>
      <c r="Q68" s="126">
        <f t="shared" si="45"/>
        <v>17.41</v>
      </c>
    </row>
    <row r="69" s="105" customFormat="1" ht="17.25" customHeight="1" spans="2:17">
      <c r="B69" s="19" t="s">
        <v>33</v>
      </c>
      <c r="C69" s="127" t="s">
        <v>21</v>
      </c>
      <c r="D69" s="128" t="s">
        <v>111</v>
      </c>
      <c r="E69" s="19" t="s">
        <v>27</v>
      </c>
      <c r="F69" s="129">
        <f t="shared" si="74"/>
        <v>2.36950146627566</v>
      </c>
      <c r="G69" s="129">
        <v>16.16</v>
      </c>
      <c r="H69" s="130">
        <f t="shared" si="75"/>
        <v>193.92</v>
      </c>
      <c r="I69" s="131">
        <f t="shared" si="76"/>
        <v>215.41</v>
      </c>
      <c r="J69" s="130">
        <f t="shared" si="77"/>
        <v>226.24</v>
      </c>
      <c r="K69" s="132">
        <f t="shared" si="78"/>
        <v>129.28</v>
      </c>
      <c r="L69" s="133">
        <f t="shared" si="79"/>
        <v>145.44</v>
      </c>
      <c r="M69" s="133">
        <f t="shared" si="80"/>
        <v>150.77</v>
      </c>
      <c r="O69" s="105">
        <f t="shared" si="44"/>
        <v>17.776</v>
      </c>
      <c r="P69" s="105">
        <v>16.159</v>
      </c>
      <c r="Q69" s="126">
        <f t="shared" si="45"/>
        <v>16.16</v>
      </c>
    </row>
    <row r="70" s="105" customFormat="1" ht="17.25" customHeight="1" spans="2:17">
      <c r="B70" s="19" t="s">
        <v>33</v>
      </c>
      <c r="C70" s="127" t="s">
        <v>21</v>
      </c>
      <c r="D70" s="128" t="s">
        <v>167</v>
      </c>
      <c r="E70" s="19" t="s">
        <v>27</v>
      </c>
      <c r="F70" s="129">
        <f t="shared" ref="F70:F80" si="81">G70/6.82</f>
        <v>2.38856304985337</v>
      </c>
      <c r="G70" s="129">
        <v>16.29</v>
      </c>
      <c r="H70" s="130">
        <f t="shared" ref="H70:H80" si="82">ROUNDDOWN(G70*12,2)</f>
        <v>195.48</v>
      </c>
      <c r="I70" s="131">
        <f t="shared" ref="I70:I80" si="83">ROUNDDOWN(G70*13.33,2)</f>
        <v>217.14</v>
      </c>
      <c r="J70" s="130">
        <f t="shared" ref="J70:J80" si="84">ROUNDDOWN(G70*14,2)</f>
        <v>228.06</v>
      </c>
      <c r="K70" s="132">
        <f t="shared" ref="K70:K80" si="85">ROUNDDOWN(G70*8,2)</f>
        <v>130.32</v>
      </c>
      <c r="L70" s="133">
        <f t="shared" ref="L70:L80" si="86">ROUNDDOWN(G70*9,2)</f>
        <v>146.61</v>
      </c>
      <c r="M70" s="133">
        <f t="shared" ref="M70:M80" si="87">ROUNDDOWN(G70*9.33,2)</f>
        <v>151.98</v>
      </c>
      <c r="O70" s="105">
        <f t="shared" ref="O70:O101" si="88">G70*1.1</f>
        <v>17.919</v>
      </c>
      <c r="P70" s="105">
        <v>16.291</v>
      </c>
      <c r="Q70" s="126">
        <f t="shared" ref="Q70:Q101" si="89">ROUND(P70,2)</f>
        <v>16.29</v>
      </c>
    </row>
    <row r="71" s="105" customFormat="1" ht="17.25" customHeight="1" spans="2:17">
      <c r="B71" s="19" t="s">
        <v>33</v>
      </c>
      <c r="C71" s="127" t="s">
        <v>28</v>
      </c>
      <c r="D71" s="128" t="s">
        <v>111</v>
      </c>
      <c r="E71" s="19" t="s">
        <v>27</v>
      </c>
      <c r="F71" s="129">
        <f t="shared" si="81"/>
        <v>3.26392961876833</v>
      </c>
      <c r="G71" s="129">
        <v>22.26</v>
      </c>
      <c r="H71" s="130">
        <f t="shared" si="82"/>
        <v>267.12</v>
      </c>
      <c r="I71" s="131">
        <f t="shared" si="83"/>
        <v>296.72</v>
      </c>
      <c r="J71" s="130">
        <f t="shared" si="84"/>
        <v>311.64</v>
      </c>
      <c r="K71" s="132">
        <f t="shared" si="85"/>
        <v>178.08</v>
      </c>
      <c r="L71" s="133">
        <f t="shared" si="86"/>
        <v>200.34</v>
      </c>
      <c r="M71" s="133">
        <f t="shared" si="87"/>
        <v>207.68</v>
      </c>
      <c r="O71" s="105">
        <f t="shared" si="88"/>
        <v>24.486</v>
      </c>
      <c r="P71" s="105">
        <v>22.264</v>
      </c>
      <c r="Q71" s="126">
        <f t="shared" si="89"/>
        <v>22.26</v>
      </c>
    </row>
    <row r="72" s="105" customFormat="1" ht="17.25" customHeight="1" spans="2:17">
      <c r="B72" s="19" t="s">
        <v>33</v>
      </c>
      <c r="C72" s="127" t="s">
        <v>23</v>
      </c>
      <c r="D72" s="128" t="s">
        <v>111</v>
      </c>
      <c r="E72" s="19" t="s">
        <v>27</v>
      </c>
      <c r="F72" s="129">
        <f t="shared" si="81"/>
        <v>4.13196480938416</v>
      </c>
      <c r="G72" s="129">
        <v>28.18</v>
      </c>
      <c r="H72" s="130">
        <f t="shared" si="82"/>
        <v>338.16</v>
      </c>
      <c r="I72" s="131">
        <f t="shared" si="83"/>
        <v>375.63</v>
      </c>
      <c r="J72" s="130">
        <f t="shared" si="84"/>
        <v>394.52</v>
      </c>
      <c r="K72" s="132">
        <f t="shared" si="85"/>
        <v>225.44</v>
      </c>
      <c r="L72" s="133">
        <f t="shared" si="86"/>
        <v>253.62</v>
      </c>
      <c r="M72" s="133">
        <f t="shared" si="87"/>
        <v>262.91</v>
      </c>
      <c r="O72" s="105">
        <f t="shared" si="88"/>
        <v>30.998</v>
      </c>
      <c r="P72" s="105">
        <v>28.182</v>
      </c>
      <c r="Q72" s="126">
        <f t="shared" si="89"/>
        <v>28.18</v>
      </c>
    </row>
    <row r="73" s="105" customFormat="1" ht="17.25" customHeight="1" spans="2:17">
      <c r="B73" s="19" t="s">
        <v>33</v>
      </c>
      <c r="C73" s="127" t="s">
        <v>23</v>
      </c>
      <c r="D73" s="128" t="s">
        <v>111</v>
      </c>
      <c r="E73" s="19" t="s">
        <v>34</v>
      </c>
      <c r="F73" s="129">
        <f t="shared" si="81"/>
        <v>4.3475073313783</v>
      </c>
      <c r="G73" s="129">
        <v>29.65</v>
      </c>
      <c r="H73" s="130">
        <f t="shared" si="82"/>
        <v>355.8</v>
      </c>
      <c r="I73" s="131">
        <f t="shared" si="83"/>
        <v>395.23</v>
      </c>
      <c r="J73" s="130">
        <f t="shared" si="84"/>
        <v>415.1</v>
      </c>
      <c r="K73" s="132">
        <f t="shared" si="85"/>
        <v>237.2</v>
      </c>
      <c r="L73" s="133">
        <f t="shared" si="86"/>
        <v>266.85</v>
      </c>
      <c r="M73" s="133">
        <f t="shared" si="87"/>
        <v>276.63</v>
      </c>
      <c r="O73" s="105">
        <f t="shared" si="88"/>
        <v>32.615</v>
      </c>
      <c r="P73" s="105">
        <v>29.645</v>
      </c>
      <c r="Q73" s="126">
        <f t="shared" si="89"/>
        <v>29.65</v>
      </c>
    </row>
    <row r="74" s="105" customFormat="1" ht="17.25" customHeight="1" spans="2:17">
      <c r="B74" s="19" t="s">
        <v>207</v>
      </c>
      <c r="C74" s="127" t="s">
        <v>23</v>
      </c>
      <c r="D74" s="128" t="s">
        <v>111</v>
      </c>
      <c r="E74" s="19" t="s">
        <v>27</v>
      </c>
      <c r="F74" s="129">
        <f t="shared" si="81"/>
        <v>4.24633431085044</v>
      </c>
      <c r="G74" s="129">
        <v>28.96</v>
      </c>
      <c r="H74" s="130">
        <f t="shared" si="82"/>
        <v>347.52</v>
      </c>
      <c r="I74" s="131">
        <f t="shared" si="83"/>
        <v>386.03</v>
      </c>
      <c r="J74" s="130">
        <f t="shared" si="84"/>
        <v>405.44</v>
      </c>
      <c r="K74" s="132">
        <f t="shared" si="85"/>
        <v>231.68</v>
      </c>
      <c r="L74" s="133">
        <f t="shared" si="86"/>
        <v>260.64</v>
      </c>
      <c r="M74" s="133">
        <f t="shared" si="87"/>
        <v>270.19</v>
      </c>
      <c r="O74" s="105">
        <f t="shared" si="88"/>
        <v>31.856</v>
      </c>
      <c r="P74" s="105">
        <v>28.963</v>
      </c>
      <c r="Q74" s="126">
        <f t="shared" si="89"/>
        <v>28.96</v>
      </c>
    </row>
    <row r="75" s="105" customFormat="1" ht="17.25" customHeight="1" spans="2:17">
      <c r="B75" s="19" t="s">
        <v>35</v>
      </c>
      <c r="C75" s="119" t="s">
        <v>204</v>
      </c>
      <c r="D75" s="128" t="s">
        <v>111</v>
      </c>
      <c r="E75" s="19" t="s">
        <v>36</v>
      </c>
      <c r="F75" s="129">
        <f t="shared" si="81"/>
        <v>1.70967741935484</v>
      </c>
      <c r="G75" s="129">
        <v>11.66</v>
      </c>
      <c r="H75" s="130">
        <f t="shared" si="82"/>
        <v>139.92</v>
      </c>
      <c r="I75" s="131">
        <f t="shared" si="83"/>
        <v>155.42</v>
      </c>
      <c r="J75" s="130">
        <f t="shared" si="84"/>
        <v>163.24</v>
      </c>
      <c r="K75" s="132">
        <f t="shared" si="85"/>
        <v>93.28</v>
      </c>
      <c r="L75" s="133">
        <f t="shared" si="86"/>
        <v>104.94</v>
      </c>
      <c r="M75" s="133">
        <f t="shared" si="87"/>
        <v>108.78</v>
      </c>
      <c r="N75" s="105">
        <v>24</v>
      </c>
      <c r="O75" s="105">
        <f t="shared" si="88"/>
        <v>12.826</v>
      </c>
      <c r="P75" s="105">
        <v>11.66</v>
      </c>
      <c r="Q75" s="126">
        <f t="shared" si="89"/>
        <v>11.66</v>
      </c>
    </row>
    <row r="76" s="105" customFormat="1" ht="17.25" customHeight="1" spans="2:17">
      <c r="B76" s="19" t="s">
        <v>35</v>
      </c>
      <c r="C76" s="119" t="s">
        <v>204</v>
      </c>
      <c r="D76" s="128" t="s">
        <v>111</v>
      </c>
      <c r="E76" s="19" t="s">
        <v>34</v>
      </c>
      <c r="F76" s="129">
        <f t="shared" si="81"/>
        <v>1.80205278592375</v>
      </c>
      <c r="G76" s="129">
        <v>12.29</v>
      </c>
      <c r="H76" s="130">
        <f t="shared" si="82"/>
        <v>147.48</v>
      </c>
      <c r="I76" s="131">
        <f t="shared" si="83"/>
        <v>163.82</v>
      </c>
      <c r="J76" s="130">
        <f t="shared" si="84"/>
        <v>172.06</v>
      </c>
      <c r="K76" s="132">
        <f t="shared" si="85"/>
        <v>98.32</v>
      </c>
      <c r="L76" s="133">
        <f t="shared" si="86"/>
        <v>110.61</v>
      </c>
      <c r="M76" s="133">
        <f t="shared" si="87"/>
        <v>114.66</v>
      </c>
      <c r="O76" s="105">
        <f t="shared" si="88"/>
        <v>13.519</v>
      </c>
      <c r="P76" s="105">
        <v>12.287</v>
      </c>
      <c r="Q76" s="126">
        <f t="shared" si="89"/>
        <v>12.29</v>
      </c>
    </row>
    <row r="77" s="105" customFormat="1" ht="17.25" customHeight="1" spans="2:17">
      <c r="B77" s="19" t="s">
        <v>35</v>
      </c>
      <c r="C77" s="128" t="s">
        <v>205</v>
      </c>
      <c r="D77" s="128" t="s">
        <v>167</v>
      </c>
      <c r="E77" s="19" t="s">
        <v>36</v>
      </c>
      <c r="F77" s="129">
        <f t="shared" si="81"/>
        <v>1.98240469208211</v>
      </c>
      <c r="G77" s="129">
        <v>13.52</v>
      </c>
      <c r="H77" s="130">
        <f t="shared" si="82"/>
        <v>162.24</v>
      </c>
      <c r="I77" s="131">
        <f t="shared" si="83"/>
        <v>180.22</v>
      </c>
      <c r="J77" s="130">
        <f t="shared" si="84"/>
        <v>189.28</v>
      </c>
      <c r="K77" s="132">
        <f t="shared" si="85"/>
        <v>108.16</v>
      </c>
      <c r="L77" s="133">
        <f t="shared" si="86"/>
        <v>121.68</v>
      </c>
      <c r="M77" s="133">
        <f t="shared" si="87"/>
        <v>126.14</v>
      </c>
      <c r="O77" s="105">
        <f t="shared" si="88"/>
        <v>14.872</v>
      </c>
      <c r="P77" s="105">
        <v>13.519</v>
      </c>
      <c r="Q77" s="126">
        <f t="shared" si="89"/>
        <v>13.52</v>
      </c>
    </row>
    <row r="78" s="105" customFormat="1" ht="17.25" customHeight="1" spans="2:17">
      <c r="B78" s="19" t="s">
        <v>35</v>
      </c>
      <c r="C78" s="128" t="s">
        <v>205</v>
      </c>
      <c r="D78" s="128" t="s">
        <v>111</v>
      </c>
      <c r="E78" s="19" t="s">
        <v>171</v>
      </c>
      <c r="F78" s="129">
        <f t="shared" si="81"/>
        <v>2.25806451612903</v>
      </c>
      <c r="G78" s="129">
        <v>15.4</v>
      </c>
      <c r="H78" s="130">
        <f t="shared" si="82"/>
        <v>184.8</v>
      </c>
      <c r="I78" s="131">
        <f t="shared" si="83"/>
        <v>205.28</v>
      </c>
      <c r="J78" s="130">
        <f t="shared" si="84"/>
        <v>215.6</v>
      </c>
      <c r="K78" s="132">
        <f t="shared" si="85"/>
        <v>123.2</v>
      </c>
      <c r="L78" s="133">
        <f t="shared" si="86"/>
        <v>138.6</v>
      </c>
      <c r="M78" s="133">
        <f t="shared" si="87"/>
        <v>143.68</v>
      </c>
      <c r="O78" s="105">
        <f t="shared" si="88"/>
        <v>16.94</v>
      </c>
      <c r="P78" s="105">
        <v>15.4</v>
      </c>
      <c r="Q78" s="126">
        <f t="shared" si="89"/>
        <v>15.4</v>
      </c>
    </row>
    <row r="79" s="105" customFormat="1" ht="17.25" customHeight="1" spans="2:17">
      <c r="B79" s="19" t="s">
        <v>35</v>
      </c>
      <c r="C79" s="127" t="s">
        <v>21</v>
      </c>
      <c r="D79" s="128" t="s">
        <v>167</v>
      </c>
      <c r="E79" s="19" t="s">
        <v>36</v>
      </c>
      <c r="F79" s="129">
        <f t="shared" si="81"/>
        <v>2.39882697947214</v>
      </c>
      <c r="G79" s="129">
        <v>16.36</v>
      </c>
      <c r="H79" s="130">
        <f t="shared" si="82"/>
        <v>196.32</v>
      </c>
      <c r="I79" s="131">
        <f t="shared" si="83"/>
        <v>218.07</v>
      </c>
      <c r="J79" s="130">
        <f t="shared" si="84"/>
        <v>229.04</v>
      </c>
      <c r="K79" s="132">
        <f t="shared" si="85"/>
        <v>130.88</v>
      </c>
      <c r="L79" s="133">
        <f t="shared" si="86"/>
        <v>147.24</v>
      </c>
      <c r="M79" s="133">
        <f t="shared" si="87"/>
        <v>152.63</v>
      </c>
      <c r="O79" s="105">
        <f t="shared" si="88"/>
        <v>17.996</v>
      </c>
      <c r="P79" s="105">
        <v>16.357</v>
      </c>
      <c r="Q79" s="126">
        <f t="shared" si="89"/>
        <v>16.36</v>
      </c>
    </row>
    <row r="80" s="105" customFormat="1" ht="17.25" customHeight="1" spans="2:17">
      <c r="B80" s="19" t="s">
        <v>40</v>
      </c>
      <c r="C80" s="119" t="s">
        <v>204</v>
      </c>
      <c r="D80" s="128" t="s">
        <v>111</v>
      </c>
      <c r="E80" s="19" t="s">
        <v>41</v>
      </c>
      <c r="F80" s="129">
        <f t="shared" si="81"/>
        <v>1.8108504398827</v>
      </c>
      <c r="G80" s="129">
        <v>12.35</v>
      </c>
      <c r="H80" s="130">
        <f t="shared" si="82"/>
        <v>148.2</v>
      </c>
      <c r="I80" s="131">
        <f t="shared" si="83"/>
        <v>164.62</v>
      </c>
      <c r="J80" s="130">
        <f t="shared" si="84"/>
        <v>172.9</v>
      </c>
      <c r="K80" s="132">
        <f t="shared" si="85"/>
        <v>98.8</v>
      </c>
      <c r="L80" s="133">
        <f t="shared" si="86"/>
        <v>111.15</v>
      </c>
      <c r="M80" s="133">
        <f t="shared" si="87"/>
        <v>115.22</v>
      </c>
      <c r="O80" s="105">
        <f t="shared" si="88"/>
        <v>13.585</v>
      </c>
      <c r="P80" s="105">
        <v>12.353</v>
      </c>
      <c r="Q80" s="126">
        <f t="shared" si="89"/>
        <v>12.35</v>
      </c>
    </row>
    <row r="81" s="105" customFormat="1" ht="17.25" customHeight="1" spans="2:17">
      <c r="B81" s="19" t="s">
        <v>40</v>
      </c>
      <c r="C81" s="119" t="s">
        <v>204</v>
      </c>
      <c r="D81" s="128" t="s">
        <v>111</v>
      </c>
      <c r="E81" s="19" t="s">
        <v>138</v>
      </c>
      <c r="F81" s="129">
        <f t="shared" ref="F81:F86" si="90">G81/6.82</f>
        <v>1.81964809384164</v>
      </c>
      <c r="G81" s="129">
        <v>12.41</v>
      </c>
      <c r="H81" s="130">
        <f t="shared" ref="H81:H86" si="91">ROUNDDOWN(G81*12,2)</f>
        <v>148.92</v>
      </c>
      <c r="I81" s="131">
        <f t="shared" ref="I81:I86" si="92">ROUNDDOWN(G81*13.33,2)</f>
        <v>165.42</v>
      </c>
      <c r="J81" s="130">
        <f t="shared" ref="J81:J86" si="93">ROUNDDOWN(G81*14,2)</f>
        <v>173.74</v>
      </c>
      <c r="K81" s="132">
        <f t="shared" ref="K81:K86" si="94">ROUNDDOWN(G81*8,2)</f>
        <v>99.28</v>
      </c>
      <c r="L81" s="133">
        <f t="shared" ref="L81:L86" si="95">ROUNDDOWN(G81*9,2)</f>
        <v>111.69</v>
      </c>
      <c r="M81" s="133">
        <f t="shared" ref="M81:M86" si="96">ROUNDDOWN(G81*9.33,2)</f>
        <v>115.78</v>
      </c>
      <c r="O81" s="105">
        <f t="shared" si="88"/>
        <v>13.651</v>
      </c>
      <c r="P81" s="105">
        <v>12.408</v>
      </c>
      <c r="Q81" s="126">
        <f t="shared" si="89"/>
        <v>12.41</v>
      </c>
    </row>
    <row r="82" s="105" customFormat="1" ht="17.25" customHeight="1" spans="2:17">
      <c r="B82" s="19" t="s">
        <v>40</v>
      </c>
      <c r="C82" s="119" t="s">
        <v>204</v>
      </c>
      <c r="D82" s="128" t="s">
        <v>167</v>
      </c>
      <c r="E82" s="19" t="s">
        <v>38</v>
      </c>
      <c r="F82" s="129">
        <f t="shared" si="90"/>
        <v>1.63196480938416</v>
      </c>
      <c r="G82" s="129">
        <v>11.13</v>
      </c>
      <c r="H82" s="130">
        <f t="shared" si="91"/>
        <v>133.56</v>
      </c>
      <c r="I82" s="131">
        <f t="shared" si="92"/>
        <v>148.36</v>
      </c>
      <c r="J82" s="130">
        <f t="shared" si="93"/>
        <v>155.82</v>
      </c>
      <c r="K82" s="132">
        <f t="shared" si="94"/>
        <v>89.04</v>
      </c>
      <c r="L82" s="133">
        <f t="shared" si="95"/>
        <v>100.17</v>
      </c>
      <c r="M82" s="133">
        <f t="shared" si="96"/>
        <v>103.84</v>
      </c>
      <c r="O82" s="105">
        <f t="shared" si="88"/>
        <v>12.243</v>
      </c>
      <c r="P82" s="105">
        <v>11.132</v>
      </c>
      <c r="Q82" s="126">
        <f t="shared" si="89"/>
        <v>11.13</v>
      </c>
    </row>
    <row r="83" s="105" customFormat="1" ht="17.25" customHeight="1" spans="2:17">
      <c r="B83" s="19" t="s">
        <v>40</v>
      </c>
      <c r="C83" s="127" t="s">
        <v>21</v>
      </c>
      <c r="D83" s="128" t="s">
        <v>167</v>
      </c>
      <c r="E83" s="19" t="s">
        <v>38</v>
      </c>
      <c r="F83" s="129">
        <f t="shared" si="90"/>
        <v>2.40615835777126</v>
      </c>
      <c r="G83" s="129">
        <v>16.41</v>
      </c>
      <c r="H83" s="130">
        <f t="shared" si="91"/>
        <v>196.92</v>
      </c>
      <c r="I83" s="131">
        <f t="shared" si="92"/>
        <v>218.74</v>
      </c>
      <c r="J83" s="130">
        <f t="shared" si="93"/>
        <v>229.74</v>
      </c>
      <c r="K83" s="132">
        <f t="shared" si="94"/>
        <v>131.28</v>
      </c>
      <c r="L83" s="133">
        <f t="shared" si="95"/>
        <v>147.69</v>
      </c>
      <c r="M83" s="133">
        <f t="shared" si="96"/>
        <v>153.1</v>
      </c>
      <c r="O83" s="105">
        <f t="shared" si="88"/>
        <v>18.051</v>
      </c>
      <c r="P83" s="105">
        <v>16.412</v>
      </c>
      <c r="Q83" s="126">
        <f t="shared" si="89"/>
        <v>16.41</v>
      </c>
    </row>
    <row r="84" s="105" customFormat="1" ht="17.25" customHeight="1" spans="2:17">
      <c r="B84" s="19" t="s">
        <v>40</v>
      </c>
      <c r="C84" s="127" t="s">
        <v>21</v>
      </c>
      <c r="D84" s="128" t="s">
        <v>111</v>
      </c>
      <c r="E84" s="19" t="s">
        <v>138</v>
      </c>
      <c r="F84" s="129">
        <f t="shared" si="90"/>
        <v>2.52492668621701</v>
      </c>
      <c r="G84" s="129">
        <v>17.22</v>
      </c>
      <c r="H84" s="130">
        <f t="shared" si="91"/>
        <v>206.64</v>
      </c>
      <c r="I84" s="131">
        <f t="shared" si="92"/>
        <v>229.54</v>
      </c>
      <c r="J84" s="130">
        <f t="shared" si="93"/>
        <v>241.08</v>
      </c>
      <c r="K84" s="132">
        <f t="shared" si="94"/>
        <v>137.76</v>
      </c>
      <c r="L84" s="133">
        <f t="shared" si="95"/>
        <v>154.98</v>
      </c>
      <c r="M84" s="133">
        <f t="shared" si="96"/>
        <v>160.66</v>
      </c>
      <c r="O84" s="105">
        <f t="shared" si="88"/>
        <v>18.942</v>
      </c>
      <c r="P84" s="105">
        <v>17.215</v>
      </c>
      <c r="Q84" s="126">
        <f t="shared" si="89"/>
        <v>17.22</v>
      </c>
    </row>
    <row r="85" s="105" customFormat="1" ht="17.25" customHeight="1" spans="2:17">
      <c r="B85" s="19" t="s">
        <v>40</v>
      </c>
      <c r="C85" s="127" t="s">
        <v>21</v>
      </c>
      <c r="D85" s="128" t="s">
        <v>167</v>
      </c>
      <c r="E85" s="19" t="s">
        <v>138</v>
      </c>
      <c r="F85" s="129">
        <f t="shared" si="90"/>
        <v>2.5733137829912</v>
      </c>
      <c r="G85" s="129">
        <v>17.55</v>
      </c>
      <c r="H85" s="130">
        <f t="shared" si="91"/>
        <v>210.6</v>
      </c>
      <c r="I85" s="131">
        <f t="shared" si="92"/>
        <v>233.94</v>
      </c>
      <c r="J85" s="130">
        <f t="shared" si="93"/>
        <v>245.7</v>
      </c>
      <c r="K85" s="132">
        <f t="shared" si="94"/>
        <v>140.4</v>
      </c>
      <c r="L85" s="133">
        <f t="shared" si="95"/>
        <v>157.95</v>
      </c>
      <c r="M85" s="133">
        <f t="shared" si="96"/>
        <v>163.74</v>
      </c>
      <c r="O85" s="105">
        <f t="shared" si="88"/>
        <v>19.305</v>
      </c>
      <c r="P85" s="105">
        <v>17.545</v>
      </c>
      <c r="Q85" s="126">
        <f t="shared" si="89"/>
        <v>17.55</v>
      </c>
    </row>
    <row r="86" s="105" customFormat="1" ht="17.25" customHeight="1" spans="2:17">
      <c r="B86" s="19" t="s">
        <v>40</v>
      </c>
      <c r="C86" s="127" t="s">
        <v>23</v>
      </c>
      <c r="D86" s="128" t="s">
        <v>111</v>
      </c>
      <c r="E86" s="19" t="s">
        <v>138</v>
      </c>
      <c r="F86" s="129">
        <f t="shared" si="90"/>
        <v>4.36070381231672</v>
      </c>
      <c r="G86" s="129">
        <v>29.74</v>
      </c>
      <c r="H86" s="130">
        <f t="shared" si="91"/>
        <v>356.88</v>
      </c>
      <c r="I86" s="131">
        <f t="shared" si="92"/>
        <v>396.43</v>
      </c>
      <c r="J86" s="130">
        <f t="shared" si="93"/>
        <v>416.36</v>
      </c>
      <c r="K86" s="132">
        <f t="shared" si="94"/>
        <v>237.92</v>
      </c>
      <c r="L86" s="133">
        <f t="shared" si="95"/>
        <v>267.66</v>
      </c>
      <c r="M86" s="133">
        <f t="shared" si="96"/>
        <v>277.47</v>
      </c>
      <c r="O86" s="105">
        <f t="shared" si="88"/>
        <v>32.714</v>
      </c>
      <c r="P86" s="105">
        <v>29.744</v>
      </c>
      <c r="Q86" s="126">
        <f t="shared" si="89"/>
        <v>29.74</v>
      </c>
    </row>
    <row r="87" s="105" customFormat="1" ht="17.25" customHeight="1" spans="2:17">
      <c r="B87" s="19" t="s">
        <v>43</v>
      </c>
      <c r="C87" s="127" t="s">
        <v>28</v>
      </c>
      <c r="D87" s="128" t="s">
        <v>168</v>
      </c>
      <c r="E87" s="19" t="s">
        <v>44</v>
      </c>
      <c r="F87" s="129">
        <f t="shared" ref="F87:F95" si="97">G87/6.82</f>
        <v>3.68621700879765</v>
      </c>
      <c r="G87" s="129">
        <v>25.14</v>
      </c>
      <c r="H87" s="130">
        <f t="shared" ref="H87:H95" si="98">ROUNDDOWN(G87*12,2)</f>
        <v>301.68</v>
      </c>
      <c r="I87" s="131">
        <f t="shared" ref="I87:I95" si="99">ROUNDDOWN(G87*13.33,2)</f>
        <v>335.11</v>
      </c>
      <c r="J87" s="130">
        <f t="shared" ref="J87:J95" si="100">ROUNDDOWN(G87*14,2)</f>
        <v>351.96</v>
      </c>
      <c r="K87" s="132">
        <f t="shared" ref="K87:K95" si="101">ROUNDDOWN(G87*8,2)</f>
        <v>201.12</v>
      </c>
      <c r="L87" s="133">
        <f t="shared" ref="L87:L95" si="102">ROUNDDOWN(G87*9,2)</f>
        <v>226.26</v>
      </c>
      <c r="M87" s="133">
        <f t="shared" ref="M87:M95" si="103">ROUNDDOWN(G87*9.33,2)</f>
        <v>234.55</v>
      </c>
      <c r="O87" s="105">
        <f t="shared" si="88"/>
        <v>27.654</v>
      </c>
      <c r="P87" s="105">
        <v>25.135</v>
      </c>
      <c r="Q87" s="126">
        <f t="shared" si="89"/>
        <v>25.14</v>
      </c>
    </row>
    <row r="88" s="105" customFormat="1" ht="17.25" customHeight="1" spans="2:17">
      <c r="B88" s="19" t="s">
        <v>43</v>
      </c>
      <c r="C88" s="127" t="s">
        <v>23</v>
      </c>
      <c r="D88" s="128" t="s">
        <v>111</v>
      </c>
      <c r="E88" s="19" t="s">
        <v>44</v>
      </c>
      <c r="F88" s="129">
        <f t="shared" si="97"/>
        <v>4.38123167155425</v>
      </c>
      <c r="G88" s="129">
        <v>29.88</v>
      </c>
      <c r="H88" s="130">
        <f t="shared" si="98"/>
        <v>358.56</v>
      </c>
      <c r="I88" s="131">
        <f t="shared" si="99"/>
        <v>398.3</v>
      </c>
      <c r="J88" s="130">
        <f t="shared" si="100"/>
        <v>418.32</v>
      </c>
      <c r="K88" s="132">
        <f t="shared" si="101"/>
        <v>239.04</v>
      </c>
      <c r="L88" s="133">
        <f t="shared" si="102"/>
        <v>268.92</v>
      </c>
      <c r="M88" s="133">
        <f t="shared" si="103"/>
        <v>278.78</v>
      </c>
      <c r="O88" s="105">
        <f t="shared" si="88"/>
        <v>32.868</v>
      </c>
      <c r="P88" s="105">
        <v>29.876</v>
      </c>
      <c r="Q88" s="126">
        <f t="shared" si="89"/>
        <v>29.88</v>
      </c>
    </row>
    <row r="89" s="105" customFormat="1" ht="17.25" customHeight="1" spans="2:17">
      <c r="B89" s="19" t="s">
        <v>46</v>
      </c>
      <c r="C89" s="127" t="s">
        <v>23</v>
      </c>
      <c r="D89" s="128" t="s">
        <v>167</v>
      </c>
      <c r="E89" s="19" t="s">
        <v>47</v>
      </c>
      <c r="F89" s="129">
        <f t="shared" si="97"/>
        <v>4.46920821114369</v>
      </c>
      <c r="G89" s="129">
        <v>30.48</v>
      </c>
      <c r="H89" s="130">
        <f t="shared" si="98"/>
        <v>365.76</v>
      </c>
      <c r="I89" s="131">
        <f t="shared" si="99"/>
        <v>406.29</v>
      </c>
      <c r="J89" s="130">
        <f t="shared" si="100"/>
        <v>426.72</v>
      </c>
      <c r="K89" s="132">
        <f t="shared" si="101"/>
        <v>243.84</v>
      </c>
      <c r="L89" s="133">
        <f t="shared" si="102"/>
        <v>274.32</v>
      </c>
      <c r="M89" s="133">
        <f t="shared" si="103"/>
        <v>284.37</v>
      </c>
      <c r="O89" s="105">
        <f t="shared" si="88"/>
        <v>33.528</v>
      </c>
      <c r="P89" s="105">
        <v>30.481</v>
      </c>
      <c r="Q89" s="126">
        <f t="shared" si="89"/>
        <v>30.48</v>
      </c>
    </row>
    <row r="90" s="105" customFormat="1" ht="17.25" customHeight="1" spans="2:17">
      <c r="B90" s="19" t="s">
        <v>48</v>
      </c>
      <c r="C90" s="119" t="s">
        <v>204</v>
      </c>
      <c r="D90" s="128" t="s">
        <v>111</v>
      </c>
      <c r="E90" s="19" t="s">
        <v>47</v>
      </c>
      <c r="F90" s="129">
        <f t="shared" si="97"/>
        <v>1.84017595307918</v>
      </c>
      <c r="G90" s="129">
        <v>12.55</v>
      </c>
      <c r="H90" s="130">
        <f t="shared" si="98"/>
        <v>150.6</v>
      </c>
      <c r="I90" s="131">
        <f t="shared" si="99"/>
        <v>167.29</v>
      </c>
      <c r="J90" s="130">
        <f t="shared" si="100"/>
        <v>175.7</v>
      </c>
      <c r="K90" s="132">
        <f t="shared" si="101"/>
        <v>100.4</v>
      </c>
      <c r="L90" s="133">
        <f t="shared" si="102"/>
        <v>112.95</v>
      </c>
      <c r="M90" s="133">
        <f t="shared" si="103"/>
        <v>117.09</v>
      </c>
      <c r="O90" s="105">
        <f t="shared" si="88"/>
        <v>13.805</v>
      </c>
      <c r="P90" s="105">
        <v>12.551</v>
      </c>
      <c r="Q90" s="126">
        <f t="shared" si="89"/>
        <v>12.55</v>
      </c>
    </row>
    <row r="91" s="105" customFormat="1" ht="17.25" customHeight="1" spans="2:17">
      <c r="B91" s="19" t="s">
        <v>48</v>
      </c>
      <c r="C91" s="127" t="s">
        <v>23</v>
      </c>
      <c r="D91" s="128" t="s">
        <v>111</v>
      </c>
      <c r="E91" s="19" t="s">
        <v>47</v>
      </c>
      <c r="F91" s="129">
        <f t="shared" si="97"/>
        <v>4.43108504398827</v>
      </c>
      <c r="G91" s="129">
        <v>30.22</v>
      </c>
      <c r="H91" s="130">
        <f t="shared" si="98"/>
        <v>362.64</v>
      </c>
      <c r="I91" s="131">
        <f t="shared" si="99"/>
        <v>402.83</v>
      </c>
      <c r="J91" s="130">
        <f t="shared" si="100"/>
        <v>423.08</v>
      </c>
      <c r="K91" s="132">
        <f t="shared" si="101"/>
        <v>241.76</v>
      </c>
      <c r="L91" s="133">
        <f t="shared" si="102"/>
        <v>271.98</v>
      </c>
      <c r="M91" s="133">
        <f t="shared" si="103"/>
        <v>281.95</v>
      </c>
      <c r="O91" s="105">
        <f t="shared" si="88"/>
        <v>33.242</v>
      </c>
      <c r="P91" s="105">
        <v>30.217</v>
      </c>
      <c r="Q91" s="126">
        <f t="shared" si="89"/>
        <v>30.22</v>
      </c>
    </row>
    <row r="92" s="105" customFormat="1" ht="17.25" customHeight="1" spans="2:17">
      <c r="B92" s="19" t="s">
        <v>50</v>
      </c>
      <c r="C92" s="127" t="s">
        <v>23</v>
      </c>
      <c r="D92" s="128" t="s">
        <v>111</v>
      </c>
      <c r="E92" s="19" t="s">
        <v>180</v>
      </c>
      <c r="F92" s="129">
        <f t="shared" si="97"/>
        <v>5.17008797653959</v>
      </c>
      <c r="G92" s="129">
        <v>35.26</v>
      </c>
      <c r="H92" s="130">
        <f t="shared" si="98"/>
        <v>423.12</v>
      </c>
      <c r="I92" s="131">
        <f t="shared" si="99"/>
        <v>470.01</v>
      </c>
      <c r="J92" s="130">
        <f t="shared" si="100"/>
        <v>493.64</v>
      </c>
      <c r="K92" s="132">
        <f t="shared" si="101"/>
        <v>282.08</v>
      </c>
      <c r="L92" s="133">
        <f t="shared" si="102"/>
        <v>317.34</v>
      </c>
      <c r="M92" s="133">
        <f t="shared" si="103"/>
        <v>328.97</v>
      </c>
      <c r="O92" s="105">
        <f t="shared" si="88"/>
        <v>38.786</v>
      </c>
      <c r="P92" s="105">
        <v>35.255</v>
      </c>
      <c r="Q92" s="126">
        <f t="shared" si="89"/>
        <v>35.26</v>
      </c>
    </row>
    <row r="93" s="105" customFormat="1" ht="17.25" customHeight="1" spans="2:17">
      <c r="B93" s="19" t="s">
        <v>54</v>
      </c>
      <c r="C93" s="119" t="s">
        <v>204</v>
      </c>
      <c r="D93" s="128" t="s">
        <v>111</v>
      </c>
      <c r="E93" s="19" t="s">
        <v>57</v>
      </c>
      <c r="F93" s="129">
        <f t="shared" si="97"/>
        <v>2.46041055718475</v>
      </c>
      <c r="G93" s="129">
        <v>16.78</v>
      </c>
      <c r="H93" s="130">
        <f t="shared" si="98"/>
        <v>201.36</v>
      </c>
      <c r="I93" s="131">
        <f t="shared" si="99"/>
        <v>223.67</v>
      </c>
      <c r="J93" s="130">
        <f t="shared" si="100"/>
        <v>234.92</v>
      </c>
      <c r="K93" s="132">
        <f t="shared" si="101"/>
        <v>134.24</v>
      </c>
      <c r="L93" s="133">
        <f t="shared" si="102"/>
        <v>151.02</v>
      </c>
      <c r="M93" s="133">
        <f t="shared" si="103"/>
        <v>156.55</v>
      </c>
      <c r="O93" s="105">
        <f t="shared" si="88"/>
        <v>18.458</v>
      </c>
      <c r="P93" s="105">
        <v>16.775</v>
      </c>
      <c r="Q93" s="126">
        <f t="shared" si="89"/>
        <v>16.78</v>
      </c>
    </row>
    <row r="94" s="105" customFormat="1" ht="17.25" customHeight="1" spans="2:17">
      <c r="B94" s="19" t="s">
        <v>54</v>
      </c>
      <c r="C94" s="127" t="s">
        <v>21</v>
      </c>
      <c r="D94" s="128" t="s">
        <v>111</v>
      </c>
      <c r="E94" s="19" t="s">
        <v>181</v>
      </c>
      <c r="F94" s="129">
        <f t="shared" si="97"/>
        <v>3.61143695014663</v>
      </c>
      <c r="G94" s="129">
        <v>24.63</v>
      </c>
      <c r="H94" s="130">
        <f t="shared" si="98"/>
        <v>295.56</v>
      </c>
      <c r="I94" s="131">
        <f t="shared" si="99"/>
        <v>328.31</v>
      </c>
      <c r="J94" s="130">
        <f t="shared" si="100"/>
        <v>344.82</v>
      </c>
      <c r="K94" s="132">
        <f t="shared" si="101"/>
        <v>197.04</v>
      </c>
      <c r="L94" s="133">
        <f t="shared" si="102"/>
        <v>221.67</v>
      </c>
      <c r="M94" s="133">
        <f t="shared" si="103"/>
        <v>229.79</v>
      </c>
      <c r="O94" s="105">
        <f t="shared" si="88"/>
        <v>27.093</v>
      </c>
      <c r="P94" s="105">
        <v>24.629</v>
      </c>
      <c r="Q94" s="126">
        <f t="shared" si="89"/>
        <v>24.63</v>
      </c>
    </row>
    <row r="95" s="105" customFormat="1" ht="17.25" customHeight="1" spans="2:17">
      <c r="B95" s="19" t="s">
        <v>56</v>
      </c>
      <c r="C95" s="119" t="s">
        <v>204</v>
      </c>
      <c r="D95" s="128" t="s">
        <v>111</v>
      </c>
      <c r="E95" s="19" t="s">
        <v>57</v>
      </c>
      <c r="F95" s="129">
        <f t="shared" si="97"/>
        <v>2.47653958944282</v>
      </c>
      <c r="G95" s="129">
        <v>16.89</v>
      </c>
      <c r="H95" s="130">
        <f t="shared" si="98"/>
        <v>202.68</v>
      </c>
      <c r="I95" s="131">
        <f t="shared" si="99"/>
        <v>225.14</v>
      </c>
      <c r="J95" s="130">
        <f t="shared" si="100"/>
        <v>236.46</v>
      </c>
      <c r="K95" s="132">
        <f t="shared" si="101"/>
        <v>135.12</v>
      </c>
      <c r="L95" s="133">
        <f t="shared" si="102"/>
        <v>152.01</v>
      </c>
      <c r="M95" s="133">
        <f t="shared" si="103"/>
        <v>157.58</v>
      </c>
      <c r="O95" s="105">
        <f t="shared" si="88"/>
        <v>18.579</v>
      </c>
      <c r="P95" s="105">
        <v>16.885</v>
      </c>
      <c r="Q95" s="126">
        <f t="shared" si="89"/>
        <v>16.89</v>
      </c>
    </row>
    <row r="96" s="105" customFormat="1" ht="17.25" customHeight="1" spans="2:17">
      <c r="B96" s="19" t="s">
        <v>56</v>
      </c>
      <c r="C96" s="127" t="s">
        <v>21</v>
      </c>
      <c r="D96" s="128" t="s">
        <v>167</v>
      </c>
      <c r="E96" s="19" t="s">
        <v>57</v>
      </c>
      <c r="F96" s="129">
        <f t="shared" ref="F96:F102" si="104">G96/6.82</f>
        <v>3.25073313782991</v>
      </c>
      <c r="G96" s="129">
        <v>22.17</v>
      </c>
      <c r="H96" s="130">
        <f t="shared" ref="H96:H102" si="105">ROUNDDOWN(G96*12,2)</f>
        <v>266.04</v>
      </c>
      <c r="I96" s="131">
        <f t="shared" ref="I96:I102" si="106">ROUNDDOWN(G96*13.33,2)</f>
        <v>295.52</v>
      </c>
      <c r="J96" s="130">
        <f t="shared" ref="J96:J102" si="107">ROUNDDOWN(G96*14,2)</f>
        <v>310.38</v>
      </c>
      <c r="K96" s="132">
        <f t="shared" ref="K96:K102" si="108">ROUNDDOWN(G96*8,2)</f>
        <v>177.36</v>
      </c>
      <c r="L96" s="133">
        <f t="shared" ref="L96:L102" si="109">ROUNDDOWN(G96*9,2)</f>
        <v>199.53</v>
      </c>
      <c r="M96" s="133">
        <f t="shared" ref="M96:M102" si="110">ROUNDDOWN(G96*9.33,2)</f>
        <v>206.84</v>
      </c>
      <c r="O96" s="105">
        <f t="shared" si="88"/>
        <v>24.387</v>
      </c>
      <c r="P96" s="105">
        <v>22.165</v>
      </c>
      <c r="Q96" s="126">
        <f t="shared" si="89"/>
        <v>22.17</v>
      </c>
    </row>
    <row r="97" s="105" customFormat="1" ht="17.25" customHeight="1" spans="2:17">
      <c r="B97" s="19" t="s">
        <v>58</v>
      </c>
      <c r="C97" s="119" t="s">
        <v>204</v>
      </c>
      <c r="D97" s="128" t="s">
        <v>111</v>
      </c>
      <c r="E97" s="19" t="s">
        <v>57</v>
      </c>
      <c r="F97" s="129">
        <f t="shared" si="104"/>
        <v>2.48093841642229</v>
      </c>
      <c r="G97" s="129">
        <v>16.92</v>
      </c>
      <c r="H97" s="130">
        <f t="shared" si="105"/>
        <v>203.04</v>
      </c>
      <c r="I97" s="131">
        <f t="shared" si="106"/>
        <v>225.54</v>
      </c>
      <c r="J97" s="130">
        <f t="shared" si="107"/>
        <v>236.88</v>
      </c>
      <c r="K97" s="132">
        <f t="shared" si="108"/>
        <v>135.36</v>
      </c>
      <c r="L97" s="133">
        <f t="shared" si="109"/>
        <v>152.28</v>
      </c>
      <c r="M97" s="133">
        <f t="shared" si="110"/>
        <v>157.86</v>
      </c>
      <c r="O97" s="105">
        <f t="shared" si="88"/>
        <v>18.612</v>
      </c>
      <c r="P97" s="105">
        <v>16.918</v>
      </c>
      <c r="Q97" s="126">
        <f t="shared" si="89"/>
        <v>16.92</v>
      </c>
    </row>
    <row r="98" s="105" customFormat="1" ht="17.25" customHeight="1" spans="2:17">
      <c r="B98" s="19" t="s">
        <v>58</v>
      </c>
      <c r="C98" s="127" t="s">
        <v>21</v>
      </c>
      <c r="D98" s="128" t="s">
        <v>111</v>
      </c>
      <c r="E98" s="19" t="s">
        <v>57</v>
      </c>
      <c r="F98" s="129">
        <f t="shared" si="104"/>
        <v>3.19061583577713</v>
      </c>
      <c r="G98" s="129">
        <v>21.76</v>
      </c>
      <c r="H98" s="130">
        <f t="shared" si="105"/>
        <v>261.12</v>
      </c>
      <c r="I98" s="131">
        <f t="shared" si="106"/>
        <v>290.06</v>
      </c>
      <c r="J98" s="130">
        <f t="shared" si="107"/>
        <v>304.64</v>
      </c>
      <c r="K98" s="132">
        <f t="shared" si="108"/>
        <v>174.08</v>
      </c>
      <c r="L98" s="133">
        <f t="shared" si="109"/>
        <v>195.84</v>
      </c>
      <c r="M98" s="133">
        <f t="shared" si="110"/>
        <v>203.02</v>
      </c>
      <c r="O98" s="105">
        <f t="shared" si="88"/>
        <v>23.936</v>
      </c>
      <c r="P98" s="105">
        <v>21.758</v>
      </c>
      <c r="Q98" s="126">
        <f t="shared" si="89"/>
        <v>21.76</v>
      </c>
    </row>
    <row r="99" s="105" customFormat="1" ht="17.25" customHeight="1" spans="2:17">
      <c r="B99" s="19" t="s">
        <v>61</v>
      </c>
      <c r="C99" s="119" t="s">
        <v>204</v>
      </c>
      <c r="D99" s="128" t="s">
        <v>111</v>
      </c>
      <c r="E99" s="19" t="s">
        <v>62</v>
      </c>
      <c r="F99" s="129">
        <f t="shared" si="104"/>
        <v>2.73607038123167</v>
      </c>
      <c r="G99" s="129">
        <v>18.66</v>
      </c>
      <c r="H99" s="130">
        <f t="shared" si="105"/>
        <v>223.92</v>
      </c>
      <c r="I99" s="131">
        <f t="shared" si="106"/>
        <v>248.73</v>
      </c>
      <c r="J99" s="130">
        <f t="shared" si="107"/>
        <v>261.24</v>
      </c>
      <c r="K99" s="132">
        <f t="shared" si="108"/>
        <v>149.28</v>
      </c>
      <c r="L99" s="133">
        <f t="shared" si="109"/>
        <v>167.94</v>
      </c>
      <c r="M99" s="133">
        <f t="shared" si="110"/>
        <v>174.09</v>
      </c>
      <c r="O99" s="105">
        <f t="shared" si="88"/>
        <v>20.526</v>
      </c>
      <c r="P99" s="105">
        <v>18.656</v>
      </c>
      <c r="Q99" s="126">
        <f t="shared" si="89"/>
        <v>18.66</v>
      </c>
    </row>
    <row r="100" s="105" customFormat="1" ht="17.25" customHeight="1" spans="2:17">
      <c r="B100" s="19" t="s">
        <v>61</v>
      </c>
      <c r="C100" s="119" t="s">
        <v>204</v>
      </c>
      <c r="D100" s="128" t="s">
        <v>167</v>
      </c>
      <c r="E100" s="19" t="s">
        <v>183</v>
      </c>
      <c r="F100" s="129">
        <f t="shared" si="104"/>
        <v>3.31231671554252</v>
      </c>
      <c r="G100" s="129">
        <v>22.59</v>
      </c>
      <c r="H100" s="130">
        <f t="shared" si="105"/>
        <v>271.08</v>
      </c>
      <c r="I100" s="131">
        <f t="shared" si="106"/>
        <v>301.12</v>
      </c>
      <c r="J100" s="130">
        <f t="shared" si="107"/>
        <v>316.26</v>
      </c>
      <c r="K100" s="132">
        <f t="shared" si="108"/>
        <v>180.72</v>
      </c>
      <c r="L100" s="133">
        <f t="shared" si="109"/>
        <v>203.31</v>
      </c>
      <c r="M100" s="133">
        <f t="shared" si="110"/>
        <v>210.76</v>
      </c>
      <c r="O100" s="105">
        <f t="shared" si="88"/>
        <v>24.849</v>
      </c>
      <c r="P100" s="105">
        <v>22.594</v>
      </c>
      <c r="Q100" s="126">
        <f t="shared" si="89"/>
        <v>22.59</v>
      </c>
    </row>
    <row r="101" s="105" customFormat="1" ht="17.25" customHeight="1" spans="2:17">
      <c r="B101" s="19" t="s">
        <v>61</v>
      </c>
      <c r="C101" s="127" t="s">
        <v>21</v>
      </c>
      <c r="D101" s="128" t="s">
        <v>111</v>
      </c>
      <c r="E101" s="19" t="s">
        <v>182</v>
      </c>
      <c r="F101" s="129">
        <f t="shared" si="104"/>
        <v>3.87390029325513</v>
      </c>
      <c r="G101" s="129">
        <v>26.42</v>
      </c>
      <c r="H101" s="130">
        <f t="shared" si="105"/>
        <v>317.04</v>
      </c>
      <c r="I101" s="131">
        <f t="shared" si="106"/>
        <v>352.17</v>
      </c>
      <c r="J101" s="130">
        <f t="shared" si="107"/>
        <v>369.88</v>
      </c>
      <c r="K101" s="132">
        <f t="shared" si="108"/>
        <v>211.36</v>
      </c>
      <c r="L101" s="133">
        <f t="shared" si="109"/>
        <v>237.78</v>
      </c>
      <c r="M101" s="133">
        <f t="shared" si="110"/>
        <v>246.49</v>
      </c>
      <c r="O101" s="105">
        <f t="shared" si="88"/>
        <v>29.062</v>
      </c>
      <c r="P101" s="105">
        <v>26.422</v>
      </c>
      <c r="Q101" s="126">
        <f t="shared" si="89"/>
        <v>26.42</v>
      </c>
    </row>
    <row r="102" s="105" customFormat="1" ht="17.25" customHeight="1" spans="2:17">
      <c r="B102" s="19" t="s">
        <v>61</v>
      </c>
      <c r="C102" s="127" t="s">
        <v>21</v>
      </c>
      <c r="D102" s="128" t="s">
        <v>167</v>
      </c>
      <c r="E102" s="19" t="s">
        <v>62</v>
      </c>
      <c r="F102" s="129">
        <f t="shared" si="104"/>
        <v>3.42961876832845</v>
      </c>
      <c r="G102" s="129">
        <v>23.39</v>
      </c>
      <c r="H102" s="130">
        <f t="shared" si="105"/>
        <v>280.68</v>
      </c>
      <c r="I102" s="131">
        <f t="shared" si="106"/>
        <v>311.78</v>
      </c>
      <c r="J102" s="130">
        <f t="shared" si="107"/>
        <v>327.46</v>
      </c>
      <c r="K102" s="132">
        <f t="shared" si="108"/>
        <v>187.12</v>
      </c>
      <c r="L102" s="133">
        <f t="shared" si="109"/>
        <v>210.51</v>
      </c>
      <c r="M102" s="133">
        <f t="shared" si="110"/>
        <v>218.22</v>
      </c>
      <c r="O102" s="105">
        <f t="shared" ref="O102:O117" si="111">G102*1.1</f>
        <v>25.729</v>
      </c>
      <c r="P102" s="105">
        <v>23.386</v>
      </c>
      <c r="Q102" s="126">
        <f t="shared" ref="Q102:Q117" si="112">ROUND(P102,2)</f>
        <v>23.39</v>
      </c>
    </row>
    <row r="103" s="105" customFormat="1" ht="17.25" customHeight="1" spans="2:17">
      <c r="B103" s="19" t="s">
        <v>117</v>
      </c>
      <c r="C103" s="127" t="s">
        <v>23</v>
      </c>
      <c r="D103" s="128" t="s">
        <v>111</v>
      </c>
      <c r="E103" s="19" t="s">
        <v>62</v>
      </c>
      <c r="F103" s="129">
        <f t="shared" ref="F103:F111" si="113">G103/6.82</f>
        <v>5.20821114369501</v>
      </c>
      <c r="G103" s="129">
        <v>35.52</v>
      </c>
      <c r="H103" s="130">
        <f t="shared" ref="H103:H111" si="114">ROUNDDOWN(G103*12,2)</f>
        <v>426.24</v>
      </c>
      <c r="I103" s="131">
        <f t="shared" ref="I103:I111" si="115">ROUNDDOWN(G103*13.33,2)</f>
        <v>473.48</v>
      </c>
      <c r="J103" s="130">
        <f t="shared" ref="J103:J111" si="116">ROUNDDOWN(G103*14,2)</f>
        <v>497.28</v>
      </c>
      <c r="K103" s="132">
        <f t="shared" ref="K103:K111" si="117">ROUNDDOWN(G103*8,2)</f>
        <v>284.16</v>
      </c>
      <c r="L103" s="133">
        <f t="shared" ref="L103:L111" si="118">ROUNDDOWN(G103*9,2)</f>
        <v>319.68</v>
      </c>
      <c r="M103" s="133">
        <f t="shared" ref="M103:M111" si="119">ROUNDDOWN(G103*9.33,2)</f>
        <v>331.4</v>
      </c>
      <c r="O103" s="105">
        <f t="shared" si="111"/>
        <v>39.072</v>
      </c>
      <c r="P103" s="105">
        <v>35.519</v>
      </c>
      <c r="Q103" s="126">
        <f t="shared" si="112"/>
        <v>35.52</v>
      </c>
    </row>
    <row r="104" s="105" customFormat="1" ht="17.25" customHeight="1" spans="2:17">
      <c r="B104" s="19" t="s">
        <v>64</v>
      </c>
      <c r="C104" s="119" t="s">
        <v>204</v>
      </c>
      <c r="D104" s="128" t="s">
        <v>111</v>
      </c>
      <c r="E104" s="19" t="s">
        <v>62</v>
      </c>
      <c r="F104" s="129">
        <f t="shared" si="113"/>
        <v>2.74633431085044</v>
      </c>
      <c r="G104" s="129">
        <v>18.73</v>
      </c>
      <c r="H104" s="130">
        <f t="shared" si="114"/>
        <v>224.76</v>
      </c>
      <c r="I104" s="131">
        <f t="shared" si="115"/>
        <v>249.67</v>
      </c>
      <c r="J104" s="130">
        <f t="shared" si="116"/>
        <v>262.22</v>
      </c>
      <c r="K104" s="132">
        <f t="shared" si="117"/>
        <v>149.84</v>
      </c>
      <c r="L104" s="133">
        <f t="shared" si="118"/>
        <v>168.57</v>
      </c>
      <c r="M104" s="133">
        <f t="shared" si="119"/>
        <v>174.75</v>
      </c>
      <c r="O104" s="105">
        <f t="shared" si="111"/>
        <v>20.603</v>
      </c>
      <c r="P104" s="105">
        <v>18.733</v>
      </c>
      <c r="Q104" s="126">
        <f t="shared" si="112"/>
        <v>18.73</v>
      </c>
    </row>
    <row r="105" s="105" customFormat="1" ht="17.25" customHeight="1" spans="2:17">
      <c r="B105" s="19" t="s">
        <v>66</v>
      </c>
      <c r="C105" s="119" t="s">
        <v>204</v>
      </c>
      <c r="D105" s="128" t="s">
        <v>111</v>
      </c>
      <c r="E105" s="19" t="s">
        <v>186</v>
      </c>
      <c r="F105" s="129">
        <f t="shared" si="113"/>
        <v>3.49853372434018</v>
      </c>
      <c r="G105" s="129">
        <v>23.86</v>
      </c>
      <c r="H105" s="130">
        <f t="shared" si="114"/>
        <v>286.32</v>
      </c>
      <c r="I105" s="131">
        <f t="shared" si="115"/>
        <v>318.05</v>
      </c>
      <c r="J105" s="130">
        <f t="shared" si="116"/>
        <v>334.04</v>
      </c>
      <c r="K105" s="132">
        <f t="shared" si="117"/>
        <v>190.88</v>
      </c>
      <c r="L105" s="133">
        <f t="shared" si="118"/>
        <v>214.74</v>
      </c>
      <c r="M105" s="133">
        <f t="shared" si="119"/>
        <v>222.61</v>
      </c>
      <c r="O105" s="105">
        <f t="shared" si="111"/>
        <v>26.246</v>
      </c>
      <c r="P105" s="105">
        <v>23.859</v>
      </c>
      <c r="Q105" s="126">
        <f t="shared" si="112"/>
        <v>23.86</v>
      </c>
    </row>
    <row r="106" s="105" customFormat="1" ht="17.25" customHeight="1" spans="2:17">
      <c r="B106" s="19" t="s">
        <v>66</v>
      </c>
      <c r="C106" s="127" t="s">
        <v>21</v>
      </c>
      <c r="D106" s="128" t="s">
        <v>167</v>
      </c>
      <c r="E106" s="19" t="s">
        <v>208</v>
      </c>
      <c r="F106" s="129">
        <f t="shared" si="113"/>
        <v>3.67155425219941</v>
      </c>
      <c r="G106" s="129">
        <v>25.04</v>
      </c>
      <c r="H106" s="130">
        <f t="shared" si="114"/>
        <v>300.48</v>
      </c>
      <c r="I106" s="131">
        <f t="shared" si="115"/>
        <v>333.78</v>
      </c>
      <c r="J106" s="130">
        <f t="shared" si="116"/>
        <v>350.56</v>
      </c>
      <c r="K106" s="132">
        <f t="shared" si="117"/>
        <v>200.32</v>
      </c>
      <c r="L106" s="133">
        <f t="shared" si="118"/>
        <v>225.36</v>
      </c>
      <c r="M106" s="133">
        <f t="shared" si="119"/>
        <v>233.62</v>
      </c>
      <c r="O106" s="105">
        <f t="shared" si="111"/>
        <v>27.544</v>
      </c>
      <c r="P106" s="105">
        <v>25.036</v>
      </c>
      <c r="Q106" s="126">
        <f t="shared" si="112"/>
        <v>25.04</v>
      </c>
    </row>
    <row r="107" s="105" customFormat="1" ht="17.25" customHeight="1" spans="2:17">
      <c r="B107" s="19" t="s">
        <v>68</v>
      </c>
      <c r="C107" s="119" t="s">
        <v>204</v>
      </c>
      <c r="D107" s="128" t="s">
        <v>167</v>
      </c>
      <c r="E107" s="19" t="s">
        <v>186</v>
      </c>
      <c r="F107" s="129">
        <f t="shared" si="113"/>
        <v>3.65102639296188</v>
      </c>
      <c r="G107" s="129">
        <v>24.9</v>
      </c>
      <c r="H107" s="130">
        <f t="shared" si="114"/>
        <v>298.8</v>
      </c>
      <c r="I107" s="131">
        <f t="shared" si="115"/>
        <v>331.91</v>
      </c>
      <c r="J107" s="130">
        <f t="shared" si="116"/>
        <v>348.6</v>
      </c>
      <c r="K107" s="132">
        <f t="shared" si="117"/>
        <v>199.2</v>
      </c>
      <c r="L107" s="133">
        <f t="shared" si="118"/>
        <v>224.1</v>
      </c>
      <c r="M107" s="133">
        <f t="shared" si="119"/>
        <v>232.31</v>
      </c>
      <c r="O107" s="105">
        <f t="shared" si="111"/>
        <v>27.39</v>
      </c>
      <c r="P107" s="105">
        <v>24.904</v>
      </c>
      <c r="Q107" s="126">
        <f t="shared" si="112"/>
        <v>24.9</v>
      </c>
    </row>
    <row r="108" s="105" customFormat="1" ht="17.25" customHeight="1" spans="2:17">
      <c r="B108" s="19" t="s">
        <v>69</v>
      </c>
      <c r="C108" s="127" t="s">
        <v>21</v>
      </c>
      <c r="D108" s="128" t="s">
        <v>111</v>
      </c>
      <c r="E108" s="19" t="s">
        <v>70</v>
      </c>
      <c r="F108" s="129">
        <f t="shared" si="113"/>
        <v>3.69354838709677</v>
      </c>
      <c r="G108" s="129">
        <v>25.19</v>
      </c>
      <c r="H108" s="130">
        <f t="shared" si="114"/>
        <v>302.28</v>
      </c>
      <c r="I108" s="131">
        <f t="shared" si="115"/>
        <v>335.78</v>
      </c>
      <c r="J108" s="130">
        <f t="shared" si="116"/>
        <v>352.66</v>
      </c>
      <c r="K108" s="132">
        <f t="shared" si="117"/>
        <v>201.52</v>
      </c>
      <c r="L108" s="133">
        <f t="shared" si="118"/>
        <v>226.71</v>
      </c>
      <c r="M108" s="133">
        <f t="shared" si="119"/>
        <v>235.02</v>
      </c>
      <c r="O108" s="105">
        <f t="shared" si="111"/>
        <v>27.709</v>
      </c>
      <c r="P108" s="105">
        <v>25.19</v>
      </c>
      <c r="Q108" s="126">
        <f t="shared" si="112"/>
        <v>25.19</v>
      </c>
    </row>
    <row r="109" s="105" customFormat="1" ht="17.25" customHeight="1" spans="2:17">
      <c r="B109" s="19" t="s">
        <v>69</v>
      </c>
      <c r="C109" s="127" t="s">
        <v>21</v>
      </c>
      <c r="D109" s="128" t="s">
        <v>111</v>
      </c>
      <c r="E109" s="19" t="s">
        <v>187</v>
      </c>
      <c r="F109" s="129">
        <f t="shared" si="113"/>
        <v>4.63489736070381</v>
      </c>
      <c r="G109" s="129">
        <v>31.61</v>
      </c>
      <c r="H109" s="130">
        <f t="shared" si="114"/>
        <v>379.32</v>
      </c>
      <c r="I109" s="131">
        <f t="shared" si="115"/>
        <v>421.36</v>
      </c>
      <c r="J109" s="130">
        <f t="shared" si="116"/>
        <v>442.54</v>
      </c>
      <c r="K109" s="132">
        <f t="shared" si="117"/>
        <v>252.88</v>
      </c>
      <c r="L109" s="133">
        <f t="shared" si="118"/>
        <v>284.49</v>
      </c>
      <c r="M109" s="133">
        <f t="shared" si="119"/>
        <v>294.92</v>
      </c>
      <c r="O109" s="105">
        <f t="shared" si="111"/>
        <v>34.771</v>
      </c>
      <c r="P109" s="105">
        <v>31.614</v>
      </c>
      <c r="Q109" s="126">
        <f t="shared" si="112"/>
        <v>31.61</v>
      </c>
    </row>
    <row r="110" s="105" customFormat="1" ht="17.25" customHeight="1" spans="2:17">
      <c r="B110" s="19" t="s">
        <v>73</v>
      </c>
      <c r="C110" s="119" t="s">
        <v>204</v>
      </c>
      <c r="D110" s="128" t="s">
        <v>111</v>
      </c>
      <c r="E110" s="19" t="s">
        <v>72</v>
      </c>
      <c r="F110" s="129">
        <f t="shared" si="113"/>
        <v>3.17448680351906</v>
      </c>
      <c r="G110" s="129">
        <v>21.65</v>
      </c>
      <c r="H110" s="130">
        <f t="shared" si="114"/>
        <v>259.8</v>
      </c>
      <c r="I110" s="131">
        <f t="shared" si="115"/>
        <v>288.59</v>
      </c>
      <c r="J110" s="130">
        <f t="shared" si="116"/>
        <v>303.1</v>
      </c>
      <c r="K110" s="132">
        <f t="shared" si="117"/>
        <v>173.2</v>
      </c>
      <c r="L110" s="133">
        <f t="shared" si="118"/>
        <v>194.85</v>
      </c>
      <c r="M110" s="133">
        <f t="shared" si="119"/>
        <v>201.99</v>
      </c>
      <c r="O110" s="105">
        <f t="shared" si="111"/>
        <v>23.815</v>
      </c>
      <c r="P110" s="105">
        <v>21.648</v>
      </c>
      <c r="Q110" s="126">
        <f t="shared" si="112"/>
        <v>21.65</v>
      </c>
    </row>
    <row r="111" s="105" customFormat="1" ht="17.25" customHeight="1" spans="2:17">
      <c r="B111" s="19" t="s">
        <v>73</v>
      </c>
      <c r="C111" s="119" t="s">
        <v>204</v>
      </c>
      <c r="D111" s="128" t="s">
        <v>111</v>
      </c>
      <c r="E111" s="19" t="s">
        <v>209</v>
      </c>
      <c r="F111" s="129">
        <f t="shared" si="113"/>
        <v>3.46187683284457</v>
      </c>
      <c r="G111" s="129">
        <v>23.61</v>
      </c>
      <c r="H111" s="130">
        <f t="shared" si="114"/>
        <v>283.32</v>
      </c>
      <c r="I111" s="131">
        <f t="shared" si="115"/>
        <v>314.72</v>
      </c>
      <c r="J111" s="130">
        <f t="shared" si="116"/>
        <v>330.54</v>
      </c>
      <c r="K111" s="132">
        <f t="shared" si="117"/>
        <v>188.88</v>
      </c>
      <c r="L111" s="133">
        <f t="shared" si="118"/>
        <v>212.49</v>
      </c>
      <c r="M111" s="133">
        <f t="shared" si="119"/>
        <v>220.28</v>
      </c>
      <c r="O111" s="105">
        <f t="shared" si="111"/>
        <v>25.971</v>
      </c>
      <c r="P111" s="105">
        <v>23.606</v>
      </c>
      <c r="Q111" s="126">
        <f t="shared" si="112"/>
        <v>23.61</v>
      </c>
    </row>
    <row r="112" s="105" customFormat="1" ht="17.25" customHeight="1" spans="2:17">
      <c r="B112" s="19" t="s">
        <v>73</v>
      </c>
      <c r="C112" s="127" t="s">
        <v>23</v>
      </c>
      <c r="D112" s="128" t="s">
        <v>111</v>
      </c>
      <c r="E112" s="19" t="s">
        <v>189</v>
      </c>
      <c r="F112" s="129">
        <f t="shared" ref="F112:F117" si="120">G112/6.82</f>
        <v>6.77565982404692</v>
      </c>
      <c r="G112" s="129">
        <v>46.21</v>
      </c>
      <c r="H112" s="130">
        <f t="shared" ref="H112:H117" si="121">ROUNDDOWN(G112*12,2)</f>
        <v>554.52</v>
      </c>
      <c r="I112" s="131">
        <f t="shared" ref="I112:I117" si="122">ROUNDDOWN(G112*13.33,2)</f>
        <v>615.97</v>
      </c>
      <c r="J112" s="130">
        <f t="shared" ref="J112:J117" si="123">ROUNDDOWN(G112*14,2)</f>
        <v>646.94</v>
      </c>
      <c r="K112" s="132">
        <f t="shared" ref="K112:K117" si="124">ROUNDDOWN(G112*8,2)</f>
        <v>369.68</v>
      </c>
      <c r="L112" s="133">
        <f t="shared" ref="L112:L117" si="125">ROUNDDOWN(G112*9,2)</f>
        <v>415.89</v>
      </c>
      <c r="M112" s="133">
        <f t="shared" ref="M112:M117" si="126">ROUNDDOWN(G112*9.33,2)</f>
        <v>431.13</v>
      </c>
      <c r="O112" s="105">
        <f t="shared" si="111"/>
        <v>50.831</v>
      </c>
      <c r="P112" s="105">
        <v>46.211</v>
      </c>
      <c r="Q112" s="126">
        <f t="shared" si="112"/>
        <v>46.21</v>
      </c>
    </row>
    <row r="113" s="105" customFormat="1" ht="17.25" customHeight="1" spans="2:17">
      <c r="B113" s="19" t="s">
        <v>73</v>
      </c>
      <c r="C113" s="127" t="s">
        <v>23</v>
      </c>
      <c r="D113" s="128" t="s">
        <v>167</v>
      </c>
      <c r="E113" s="19" t="s">
        <v>189</v>
      </c>
      <c r="F113" s="129">
        <f t="shared" si="120"/>
        <v>6.86510263929619</v>
      </c>
      <c r="G113" s="129">
        <v>46.82</v>
      </c>
      <c r="H113" s="130">
        <f t="shared" si="121"/>
        <v>561.84</v>
      </c>
      <c r="I113" s="131">
        <f t="shared" si="122"/>
        <v>624.11</v>
      </c>
      <c r="J113" s="130">
        <f t="shared" si="123"/>
        <v>655.48</v>
      </c>
      <c r="K113" s="132">
        <f t="shared" si="124"/>
        <v>374.56</v>
      </c>
      <c r="L113" s="133">
        <f t="shared" si="125"/>
        <v>421.38</v>
      </c>
      <c r="M113" s="133">
        <f t="shared" si="126"/>
        <v>436.83</v>
      </c>
      <c r="O113" s="105">
        <f t="shared" si="111"/>
        <v>51.502</v>
      </c>
      <c r="P113" s="105">
        <v>46.816</v>
      </c>
      <c r="Q113" s="126">
        <f t="shared" si="112"/>
        <v>46.82</v>
      </c>
    </row>
    <row r="114" s="105" customFormat="1" ht="17.25" customHeight="1" spans="2:17">
      <c r="B114" s="19" t="s">
        <v>120</v>
      </c>
      <c r="C114" s="127" t="s">
        <v>21</v>
      </c>
      <c r="D114" s="128" t="s">
        <v>167</v>
      </c>
      <c r="E114" s="19" t="s">
        <v>72</v>
      </c>
      <c r="F114" s="129">
        <f t="shared" si="120"/>
        <v>4.09384164222874</v>
      </c>
      <c r="G114" s="129">
        <v>27.92</v>
      </c>
      <c r="H114" s="130">
        <f t="shared" si="121"/>
        <v>335.04</v>
      </c>
      <c r="I114" s="131">
        <f t="shared" si="122"/>
        <v>372.17</v>
      </c>
      <c r="J114" s="130">
        <f t="shared" si="123"/>
        <v>390.88</v>
      </c>
      <c r="K114" s="132">
        <f t="shared" si="124"/>
        <v>223.36</v>
      </c>
      <c r="L114" s="133">
        <f t="shared" si="125"/>
        <v>251.28</v>
      </c>
      <c r="M114" s="133">
        <f t="shared" si="126"/>
        <v>260.49</v>
      </c>
      <c r="O114" s="105">
        <f t="shared" si="111"/>
        <v>30.712</v>
      </c>
      <c r="P114" s="105">
        <v>27.918</v>
      </c>
      <c r="Q114" s="126">
        <f t="shared" si="112"/>
        <v>27.92</v>
      </c>
    </row>
    <row r="115" s="105" customFormat="1" ht="17.25" customHeight="1" spans="2:17">
      <c r="B115" s="19" t="s">
        <v>120</v>
      </c>
      <c r="C115" s="127" t="s">
        <v>21</v>
      </c>
      <c r="D115" s="128" t="s">
        <v>111</v>
      </c>
      <c r="E115" s="19" t="s">
        <v>209</v>
      </c>
      <c r="F115" s="129">
        <f t="shared" si="120"/>
        <v>4.34457478005865</v>
      </c>
      <c r="G115" s="129">
        <v>29.63</v>
      </c>
      <c r="H115" s="130">
        <f t="shared" si="121"/>
        <v>355.56</v>
      </c>
      <c r="I115" s="131">
        <f t="shared" si="122"/>
        <v>394.96</v>
      </c>
      <c r="J115" s="130">
        <f t="shared" si="123"/>
        <v>414.82</v>
      </c>
      <c r="K115" s="132">
        <f t="shared" si="124"/>
        <v>237.04</v>
      </c>
      <c r="L115" s="133">
        <f t="shared" si="125"/>
        <v>266.67</v>
      </c>
      <c r="M115" s="133">
        <f t="shared" si="126"/>
        <v>276.44</v>
      </c>
      <c r="O115" s="105">
        <f t="shared" si="111"/>
        <v>32.593</v>
      </c>
      <c r="P115" s="105">
        <v>29.634</v>
      </c>
      <c r="Q115" s="126">
        <f t="shared" si="112"/>
        <v>29.63</v>
      </c>
    </row>
    <row r="116" s="105" customFormat="1" ht="17.25" customHeight="1" spans="2:17">
      <c r="B116" s="19" t="s">
        <v>194</v>
      </c>
      <c r="C116" s="127" t="s">
        <v>21</v>
      </c>
      <c r="D116" s="128" t="s">
        <v>111</v>
      </c>
      <c r="E116" s="19" t="s">
        <v>76</v>
      </c>
      <c r="F116" s="129">
        <f t="shared" si="120"/>
        <v>4.51319648093842</v>
      </c>
      <c r="G116" s="129">
        <v>30.78</v>
      </c>
      <c r="H116" s="130">
        <f t="shared" si="121"/>
        <v>369.36</v>
      </c>
      <c r="I116" s="131">
        <f t="shared" si="122"/>
        <v>410.29</v>
      </c>
      <c r="J116" s="130">
        <f t="shared" si="123"/>
        <v>430.92</v>
      </c>
      <c r="K116" s="132">
        <f t="shared" si="124"/>
        <v>246.24</v>
      </c>
      <c r="L116" s="133">
        <f t="shared" si="125"/>
        <v>277.02</v>
      </c>
      <c r="M116" s="133">
        <f t="shared" si="126"/>
        <v>287.17</v>
      </c>
      <c r="O116" s="105">
        <f t="shared" si="111"/>
        <v>33.858</v>
      </c>
      <c r="P116" s="105">
        <v>30.778</v>
      </c>
      <c r="Q116" s="126">
        <f t="shared" si="112"/>
        <v>30.78</v>
      </c>
    </row>
    <row r="117" s="105" customFormat="1" ht="17.25" customHeight="1" spans="2:17">
      <c r="B117" s="19" t="s">
        <v>194</v>
      </c>
      <c r="C117" s="127" t="s">
        <v>23</v>
      </c>
      <c r="D117" s="128" t="s">
        <v>111</v>
      </c>
      <c r="E117" s="19" t="s">
        <v>198</v>
      </c>
      <c r="F117" s="129">
        <f t="shared" si="120"/>
        <v>7.24046920821114</v>
      </c>
      <c r="G117" s="129">
        <v>49.38</v>
      </c>
      <c r="H117" s="130">
        <f t="shared" si="121"/>
        <v>592.56</v>
      </c>
      <c r="I117" s="131">
        <f t="shared" si="122"/>
        <v>658.23</v>
      </c>
      <c r="J117" s="130">
        <f t="shared" si="123"/>
        <v>691.32</v>
      </c>
      <c r="K117" s="132">
        <f t="shared" si="124"/>
        <v>395.04</v>
      </c>
      <c r="L117" s="133">
        <f t="shared" si="125"/>
        <v>444.42</v>
      </c>
      <c r="M117" s="133">
        <f t="shared" si="126"/>
        <v>460.71</v>
      </c>
      <c r="O117" s="105">
        <f t="shared" si="111"/>
        <v>54.318</v>
      </c>
      <c r="P117" s="105">
        <v>49.379</v>
      </c>
      <c r="Q117" s="126">
        <f t="shared" si="112"/>
        <v>49.38</v>
      </c>
    </row>
    <row r="118" s="105" customFormat="1" ht="17.25" customHeight="1" spans="2:17">
      <c r="B118" s="19"/>
      <c r="C118" s="119"/>
      <c r="D118" s="128"/>
      <c r="E118" s="19"/>
      <c r="F118" s="129"/>
      <c r="G118" s="129"/>
      <c r="H118" s="130"/>
      <c r="I118" s="131"/>
      <c r="J118" s="130"/>
      <c r="K118" s="135"/>
      <c r="L118" s="136"/>
      <c r="M118" s="135"/>
    </row>
    <row r="119" s="105" customFormat="1" ht="17.25" customHeight="1" spans="2:17">
      <c r="C119" s="137"/>
      <c r="D119" s="137"/>
      <c r="E119" s="137"/>
      <c r="F119" s="137"/>
      <c r="G119" s="137"/>
      <c r="H119" s="138"/>
      <c r="I119" s="137"/>
      <c r="J119" s="137"/>
      <c r="L119" s="117"/>
    </row>
    <row r="120" s="105" customFormat="1" ht="17.25" customHeight="1" spans="2:17">
      <c r="C120" s="137"/>
      <c r="D120" s="137"/>
      <c r="E120" s="137"/>
      <c r="F120" s="137"/>
      <c r="G120" s="137"/>
      <c r="H120" s="138"/>
      <c r="I120" s="137"/>
      <c r="J120" s="137"/>
      <c r="L120" s="117"/>
    </row>
    <row r="121" s="105" customFormat="1" ht="13" customHeight="1" spans="2:17">
      <c r="C121" s="137"/>
      <c r="D121" s="137"/>
      <c r="E121" s="137"/>
      <c r="F121" s="137"/>
      <c r="G121" s="137"/>
      <c r="H121" s="138"/>
      <c r="I121" s="137"/>
      <c r="J121" s="137"/>
      <c r="L121" s="117"/>
    </row>
    <row r="122" s="105" customFormat="1" ht="17.25" hidden="1" customHeight="1" spans="2:17">
      <c r="C122" s="137"/>
      <c r="D122" s="137"/>
      <c r="E122" s="137"/>
      <c r="F122" s="137"/>
      <c r="G122" s="137"/>
      <c r="H122" s="138"/>
      <c r="I122" s="137"/>
      <c r="J122" s="137"/>
      <c r="L122" s="117"/>
    </row>
    <row r="123" s="105" customFormat="1" ht="17.25" hidden="1" customHeight="1" spans="2:17">
      <c r="C123" s="137"/>
      <c r="D123" s="137"/>
      <c r="E123" s="137"/>
      <c r="F123" s="137"/>
      <c r="G123" s="137"/>
      <c r="H123" s="138"/>
      <c r="I123" s="137"/>
      <c r="J123" s="137"/>
      <c r="L123" s="117"/>
    </row>
    <row r="124" s="105" customFormat="1" ht="17.25" hidden="1" customHeight="1" spans="2:17">
      <c r="C124" s="137"/>
      <c r="D124" s="137"/>
      <c r="E124" s="137"/>
      <c r="F124" s="137"/>
      <c r="G124" s="137"/>
      <c r="H124" s="138"/>
      <c r="I124" s="137"/>
      <c r="J124" s="137"/>
      <c r="L124" s="117"/>
    </row>
    <row r="125" s="105" customFormat="1" ht="17.25" customHeight="1" spans="2:17">
      <c r="B125" s="139" t="s">
        <v>210</v>
      </c>
      <c r="C125" s="139"/>
      <c r="D125" s="139"/>
      <c r="E125" s="139"/>
      <c r="F125" s="139"/>
      <c r="G125" s="139"/>
      <c r="H125" s="139"/>
      <c r="I125" s="139"/>
      <c r="J125" s="139"/>
      <c r="L125" s="117"/>
    </row>
    <row r="126" s="105" customFormat="1" ht="17.25" customHeight="1" spans="2:17">
      <c r="B126" s="140" t="s">
        <v>90</v>
      </c>
      <c r="C126" s="140" t="s">
        <v>91</v>
      </c>
      <c r="D126" s="140" t="s">
        <v>92</v>
      </c>
      <c r="E126" s="141" t="s">
        <v>93</v>
      </c>
      <c r="F126" s="141" t="s">
        <v>6</v>
      </c>
      <c r="G126" s="114" t="s">
        <v>7</v>
      </c>
      <c r="H126" s="142" t="s">
        <v>94</v>
      </c>
      <c r="I126" s="141" t="s">
        <v>95</v>
      </c>
      <c r="J126" s="105"/>
      <c r="L126" s="117"/>
    </row>
    <row r="127" s="105" customFormat="1" ht="16.5" customHeight="1" spans="2:17">
      <c r="B127" s="19">
        <v>1027</v>
      </c>
      <c r="C127" s="130">
        <v>0.71</v>
      </c>
      <c r="D127" s="19">
        <v>300</v>
      </c>
      <c r="E127" s="19">
        <v>49.6</v>
      </c>
      <c r="F127" s="129">
        <f t="shared" ref="F127:F135" si="127">ROUNDDOWN(G127/6.66,2)</f>
        <v>0.54</v>
      </c>
      <c r="G127" s="129">
        <v>3.61</v>
      </c>
      <c r="H127" s="131">
        <f t="shared" ref="H127:H135" si="128">ROUNDDOWN(I127/D127,2)</f>
        <v>47.36</v>
      </c>
      <c r="I127" s="130">
        <f t="shared" ref="I127:I135" si="129">ROUNDDOWN(G127*3936,2)</f>
        <v>14208.96</v>
      </c>
      <c r="K127" s="143"/>
      <c r="L127" s="144"/>
      <c r="O127" s="105">
        <f>G127*1.15</f>
        <v>4.1515</v>
      </c>
      <c r="P127" s="105">
        <v>3.611</v>
      </c>
      <c r="Q127" s="105">
        <f>ROUND(P127,2)</f>
        <v>3.61</v>
      </c>
    </row>
    <row r="128" s="105" customFormat="1" ht="16.5" customHeight="1" spans="2:17">
      <c r="B128" s="19">
        <v>1027</v>
      </c>
      <c r="C128" s="130">
        <v>0.72</v>
      </c>
      <c r="D128" s="19">
        <v>300</v>
      </c>
      <c r="E128" s="19">
        <v>49.6</v>
      </c>
      <c r="F128" s="129">
        <f t="shared" si="127"/>
        <v>0.54</v>
      </c>
      <c r="G128" s="129">
        <v>3.63</v>
      </c>
      <c r="H128" s="131">
        <f t="shared" si="128"/>
        <v>47.62</v>
      </c>
      <c r="I128" s="130">
        <f t="shared" si="129"/>
        <v>14287.68</v>
      </c>
      <c r="K128" s="143"/>
      <c r="L128" s="144"/>
      <c r="O128" s="105">
        <f t="shared" ref="O128:O159" si="130">G128*1.15</f>
        <v>4.1745</v>
      </c>
      <c r="P128" s="105">
        <v>3.634</v>
      </c>
      <c r="Q128" s="105">
        <f t="shared" ref="Q128:Q159" si="131">ROUND(P128,2)</f>
        <v>3.63</v>
      </c>
    </row>
    <row r="129" s="105" customFormat="1" ht="16.5" customHeight="1" spans="2:17">
      <c r="B129" s="19">
        <v>1027</v>
      </c>
      <c r="C129" s="130">
        <v>0.77</v>
      </c>
      <c r="D129" s="19">
        <v>300</v>
      </c>
      <c r="E129" s="19">
        <v>49.6</v>
      </c>
      <c r="F129" s="129">
        <f t="shared" si="127"/>
        <v>0.57</v>
      </c>
      <c r="G129" s="129">
        <v>3.85</v>
      </c>
      <c r="H129" s="131">
        <f t="shared" si="128"/>
        <v>50.51</v>
      </c>
      <c r="I129" s="130">
        <f t="shared" si="129"/>
        <v>15153.6</v>
      </c>
      <c r="K129" s="143"/>
      <c r="L129" s="144"/>
      <c r="O129" s="105">
        <f t="shared" si="130"/>
        <v>4.4275</v>
      </c>
      <c r="P129" s="105">
        <v>3.8525</v>
      </c>
      <c r="Q129" s="105">
        <f t="shared" si="131"/>
        <v>3.85</v>
      </c>
    </row>
    <row r="130" s="105" customFormat="1" ht="16.5" customHeight="1" spans="2:17">
      <c r="B130" s="19">
        <v>1035</v>
      </c>
      <c r="C130" s="130">
        <v>0.75</v>
      </c>
      <c r="D130" s="19">
        <v>300</v>
      </c>
      <c r="E130" s="19">
        <v>49.6</v>
      </c>
      <c r="F130" s="129">
        <f t="shared" si="127"/>
        <v>0.51</v>
      </c>
      <c r="G130" s="129">
        <v>3.44</v>
      </c>
      <c r="H130" s="131">
        <f t="shared" si="128"/>
        <v>45.13</v>
      </c>
      <c r="I130" s="130">
        <f t="shared" si="129"/>
        <v>13539.84</v>
      </c>
      <c r="K130" s="143"/>
      <c r="L130" s="144"/>
      <c r="O130" s="105">
        <f t="shared" si="130"/>
        <v>3.956</v>
      </c>
      <c r="P130" s="105">
        <v>3.4385</v>
      </c>
      <c r="Q130" s="105">
        <f t="shared" si="131"/>
        <v>3.44</v>
      </c>
    </row>
    <row r="131" s="105" customFormat="1" ht="16.5" customHeight="1" spans="2:17">
      <c r="B131" s="19">
        <v>1037</v>
      </c>
      <c r="C131" s="130">
        <v>0.73</v>
      </c>
      <c r="D131" s="19">
        <v>300</v>
      </c>
      <c r="E131" s="19">
        <v>49.6</v>
      </c>
      <c r="F131" s="129">
        <f t="shared" si="127"/>
        <v>0.52</v>
      </c>
      <c r="G131" s="129">
        <v>3.52</v>
      </c>
      <c r="H131" s="131">
        <f t="shared" si="128"/>
        <v>46.18</v>
      </c>
      <c r="I131" s="130">
        <f t="shared" si="129"/>
        <v>13854.72</v>
      </c>
      <c r="K131" s="143"/>
      <c r="L131" s="144"/>
      <c r="O131" s="105">
        <f t="shared" si="130"/>
        <v>4.048</v>
      </c>
      <c r="P131" s="105">
        <v>3.519</v>
      </c>
      <c r="Q131" s="105">
        <f t="shared" si="131"/>
        <v>3.52</v>
      </c>
    </row>
    <row r="132" s="105" customFormat="1" ht="16.5" customHeight="1" spans="2:17">
      <c r="B132" s="19">
        <v>1037</v>
      </c>
      <c r="C132" s="130">
        <v>0.75</v>
      </c>
      <c r="D132" s="19">
        <v>300</v>
      </c>
      <c r="E132" s="19">
        <v>49.6</v>
      </c>
      <c r="F132" s="129">
        <f t="shared" si="127"/>
        <v>0.56</v>
      </c>
      <c r="G132" s="129">
        <v>3.73</v>
      </c>
      <c r="H132" s="131">
        <f t="shared" si="128"/>
        <v>48.93</v>
      </c>
      <c r="I132" s="130">
        <f t="shared" si="129"/>
        <v>14681.28</v>
      </c>
      <c r="K132" s="143"/>
      <c r="L132" s="144"/>
      <c r="N132" s="105">
        <v>2.816</v>
      </c>
      <c r="O132" s="105">
        <f t="shared" si="130"/>
        <v>4.2895</v>
      </c>
      <c r="P132" s="105">
        <v>3.726</v>
      </c>
      <c r="Q132" s="105">
        <f t="shared" si="131"/>
        <v>3.73</v>
      </c>
    </row>
    <row r="133" s="105" customFormat="1" ht="16.5" customHeight="1" spans="2:17">
      <c r="B133" s="19">
        <v>1037</v>
      </c>
      <c r="C133" s="130">
        <v>0.76</v>
      </c>
      <c r="D133" s="19">
        <v>300</v>
      </c>
      <c r="E133" s="19">
        <v>49.6</v>
      </c>
      <c r="F133" s="129">
        <f t="shared" si="127"/>
        <v>0.53</v>
      </c>
      <c r="G133" s="129">
        <v>3.59</v>
      </c>
      <c r="H133" s="131">
        <f t="shared" si="128"/>
        <v>47.1</v>
      </c>
      <c r="I133" s="130">
        <f t="shared" si="129"/>
        <v>14130.24</v>
      </c>
      <c r="K133" s="143"/>
      <c r="L133" s="144"/>
      <c r="O133" s="105">
        <f t="shared" si="130"/>
        <v>4.1285</v>
      </c>
      <c r="P133" s="105">
        <v>3.588</v>
      </c>
      <c r="Q133" s="105">
        <f t="shared" si="131"/>
        <v>3.59</v>
      </c>
    </row>
    <row r="134" s="105" customFormat="1" ht="16.5" customHeight="1" spans="2:17">
      <c r="B134" s="19">
        <v>1080</v>
      </c>
      <c r="C134" s="130">
        <v>0.62</v>
      </c>
      <c r="D134" s="19">
        <v>300</v>
      </c>
      <c r="E134" s="19">
        <v>49.6</v>
      </c>
      <c r="F134" s="129">
        <f t="shared" si="127"/>
        <v>0.43</v>
      </c>
      <c r="G134" s="129">
        <v>2.92</v>
      </c>
      <c r="H134" s="131">
        <f t="shared" si="128"/>
        <v>38.31</v>
      </c>
      <c r="I134" s="130">
        <f t="shared" si="129"/>
        <v>11493.12</v>
      </c>
      <c r="K134" s="143"/>
      <c r="L134" s="144"/>
      <c r="N134" s="105">
        <v>2.3115</v>
      </c>
      <c r="O134" s="105">
        <f t="shared" si="130"/>
        <v>3.358</v>
      </c>
      <c r="P134" s="105">
        <v>2.921</v>
      </c>
      <c r="Q134" s="105">
        <f t="shared" si="131"/>
        <v>2.92</v>
      </c>
    </row>
    <row r="135" s="105" customFormat="1" ht="16.5" customHeight="1" spans="2:17">
      <c r="B135" s="19">
        <v>1080</v>
      </c>
      <c r="C135" s="130">
        <v>0.63</v>
      </c>
      <c r="D135" s="19">
        <v>300</v>
      </c>
      <c r="E135" s="19">
        <v>49.6</v>
      </c>
      <c r="F135" s="129">
        <f t="shared" si="127"/>
        <v>0.43</v>
      </c>
      <c r="G135" s="129">
        <v>2.91</v>
      </c>
      <c r="H135" s="131">
        <f t="shared" si="128"/>
        <v>38.17</v>
      </c>
      <c r="I135" s="130">
        <f t="shared" si="129"/>
        <v>11453.76</v>
      </c>
      <c r="K135" s="143"/>
      <c r="L135" s="144"/>
      <c r="N135" s="105">
        <v>2.1965</v>
      </c>
      <c r="O135" s="105">
        <f t="shared" si="130"/>
        <v>3.3465</v>
      </c>
      <c r="P135" s="105">
        <v>2.9095</v>
      </c>
      <c r="Q135" s="105">
        <f t="shared" si="131"/>
        <v>2.91</v>
      </c>
    </row>
    <row r="136" s="105" customFormat="1" ht="16.5" customHeight="1" spans="2:17">
      <c r="B136" s="19">
        <v>1080</v>
      </c>
      <c r="C136" s="130">
        <v>0.64</v>
      </c>
      <c r="D136" s="19">
        <v>300</v>
      </c>
      <c r="E136" s="19">
        <v>49.6</v>
      </c>
      <c r="F136" s="129">
        <f t="shared" ref="F136:F138" si="132">ROUNDDOWN(G136/6.66,2)</f>
        <v>0.45</v>
      </c>
      <c r="G136" s="129">
        <v>3.02</v>
      </c>
      <c r="H136" s="131">
        <f t="shared" ref="H136:H138" si="133">ROUNDDOWN(I136/D136,2)</f>
        <v>39.62</v>
      </c>
      <c r="I136" s="130">
        <f t="shared" ref="I136:I138" si="134">ROUNDDOWN(G136*3936,2)</f>
        <v>11886.72</v>
      </c>
      <c r="K136" s="143"/>
      <c r="L136" s="144"/>
      <c r="N136" s="105">
        <v>2.392</v>
      </c>
      <c r="O136" s="105">
        <f t="shared" si="130"/>
        <v>3.473</v>
      </c>
      <c r="P136" s="105">
        <v>3.0245</v>
      </c>
      <c r="Q136" s="105">
        <f t="shared" si="131"/>
        <v>3.02</v>
      </c>
    </row>
    <row r="137" s="105" customFormat="1" ht="16.5" customHeight="1" spans="2:17">
      <c r="B137" s="19">
        <v>1080</v>
      </c>
      <c r="C137" s="130">
        <v>0.65</v>
      </c>
      <c r="D137" s="19">
        <v>300</v>
      </c>
      <c r="E137" s="19">
        <v>49.6</v>
      </c>
      <c r="F137" s="129">
        <f t="shared" si="132"/>
        <v>0.45</v>
      </c>
      <c r="G137" s="129">
        <v>3.06</v>
      </c>
      <c r="H137" s="131">
        <f t="shared" si="133"/>
        <v>40.14</v>
      </c>
      <c r="I137" s="130">
        <f t="shared" si="134"/>
        <v>12044.16</v>
      </c>
      <c r="K137" s="143"/>
      <c r="L137" s="144"/>
      <c r="N137" s="105">
        <v>2.415</v>
      </c>
      <c r="O137" s="105">
        <f t="shared" si="130"/>
        <v>3.519</v>
      </c>
      <c r="P137" s="105">
        <v>3.059</v>
      </c>
      <c r="Q137" s="105">
        <f t="shared" si="131"/>
        <v>3.06</v>
      </c>
    </row>
    <row r="138" s="105" customFormat="1" ht="16.5" customHeight="1" spans="2:17">
      <c r="B138" s="19">
        <v>1080</v>
      </c>
      <c r="C138" s="130">
        <v>0.66</v>
      </c>
      <c r="D138" s="19">
        <v>300</v>
      </c>
      <c r="E138" s="19">
        <v>49.6</v>
      </c>
      <c r="F138" s="129">
        <f t="shared" si="132"/>
        <v>0.45</v>
      </c>
      <c r="G138" s="129">
        <v>3</v>
      </c>
      <c r="H138" s="131">
        <f t="shared" si="133"/>
        <v>39.36</v>
      </c>
      <c r="I138" s="130">
        <f t="shared" si="134"/>
        <v>11808</v>
      </c>
      <c r="K138" s="143"/>
      <c r="L138" s="144"/>
      <c r="N138" s="105">
        <v>2.2655</v>
      </c>
      <c r="O138" s="105">
        <f t="shared" si="130"/>
        <v>3.45</v>
      </c>
      <c r="P138" s="105">
        <v>3.0015</v>
      </c>
      <c r="Q138" s="105">
        <f t="shared" si="131"/>
        <v>3</v>
      </c>
    </row>
    <row r="139" s="105" customFormat="1" ht="16.5" customHeight="1" spans="2:17">
      <c r="B139" s="19">
        <v>1080</v>
      </c>
      <c r="C139" s="130">
        <v>0.67</v>
      </c>
      <c r="D139" s="19">
        <v>300</v>
      </c>
      <c r="E139" s="19">
        <v>49.6</v>
      </c>
      <c r="F139" s="129">
        <f t="shared" ref="F139:F143" si="135">ROUNDDOWN(G139/6.66,2)</f>
        <v>0.47</v>
      </c>
      <c r="G139" s="129">
        <v>3.17</v>
      </c>
      <c r="H139" s="131">
        <f t="shared" ref="H139:H143" si="136">ROUNDDOWN(I139/D139,2)</f>
        <v>41.59</v>
      </c>
      <c r="I139" s="130">
        <f t="shared" ref="I139:I143" si="137">ROUNDDOWN(G139*3936,2)</f>
        <v>12477.12</v>
      </c>
      <c r="K139" s="143"/>
      <c r="L139" s="144"/>
      <c r="N139" s="105">
        <v>2.507</v>
      </c>
      <c r="O139" s="105">
        <f t="shared" si="130"/>
        <v>3.6455</v>
      </c>
      <c r="P139" s="105">
        <v>3.174</v>
      </c>
      <c r="Q139" s="105">
        <f t="shared" si="131"/>
        <v>3.17</v>
      </c>
    </row>
    <row r="140" s="105" customFormat="1" ht="16.5" customHeight="1" spans="2:17">
      <c r="B140" s="19">
        <v>1080</v>
      </c>
      <c r="C140" s="130">
        <v>0.68</v>
      </c>
      <c r="D140" s="19">
        <v>300</v>
      </c>
      <c r="E140" s="19">
        <v>49.6</v>
      </c>
      <c r="F140" s="129">
        <f t="shared" si="135"/>
        <v>0.48</v>
      </c>
      <c r="G140" s="129">
        <v>3.23</v>
      </c>
      <c r="H140" s="131">
        <f t="shared" si="136"/>
        <v>42.37</v>
      </c>
      <c r="I140" s="130">
        <f t="shared" si="137"/>
        <v>12713.28</v>
      </c>
      <c r="K140" s="143"/>
      <c r="L140" s="144"/>
      <c r="N140" s="105">
        <v>2.553</v>
      </c>
      <c r="O140" s="105">
        <f t="shared" si="130"/>
        <v>3.7145</v>
      </c>
      <c r="P140" s="105">
        <v>3.2315</v>
      </c>
      <c r="Q140" s="105">
        <f t="shared" si="131"/>
        <v>3.23</v>
      </c>
    </row>
    <row r="141" s="105" customFormat="1" ht="16.5" customHeight="1" spans="2:17">
      <c r="B141" s="19">
        <v>1080</v>
      </c>
      <c r="C141" s="130">
        <v>0.69</v>
      </c>
      <c r="D141" s="19">
        <v>300</v>
      </c>
      <c r="E141" s="19">
        <v>49.6</v>
      </c>
      <c r="F141" s="129">
        <f t="shared" si="135"/>
        <v>0.44</v>
      </c>
      <c r="G141" s="129">
        <v>2.94</v>
      </c>
      <c r="H141" s="131">
        <f t="shared" si="136"/>
        <v>38.57</v>
      </c>
      <c r="I141" s="130">
        <f t="shared" si="137"/>
        <v>11571.84</v>
      </c>
      <c r="K141" s="143"/>
      <c r="L141" s="144"/>
      <c r="N141" s="105">
        <v>2.3345</v>
      </c>
      <c r="O141" s="105">
        <f t="shared" si="130"/>
        <v>3.381</v>
      </c>
      <c r="P141" s="105">
        <v>2.944</v>
      </c>
      <c r="Q141" s="105">
        <f t="shared" si="131"/>
        <v>2.94</v>
      </c>
    </row>
    <row r="142" s="105" customFormat="1" ht="16.5" customHeight="1" spans="2:17">
      <c r="B142" s="19">
        <v>1080</v>
      </c>
      <c r="C142" s="130">
        <v>0.71</v>
      </c>
      <c r="D142" s="19">
        <v>300</v>
      </c>
      <c r="E142" s="19">
        <v>49.6</v>
      </c>
      <c r="F142" s="129">
        <f t="shared" si="135"/>
        <v>0.5</v>
      </c>
      <c r="G142" s="129">
        <v>3.36</v>
      </c>
      <c r="H142" s="131">
        <f t="shared" si="136"/>
        <v>44.08</v>
      </c>
      <c r="I142" s="130">
        <f t="shared" si="137"/>
        <v>13224.96</v>
      </c>
      <c r="K142" s="143"/>
      <c r="L142" s="144"/>
      <c r="N142" s="105">
        <v>2.645</v>
      </c>
      <c r="O142" s="105">
        <f t="shared" si="130"/>
        <v>3.864</v>
      </c>
      <c r="P142" s="105">
        <v>3.358</v>
      </c>
      <c r="Q142" s="105">
        <f t="shared" si="131"/>
        <v>3.36</v>
      </c>
    </row>
    <row r="143" s="105" customFormat="1" ht="16.5" customHeight="1" spans="2:17">
      <c r="B143" s="19">
        <v>1080</v>
      </c>
      <c r="C143" s="130">
        <v>0.72</v>
      </c>
      <c r="D143" s="19">
        <v>300</v>
      </c>
      <c r="E143" s="19">
        <v>49.6</v>
      </c>
      <c r="F143" s="129">
        <f t="shared" si="135"/>
        <v>0.51</v>
      </c>
      <c r="G143" s="129">
        <v>3.4</v>
      </c>
      <c r="H143" s="131">
        <f t="shared" si="136"/>
        <v>44.6</v>
      </c>
      <c r="I143" s="130">
        <f t="shared" si="137"/>
        <v>13382.4</v>
      </c>
      <c r="K143" s="143"/>
      <c r="L143" s="144"/>
      <c r="N143" s="105">
        <v>2.691</v>
      </c>
      <c r="O143" s="105">
        <f t="shared" si="130"/>
        <v>3.91</v>
      </c>
      <c r="P143" s="105">
        <v>3.404</v>
      </c>
      <c r="Q143" s="105">
        <f t="shared" si="131"/>
        <v>3.4</v>
      </c>
    </row>
    <row r="144" s="105" customFormat="1" ht="16.5" customHeight="1" spans="2:17">
      <c r="B144" s="19">
        <v>1080</v>
      </c>
      <c r="C144" s="130">
        <v>0.73</v>
      </c>
      <c r="D144" s="19">
        <v>300</v>
      </c>
      <c r="E144" s="19">
        <v>49.6</v>
      </c>
      <c r="F144" s="129">
        <f t="shared" ref="F144:F156" si="138">ROUNDDOWN(G144/6.66,2)</f>
        <v>0.52</v>
      </c>
      <c r="G144" s="129">
        <v>3.48</v>
      </c>
      <c r="H144" s="131">
        <f t="shared" ref="H144:H156" si="139">ROUNDDOWN(I144/D144,2)</f>
        <v>45.65</v>
      </c>
      <c r="I144" s="130">
        <f t="shared" ref="I144:I156" si="140">ROUNDDOWN(G144*3936,2)</f>
        <v>13697.28</v>
      </c>
      <c r="K144" s="143"/>
      <c r="L144" s="144"/>
      <c r="N144" s="105">
        <v>2.7485</v>
      </c>
      <c r="O144" s="105">
        <f t="shared" si="130"/>
        <v>4.002</v>
      </c>
      <c r="P144" s="105">
        <v>3.4845</v>
      </c>
      <c r="Q144" s="105">
        <f t="shared" si="131"/>
        <v>3.48</v>
      </c>
    </row>
    <row r="145" s="105" customFormat="1" ht="16.5" customHeight="1" spans="2:196">
      <c r="B145" s="19">
        <v>1086</v>
      </c>
      <c r="C145" s="130">
        <v>0.65</v>
      </c>
      <c r="D145" s="19">
        <v>300</v>
      </c>
      <c r="E145" s="19">
        <v>49.6</v>
      </c>
      <c r="F145" s="129">
        <f t="shared" si="138"/>
        <v>0.53</v>
      </c>
      <c r="G145" s="129">
        <v>3.53</v>
      </c>
      <c r="H145" s="131">
        <f t="shared" si="139"/>
        <v>46.31</v>
      </c>
      <c r="I145" s="130">
        <f t="shared" si="140"/>
        <v>13894.08</v>
      </c>
      <c r="K145" s="143"/>
      <c r="L145" s="144"/>
      <c r="N145" s="105">
        <v>2.794</v>
      </c>
      <c r="O145" s="105">
        <f t="shared" si="130"/>
        <v>4.0595</v>
      </c>
      <c r="P145" s="105">
        <v>3.5305</v>
      </c>
      <c r="Q145" s="105">
        <f t="shared" si="131"/>
        <v>3.53</v>
      </c>
    </row>
    <row r="146" s="105" customFormat="1" ht="16.5" customHeight="1" spans="2:196">
      <c r="B146" s="19">
        <v>1086</v>
      </c>
      <c r="C146" s="130">
        <v>0.67</v>
      </c>
      <c r="D146" s="19">
        <v>300</v>
      </c>
      <c r="E146" s="19">
        <v>49.6</v>
      </c>
      <c r="F146" s="129">
        <f t="shared" si="138"/>
        <v>0.54</v>
      </c>
      <c r="G146" s="129">
        <v>3.62</v>
      </c>
      <c r="H146" s="131">
        <f t="shared" si="139"/>
        <v>47.49</v>
      </c>
      <c r="I146" s="130">
        <f t="shared" si="140"/>
        <v>14248.32</v>
      </c>
      <c r="K146" s="143"/>
      <c r="L146" s="144"/>
      <c r="N146" s="105">
        <v>2.86</v>
      </c>
      <c r="O146" s="105">
        <f t="shared" si="130"/>
        <v>4.163</v>
      </c>
      <c r="P146" s="105">
        <v>3.6225</v>
      </c>
      <c r="Q146" s="105">
        <f t="shared" si="131"/>
        <v>3.62</v>
      </c>
    </row>
    <row r="147" s="105" customFormat="1" ht="16.5" customHeight="1" spans="2:196">
      <c r="B147" s="19">
        <v>2116</v>
      </c>
      <c r="C147" s="130">
        <v>0.53</v>
      </c>
      <c r="D147" s="19">
        <v>300</v>
      </c>
      <c r="E147" s="19">
        <v>49.6</v>
      </c>
      <c r="F147" s="129">
        <f t="shared" si="138"/>
        <v>0.48</v>
      </c>
      <c r="G147" s="129">
        <v>3.25</v>
      </c>
      <c r="H147" s="131">
        <f t="shared" si="139"/>
        <v>42.64</v>
      </c>
      <c r="I147" s="130">
        <f t="shared" si="140"/>
        <v>12792</v>
      </c>
      <c r="K147" s="143"/>
      <c r="L147" s="144"/>
      <c r="N147" s="105">
        <v>2.574</v>
      </c>
      <c r="O147" s="105">
        <f t="shared" si="130"/>
        <v>3.7375</v>
      </c>
      <c r="P147" s="105">
        <v>3.2545</v>
      </c>
      <c r="Q147" s="105">
        <f t="shared" si="131"/>
        <v>3.25</v>
      </c>
    </row>
    <row r="148" s="105" customFormat="1" ht="16.5" customHeight="1" spans="2:196">
      <c r="B148" s="19">
        <v>2116</v>
      </c>
      <c r="C148" s="130">
        <v>0.55</v>
      </c>
      <c r="D148" s="19">
        <v>300</v>
      </c>
      <c r="E148" s="19">
        <v>49.6</v>
      </c>
      <c r="F148" s="129">
        <f t="shared" si="138"/>
        <v>0.49</v>
      </c>
      <c r="G148" s="129">
        <v>3.3</v>
      </c>
      <c r="H148" s="131">
        <f t="shared" si="139"/>
        <v>43.29</v>
      </c>
      <c r="I148" s="130">
        <f t="shared" si="140"/>
        <v>12988.8</v>
      </c>
      <c r="K148" s="143"/>
      <c r="L148" s="144"/>
      <c r="N148" s="105">
        <v>2.607</v>
      </c>
      <c r="O148" s="105">
        <f t="shared" si="130"/>
        <v>3.795</v>
      </c>
      <c r="P148" s="105">
        <v>3.3005</v>
      </c>
      <c r="Q148" s="105">
        <f t="shared" si="131"/>
        <v>3.3</v>
      </c>
    </row>
    <row r="149" s="105" customFormat="1" ht="16.5" customHeight="1" spans="2:196">
      <c r="B149" s="19">
        <v>2116</v>
      </c>
      <c r="C149" s="130">
        <v>0.56</v>
      </c>
      <c r="D149" s="19">
        <v>300</v>
      </c>
      <c r="E149" s="19">
        <v>49.6</v>
      </c>
      <c r="F149" s="129">
        <f t="shared" si="138"/>
        <v>0.49</v>
      </c>
      <c r="G149" s="129">
        <v>3.32</v>
      </c>
      <c r="H149" s="131">
        <f t="shared" si="139"/>
        <v>43.55</v>
      </c>
      <c r="I149" s="130">
        <f t="shared" si="140"/>
        <v>13067.52</v>
      </c>
      <c r="K149" s="143"/>
      <c r="L149" s="144"/>
      <c r="N149" s="105">
        <v>2.629</v>
      </c>
      <c r="O149" s="105">
        <f t="shared" si="130"/>
        <v>3.818</v>
      </c>
      <c r="P149" s="105">
        <v>3.3235</v>
      </c>
      <c r="Q149" s="105">
        <f t="shared" si="131"/>
        <v>3.32</v>
      </c>
    </row>
    <row r="150" s="105" customFormat="1" ht="16.5" customHeight="1" spans="2:196">
      <c r="B150" s="19">
        <v>2116</v>
      </c>
      <c r="C150" s="130">
        <v>0.57</v>
      </c>
      <c r="D150" s="19">
        <v>300</v>
      </c>
      <c r="E150" s="19">
        <v>49.6</v>
      </c>
      <c r="F150" s="129">
        <f t="shared" si="138"/>
        <v>0.5</v>
      </c>
      <c r="G150" s="129">
        <v>3.36</v>
      </c>
      <c r="H150" s="131">
        <f t="shared" si="139"/>
        <v>44.08</v>
      </c>
      <c r="I150" s="130">
        <f t="shared" si="140"/>
        <v>13224.96</v>
      </c>
      <c r="K150" s="143"/>
      <c r="L150" s="144"/>
      <c r="N150" s="105">
        <v>2.651</v>
      </c>
      <c r="O150" s="105">
        <f t="shared" si="130"/>
        <v>3.864</v>
      </c>
      <c r="P150" s="105">
        <v>3.358</v>
      </c>
      <c r="Q150" s="105">
        <f t="shared" si="131"/>
        <v>3.36</v>
      </c>
    </row>
    <row r="151" s="106" customFormat="1" ht="18" customHeight="1" spans="2:196">
      <c r="B151" s="19">
        <v>2116</v>
      </c>
      <c r="C151" s="130">
        <v>0.58</v>
      </c>
      <c r="D151" s="19">
        <v>300</v>
      </c>
      <c r="E151" s="19">
        <v>49.6</v>
      </c>
      <c r="F151" s="129">
        <f t="shared" si="138"/>
        <v>0.51</v>
      </c>
      <c r="G151" s="129">
        <v>3.43</v>
      </c>
      <c r="H151" s="131">
        <f t="shared" si="139"/>
        <v>45</v>
      </c>
      <c r="I151" s="130">
        <f t="shared" si="140"/>
        <v>13500.48</v>
      </c>
      <c r="J151" s="145"/>
      <c r="K151" s="143"/>
      <c r="L151" s="146"/>
      <c r="M151" s="105"/>
      <c r="N151" s="110">
        <v>2.706</v>
      </c>
      <c r="O151" s="105">
        <f t="shared" si="130"/>
        <v>3.9445</v>
      </c>
      <c r="P151" s="105">
        <v>3.427</v>
      </c>
      <c r="Q151" s="105">
        <f t="shared" si="131"/>
        <v>3.43</v>
      </c>
      <c r="R151" s="105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  <c r="BG151" s="110"/>
      <c r="BH151" s="110"/>
      <c r="BI151" s="110"/>
      <c r="BJ151" s="110"/>
      <c r="BK151" s="110"/>
      <c r="BL151" s="110"/>
      <c r="BM151" s="110"/>
      <c r="BN151" s="110"/>
      <c r="BO151" s="110"/>
      <c r="BP151" s="110"/>
      <c r="BQ151" s="110"/>
      <c r="BR151" s="110"/>
      <c r="BS151" s="110"/>
      <c r="BT151" s="110"/>
      <c r="BU151" s="110"/>
      <c r="BV151" s="110"/>
      <c r="BW151" s="110"/>
      <c r="BX151" s="110"/>
      <c r="BY151" s="110"/>
      <c r="BZ151" s="110"/>
      <c r="CA151" s="110"/>
      <c r="CB151" s="110"/>
      <c r="CC151" s="110"/>
      <c r="CD151" s="110"/>
      <c r="CE151" s="110"/>
      <c r="CF151" s="110"/>
      <c r="CG151" s="110"/>
      <c r="CH151" s="110"/>
      <c r="CI151" s="110"/>
      <c r="CJ151" s="110"/>
      <c r="CK151" s="110"/>
      <c r="CL151" s="110"/>
      <c r="CM151" s="110"/>
      <c r="CN151" s="110"/>
      <c r="CO151" s="110"/>
      <c r="CP151" s="110"/>
      <c r="CQ151" s="110"/>
      <c r="CR151" s="110"/>
      <c r="CS151" s="110"/>
      <c r="CT151" s="110"/>
      <c r="CU151" s="110"/>
      <c r="CV151" s="110"/>
      <c r="CW151" s="110"/>
      <c r="CX151" s="110"/>
      <c r="CY151" s="110"/>
      <c r="CZ151" s="110"/>
      <c r="DA151" s="110"/>
      <c r="DB151" s="110"/>
      <c r="DC151" s="110"/>
      <c r="DD151" s="110"/>
      <c r="DE151" s="110"/>
      <c r="DF151" s="110"/>
      <c r="DG151" s="110"/>
      <c r="DH151" s="110"/>
      <c r="DI151" s="110"/>
      <c r="DJ151" s="110"/>
      <c r="DK151" s="110"/>
      <c r="DL151" s="110"/>
      <c r="DM151" s="110"/>
      <c r="DN151" s="110"/>
      <c r="DO151" s="110"/>
      <c r="DP151" s="110"/>
      <c r="DQ151" s="110"/>
      <c r="DR151" s="110"/>
      <c r="DS151" s="110"/>
      <c r="DT151" s="110"/>
      <c r="DU151" s="110"/>
      <c r="DV151" s="110"/>
      <c r="DW151" s="110"/>
      <c r="DX151" s="110"/>
      <c r="DY151" s="110"/>
      <c r="DZ151" s="110"/>
      <c r="EA151" s="110"/>
      <c r="EB151" s="110"/>
      <c r="EC151" s="110"/>
      <c r="ED151" s="110"/>
      <c r="EE151" s="110"/>
      <c r="EF151" s="110"/>
      <c r="EG151" s="110"/>
      <c r="EH151" s="110"/>
      <c r="EI151" s="110"/>
      <c r="EJ151" s="110"/>
      <c r="EK151" s="110"/>
      <c r="EL151" s="110"/>
      <c r="EM151" s="110"/>
      <c r="EN151" s="110"/>
      <c r="EO151" s="110"/>
      <c r="EP151" s="110"/>
      <c r="EQ151" s="110"/>
      <c r="ER151" s="110"/>
      <c r="ES151" s="110"/>
      <c r="ET151" s="110"/>
      <c r="EU151" s="110"/>
      <c r="EV151" s="110"/>
      <c r="EW151" s="110"/>
      <c r="EX151" s="110"/>
      <c r="EY151" s="110"/>
      <c r="EZ151" s="110"/>
      <c r="FA151" s="110"/>
      <c r="FB151" s="110"/>
      <c r="FC151" s="110"/>
      <c r="FD151" s="110"/>
      <c r="FE151" s="110"/>
      <c r="FF151" s="110"/>
      <c r="FG151" s="110"/>
      <c r="FH151" s="110"/>
      <c r="FI151" s="110"/>
      <c r="FJ151" s="110"/>
      <c r="FK151" s="110"/>
      <c r="FL151" s="110"/>
      <c r="FM151" s="110"/>
      <c r="FN151" s="110"/>
      <c r="FO151" s="110"/>
      <c r="FP151" s="110"/>
      <c r="FQ151" s="110"/>
      <c r="FR151" s="110"/>
      <c r="FS151" s="110"/>
      <c r="FT151" s="110"/>
      <c r="FU151" s="110"/>
      <c r="FV151" s="110"/>
      <c r="FW151" s="110"/>
      <c r="FX151" s="110"/>
      <c r="FY151" s="110"/>
      <c r="FZ151" s="110"/>
      <c r="GA151" s="110"/>
      <c r="GB151" s="110"/>
      <c r="GC151" s="110"/>
      <c r="GD151" s="110"/>
      <c r="GE151" s="110"/>
      <c r="GF151" s="110"/>
      <c r="GG151" s="110"/>
      <c r="GH151" s="110"/>
      <c r="GI151" s="110"/>
      <c r="GJ151" s="110"/>
      <c r="GK151" s="110"/>
      <c r="GL151" s="110"/>
      <c r="GM151" s="110"/>
      <c r="GN151" s="110"/>
    </row>
    <row r="152" s="106" customFormat="1" ht="18" customHeight="1" spans="2:196">
      <c r="B152" s="19">
        <v>2116</v>
      </c>
      <c r="C152" s="130">
        <v>0.59</v>
      </c>
      <c r="D152" s="19">
        <v>300</v>
      </c>
      <c r="E152" s="19">
        <v>49.6</v>
      </c>
      <c r="F152" s="129">
        <f t="shared" si="138"/>
        <v>0.51</v>
      </c>
      <c r="G152" s="129">
        <v>3.46</v>
      </c>
      <c r="H152" s="131">
        <f t="shared" si="139"/>
        <v>45.39</v>
      </c>
      <c r="I152" s="130">
        <f t="shared" si="140"/>
        <v>13618.56</v>
      </c>
      <c r="J152" s="145"/>
      <c r="K152" s="143"/>
      <c r="L152" s="146"/>
      <c r="M152" s="105"/>
      <c r="N152" s="110">
        <v>2.739</v>
      </c>
      <c r="O152" s="105">
        <f t="shared" si="130"/>
        <v>3.979</v>
      </c>
      <c r="P152" s="105">
        <v>3.4615</v>
      </c>
      <c r="Q152" s="105">
        <f t="shared" si="131"/>
        <v>3.46</v>
      </c>
      <c r="R152" s="105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0"/>
      <c r="BG152" s="110"/>
      <c r="BH152" s="110"/>
      <c r="BI152" s="110"/>
      <c r="BJ152" s="110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110"/>
      <c r="BU152" s="110"/>
      <c r="BV152" s="110"/>
      <c r="BW152" s="110"/>
      <c r="BX152" s="110"/>
      <c r="BY152" s="110"/>
      <c r="BZ152" s="110"/>
      <c r="CA152" s="110"/>
      <c r="CB152" s="110"/>
      <c r="CC152" s="110"/>
      <c r="CD152" s="110"/>
      <c r="CE152" s="110"/>
      <c r="CF152" s="110"/>
      <c r="CG152" s="110"/>
      <c r="CH152" s="110"/>
      <c r="CI152" s="110"/>
      <c r="CJ152" s="110"/>
      <c r="CK152" s="110"/>
      <c r="CL152" s="110"/>
      <c r="CM152" s="110"/>
      <c r="CN152" s="110"/>
      <c r="CO152" s="110"/>
      <c r="CP152" s="110"/>
      <c r="CQ152" s="110"/>
      <c r="CR152" s="110"/>
      <c r="CS152" s="110"/>
      <c r="CT152" s="110"/>
      <c r="CU152" s="110"/>
      <c r="CV152" s="110"/>
      <c r="CW152" s="110"/>
      <c r="CX152" s="110"/>
      <c r="CY152" s="110"/>
      <c r="CZ152" s="110"/>
      <c r="DA152" s="110"/>
      <c r="DB152" s="110"/>
      <c r="DC152" s="110"/>
      <c r="DD152" s="110"/>
      <c r="DE152" s="110"/>
      <c r="DF152" s="110"/>
      <c r="DG152" s="110"/>
      <c r="DH152" s="110"/>
      <c r="DI152" s="110"/>
      <c r="DJ152" s="110"/>
      <c r="DK152" s="110"/>
      <c r="DL152" s="110"/>
      <c r="DM152" s="110"/>
      <c r="DN152" s="110"/>
      <c r="DO152" s="110"/>
      <c r="DP152" s="110"/>
      <c r="DQ152" s="110"/>
      <c r="DR152" s="110"/>
      <c r="DS152" s="110"/>
      <c r="DT152" s="110"/>
      <c r="DU152" s="110"/>
      <c r="DV152" s="110"/>
      <c r="DW152" s="110"/>
      <c r="DX152" s="110"/>
      <c r="DY152" s="110"/>
      <c r="DZ152" s="110"/>
      <c r="EA152" s="110"/>
      <c r="EB152" s="110"/>
      <c r="EC152" s="110"/>
      <c r="ED152" s="110"/>
      <c r="EE152" s="110"/>
      <c r="EF152" s="110"/>
      <c r="EG152" s="110"/>
      <c r="EH152" s="110"/>
      <c r="EI152" s="110"/>
      <c r="EJ152" s="110"/>
      <c r="EK152" s="110"/>
      <c r="EL152" s="110"/>
      <c r="EM152" s="110"/>
      <c r="EN152" s="110"/>
      <c r="EO152" s="110"/>
      <c r="EP152" s="110"/>
      <c r="EQ152" s="110"/>
      <c r="ER152" s="110"/>
      <c r="ES152" s="110"/>
      <c r="ET152" s="110"/>
      <c r="EU152" s="110"/>
      <c r="EV152" s="110"/>
      <c r="EW152" s="110"/>
      <c r="EX152" s="110"/>
      <c r="EY152" s="110"/>
      <c r="EZ152" s="110"/>
      <c r="FA152" s="110"/>
      <c r="FB152" s="110"/>
      <c r="FC152" s="110"/>
      <c r="FD152" s="110"/>
      <c r="FE152" s="110"/>
      <c r="FF152" s="110"/>
      <c r="FG152" s="110"/>
      <c r="FH152" s="110"/>
      <c r="FI152" s="110"/>
      <c r="FJ152" s="110"/>
      <c r="FK152" s="110"/>
      <c r="FL152" s="110"/>
      <c r="FM152" s="110"/>
      <c r="FN152" s="110"/>
      <c r="FO152" s="110"/>
      <c r="FP152" s="110"/>
      <c r="FQ152" s="110"/>
      <c r="FR152" s="110"/>
      <c r="FS152" s="110"/>
      <c r="FT152" s="110"/>
      <c r="FU152" s="110"/>
      <c r="FV152" s="110"/>
      <c r="FW152" s="110"/>
      <c r="FX152" s="110"/>
      <c r="FY152" s="110"/>
      <c r="FZ152" s="110"/>
      <c r="GA152" s="110"/>
      <c r="GB152" s="110"/>
      <c r="GC152" s="110"/>
      <c r="GD152" s="110"/>
      <c r="GE152" s="110"/>
      <c r="GF152" s="110"/>
      <c r="GG152" s="110"/>
      <c r="GH152" s="110"/>
      <c r="GI152" s="110"/>
      <c r="GJ152" s="110"/>
      <c r="GK152" s="110"/>
      <c r="GL152" s="110"/>
      <c r="GM152" s="110"/>
      <c r="GN152" s="110"/>
    </row>
    <row r="153" s="106" customFormat="1" ht="18" customHeight="1" spans="2:196">
      <c r="B153" s="19">
        <v>2116</v>
      </c>
      <c r="C153" s="130">
        <v>0.6</v>
      </c>
      <c r="D153" s="19">
        <v>300</v>
      </c>
      <c r="E153" s="19">
        <v>49.6</v>
      </c>
      <c r="F153" s="129">
        <f t="shared" si="138"/>
        <v>0.53</v>
      </c>
      <c r="G153" s="129">
        <v>3.53</v>
      </c>
      <c r="H153" s="131">
        <f t="shared" si="139"/>
        <v>46.31</v>
      </c>
      <c r="I153" s="130">
        <f t="shared" si="140"/>
        <v>13894.08</v>
      </c>
      <c r="J153" s="145"/>
      <c r="K153" s="143"/>
      <c r="L153" s="146"/>
      <c r="M153" s="105"/>
      <c r="N153" s="110">
        <v>2.794</v>
      </c>
      <c r="O153" s="105">
        <f t="shared" si="130"/>
        <v>4.0595</v>
      </c>
      <c r="P153" s="105">
        <v>3.5305</v>
      </c>
      <c r="Q153" s="105">
        <f t="shared" si="131"/>
        <v>3.53</v>
      </c>
      <c r="R153" s="105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  <c r="BG153" s="110"/>
      <c r="BH153" s="110"/>
      <c r="BI153" s="110"/>
      <c r="BJ153" s="110"/>
      <c r="BK153" s="110"/>
      <c r="BL153" s="110"/>
      <c r="BM153" s="110"/>
      <c r="BN153" s="110"/>
      <c r="BO153" s="110"/>
      <c r="BP153" s="110"/>
      <c r="BQ153" s="110"/>
      <c r="BR153" s="110"/>
      <c r="BS153" s="110"/>
      <c r="BT153" s="110"/>
      <c r="BU153" s="110"/>
      <c r="BV153" s="110"/>
      <c r="BW153" s="110"/>
      <c r="BX153" s="110"/>
      <c r="BY153" s="110"/>
      <c r="BZ153" s="110"/>
      <c r="CA153" s="110"/>
      <c r="CB153" s="110"/>
      <c r="CC153" s="110"/>
      <c r="CD153" s="110"/>
      <c r="CE153" s="110"/>
      <c r="CF153" s="110"/>
      <c r="CG153" s="110"/>
      <c r="CH153" s="110"/>
      <c r="CI153" s="110"/>
      <c r="CJ153" s="110"/>
      <c r="CK153" s="110"/>
      <c r="CL153" s="110"/>
      <c r="CM153" s="110"/>
      <c r="CN153" s="110"/>
      <c r="CO153" s="110"/>
      <c r="CP153" s="110"/>
      <c r="CQ153" s="110"/>
      <c r="CR153" s="110"/>
      <c r="CS153" s="110"/>
      <c r="CT153" s="110"/>
      <c r="CU153" s="110"/>
      <c r="CV153" s="110"/>
      <c r="CW153" s="110"/>
      <c r="CX153" s="110"/>
      <c r="CY153" s="110"/>
      <c r="CZ153" s="110"/>
      <c r="DA153" s="110"/>
      <c r="DB153" s="110"/>
      <c r="DC153" s="110"/>
      <c r="DD153" s="110"/>
      <c r="DE153" s="110"/>
      <c r="DF153" s="110"/>
      <c r="DG153" s="110"/>
      <c r="DH153" s="110"/>
      <c r="DI153" s="110"/>
      <c r="DJ153" s="110"/>
      <c r="DK153" s="110"/>
      <c r="DL153" s="110"/>
      <c r="DM153" s="110"/>
      <c r="DN153" s="110"/>
      <c r="DO153" s="110"/>
      <c r="DP153" s="110"/>
      <c r="DQ153" s="110"/>
      <c r="DR153" s="110"/>
      <c r="DS153" s="110"/>
      <c r="DT153" s="110"/>
      <c r="DU153" s="110"/>
      <c r="DV153" s="110"/>
      <c r="DW153" s="110"/>
      <c r="DX153" s="110"/>
      <c r="DY153" s="110"/>
      <c r="DZ153" s="110"/>
      <c r="EA153" s="110"/>
      <c r="EB153" s="110"/>
      <c r="EC153" s="110"/>
      <c r="ED153" s="110"/>
      <c r="EE153" s="110"/>
      <c r="EF153" s="110"/>
      <c r="EG153" s="110"/>
      <c r="EH153" s="110"/>
      <c r="EI153" s="110"/>
      <c r="EJ153" s="110"/>
      <c r="EK153" s="110"/>
      <c r="EL153" s="110"/>
      <c r="EM153" s="110"/>
      <c r="EN153" s="110"/>
      <c r="EO153" s="110"/>
      <c r="EP153" s="110"/>
      <c r="EQ153" s="110"/>
      <c r="ER153" s="110"/>
      <c r="ES153" s="110"/>
      <c r="ET153" s="110"/>
      <c r="EU153" s="110"/>
      <c r="EV153" s="110"/>
      <c r="EW153" s="110"/>
      <c r="EX153" s="110"/>
      <c r="EY153" s="110"/>
      <c r="EZ153" s="110"/>
      <c r="FA153" s="110"/>
      <c r="FB153" s="110"/>
      <c r="FC153" s="110"/>
      <c r="FD153" s="110"/>
      <c r="FE153" s="110"/>
      <c r="FF153" s="110"/>
      <c r="FG153" s="110"/>
      <c r="FH153" s="110"/>
      <c r="FI153" s="110"/>
      <c r="FJ153" s="110"/>
      <c r="FK153" s="110"/>
      <c r="FL153" s="110"/>
      <c r="FM153" s="110"/>
      <c r="FN153" s="110"/>
      <c r="FO153" s="110"/>
      <c r="FP153" s="110"/>
      <c r="FQ153" s="110"/>
      <c r="FR153" s="110"/>
      <c r="FS153" s="110"/>
      <c r="FT153" s="110"/>
      <c r="FU153" s="110"/>
      <c r="FV153" s="110"/>
      <c r="FW153" s="110"/>
      <c r="FX153" s="110"/>
      <c r="FY153" s="110"/>
      <c r="FZ153" s="110"/>
      <c r="GA153" s="110"/>
      <c r="GB153" s="110"/>
      <c r="GC153" s="110"/>
      <c r="GD153" s="110"/>
      <c r="GE153" s="110"/>
      <c r="GF153" s="110"/>
      <c r="GG153" s="110"/>
      <c r="GH153" s="110"/>
      <c r="GI153" s="110"/>
      <c r="GJ153" s="110"/>
      <c r="GK153" s="110"/>
      <c r="GL153" s="110"/>
      <c r="GM153" s="110"/>
      <c r="GN153" s="110"/>
    </row>
    <row r="154" s="106" customFormat="1" ht="18" customHeight="1" spans="2:196">
      <c r="B154" s="19">
        <v>2116</v>
      </c>
      <c r="C154" s="130">
        <v>0.62</v>
      </c>
      <c r="D154" s="19">
        <v>300</v>
      </c>
      <c r="E154" s="19">
        <v>49.6</v>
      </c>
      <c r="F154" s="129">
        <f t="shared" si="138"/>
        <v>0.54</v>
      </c>
      <c r="G154" s="129">
        <v>3.61</v>
      </c>
      <c r="H154" s="131">
        <f t="shared" si="139"/>
        <v>47.36</v>
      </c>
      <c r="I154" s="130">
        <f t="shared" si="140"/>
        <v>14208.96</v>
      </c>
      <c r="J154" s="145"/>
      <c r="K154" s="143"/>
      <c r="L154" s="146"/>
      <c r="M154" s="105"/>
      <c r="N154" s="110">
        <v>2.849</v>
      </c>
      <c r="O154" s="105">
        <f t="shared" si="130"/>
        <v>4.1515</v>
      </c>
      <c r="P154" s="105">
        <v>3.611</v>
      </c>
      <c r="Q154" s="105">
        <f t="shared" si="131"/>
        <v>3.61</v>
      </c>
      <c r="R154" s="105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  <c r="BG154" s="110"/>
      <c r="BH154" s="110"/>
      <c r="BI154" s="110"/>
      <c r="BJ154" s="110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110"/>
      <c r="BU154" s="110"/>
      <c r="BV154" s="110"/>
      <c r="BW154" s="110"/>
      <c r="BX154" s="110"/>
      <c r="BY154" s="110"/>
      <c r="BZ154" s="110"/>
      <c r="CA154" s="110"/>
      <c r="CB154" s="110"/>
      <c r="CC154" s="110"/>
      <c r="CD154" s="110"/>
      <c r="CE154" s="110"/>
      <c r="CF154" s="110"/>
      <c r="CG154" s="110"/>
      <c r="CH154" s="110"/>
      <c r="CI154" s="110"/>
      <c r="CJ154" s="110"/>
      <c r="CK154" s="110"/>
      <c r="CL154" s="110"/>
      <c r="CM154" s="110"/>
      <c r="CN154" s="110"/>
      <c r="CO154" s="110"/>
      <c r="CP154" s="110"/>
      <c r="CQ154" s="110"/>
      <c r="CR154" s="110"/>
      <c r="CS154" s="110"/>
      <c r="CT154" s="110"/>
      <c r="CU154" s="110"/>
      <c r="CV154" s="110"/>
      <c r="CW154" s="110"/>
      <c r="CX154" s="110"/>
      <c r="CY154" s="110"/>
      <c r="CZ154" s="110"/>
      <c r="DA154" s="110"/>
      <c r="DB154" s="110"/>
      <c r="DC154" s="110"/>
      <c r="DD154" s="110"/>
      <c r="DE154" s="110"/>
      <c r="DF154" s="110"/>
      <c r="DG154" s="110"/>
      <c r="DH154" s="110"/>
      <c r="DI154" s="110"/>
      <c r="DJ154" s="110"/>
      <c r="DK154" s="110"/>
      <c r="DL154" s="110"/>
      <c r="DM154" s="110"/>
      <c r="DN154" s="110"/>
      <c r="DO154" s="110"/>
      <c r="DP154" s="110"/>
      <c r="DQ154" s="110"/>
      <c r="DR154" s="110"/>
      <c r="DS154" s="110"/>
      <c r="DT154" s="110"/>
      <c r="DU154" s="110"/>
      <c r="DV154" s="110"/>
      <c r="DW154" s="110"/>
      <c r="DX154" s="110"/>
      <c r="DY154" s="110"/>
      <c r="DZ154" s="110"/>
      <c r="EA154" s="110"/>
      <c r="EB154" s="110"/>
      <c r="EC154" s="110"/>
      <c r="ED154" s="110"/>
      <c r="EE154" s="110"/>
      <c r="EF154" s="110"/>
      <c r="EG154" s="110"/>
      <c r="EH154" s="110"/>
      <c r="EI154" s="110"/>
      <c r="EJ154" s="110"/>
      <c r="EK154" s="110"/>
      <c r="EL154" s="110"/>
      <c r="EM154" s="110"/>
      <c r="EN154" s="110"/>
      <c r="EO154" s="110"/>
      <c r="EP154" s="110"/>
      <c r="EQ154" s="110"/>
      <c r="ER154" s="110"/>
      <c r="ES154" s="110"/>
      <c r="ET154" s="110"/>
      <c r="EU154" s="110"/>
      <c r="EV154" s="110"/>
      <c r="EW154" s="110"/>
      <c r="EX154" s="110"/>
      <c r="EY154" s="110"/>
      <c r="EZ154" s="110"/>
      <c r="FA154" s="110"/>
      <c r="FB154" s="110"/>
      <c r="FC154" s="110"/>
      <c r="FD154" s="110"/>
      <c r="FE154" s="110"/>
      <c r="FF154" s="110"/>
      <c r="FG154" s="110"/>
      <c r="FH154" s="110"/>
      <c r="FI154" s="110"/>
      <c r="FJ154" s="110"/>
      <c r="FK154" s="110"/>
      <c r="FL154" s="110"/>
      <c r="FM154" s="110"/>
      <c r="FN154" s="110"/>
      <c r="FO154" s="110"/>
      <c r="FP154" s="110"/>
      <c r="FQ154" s="110"/>
      <c r="FR154" s="110"/>
      <c r="FS154" s="110"/>
      <c r="FT154" s="110"/>
      <c r="FU154" s="110"/>
      <c r="FV154" s="110"/>
      <c r="FW154" s="110"/>
      <c r="FX154" s="110"/>
      <c r="FY154" s="110"/>
      <c r="FZ154" s="110"/>
      <c r="GA154" s="110"/>
      <c r="GB154" s="110"/>
      <c r="GC154" s="110"/>
      <c r="GD154" s="110"/>
      <c r="GE154" s="110"/>
      <c r="GF154" s="110"/>
      <c r="GG154" s="110"/>
      <c r="GH154" s="110"/>
      <c r="GI154" s="110"/>
      <c r="GJ154" s="110"/>
      <c r="GK154" s="110"/>
      <c r="GL154" s="110"/>
      <c r="GM154" s="110"/>
      <c r="GN154" s="110"/>
    </row>
    <row r="155" s="106" customFormat="1" ht="18" customHeight="1" spans="2:196">
      <c r="B155" s="19">
        <v>106</v>
      </c>
      <c r="C155" s="130">
        <v>0.71</v>
      </c>
      <c r="D155" s="19">
        <v>300</v>
      </c>
      <c r="E155" s="19">
        <v>49.6</v>
      </c>
      <c r="F155" s="129">
        <f t="shared" si="138"/>
        <v>0.46</v>
      </c>
      <c r="G155" s="129">
        <v>3.07</v>
      </c>
      <c r="H155" s="131">
        <f t="shared" si="139"/>
        <v>40.27</v>
      </c>
      <c r="I155" s="130">
        <f t="shared" si="140"/>
        <v>12083.52</v>
      </c>
      <c r="J155" s="145"/>
      <c r="K155" s="143"/>
      <c r="L155" s="146"/>
      <c r="M155" s="105"/>
      <c r="N155" s="110">
        <v>2.4265</v>
      </c>
      <c r="O155" s="105">
        <f t="shared" si="130"/>
        <v>3.5305</v>
      </c>
      <c r="P155" s="105">
        <v>3.0705</v>
      </c>
      <c r="Q155" s="105">
        <f t="shared" si="131"/>
        <v>3.07</v>
      </c>
      <c r="R155" s="105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 s="110"/>
      <c r="BH155" s="110"/>
      <c r="BI155" s="110"/>
      <c r="BJ155" s="110"/>
      <c r="BK155" s="110"/>
      <c r="BL155" s="110"/>
      <c r="BM155" s="110"/>
      <c r="BN155" s="110"/>
      <c r="BO155" s="110"/>
      <c r="BP155" s="110"/>
      <c r="BQ155" s="110"/>
      <c r="BR155" s="110"/>
      <c r="BS155" s="110"/>
      <c r="BT155" s="110"/>
      <c r="BU155" s="110"/>
      <c r="BV155" s="110"/>
      <c r="BW155" s="110"/>
      <c r="BX155" s="110"/>
      <c r="BY155" s="110"/>
      <c r="BZ155" s="110"/>
      <c r="CA155" s="110"/>
      <c r="CB155" s="110"/>
      <c r="CC155" s="110"/>
      <c r="CD155" s="110"/>
      <c r="CE155" s="110"/>
      <c r="CF155" s="110"/>
      <c r="CG155" s="110"/>
      <c r="CH155" s="110"/>
      <c r="CI155" s="110"/>
      <c r="CJ155" s="110"/>
      <c r="CK155" s="110"/>
      <c r="CL155" s="110"/>
      <c r="CM155" s="110"/>
      <c r="CN155" s="110"/>
      <c r="CO155" s="110"/>
      <c r="CP155" s="110"/>
      <c r="CQ155" s="110"/>
      <c r="CR155" s="110"/>
      <c r="CS155" s="110"/>
      <c r="CT155" s="110"/>
      <c r="CU155" s="110"/>
      <c r="CV155" s="110"/>
      <c r="CW155" s="110"/>
      <c r="CX155" s="110"/>
      <c r="CY155" s="110"/>
      <c r="CZ155" s="110"/>
      <c r="DA155" s="110"/>
      <c r="DB155" s="110"/>
      <c r="DC155" s="110"/>
      <c r="DD155" s="110"/>
      <c r="DE155" s="110"/>
      <c r="DF155" s="110"/>
      <c r="DG155" s="110"/>
      <c r="DH155" s="110"/>
      <c r="DI155" s="110"/>
      <c r="DJ155" s="110"/>
      <c r="DK155" s="110"/>
      <c r="DL155" s="110"/>
      <c r="DM155" s="110"/>
      <c r="DN155" s="110"/>
      <c r="DO155" s="110"/>
      <c r="DP155" s="110"/>
      <c r="DQ155" s="110"/>
      <c r="DR155" s="110"/>
      <c r="DS155" s="110"/>
      <c r="DT155" s="110"/>
      <c r="DU155" s="110"/>
      <c r="DV155" s="110"/>
      <c r="DW155" s="110"/>
      <c r="DX155" s="110"/>
      <c r="DY155" s="110"/>
      <c r="DZ155" s="110"/>
      <c r="EA155" s="110"/>
      <c r="EB155" s="110"/>
      <c r="EC155" s="110"/>
      <c r="ED155" s="110"/>
      <c r="EE155" s="110"/>
      <c r="EF155" s="110"/>
      <c r="EG155" s="110"/>
      <c r="EH155" s="110"/>
      <c r="EI155" s="110"/>
      <c r="EJ155" s="110"/>
      <c r="EK155" s="110"/>
      <c r="EL155" s="110"/>
      <c r="EM155" s="110"/>
      <c r="EN155" s="110"/>
      <c r="EO155" s="110"/>
      <c r="EP155" s="110"/>
      <c r="EQ155" s="110"/>
      <c r="ER155" s="110"/>
      <c r="ES155" s="110"/>
      <c r="ET155" s="110"/>
      <c r="EU155" s="110"/>
      <c r="EV155" s="110"/>
      <c r="EW155" s="110"/>
      <c r="EX155" s="110"/>
      <c r="EY155" s="110"/>
      <c r="EZ155" s="110"/>
      <c r="FA155" s="110"/>
      <c r="FB155" s="110"/>
      <c r="FC155" s="110"/>
      <c r="FD155" s="110"/>
      <c r="FE155" s="110"/>
      <c r="FF155" s="110"/>
      <c r="FG155" s="110"/>
      <c r="FH155" s="110"/>
      <c r="FI155" s="110"/>
      <c r="FJ155" s="110"/>
      <c r="FK155" s="110"/>
      <c r="FL155" s="110"/>
      <c r="FM155" s="110"/>
      <c r="FN155" s="110"/>
      <c r="FO155" s="110"/>
      <c r="FP155" s="110"/>
      <c r="FQ155" s="110"/>
      <c r="FR155" s="110"/>
      <c r="FS155" s="110"/>
      <c r="FT155" s="110"/>
      <c r="FU155" s="110"/>
      <c r="FV155" s="110"/>
      <c r="FW155" s="110"/>
      <c r="FX155" s="110"/>
      <c r="FY155" s="110"/>
      <c r="FZ155" s="110"/>
      <c r="GA155" s="110"/>
      <c r="GB155" s="110"/>
      <c r="GC155" s="110"/>
      <c r="GD155" s="110"/>
      <c r="GE155" s="110"/>
      <c r="GF155" s="110"/>
      <c r="GG155" s="110"/>
      <c r="GH155" s="110"/>
      <c r="GI155" s="110"/>
      <c r="GJ155" s="110"/>
      <c r="GK155" s="110"/>
      <c r="GL155" s="110"/>
      <c r="GM155" s="110"/>
      <c r="GN155" s="110"/>
    </row>
    <row r="156" s="106" customFormat="1" ht="18" customHeight="1" spans="2:196">
      <c r="B156" s="19">
        <v>106</v>
      </c>
      <c r="C156" s="147">
        <v>0.715</v>
      </c>
      <c r="D156" s="19">
        <v>300</v>
      </c>
      <c r="E156" s="19">
        <v>49.6</v>
      </c>
      <c r="F156" s="129">
        <f t="shared" si="138"/>
        <v>0.44</v>
      </c>
      <c r="G156" s="129">
        <v>2.94</v>
      </c>
      <c r="H156" s="131">
        <f t="shared" si="139"/>
        <v>38.57</v>
      </c>
      <c r="I156" s="130">
        <f t="shared" si="140"/>
        <v>11571.84</v>
      </c>
      <c r="J156" s="148"/>
      <c r="K156" s="143"/>
      <c r="L156" s="146"/>
      <c r="M156" s="105"/>
      <c r="N156" s="110">
        <v>2.3345</v>
      </c>
      <c r="O156" s="105">
        <f t="shared" si="130"/>
        <v>3.381</v>
      </c>
      <c r="P156" s="105">
        <v>2.944</v>
      </c>
      <c r="Q156" s="105">
        <f t="shared" si="131"/>
        <v>2.94</v>
      </c>
      <c r="R156" s="105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  <c r="BG156" s="110"/>
      <c r="BH156" s="110"/>
      <c r="BI156" s="110"/>
      <c r="BJ156" s="110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110"/>
      <c r="BU156" s="110"/>
      <c r="BV156" s="110"/>
      <c r="BW156" s="110"/>
      <c r="BX156" s="110"/>
      <c r="BY156" s="110"/>
      <c r="BZ156" s="110"/>
      <c r="CA156" s="110"/>
      <c r="CB156" s="110"/>
      <c r="CC156" s="110"/>
      <c r="CD156" s="110"/>
      <c r="CE156" s="110"/>
      <c r="CF156" s="110"/>
      <c r="CG156" s="110"/>
      <c r="CH156" s="110"/>
      <c r="CI156" s="110"/>
      <c r="CJ156" s="110"/>
      <c r="CK156" s="110"/>
      <c r="CL156" s="110"/>
      <c r="CM156" s="110"/>
      <c r="CN156" s="110"/>
      <c r="CO156" s="110"/>
      <c r="CP156" s="110"/>
      <c r="CQ156" s="110"/>
      <c r="CR156" s="110"/>
      <c r="CS156" s="110"/>
      <c r="CT156" s="110"/>
      <c r="CU156" s="110"/>
      <c r="CV156" s="110"/>
      <c r="CW156" s="110"/>
      <c r="CX156" s="110"/>
      <c r="CY156" s="110"/>
      <c r="CZ156" s="110"/>
      <c r="DA156" s="110"/>
      <c r="DB156" s="110"/>
      <c r="DC156" s="110"/>
      <c r="DD156" s="110"/>
      <c r="DE156" s="110"/>
      <c r="DF156" s="110"/>
      <c r="DG156" s="110"/>
      <c r="DH156" s="110"/>
      <c r="DI156" s="110"/>
      <c r="DJ156" s="110"/>
      <c r="DK156" s="110"/>
      <c r="DL156" s="110"/>
      <c r="DM156" s="110"/>
      <c r="DN156" s="110"/>
      <c r="DO156" s="110"/>
      <c r="DP156" s="110"/>
      <c r="DQ156" s="110"/>
      <c r="DR156" s="110"/>
      <c r="DS156" s="110"/>
      <c r="DT156" s="110"/>
      <c r="DU156" s="110"/>
      <c r="DV156" s="110"/>
      <c r="DW156" s="110"/>
      <c r="DX156" s="110"/>
      <c r="DY156" s="110"/>
      <c r="DZ156" s="110"/>
      <c r="EA156" s="110"/>
      <c r="EB156" s="110"/>
      <c r="EC156" s="110"/>
      <c r="ED156" s="110"/>
      <c r="EE156" s="110"/>
      <c r="EF156" s="110"/>
      <c r="EG156" s="110"/>
      <c r="EH156" s="110"/>
      <c r="EI156" s="110"/>
      <c r="EJ156" s="110"/>
      <c r="EK156" s="110"/>
      <c r="EL156" s="110"/>
      <c r="EM156" s="110"/>
      <c r="EN156" s="110"/>
      <c r="EO156" s="110"/>
      <c r="EP156" s="110"/>
      <c r="EQ156" s="110"/>
      <c r="ER156" s="110"/>
      <c r="ES156" s="110"/>
      <c r="ET156" s="110"/>
      <c r="EU156" s="110"/>
      <c r="EV156" s="110"/>
      <c r="EW156" s="110"/>
      <c r="EX156" s="110"/>
      <c r="EY156" s="110"/>
      <c r="EZ156" s="110"/>
      <c r="FA156" s="110"/>
      <c r="FB156" s="110"/>
      <c r="FC156" s="110"/>
      <c r="FD156" s="110"/>
      <c r="FE156" s="110"/>
      <c r="FF156" s="110"/>
      <c r="FG156" s="110"/>
      <c r="FH156" s="110"/>
      <c r="FI156" s="110"/>
      <c r="FJ156" s="110"/>
      <c r="FK156" s="110"/>
      <c r="FL156" s="110"/>
      <c r="FM156" s="110"/>
      <c r="FN156" s="110"/>
      <c r="FO156" s="110"/>
      <c r="FP156" s="110"/>
      <c r="FQ156" s="110"/>
      <c r="FR156" s="110"/>
      <c r="FS156" s="110"/>
      <c r="FT156" s="110"/>
      <c r="FU156" s="110"/>
      <c r="FV156" s="110"/>
      <c r="FW156" s="110"/>
      <c r="FX156" s="110"/>
      <c r="FY156" s="110"/>
      <c r="FZ156" s="110"/>
      <c r="GA156" s="110"/>
      <c r="GB156" s="110"/>
      <c r="GC156" s="110"/>
      <c r="GD156" s="110"/>
      <c r="GE156" s="110"/>
      <c r="GF156" s="110"/>
      <c r="GG156" s="110"/>
      <c r="GH156" s="110"/>
      <c r="GI156" s="110"/>
      <c r="GJ156" s="110"/>
      <c r="GK156" s="110"/>
      <c r="GL156" s="110"/>
      <c r="GM156" s="110"/>
      <c r="GN156" s="110"/>
    </row>
    <row r="157" s="106" customFormat="1" ht="18" customHeight="1" spans="2:196">
      <c r="B157" s="19">
        <v>106</v>
      </c>
      <c r="C157" s="130">
        <v>0.72</v>
      </c>
      <c r="D157" s="19">
        <v>300</v>
      </c>
      <c r="E157" s="19">
        <v>49.6</v>
      </c>
      <c r="F157" s="129">
        <f t="shared" ref="F157:F161" si="141">ROUNDDOWN(G157/6.66,2)</f>
        <v>0.46</v>
      </c>
      <c r="G157" s="129">
        <v>3.12</v>
      </c>
      <c r="H157" s="131">
        <f t="shared" ref="H157:H161" si="142">ROUNDDOWN(I157/D157,2)</f>
        <v>40.93</v>
      </c>
      <c r="I157" s="130">
        <f t="shared" ref="I157:I161" si="143">ROUNDDOWN(G157*3936,2)</f>
        <v>12280.32</v>
      </c>
      <c r="J157" s="145"/>
      <c r="K157" s="143"/>
      <c r="L157" s="146"/>
      <c r="M157" s="105"/>
      <c r="N157" s="110">
        <v>2.461</v>
      </c>
      <c r="O157" s="105">
        <f t="shared" si="130"/>
        <v>3.588</v>
      </c>
      <c r="P157" s="105">
        <v>3.1165</v>
      </c>
      <c r="Q157" s="105">
        <f t="shared" si="131"/>
        <v>3.12</v>
      </c>
      <c r="R157" s="105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0"/>
      <c r="BK157" s="110"/>
      <c r="BL157" s="110"/>
      <c r="BM157" s="110"/>
      <c r="BN157" s="110"/>
      <c r="BO157" s="110"/>
      <c r="BP157" s="110"/>
      <c r="BQ157" s="110"/>
      <c r="BR157" s="110"/>
      <c r="BS157" s="110"/>
      <c r="BT157" s="110"/>
      <c r="BU157" s="110"/>
      <c r="BV157" s="110"/>
      <c r="BW157" s="110"/>
      <c r="BX157" s="110"/>
      <c r="BY157" s="110"/>
      <c r="BZ157" s="110"/>
      <c r="CA157" s="110"/>
      <c r="CB157" s="110"/>
      <c r="CC157" s="110"/>
      <c r="CD157" s="110"/>
      <c r="CE157" s="110"/>
      <c r="CF157" s="110"/>
      <c r="CG157" s="110"/>
      <c r="CH157" s="110"/>
      <c r="CI157" s="110"/>
      <c r="CJ157" s="110"/>
      <c r="CK157" s="110"/>
      <c r="CL157" s="110"/>
      <c r="CM157" s="110"/>
      <c r="CN157" s="110"/>
      <c r="CO157" s="110"/>
      <c r="CP157" s="110"/>
      <c r="CQ157" s="110"/>
      <c r="CR157" s="110"/>
      <c r="CS157" s="110"/>
      <c r="CT157" s="110"/>
      <c r="CU157" s="110"/>
      <c r="CV157" s="110"/>
      <c r="CW157" s="110"/>
      <c r="CX157" s="110"/>
      <c r="CY157" s="110"/>
      <c r="CZ157" s="110"/>
      <c r="DA157" s="110"/>
      <c r="DB157" s="110"/>
      <c r="DC157" s="110"/>
      <c r="DD157" s="110"/>
      <c r="DE157" s="110"/>
      <c r="DF157" s="110"/>
      <c r="DG157" s="110"/>
      <c r="DH157" s="110"/>
      <c r="DI157" s="110"/>
      <c r="DJ157" s="110"/>
      <c r="DK157" s="110"/>
      <c r="DL157" s="110"/>
      <c r="DM157" s="110"/>
      <c r="DN157" s="110"/>
      <c r="DO157" s="110"/>
      <c r="DP157" s="110"/>
      <c r="DQ157" s="110"/>
      <c r="DR157" s="110"/>
      <c r="DS157" s="110"/>
      <c r="DT157" s="110"/>
      <c r="DU157" s="110"/>
      <c r="DV157" s="110"/>
      <c r="DW157" s="110"/>
      <c r="DX157" s="110"/>
      <c r="DY157" s="110"/>
      <c r="DZ157" s="110"/>
      <c r="EA157" s="110"/>
      <c r="EB157" s="110"/>
      <c r="EC157" s="110"/>
      <c r="ED157" s="110"/>
      <c r="EE157" s="110"/>
      <c r="EF157" s="110"/>
      <c r="EG157" s="110"/>
      <c r="EH157" s="110"/>
      <c r="EI157" s="110"/>
      <c r="EJ157" s="110"/>
      <c r="EK157" s="110"/>
      <c r="EL157" s="110"/>
      <c r="EM157" s="110"/>
      <c r="EN157" s="110"/>
      <c r="EO157" s="110"/>
      <c r="EP157" s="110"/>
      <c r="EQ157" s="110"/>
      <c r="ER157" s="110"/>
      <c r="ES157" s="110"/>
      <c r="ET157" s="110"/>
      <c r="EU157" s="110"/>
      <c r="EV157" s="110"/>
      <c r="EW157" s="110"/>
      <c r="EX157" s="110"/>
      <c r="EY157" s="110"/>
      <c r="EZ157" s="110"/>
      <c r="FA157" s="110"/>
      <c r="FB157" s="110"/>
      <c r="FC157" s="110"/>
      <c r="FD157" s="110"/>
      <c r="FE157" s="110"/>
      <c r="FF157" s="110"/>
      <c r="FG157" s="110"/>
      <c r="FH157" s="110"/>
      <c r="FI157" s="110"/>
      <c r="FJ157" s="110"/>
      <c r="FK157" s="110"/>
      <c r="FL157" s="110"/>
      <c r="FM157" s="110"/>
      <c r="FN157" s="110"/>
      <c r="FO157" s="110"/>
      <c r="FP157" s="110"/>
      <c r="FQ157" s="110"/>
      <c r="FR157" s="110"/>
      <c r="FS157" s="110"/>
      <c r="FT157" s="110"/>
      <c r="FU157" s="110"/>
      <c r="FV157" s="110"/>
      <c r="FW157" s="110"/>
      <c r="FX157" s="110"/>
      <c r="FY157" s="110"/>
      <c r="FZ157" s="110"/>
      <c r="GA157" s="110"/>
      <c r="GB157" s="110"/>
      <c r="GC157" s="110"/>
      <c r="GD157" s="110"/>
      <c r="GE157" s="110"/>
      <c r="GF157" s="110"/>
      <c r="GG157" s="110"/>
      <c r="GH157" s="110"/>
      <c r="GI157" s="110"/>
      <c r="GJ157" s="110"/>
      <c r="GK157" s="110"/>
      <c r="GL157" s="110"/>
      <c r="GM157" s="110"/>
      <c r="GN157" s="110"/>
    </row>
    <row r="158" s="106" customFormat="1" ht="18" customHeight="1" spans="2:196">
      <c r="B158" s="19">
        <v>106</v>
      </c>
      <c r="C158" s="147" t="s">
        <v>211</v>
      </c>
      <c r="D158" s="19">
        <v>300</v>
      </c>
      <c r="E158" s="19">
        <v>49.6</v>
      </c>
      <c r="F158" s="129">
        <f t="shared" si="141"/>
        <v>0.47</v>
      </c>
      <c r="G158" s="129">
        <v>3.17</v>
      </c>
      <c r="H158" s="131">
        <f t="shared" si="142"/>
        <v>41.59</v>
      </c>
      <c r="I158" s="130">
        <f t="shared" si="143"/>
        <v>12477.12</v>
      </c>
      <c r="J158" s="145"/>
      <c r="K158" s="143"/>
      <c r="L158" s="146"/>
      <c r="M158" s="105"/>
      <c r="N158" s="110">
        <v>2.507</v>
      </c>
      <c r="O158" s="105">
        <f t="shared" si="130"/>
        <v>3.6455</v>
      </c>
      <c r="P158" s="105">
        <v>3.174</v>
      </c>
      <c r="Q158" s="105">
        <f t="shared" si="131"/>
        <v>3.17</v>
      </c>
      <c r="R158" s="105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  <c r="BG158" s="110"/>
      <c r="BH158" s="110"/>
      <c r="BI158" s="110"/>
      <c r="BJ158" s="110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110"/>
      <c r="BU158" s="110"/>
      <c r="BV158" s="110"/>
      <c r="BW158" s="110"/>
      <c r="BX158" s="110"/>
      <c r="BY158" s="110"/>
      <c r="BZ158" s="110"/>
      <c r="CA158" s="110"/>
      <c r="CB158" s="110"/>
      <c r="CC158" s="110"/>
      <c r="CD158" s="110"/>
      <c r="CE158" s="110"/>
      <c r="CF158" s="110"/>
      <c r="CG158" s="110"/>
      <c r="CH158" s="110"/>
      <c r="CI158" s="110"/>
      <c r="CJ158" s="110"/>
      <c r="CK158" s="110"/>
      <c r="CL158" s="110"/>
      <c r="CM158" s="110"/>
      <c r="CN158" s="110"/>
      <c r="CO158" s="110"/>
      <c r="CP158" s="110"/>
      <c r="CQ158" s="110"/>
      <c r="CR158" s="110"/>
      <c r="CS158" s="110"/>
      <c r="CT158" s="110"/>
      <c r="CU158" s="110"/>
      <c r="CV158" s="110"/>
      <c r="CW158" s="110"/>
      <c r="CX158" s="110"/>
      <c r="CY158" s="110"/>
      <c r="CZ158" s="110"/>
      <c r="DA158" s="110"/>
      <c r="DB158" s="110"/>
      <c r="DC158" s="110"/>
      <c r="DD158" s="110"/>
      <c r="DE158" s="110"/>
      <c r="DF158" s="110"/>
      <c r="DG158" s="110"/>
      <c r="DH158" s="110"/>
      <c r="DI158" s="110"/>
      <c r="DJ158" s="110"/>
      <c r="DK158" s="110"/>
      <c r="DL158" s="110"/>
      <c r="DM158" s="110"/>
      <c r="DN158" s="110"/>
      <c r="DO158" s="110"/>
      <c r="DP158" s="110"/>
      <c r="DQ158" s="110"/>
      <c r="DR158" s="110"/>
      <c r="DS158" s="110"/>
      <c r="DT158" s="110"/>
      <c r="DU158" s="110"/>
      <c r="DV158" s="110"/>
      <c r="DW158" s="110"/>
      <c r="DX158" s="110"/>
      <c r="DY158" s="110"/>
      <c r="DZ158" s="110"/>
      <c r="EA158" s="110"/>
      <c r="EB158" s="110"/>
      <c r="EC158" s="110"/>
      <c r="ED158" s="110"/>
      <c r="EE158" s="110"/>
      <c r="EF158" s="110"/>
      <c r="EG158" s="110"/>
      <c r="EH158" s="110"/>
      <c r="EI158" s="110"/>
      <c r="EJ158" s="110"/>
      <c r="EK158" s="110"/>
      <c r="EL158" s="110"/>
      <c r="EM158" s="110"/>
      <c r="EN158" s="110"/>
      <c r="EO158" s="110"/>
      <c r="EP158" s="110"/>
      <c r="EQ158" s="110"/>
      <c r="ER158" s="110"/>
      <c r="ES158" s="110"/>
      <c r="ET158" s="110"/>
      <c r="EU158" s="110"/>
      <c r="EV158" s="110"/>
      <c r="EW158" s="110"/>
      <c r="EX158" s="110"/>
      <c r="EY158" s="110"/>
      <c r="EZ158" s="110"/>
      <c r="FA158" s="110"/>
      <c r="FB158" s="110"/>
      <c r="FC158" s="110"/>
      <c r="FD158" s="110"/>
      <c r="FE158" s="110"/>
      <c r="FF158" s="110"/>
      <c r="FG158" s="110"/>
      <c r="FH158" s="110"/>
      <c r="FI158" s="110"/>
      <c r="FJ158" s="110"/>
      <c r="FK158" s="110"/>
      <c r="FL158" s="110"/>
      <c r="FM158" s="110"/>
      <c r="FN158" s="110"/>
      <c r="FO158" s="110"/>
      <c r="FP158" s="110"/>
      <c r="FQ158" s="110"/>
      <c r="FR158" s="110"/>
      <c r="FS158" s="110"/>
      <c r="FT158" s="110"/>
      <c r="FU158" s="110"/>
      <c r="FV158" s="110"/>
      <c r="FW158" s="110"/>
      <c r="FX158" s="110"/>
      <c r="FY158" s="110"/>
      <c r="FZ158" s="110"/>
      <c r="GA158" s="110"/>
      <c r="GB158" s="110"/>
      <c r="GC158" s="110"/>
      <c r="GD158" s="110"/>
      <c r="GE158" s="110"/>
      <c r="GF158" s="110"/>
      <c r="GG158" s="110"/>
      <c r="GH158" s="110"/>
      <c r="GI158" s="110"/>
      <c r="GJ158" s="110"/>
      <c r="GK158" s="110"/>
      <c r="GL158" s="110"/>
      <c r="GM158" s="110"/>
      <c r="GN158" s="110"/>
    </row>
    <row r="159" s="106" customFormat="1" ht="18" customHeight="1" spans="2:196">
      <c r="B159" s="19">
        <v>106</v>
      </c>
      <c r="C159" s="147" t="s">
        <v>212</v>
      </c>
      <c r="D159" s="19">
        <v>300</v>
      </c>
      <c r="E159" s="19">
        <v>49.6</v>
      </c>
      <c r="F159" s="129">
        <f t="shared" si="141"/>
        <v>0.48</v>
      </c>
      <c r="G159" s="129">
        <v>3.24</v>
      </c>
      <c r="H159" s="131">
        <f t="shared" si="142"/>
        <v>42.5</v>
      </c>
      <c r="I159" s="130">
        <f t="shared" si="143"/>
        <v>12752.64</v>
      </c>
      <c r="J159" s="145"/>
      <c r="K159" s="143"/>
      <c r="L159" s="146"/>
      <c r="M159" s="105"/>
      <c r="N159" s="110">
        <v>2.5645</v>
      </c>
      <c r="O159" s="105">
        <f t="shared" si="130"/>
        <v>3.726</v>
      </c>
      <c r="P159" s="105">
        <v>3.243</v>
      </c>
      <c r="Q159" s="105">
        <f t="shared" si="131"/>
        <v>3.24</v>
      </c>
      <c r="R159" s="105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  <c r="BG159" s="110"/>
      <c r="BH159" s="110"/>
      <c r="BI159" s="110"/>
      <c r="BJ159" s="110"/>
      <c r="BK159" s="110"/>
      <c r="BL159" s="110"/>
      <c r="BM159" s="110"/>
      <c r="BN159" s="110"/>
      <c r="BO159" s="110"/>
      <c r="BP159" s="110"/>
      <c r="BQ159" s="110"/>
      <c r="BR159" s="110"/>
      <c r="BS159" s="110"/>
      <c r="BT159" s="110"/>
      <c r="BU159" s="110"/>
      <c r="BV159" s="110"/>
      <c r="BW159" s="110"/>
      <c r="BX159" s="110"/>
      <c r="BY159" s="110"/>
      <c r="BZ159" s="110"/>
      <c r="CA159" s="110"/>
      <c r="CB159" s="110"/>
      <c r="CC159" s="110"/>
      <c r="CD159" s="110"/>
      <c r="CE159" s="110"/>
      <c r="CF159" s="110"/>
      <c r="CG159" s="110"/>
      <c r="CH159" s="110"/>
      <c r="CI159" s="110"/>
      <c r="CJ159" s="110"/>
      <c r="CK159" s="110"/>
      <c r="CL159" s="110"/>
      <c r="CM159" s="110"/>
      <c r="CN159" s="110"/>
      <c r="CO159" s="110"/>
      <c r="CP159" s="110"/>
      <c r="CQ159" s="110"/>
      <c r="CR159" s="110"/>
      <c r="CS159" s="110"/>
      <c r="CT159" s="110"/>
      <c r="CU159" s="110"/>
      <c r="CV159" s="110"/>
      <c r="CW159" s="110"/>
      <c r="CX159" s="110"/>
      <c r="CY159" s="110"/>
      <c r="CZ159" s="110"/>
      <c r="DA159" s="110"/>
      <c r="DB159" s="110"/>
      <c r="DC159" s="110"/>
      <c r="DD159" s="110"/>
      <c r="DE159" s="110"/>
      <c r="DF159" s="110"/>
      <c r="DG159" s="110"/>
      <c r="DH159" s="110"/>
      <c r="DI159" s="110"/>
      <c r="DJ159" s="110"/>
      <c r="DK159" s="110"/>
      <c r="DL159" s="110"/>
      <c r="DM159" s="110"/>
      <c r="DN159" s="110"/>
      <c r="DO159" s="110"/>
      <c r="DP159" s="110"/>
      <c r="DQ159" s="110"/>
      <c r="DR159" s="110"/>
      <c r="DS159" s="110"/>
      <c r="DT159" s="110"/>
      <c r="DU159" s="110"/>
      <c r="DV159" s="110"/>
      <c r="DW159" s="110"/>
      <c r="DX159" s="110"/>
      <c r="DY159" s="110"/>
      <c r="DZ159" s="110"/>
      <c r="EA159" s="110"/>
      <c r="EB159" s="110"/>
      <c r="EC159" s="110"/>
      <c r="ED159" s="110"/>
      <c r="EE159" s="110"/>
      <c r="EF159" s="110"/>
      <c r="EG159" s="110"/>
      <c r="EH159" s="110"/>
      <c r="EI159" s="110"/>
      <c r="EJ159" s="110"/>
      <c r="EK159" s="110"/>
      <c r="EL159" s="110"/>
      <c r="EM159" s="110"/>
      <c r="EN159" s="110"/>
      <c r="EO159" s="110"/>
      <c r="EP159" s="110"/>
      <c r="EQ159" s="110"/>
      <c r="ER159" s="110"/>
      <c r="ES159" s="110"/>
      <c r="ET159" s="110"/>
      <c r="EU159" s="110"/>
      <c r="EV159" s="110"/>
      <c r="EW159" s="110"/>
      <c r="EX159" s="110"/>
      <c r="EY159" s="110"/>
      <c r="EZ159" s="110"/>
      <c r="FA159" s="110"/>
      <c r="FB159" s="110"/>
      <c r="FC159" s="110"/>
      <c r="FD159" s="110"/>
      <c r="FE159" s="110"/>
      <c r="FF159" s="110"/>
      <c r="FG159" s="110"/>
      <c r="FH159" s="110"/>
      <c r="FI159" s="110"/>
      <c r="FJ159" s="110"/>
      <c r="FK159" s="110"/>
      <c r="FL159" s="110"/>
      <c r="FM159" s="110"/>
      <c r="FN159" s="110"/>
      <c r="FO159" s="110"/>
      <c r="FP159" s="110"/>
      <c r="FQ159" s="110"/>
      <c r="FR159" s="110"/>
      <c r="FS159" s="110"/>
      <c r="FT159" s="110"/>
      <c r="FU159" s="110"/>
      <c r="FV159" s="110"/>
      <c r="FW159" s="110"/>
      <c r="FX159" s="110"/>
      <c r="FY159" s="110"/>
      <c r="FZ159" s="110"/>
      <c r="GA159" s="110"/>
      <c r="GB159" s="110"/>
      <c r="GC159" s="110"/>
      <c r="GD159" s="110"/>
      <c r="GE159" s="110"/>
      <c r="GF159" s="110"/>
      <c r="GG159" s="110"/>
      <c r="GH159" s="110"/>
      <c r="GI159" s="110"/>
      <c r="GJ159" s="110"/>
      <c r="GK159" s="110"/>
      <c r="GL159" s="110"/>
      <c r="GM159" s="110"/>
      <c r="GN159" s="110"/>
    </row>
    <row r="160" s="106" customFormat="1" ht="18" customHeight="1" spans="2:196">
      <c r="B160" s="19">
        <v>1035</v>
      </c>
      <c r="C160" s="147">
        <v>0.715</v>
      </c>
      <c r="D160" s="19">
        <v>300</v>
      </c>
      <c r="E160" s="19">
        <v>49.6</v>
      </c>
      <c r="F160" s="129">
        <f t="shared" si="141"/>
        <v>0.56</v>
      </c>
      <c r="G160" s="129">
        <v>3.74</v>
      </c>
      <c r="H160" s="131">
        <f t="shared" si="142"/>
        <v>49.06</v>
      </c>
      <c r="I160" s="130">
        <f t="shared" si="143"/>
        <v>14720.64</v>
      </c>
      <c r="J160" s="145"/>
      <c r="K160" s="143"/>
      <c r="L160" s="146"/>
      <c r="M160" s="105"/>
      <c r="N160" s="110">
        <v>3.245</v>
      </c>
      <c r="O160" s="105">
        <f t="shared" ref="O160:O191" si="144">G160*1.15</f>
        <v>4.301</v>
      </c>
      <c r="P160" s="105">
        <v>3.7375</v>
      </c>
      <c r="Q160" s="105">
        <f t="shared" ref="Q160:Q191" si="145">ROUND(P160,2)</f>
        <v>3.74</v>
      </c>
      <c r="R160" s="105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0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0"/>
      <c r="BY160" s="110"/>
      <c r="BZ160" s="110"/>
      <c r="CA160" s="110"/>
      <c r="CB160" s="110"/>
      <c r="CC160" s="110"/>
      <c r="CD160" s="110"/>
      <c r="CE160" s="110"/>
      <c r="CF160" s="110"/>
      <c r="CG160" s="110"/>
      <c r="CH160" s="110"/>
      <c r="CI160" s="110"/>
      <c r="CJ160" s="110"/>
      <c r="CK160" s="110"/>
      <c r="CL160" s="110"/>
      <c r="CM160" s="110"/>
      <c r="CN160" s="110"/>
      <c r="CO160" s="110"/>
      <c r="CP160" s="110"/>
      <c r="CQ160" s="110"/>
      <c r="CR160" s="110"/>
      <c r="CS160" s="110"/>
      <c r="CT160" s="110"/>
      <c r="CU160" s="110"/>
      <c r="CV160" s="110"/>
      <c r="CW160" s="110"/>
      <c r="CX160" s="110"/>
      <c r="CY160" s="110"/>
      <c r="CZ160" s="110"/>
      <c r="DA160" s="110"/>
      <c r="DB160" s="110"/>
      <c r="DC160" s="110"/>
      <c r="DD160" s="110"/>
      <c r="DE160" s="110"/>
      <c r="DF160" s="110"/>
      <c r="DG160" s="110"/>
      <c r="DH160" s="110"/>
      <c r="DI160" s="110"/>
      <c r="DJ160" s="110"/>
      <c r="DK160" s="110"/>
      <c r="DL160" s="110"/>
      <c r="DM160" s="110"/>
      <c r="DN160" s="110"/>
      <c r="DO160" s="110"/>
      <c r="DP160" s="110"/>
      <c r="DQ160" s="110"/>
      <c r="DR160" s="110"/>
      <c r="DS160" s="110"/>
      <c r="DT160" s="110"/>
      <c r="DU160" s="110"/>
      <c r="DV160" s="110"/>
      <c r="DW160" s="110"/>
      <c r="DX160" s="110"/>
      <c r="DY160" s="110"/>
      <c r="DZ160" s="110"/>
      <c r="EA160" s="110"/>
      <c r="EB160" s="110"/>
      <c r="EC160" s="110"/>
      <c r="ED160" s="110"/>
      <c r="EE160" s="110"/>
      <c r="EF160" s="110"/>
      <c r="EG160" s="110"/>
      <c r="EH160" s="110"/>
      <c r="EI160" s="110"/>
      <c r="EJ160" s="110"/>
      <c r="EK160" s="110"/>
      <c r="EL160" s="110"/>
      <c r="EM160" s="110"/>
      <c r="EN160" s="110"/>
      <c r="EO160" s="110"/>
      <c r="EP160" s="110"/>
      <c r="EQ160" s="110"/>
      <c r="ER160" s="110"/>
      <c r="ES160" s="110"/>
      <c r="ET160" s="110"/>
      <c r="EU160" s="110"/>
      <c r="EV160" s="110"/>
      <c r="EW160" s="110"/>
      <c r="EX160" s="110"/>
      <c r="EY160" s="110"/>
      <c r="EZ160" s="110"/>
      <c r="FA160" s="110"/>
      <c r="FB160" s="110"/>
      <c r="FC160" s="110"/>
      <c r="FD160" s="110"/>
      <c r="FE160" s="110"/>
      <c r="FF160" s="110"/>
      <c r="FG160" s="110"/>
      <c r="FH160" s="110"/>
      <c r="FI160" s="110"/>
      <c r="FJ160" s="110"/>
      <c r="FK160" s="110"/>
      <c r="FL160" s="110"/>
      <c r="FM160" s="110"/>
      <c r="FN160" s="110"/>
      <c r="FO160" s="110"/>
      <c r="FP160" s="110"/>
      <c r="FQ160" s="110"/>
      <c r="FR160" s="110"/>
      <c r="FS160" s="110"/>
      <c r="FT160" s="110"/>
      <c r="FU160" s="110"/>
      <c r="FV160" s="110"/>
      <c r="FW160" s="110"/>
      <c r="FX160" s="110"/>
      <c r="FY160" s="110"/>
      <c r="FZ160" s="110"/>
      <c r="GA160" s="110"/>
      <c r="GB160" s="110"/>
      <c r="GC160" s="110"/>
      <c r="GD160" s="110"/>
      <c r="GE160" s="110"/>
      <c r="GF160" s="110"/>
      <c r="GG160" s="110"/>
      <c r="GH160" s="110"/>
      <c r="GI160" s="110"/>
      <c r="GJ160" s="110"/>
      <c r="GK160" s="110"/>
      <c r="GL160" s="110"/>
      <c r="GM160" s="110"/>
      <c r="GN160" s="110"/>
    </row>
    <row r="161" s="106" customFormat="1" ht="18" customHeight="1" spans="2:196">
      <c r="B161" s="19">
        <v>1067</v>
      </c>
      <c r="C161" s="130">
        <v>0.64</v>
      </c>
      <c r="D161" s="19">
        <v>300</v>
      </c>
      <c r="E161" s="19">
        <v>49.6</v>
      </c>
      <c r="F161" s="129">
        <f t="shared" si="141"/>
        <v>0.53</v>
      </c>
      <c r="G161" s="129">
        <v>3.57</v>
      </c>
      <c r="H161" s="131">
        <f t="shared" si="142"/>
        <v>46.83</v>
      </c>
      <c r="I161" s="130">
        <f t="shared" si="143"/>
        <v>14051.52</v>
      </c>
      <c r="J161" s="145"/>
      <c r="K161" s="143"/>
      <c r="L161" s="146"/>
      <c r="M161" s="105"/>
      <c r="N161" s="110">
        <v>2.816</v>
      </c>
      <c r="O161" s="105">
        <f t="shared" si="144"/>
        <v>4.1055</v>
      </c>
      <c r="P161" s="105">
        <v>3.565</v>
      </c>
      <c r="Q161" s="105">
        <f t="shared" si="145"/>
        <v>3.57</v>
      </c>
      <c r="R161" s="105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0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110"/>
      <c r="BU161" s="110"/>
      <c r="BV161" s="110"/>
      <c r="BW161" s="110"/>
      <c r="BX161" s="110"/>
      <c r="BY161" s="110"/>
      <c r="BZ161" s="110"/>
      <c r="CA161" s="110"/>
      <c r="CB161" s="110"/>
      <c r="CC161" s="110"/>
      <c r="CD161" s="110"/>
      <c r="CE161" s="110"/>
      <c r="CF161" s="110"/>
      <c r="CG161" s="110"/>
      <c r="CH161" s="110"/>
      <c r="CI161" s="110"/>
      <c r="CJ161" s="110"/>
      <c r="CK161" s="110"/>
      <c r="CL161" s="110"/>
      <c r="CM161" s="110"/>
      <c r="CN161" s="110"/>
      <c r="CO161" s="110"/>
      <c r="CP161" s="110"/>
      <c r="CQ161" s="110"/>
      <c r="CR161" s="110"/>
      <c r="CS161" s="110"/>
      <c r="CT161" s="110"/>
      <c r="CU161" s="110"/>
      <c r="CV161" s="110"/>
      <c r="CW161" s="110"/>
      <c r="CX161" s="110"/>
      <c r="CY161" s="110"/>
      <c r="CZ161" s="110"/>
      <c r="DA161" s="110"/>
      <c r="DB161" s="110"/>
      <c r="DC161" s="110"/>
      <c r="DD161" s="110"/>
      <c r="DE161" s="110"/>
      <c r="DF161" s="110"/>
      <c r="DG161" s="110"/>
      <c r="DH161" s="110"/>
      <c r="DI161" s="110"/>
      <c r="DJ161" s="110"/>
      <c r="DK161" s="110"/>
      <c r="DL161" s="110"/>
      <c r="DM161" s="110"/>
      <c r="DN161" s="110"/>
      <c r="DO161" s="110"/>
      <c r="DP161" s="110"/>
      <c r="DQ161" s="110"/>
      <c r="DR161" s="110"/>
      <c r="DS161" s="110"/>
      <c r="DT161" s="110"/>
      <c r="DU161" s="110"/>
      <c r="DV161" s="110"/>
      <c r="DW161" s="110"/>
      <c r="DX161" s="110"/>
      <c r="DY161" s="110"/>
      <c r="DZ161" s="110"/>
      <c r="EA161" s="110"/>
      <c r="EB161" s="110"/>
      <c r="EC161" s="110"/>
      <c r="ED161" s="110"/>
      <c r="EE161" s="110"/>
      <c r="EF161" s="110"/>
      <c r="EG161" s="110"/>
      <c r="EH161" s="110"/>
      <c r="EI161" s="110"/>
      <c r="EJ161" s="110"/>
      <c r="EK161" s="110"/>
      <c r="EL161" s="110"/>
      <c r="EM161" s="110"/>
      <c r="EN161" s="110"/>
      <c r="EO161" s="110"/>
      <c r="EP161" s="110"/>
      <c r="EQ161" s="110"/>
      <c r="ER161" s="110"/>
      <c r="ES161" s="110"/>
      <c r="ET161" s="110"/>
      <c r="EU161" s="110"/>
      <c r="EV161" s="110"/>
      <c r="EW161" s="110"/>
      <c r="EX161" s="110"/>
      <c r="EY161" s="110"/>
      <c r="EZ161" s="110"/>
      <c r="FA161" s="110"/>
      <c r="FB161" s="110"/>
      <c r="FC161" s="110"/>
      <c r="FD161" s="110"/>
      <c r="FE161" s="110"/>
      <c r="FF161" s="110"/>
      <c r="FG161" s="110"/>
      <c r="FH161" s="110"/>
      <c r="FI161" s="110"/>
      <c r="FJ161" s="110"/>
      <c r="FK161" s="110"/>
      <c r="FL161" s="110"/>
      <c r="FM161" s="110"/>
      <c r="FN161" s="110"/>
      <c r="FO161" s="110"/>
      <c r="FP161" s="110"/>
      <c r="FQ161" s="110"/>
      <c r="FR161" s="110"/>
      <c r="FS161" s="110"/>
      <c r="FT161" s="110"/>
      <c r="FU161" s="110"/>
      <c r="FV161" s="110"/>
      <c r="FW161" s="110"/>
      <c r="FX161" s="110"/>
      <c r="FY161" s="110"/>
      <c r="FZ161" s="110"/>
      <c r="GA161" s="110"/>
      <c r="GB161" s="110"/>
      <c r="GC161" s="110"/>
      <c r="GD161" s="110"/>
      <c r="GE161" s="110"/>
      <c r="GF161" s="110"/>
      <c r="GG161" s="110"/>
      <c r="GH161" s="110"/>
      <c r="GI161" s="110"/>
      <c r="GJ161" s="110"/>
      <c r="GK161" s="110"/>
      <c r="GL161" s="110"/>
      <c r="GM161" s="110"/>
      <c r="GN161" s="110"/>
    </row>
    <row r="162" s="106" customFormat="1" ht="18" customHeight="1" spans="2:196">
      <c r="B162" s="19">
        <v>1067</v>
      </c>
      <c r="C162" s="130">
        <v>0.66</v>
      </c>
      <c r="D162" s="19">
        <v>300</v>
      </c>
      <c r="E162" s="19">
        <v>49.6</v>
      </c>
      <c r="F162" s="129">
        <f t="shared" ref="F162:F168" si="146">ROUNDDOWN(G162/6.66,2)</f>
        <v>0.54</v>
      </c>
      <c r="G162" s="129">
        <v>3.65</v>
      </c>
      <c r="H162" s="131">
        <f t="shared" ref="H162:H168" si="147">ROUNDDOWN(I162/D162,2)</f>
        <v>47.88</v>
      </c>
      <c r="I162" s="130">
        <f t="shared" ref="I162:I168" si="148">ROUNDDOWN(G162*3936,2)</f>
        <v>14366.4</v>
      </c>
      <c r="J162" s="145"/>
      <c r="K162" s="143"/>
      <c r="L162" s="146"/>
      <c r="M162" s="105"/>
      <c r="N162" s="110">
        <v>2.882</v>
      </c>
      <c r="O162" s="105">
        <f t="shared" si="144"/>
        <v>4.1975</v>
      </c>
      <c r="P162" s="105">
        <v>3.6455</v>
      </c>
      <c r="Q162" s="105">
        <f t="shared" si="145"/>
        <v>3.65</v>
      </c>
      <c r="R162" s="105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  <c r="BG162" s="110"/>
      <c r="BH162" s="110"/>
      <c r="BI162" s="110"/>
      <c r="BJ162" s="110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110"/>
      <c r="BU162" s="110"/>
      <c r="BV162" s="110"/>
      <c r="BW162" s="110"/>
      <c r="BX162" s="110"/>
      <c r="BY162" s="110"/>
      <c r="BZ162" s="110"/>
      <c r="CA162" s="110"/>
      <c r="CB162" s="110"/>
      <c r="CC162" s="110"/>
      <c r="CD162" s="110"/>
      <c r="CE162" s="110"/>
      <c r="CF162" s="110"/>
      <c r="CG162" s="110"/>
      <c r="CH162" s="110"/>
      <c r="CI162" s="110"/>
      <c r="CJ162" s="110"/>
      <c r="CK162" s="110"/>
      <c r="CL162" s="110"/>
      <c r="CM162" s="110"/>
      <c r="CN162" s="110"/>
      <c r="CO162" s="110"/>
      <c r="CP162" s="110"/>
      <c r="CQ162" s="110"/>
      <c r="CR162" s="110"/>
      <c r="CS162" s="110"/>
      <c r="CT162" s="110"/>
      <c r="CU162" s="110"/>
      <c r="CV162" s="110"/>
      <c r="CW162" s="110"/>
      <c r="CX162" s="110"/>
      <c r="CY162" s="110"/>
      <c r="CZ162" s="110"/>
      <c r="DA162" s="110"/>
      <c r="DB162" s="110"/>
      <c r="DC162" s="110"/>
      <c r="DD162" s="110"/>
      <c r="DE162" s="110"/>
      <c r="DF162" s="110"/>
      <c r="DG162" s="110"/>
      <c r="DH162" s="110"/>
      <c r="DI162" s="110"/>
      <c r="DJ162" s="110"/>
      <c r="DK162" s="110"/>
      <c r="DL162" s="110"/>
      <c r="DM162" s="110"/>
      <c r="DN162" s="110"/>
      <c r="DO162" s="110"/>
      <c r="DP162" s="110"/>
      <c r="DQ162" s="110"/>
      <c r="DR162" s="110"/>
      <c r="DS162" s="110"/>
      <c r="DT162" s="110"/>
      <c r="DU162" s="110"/>
      <c r="DV162" s="110"/>
      <c r="DW162" s="110"/>
      <c r="DX162" s="110"/>
      <c r="DY162" s="110"/>
      <c r="DZ162" s="110"/>
      <c r="EA162" s="110"/>
      <c r="EB162" s="110"/>
      <c r="EC162" s="110"/>
      <c r="ED162" s="110"/>
      <c r="EE162" s="110"/>
      <c r="EF162" s="110"/>
      <c r="EG162" s="110"/>
      <c r="EH162" s="110"/>
      <c r="EI162" s="110"/>
      <c r="EJ162" s="110"/>
      <c r="EK162" s="110"/>
      <c r="EL162" s="110"/>
      <c r="EM162" s="110"/>
      <c r="EN162" s="110"/>
      <c r="EO162" s="110"/>
      <c r="EP162" s="110"/>
      <c r="EQ162" s="110"/>
      <c r="ER162" s="110"/>
      <c r="ES162" s="110"/>
      <c r="ET162" s="110"/>
      <c r="EU162" s="110"/>
      <c r="EV162" s="110"/>
      <c r="EW162" s="110"/>
      <c r="EX162" s="110"/>
      <c r="EY162" s="110"/>
      <c r="EZ162" s="110"/>
      <c r="FA162" s="110"/>
      <c r="FB162" s="110"/>
      <c r="FC162" s="110"/>
      <c r="FD162" s="110"/>
      <c r="FE162" s="110"/>
      <c r="FF162" s="110"/>
      <c r="FG162" s="110"/>
      <c r="FH162" s="110"/>
      <c r="FI162" s="110"/>
      <c r="FJ162" s="110"/>
      <c r="FK162" s="110"/>
      <c r="FL162" s="110"/>
      <c r="FM162" s="110"/>
      <c r="FN162" s="110"/>
      <c r="FO162" s="110"/>
      <c r="FP162" s="110"/>
      <c r="FQ162" s="110"/>
      <c r="FR162" s="110"/>
      <c r="FS162" s="110"/>
      <c r="FT162" s="110"/>
      <c r="FU162" s="110"/>
      <c r="FV162" s="110"/>
      <c r="FW162" s="110"/>
      <c r="FX162" s="110"/>
      <c r="FY162" s="110"/>
      <c r="FZ162" s="110"/>
      <c r="GA162" s="110"/>
      <c r="GB162" s="110"/>
      <c r="GC162" s="110"/>
      <c r="GD162" s="110"/>
      <c r="GE162" s="110"/>
      <c r="GF162" s="110"/>
      <c r="GG162" s="110"/>
      <c r="GH162" s="110"/>
      <c r="GI162" s="110"/>
      <c r="GJ162" s="110"/>
      <c r="GK162" s="110"/>
      <c r="GL162" s="110"/>
      <c r="GM162" s="110"/>
      <c r="GN162" s="110"/>
    </row>
    <row r="163" s="106" customFormat="1" ht="18" customHeight="1" spans="2:196">
      <c r="B163" s="19">
        <v>1067</v>
      </c>
      <c r="C163" s="130">
        <v>0.69</v>
      </c>
      <c r="D163" s="19">
        <v>300</v>
      </c>
      <c r="E163" s="19">
        <v>49.6</v>
      </c>
      <c r="F163" s="129">
        <f t="shared" si="146"/>
        <v>0.55</v>
      </c>
      <c r="G163" s="129">
        <v>3.7</v>
      </c>
      <c r="H163" s="131">
        <f t="shared" si="147"/>
        <v>48.54</v>
      </c>
      <c r="I163" s="130">
        <f t="shared" si="148"/>
        <v>14563.2</v>
      </c>
      <c r="J163" s="145"/>
      <c r="K163" s="143"/>
      <c r="L163" s="146"/>
      <c r="M163" s="105"/>
      <c r="N163" s="110">
        <v>2.926</v>
      </c>
      <c r="O163" s="105">
        <f t="shared" si="144"/>
        <v>4.255</v>
      </c>
      <c r="P163" s="105">
        <v>3.703</v>
      </c>
      <c r="Q163" s="105">
        <f t="shared" si="145"/>
        <v>3.7</v>
      </c>
      <c r="R163" s="105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  <c r="BG163" s="110"/>
      <c r="BH163" s="110"/>
      <c r="BI163" s="110"/>
      <c r="BJ163" s="110"/>
      <c r="BK163" s="110"/>
      <c r="BL163" s="110"/>
      <c r="BM163" s="110"/>
      <c r="BN163" s="110"/>
      <c r="BO163" s="110"/>
      <c r="BP163" s="110"/>
      <c r="BQ163" s="110"/>
      <c r="BR163" s="110"/>
      <c r="BS163" s="110"/>
      <c r="BT163" s="110"/>
      <c r="BU163" s="110"/>
      <c r="BV163" s="110"/>
      <c r="BW163" s="110"/>
      <c r="BX163" s="110"/>
      <c r="BY163" s="110"/>
      <c r="BZ163" s="110"/>
      <c r="CA163" s="110"/>
      <c r="CB163" s="110"/>
      <c r="CC163" s="110"/>
      <c r="CD163" s="110"/>
      <c r="CE163" s="110"/>
      <c r="CF163" s="110"/>
      <c r="CG163" s="110"/>
      <c r="CH163" s="110"/>
      <c r="CI163" s="110"/>
      <c r="CJ163" s="110"/>
      <c r="CK163" s="110"/>
      <c r="CL163" s="110"/>
      <c r="CM163" s="110"/>
      <c r="CN163" s="110"/>
      <c r="CO163" s="110"/>
      <c r="CP163" s="110"/>
      <c r="CQ163" s="110"/>
      <c r="CR163" s="110"/>
      <c r="CS163" s="110"/>
      <c r="CT163" s="110"/>
      <c r="CU163" s="110"/>
      <c r="CV163" s="110"/>
      <c r="CW163" s="110"/>
      <c r="CX163" s="110"/>
      <c r="CY163" s="110"/>
      <c r="CZ163" s="110"/>
      <c r="DA163" s="110"/>
      <c r="DB163" s="110"/>
      <c r="DC163" s="110"/>
      <c r="DD163" s="110"/>
      <c r="DE163" s="110"/>
      <c r="DF163" s="110"/>
      <c r="DG163" s="110"/>
      <c r="DH163" s="110"/>
      <c r="DI163" s="110"/>
      <c r="DJ163" s="110"/>
      <c r="DK163" s="110"/>
      <c r="DL163" s="110"/>
      <c r="DM163" s="110"/>
      <c r="DN163" s="110"/>
      <c r="DO163" s="110"/>
      <c r="DP163" s="110"/>
      <c r="DQ163" s="110"/>
      <c r="DR163" s="110"/>
      <c r="DS163" s="110"/>
      <c r="DT163" s="110"/>
      <c r="DU163" s="110"/>
      <c r="DV163" s="110"/>
      <c r="DW163" s="110"/>
      <c r="DX163" s="110"/>
      <c r="DY163" s="110"/>
      <c r="DZ163" s="110"/>
      <c r="EA163" s="110"/>
      <c r="EB163" s="110"/>
      <c r="EC163" s="110"/>
      <c r="ED163" s="110"/>
      <c r="EE163" s="110"/>
      <c r="EF163" s="110"/>
      <c r="EG163" s="110"/>
      <c r="EH163" s="110"/>
      <c r="EI163" s="110"/>
      <c r="EJ163" s="110"/>
      <c r="EK163" s="110"/>
      <c r="EL163" s="110"/>
      <c r="EM163" s="110"/>
      <c r="EN163" s="110"/>
      <c r="EO163" s="110"/>
      <c r="EP163" s="110"/>
      <c r="EQ163" s="110"/>
      <c r="ER163" s="110"/>
      <c r="ES163" s="110"/>
      <c r="ET163" s="110"/>
      <c r="EU163" s="110"/>
      <c r="EV163" s="110"/>
      <c r="EW163" s="110"/>
      <c r="EX163" s="110"/>
      <c r="EY163" s="110"/>
      <c r="EZ163" s="110"/>
      <c r="FA163" s="110"/>
      <c r="FB163" s="110"/>
      <c r="FC163" s="110"/>
      <c r="FD163" s="110"/>
      <c r="FE163" s="110"/>
      <c r="FF163" s="110"/>
      <c r="FG163" s="110"/>
      <c r="FH163" s="110"/>
      <c r="FI163" s="110"/>
      <c r="FJ163" s="110"/>
      <c r="FK163" s="110"/>
      <c r="FL163" s="110"/>
      <c r="FM163" s="110"/>
      <c r="FN163" s="110"/>
      <c r="FO163" s="110"/>
      <c r="FP163" s="110"/>
      <c r="FQ163" s="110"/>
      <c r="FR163" s="110"/>
      <c r="FS163" s="110"/>
      <c r="FT163" s="110"/>
      <c r="FU163" s="110"/>
      <c r="FV163" s="110"/>
      <c r="FW163" s="110"/>
      <c r="FX163" s="110"/>
      <c r="FY163" s="110"/>
      <c r="FZ163" s="110"/>
      <c r="GA163" s="110"/>
      <c r="GB163" s="110"/>
      <c r="GC163" s="110"/>
      <c r="GD163" s="110"/>
      <c r="GE163" s="110"/>
      <c r="GF163" s="110"/>
      <c r="GG163" s="110"/>
      <c r="GH163" s="110"/>
      <c r="GI163" s="110"/>
      <c r="GJ163" s="110"/>
      <c r="GK163" s="110"/>
      <c r="GL163" s="110"/>
      <c r="GM163" s="110"/>
      <c r="GN163" s="110"/>
    </row>
    <row r="164" s="106" customFormat="1" ht="18" customHeight="1" spans="2:196">
      <c r="B164" s="19">
        <v>1067</v>
      </c>
      <c r="C164" s="130">
        <v>0.7</v>
      </c>
      <c r="D164" s="19">
        <v>300</v>
      </c>
      <c r="E164" s="19">
        <v>49.6</v>
      </c>
      <c r="F164" s="129">
        <f t="shared" si="146"/>
        <v>0.56</v>
      </c>
      <c r="G164" s="129">
        <v>3.74</v>
      </c>
      <c r="H164" s="131">
        <f t="shared" si="147"/>
        <v>49.06</v>
      </c>
      <c r="I164" s="130">
        <f t="shared" si="148"/>
        <v>14720.64</v>
      </c>
      <c r="J164" s="145"/>
      <c r="K164" s="143"/>
      <c r="L164" s="146"/>
      <c r="M164" s="105"/>
      <c r="N164" s="110">
        <v>2.948</v>
      </c>
      <c r="O164" s="105">
        <f t="shared" si="144"/>
        <v>4.301</v>
      </c>
      <c r="P164" s="105">
        <v>3.7375</v>
      </c>
      <c r="Q164" s="105">
        <f t="shared" si="145"/>
        <v>3.74</v>
      </c>
      <c r="R164" s="105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  <c r="BG164" s="110"/>
      <c r="BH164" s="110"/>
      <c r="BI164" s="110"/>
      <c r="BJ164" s="110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110"/>
      <c r="BU164" s="110"/>
      <c r="BV164" s="110"/>
      <c r="BW164" s="110"/>
      <c r="BX164" s="110"/>
      <c r="BY164" s="110"/>
      <c r="BZ164" s="110"/>
      <c r="CA164" s="110"/>
      <c r="CB164" s="110"/>
      <c r="CC164" s="110"/>
      <c r="CD164" s="110"/>
      <c r="CE164" s="110"/>
      <c r="CF164" s="110"/>
      <c r="CG164" s="110"/>
      <c r="CH164" s="110"/>
      <c r="CI164" s="110"/>
      <c r="CJ164" s="110"/>
      <c r="CK164" s="110"/>
      <c r="CL164" s="110"/>
      <c r="CM164" s="110"/>
      <c r="CN164" s="110"/>
      <c r="CO164" s="110"/>
      <c r="CP164" s="110"/>
      <c r="CQ164" s="110"/>
      <c r="CR164" s="110"/>
      <c r="CS164" s="110"/>
      <c r="CT164" s="110"/>
      <c r="CU164" s="110"/>
      <c r="CV164" s="110"/>
      <c r="CW164" s="110"/>
      <c r="CX164" s="110"/>
      <c r="CY164" s="110"/>
      <c r="CZ164" s="110"/>
      <c r="DA164" s="110"/>
      <c r="DB164" s="110"/>
      <c r="DC164" s="110"/>
      <c r="DD164" s="110"/>
      <c r="DE164" s="110"/>
      <c r="DF164" s="110"/>
      <c r="DG164" s="110"/>
      <c r="DH164" s="110"/>
      <c r="DI164" s="110"/>
      <c r="DJ164" s="110"/>
      <c r="DK164" s="110"/>
      <c r="DL164" s="110"/>
      <c r="DM164" s="110"/>
      <c r="DN164" s="110"/>
      <c r="DO164" s="110"/>
      <c r="DP164" s="110"/>
      <c r="DQ164" s="110"/>
      <c r="DR164" s="110"/>
      <c r="DS164" s="110"/>
      <c r="DT164" s="110"/>
      <c r="DU164" s="110"/>
      <c r="DV164" s="110"/>
      <c r="DW164" s="110"/>
      <c r="DX164" s="110"/>
      <c r="DY164" s="110"/>
      <c r="DZ164" s="110"/>
      <c r="EA164" s="110"/>
      <c r="EB164" s="110"/>
      <c r="EC164" s="110"/>
      <c r="ED164" s="110"/>
      <c r="EE164" s="110"/>
      <c r="EF164" s="110"/>
      <c r="EG164" s="110"/>
      <c r="EH164" s="110"/>
      <c r="EI164" s="110"/>
      <c r="EJ164" s="110"/>
      <c r="EK164" s="110"/>
      <c r="EL164" s="110"/>
      <c r="EM164" s="110"/>
      <c r="EN164" s="110"/>
      <c r="EO164" s="110"/>
      <c r="EP164" s="110"/>
      <c r="EQ164" s="110"/>
      <c r="ER164" s="110"/>
      <c r="ES164" s="110"/>
      <c r="ET164" s="110"/>
      <c r="EU164" s="110"/>
      <c r="EV164" s="110"/>
      <c r="EW164" s="110"/>
      <c r="EX164" s="110"/>
      <c r="EY164" s="110"/>
      <c r="EZ164" s="110"/>
      <c r="FA164" s="110"/>
      <c r="FB164" s="110"/>
      <c r="FC164" s="110"/>
      <c r="FD164" s="110"/>
      <c r="FE164" s="110"/>
      <c r="FF164" s="110"/>
      <c r="FG164" s="110"/>
      <c r="FH164" s="110"/>
      <c r="FI164" s="110"/>
      <c r="FJ164" s="110"/>
      <c r="FK164" s="110"/>
      <c r="FL164" s="110"/>
      <c r="FM164" s="110"/>
      <c r="FN164" s="110"/>
      <c r="FO164" s="110"/>
      <c r="FP164" s="110"/>
      <c r="FQ164" s="110"/>
      <c r="FR164" s="110"/>
      <c r="FS164" s="110"/>
      <c r="FT164" s="110"/>
      <c r="FU164" s="110"/>
      <c r="FV164" s="110"/>
      <c r="FW164" s="110"/>
      <c r="FX164" s="110"/>
      <c r="FY164" s="110"/>
      <c r="FZ164" s="110"/>
      <c r="GA164" s="110"/>
      <c r="GB164" s="110"/>
      <c r="GC164" s="110"/>
      <c r="GD164" s="110"/>
      <c r="GE164" s="110"/>
      <c r="GF164" s="110"/>
      <c r="GG164" s="110"/>
      <c r="GH164" s="110"/>
      <c r="GI164" s="110"/>
      <c r="GJ164" s="110"/>
      <c r="GK164" s="110"/>
      <c r="GL164" s="110"/>
      <c r="GM164" s="110"/>
      <c r="GN164" s="110"/>
    </row>
    <row r="165" s="106" customFormat="1" ht="18" customHeight="1" spans="2:196">
      <c r="B165" s="19">
        <v>1067</v>
      </c>
      <c r="C165" s="130">
        <v>0.71</v>
      </c>
      <c r="D165" s="19">
        <v>300</v>
      </c>
      <c r="E165" s="19">
        <v>49.6</v>
      </c>
      <c r="F165" s="129">
        <f t="shared" ref="F165:F174" si="149">ROUNDDOWN(G165/6.66,2)</f>
        <v>0.56</v>
      </c>
      <c r="G165" s="129">
        <v>3.76</v>
      </c>
      <c r="H165" s="131">
        <f t="shared" ref="H165:H174" si="150">ROUNDDOWN(I165/D165,2)</f>
        <v>49.33</v>
      </c>
      <c r="I165" s="130">
        <f t="shared" ref="I165:I174" si="151">ROUNDDOWN(G165*3936,2)</f>
        <v>14799.36</v>
      </c>
      <c r="J165" s="145"/>
      <c r="K165" s="143"/>
      <c r="L165" s="146"/>
      <c r="M165" s="105"/>
      <c r="N165" s="110">
        <v>2.97</v>
      </c>
      <c r="O165" s="105">
        <f t="shared" si="144"/>
        <v>4.324</v>
      </c>
      <c r="P165" s="105">
        <v>3.7605</v>
      </c>
      <c r="Q165" s="105">
        <f t="shared" si="145"/>
        <v>3.76</v>
      </c>
      <c r="R165" s="105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0"/>
      <c r="BK165" s="110"/>
      <c r="BL165" s="110"/>
      <c r="BM165" s="110"/>
      <c r="BN165" s="110"/>
      <c r="BO165" s="110"/>
      <c r="BP165" s="110"/>
      <c r="BQ165" s="110"/>
      <c r="BR165" s="110"/>
      <c r="BS165" s="110"/>
      <c r="BT165" s="110"/>
      <c r="BU165" s="110"/>
      <c r="BV165" s="110"/>
      <c r="BW165" s="110"/>
      <c r="BX165" s="110"/>
      <c r="BY165" s="110"/>
      <c r="BZ165" s="110"/>
      <c r="CA165" s="110"/>
      <c r="CB165" s="110"/>
      <c r="CC165" s="110"/>
      <c r="CD165" s="110"/>
      <c r="CE165" s="110"/>
      <c r="CF165" s="110"/>
      <c r="CG165" s="110"/>
      <c r="CH165" s="110"/>
      <c r="CI165" s="110"/>
      <c r="CJ165" s="110"/>
      <c r="CK165" s="110"/>
      <c r="CL165" s="110"/>
      <c r="CM165" s="110"/>
      <c r="CN165" s="110"/>
      <c r="CO165" s="110"/>
      <c r="CP165" s="110"/>
      <c r="CQ165" s="110"/>
      <c r="CR165" s="110"/>
      <c r="CS165" s="110"/>
      <c r="CT165" s="110"/>
      <c r="CU165" s="110"/>
      <c r="CV165" s="110"/>
      <c r="CW165" s="110"/>
      <c r="CX165" s="110"/>
      <c r="CY165" s="110"/>
      <c r="CZ165" s="110"/>
      <c r="DA165" s="110"/>
      <c r="DB165" s="110"/>
      <c r="DC165" s="110"/>
      <c r="DD165" s="110"/>
      <c r="DE165" s="110"/>
      <c r="DF165" s="110"/>
      <c r="DG165" s="110"/>
      <c r="DH165" s="110"/>
      <c r="DI165" s="110"/>
      <c r="DJ165" s="110"/>
      <c r="DK165" s="110"/>
      <c r="DL165" s="110"/>
      <c r="DM165" s="110"/>
      <c r="DN165" s="110"/>
      <c r="DO165" s="110"/>
      <c r="DP165" s="110"/>
      <c r="DQ165" s="110"/>
      <c r="DR165" s="110"/>
      <c r="DS165" s="110"/>
      <c r="DT165" s="110"/>
      <c r="DU165" s="110"/>
      <c r="DV165" s="110"/>
      <c r="DW165" s="110"/>
      <c r="DX165" s="110"/>
      <c r="DY165" s="110"/>
      <c r="DZ165" s="110"/>
      <c r="EA165" s="110"/>
      <c r="EB165" s="110"/>
      <c r="EC165" s="110"/>
      <c r="ED165" s="110"/>
      <c r="EE165" s="110"/>
      <c r="EF165" s="110"/>
      <c r="EG165" s="110"/>
      <c r="EH165" s="110"/>
      <c r="EI165" s="110"/>
      <c r="EJ165" s="110"/>
      <c r="EK165" s="110"/>
      <c r="EL165" s="110"/>
      <c r="EM165" s="110"/>
      <c r="EN165" s="110"/>
      <c r="EO165" s="110"/>
      <c r="EP165" s="110"/>
      <c r="EQ165" s="110"/>
      <c r="ER165" s="110"/>
      <c r="ES165" s="110"/>
      <c r="ET165" s="110"/>
      <c r="EU165" s="110"/>
      <c r="EV165" s="110"/>
      <c r="EW165" s="110"/>
      <c r="EX165" s="110"/>
      <c r="EY165" s="110"/>
      <c r="EZ165" s="110"/>
      <c r="FA165" s="110"/>
      <c r="FB165" s="110"/>
      <c r="FC165" s="110"/>
      <c r="FD165" s="110"/>
      <c r="FE165" s="110"/>
      <c r="FF165" s="110"/>
      <c r="FG165" s="110"/>
      <c r="FH165" s="110"/>
      <c r="FI165" s="110"/>
      <c r="FJ165" s="110"/>
      <c r="FK165" s="110"/>
      <c r="FL165" s="110"/>
      <c r="FM165" s="110"/>
      <c r="FN165" s="110"/>
      <c r="FO165" s="110"/>
      <c r="FP165" s="110"/>
      <c r="FQ165" s="110"/>
      <c r="FR165" s="110"/>
      <c r="FS165" s="110"/>
      <c r="FT165" s="110"/>
      <c r="FU165" s="110"/>
      <c r="FV165" s="110"/>
      <c r="FW165" s="110"/>
      <c r="FX165" s="110"/>
      <c r="FY165" s="110"/>
      <c r="FZ165" s="110"/>
      <c r="GA165" s="110"/>
      <c r="GB165" s="110"/>
      <c r="GC165" s="110"/>
      <c r="GD165" s="110"/>
      <c r="GE165" s="110"/>
      <c r="GF165" s="110"/>
      <c r="GG165" s="110"/>
      <c r="GH165" s="110"/>
      <c r="GI165" s="110"/>
      <c r="GJ165" s="110"/>
      <c r="GK165" s="110"/>
      <c r="GL165" s="110"/>
      <c r="GM165" s="110"/>
      <c r="GN165" s="110"/>
    </row>
    <row r="166" s="106" customFormat="1" ht="18" customHeight="1" spans="2:196">
      <c r="B166" s="19">
        <v>1067</v>
      </c>
      <c r="C166" s="147">
        <v>0.715</v>
      </c>
      <c r="D166" s="19">
        <v>300</v>
      </c>
      <c r="E166" s="19">
        <v>49.6</v>
      </c>
      <c r="F166" s="129">
        <f t="shared" si="149"/>
        <v>0.57</v>
      </c>
      <c r="G166" s="129">
        <v>3.81</v>
      </c>
      <c r="H166" s="131">
        <f t="shared" si="150"/>
        <v>49.98</v>
      </c>
      <c r="I166" s="130">
        <f t="shared" si="151"/>
        <v>14996.16</v>
      </c>
      <c r="J166" s="145"/>
      <c r="K166" s="143"/>
      <c r="L166" s="146"/>
      <c r="M166" s="105"/>
      <c r="N166" s="110">
        <v>3.014</v>
      </c>
      <c r="O166" s="105">
        <f t="shared" si="144"/>
        <v>4.3815</v>
      </c>
      <c r="P166" s="105">
        <v>3.8065</v>
      </c>
      <c r="Q166" s="105">
        <f t="shared" si="145"/>
        <v>3.81</v>
      </c>
      <c r="R166" s="105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110"/>
      <c r="BU166" s="110"/>
      <c r="BV166" s="110"/>
      <c r="BW166" s="110"/>
      <c r="BX166" s="110"/>
      <c r="BY166" s="110"/>
      <c r="BZ166" s="110"/>
      <c r="CA166" s="110"/>
      <c r="CB166" s="110"/>
      <c r="CC166" s="110"/>
      <c r="CD166" s="110"/>
      <c r="CE166" s="110"/>
      <c r="CF166" s="110"/>
      <c r="CG166" s="110"/>
      <c r="CH166" s="110"/>
      <c r="CI166" s="110"/>
      <c r="CJ166" s="110"/>
      <c r="CK166" s="110"/>
      <c r="CL166" s="110"/>
      <c r="CM166" s="110"/>
      <c r="CN166" s="110"/>
      <c r="CO166" s="110"/>
      <c r="CP166" s="110"/>
      <c r="CQ166" s="110"/>
      <c r="CR166" s="110"/>
      <c r="CS166" s="110"/>
      <c r="CT166" s="110"/>
      <c r="CU166" s="110"/>
      <c r="CV166" s="110"/>
      <c r="CW166" s="110"/>
      <c r="CX166" s="110"/>
      <c r="CY166" s="110"/>
      <c r="CZ166" s="110"/>
      <c r="DA166" s="110"/>
      <c r="DB166" s="110"/>
      <c r="DC166" s="110"/>
      <c r="DD166" s="110"/>
      <c r="DE166" s="110"/>
      <c r="DF166" s="110"/>
      <c r="DG166" s="110"/>
      <c r="DH166" s="110"/>
      <c r="DI166" s="110"/>
      <c r="DJ166" s="110"/>
      <c r="DK166" s="110"/>
      <c r="DL166" s="110"/>
      <c r="DM166" s="110"/>
      <c r="DN166" s="110"/>
      <c r="DO166" s="110"/>
      <c r="DP166" s="110"/>
      <c r="DQ166" s="110"/>
      <c r="DR166" s="110"/>
      <c r="DS166" s="110"/>
      <c r="DT166" s="110"/>
      <c r="DU166" s="110"/>
      <c r="DV166" s="110"/>
      <c r="DW166" s="110"/>
      <c r="DX166" s="110"/>
      <c r="DY166" s="110"/>
      <c r="DZ166" s="110"/>
      <c r="EA166" s="110"/>
      <c r="EB166" s="110"/>
      <c r="EC166" s="110"/>
      <c r="ED166" s="110"/>
      <c r="EE166" s="110"/>
      <c r="EF166" s="110"/>
      <c r="EG166" s="110"/>
      <c r="EH166" s="110"/>
      <c r="EI166" s="110"/>
      <c r="EJ166" s="110"/>
      <c r="EK166" s="110"/>
      <c r="EL166" s="110"/>
      <c r="EM166" s="110"/>
      <c r="EN166" s="110"/>
      <c r="EO166" s="110"/>
      <c r="EP166" s="110"/>
      <c r="EQ166" s="110"/>
      <c r="ER166" s="110"/>
      <c r="ES166" s="110"/>
      <c r="ET166" s="110"/>
      <c r="EU166" s="110"/>
      <c r="EV166" s="110"/>
      <c r="EW166" s="110"/>
      <c r="EX166" s="110"/>
      <c r="EY166" s="110"/>
      <c r="EZ166" s="110"/>
      <c r="FA166" s="110"/>
      <c r="FB166" s="110"/>
      <c r="FC166" s="110"/>
      <c r="FD166" s="110"/>
      <c r="FE166" s="110"/>
      <c r="FF166" s="110"/>
      <c r="FG166" s="110"/>
      <c r="FH166" s="110"/>
      <c r="FI166" s="110"/>
      <c r="FJ166" s="110"/>
      <c r="FK166" s="110"/>
      <c r="FL166" s="110"/>
      <c r="FM166" s="110"/>
      <c r="FN166" s="110"/>
      <c r="FO166" s="110"/>
      <c r="FP166" s="110"/>
      <c r="FQ166" s="110"/>
      <c r="FR166" s="110"/>
      <c r="FS166" s="110"/>
      <c r="FT166" s="110"/>
      <c r="FU166" s="110"/>
      <c r="FV166" s="110"/>
      <c r="FW166" s="110"/>
      <c r="FX166" s="110"/>
      <c r="FY166" s="110"/>
      <c r="FZ166" s="110"/>
      <c r="GA166" s="110"/>
      <c r="GB166" s="110"/>
      <c r="GC166" s="110"/>
      <c r="GD166" s="110"/>
      <c r="GE166" s="110"/>
      <c r="GF166" s="110"/>
      <c r="GG166" s="110"/>
      <c r="GH166" s="110"/>
      <c r="GI166" s="110"/>
      <c r="GJ166" s="110"/>
      <c r="GK166" s="110"/>
      <c r="GL166" s="110"/>
      <c r="GM166" s="110"/>
      <c r="GN166" s="110"/>
    </row>
    <row r="167" s="106" customFormat="1" ht="18" customHeight="1" spans="2:196">
      <c r="B167" s="19">
        <v>1067</v>
      </c>
      <c r="C167" s="130">
        <v>0.72</v>
      </c>
      <c r="D167" s="19">
        <v>300</v>
      </c>
      <c r="E167" s="19">
        <v>49.6</v>
      </c>
      <c r="F167" s="129">
        <f t="shared" si="149"/>
        <v>0.57</v>
      </c>
      <c r="G167" s="129">
        <v>3.84</v>
      </c>
      <c r="H167" s="131">
        <f t="shared" si="150"/>
        <v>50.38</v>
      </c>
      <c r="I167" s="130">
        <f t="shared" si="151"/>
        <v>15114.24</v>
      </c>
      <c r="J167" s="145"/>
      <c r="K167" s="143"/>
      <c r="L167" s="146"/>
      <c r="M167" s="105"/>
      <c r="N167" s="110">
        <v>3.036</v>
      </c>
      <c r="O167" s="105">
        <f t="shared" si="144"/>
        <v>4.416</v>
      </c>
      <c r="P167" s="105">
        <v>3.841</v>
      </c>
      <c r="Q167" s="105">
        <f t="shared" si="145"/>
        <v>3.84</v>
      </c>
      <c r="R167" s="105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  <c r="BG167" s="110"/>
      <c r="BH167" s="110"/>
      <c r="BI167" s="110"/>
      <c r="BJ167" s="110"/>
      <c r="BK167" s="110"/>
      <c r="BL167" s="110"/>
      <c r="BM167" s="110"/>
      <c r="BN167" s="110"/>
      <c r="BO167" s="110"/>
      <c r="BP167" s="110"/>
      <c r="BQ167" s="110"/>
      <c r="BR167" s="110"/>
      <c r="BS167" s="110"/>
      <c r="BT167" s="110"/>
      <c r="BU167" s="110"/>
      <c r="BV167" s="110"/>
      <c r="BW167" s="110"/>
      <c r="BX167" s="110"/>
      <c r="BY167" s="110"/>
      <c r="BZ167" s="110"/>
      <c r="CA167" s="110"/>
      <c r="CB167" s="110"/>
      <c r="CC167" s="110"/>
      <c r="CD167" s="110"/>
      <c r="CE167" s="110"/>
      <c r="CF167" s="110"/>
      <c r="CG167" s="110"/>
      <c r="CH167" s="110"/>
      <c r="CI167" s="110"/>
      <c r="CJ167" s="110"/>
      <c r="CK167" s="110"/>
      <c r="CL167" s="110"/>
      <c r="CM167" s="110"/>
      <c r="CN167" s="110"/>
      <c r="CO167" s="110"/>
      <c r="CP167" s="110"/>
      <c r="CQ167" s="110"/>
      <c r="CR167" s="110"/>
      <c r="CS167" s="110"/>
      <c r="CT167" s="110"/>
      <c r="CU167" s="110"/>
      <c r="CV167" s="110"/>
      <c r="CW167" s="110"/>
      <c r="CX167" s="110"/>
      <c r="CY167" s="110"/>
      <c r="CZ167" s="110"/>
      <c r="DA167" s="110"/>
      <c r="DB167" s="110"/>
      <c r="DC167" s="110"/>
      <c r="DD167" s="110"/>
      <c r="DE167" s="110"/>
      <c r="DF167" s="110"/>
      <c r="DG167" s="110"/>
      <c r="DH167" s="110"/>
      <c r="DI167" s="110"/>
      <c r="DJ167" s="110"/>
      <c r="DK167" s="110"/>
      <c r="DL167" s="110"/>
      <c r="DM167" s="110"/>
      <c r="DN167" s="110"/>
      <c r="DO167" s="110"/>
      <c r="DP167" s="110"/>
      <c r="DQ167" s="110"/>
      <c r="DR167" s="110"/>
      <c r="DS167" s="110"/>
      <c r="DT167" s="110"/>
      <c r="DU167" s="110"/>
      <c r="DV167" s="110"/>
      <c r="DW167" s="110"/>
      <c r="DX167" s="110"/>
      <c r="DY167" s="110"/>
      <c r="DZ167" s="110"/>
      <c r="EA167" s="110"/>
      <c r="EB167" s="110"/>
      <c r="EC167" s="110"/>
      <c r="ED167" s="110"/>
      <c r="EE167" s="110"/>
      <c r="EF167" s="110"/>
      <c r="EG167" s="110"/>
      <c r="EH167" s="110"/>
      <c r="EI167" s="110"/>
      <c r="EJ167" s="110"/>
      <c r="EK167" s="110"/>
      <c r="EL167" s="110"/>
      <c r="EM167" s="110"/>
      <c r="EN167" s="110"/>
      <c r="EO167" s="110"/>
      <c r="EP167" s="110"/>
      <c r="EQ167" s="110"/>
      <c r="ER167" s="110"/>
      <c r="ES167" s="110"/>
      <c r="ET167" s="110"/>
      <c r="EU167" s="110"/>
      <c r="EV167" s="110"/>
      <c r="EW167" s="110"/>
      <c r="EX167" s="110"/>
      <c r="EY167" s="110"/>
      <c r="EZ167" s="110"/>
      <c r="FA167" s="110"/>
      <c r="FB167" s="110"/>
      <c r="FC167" s="110"/>
      <c r="FD167" s="110"/>
      <c r="FE167" s="110"/>
      <c r="FF167" s="110"/>
      <c r="FG167" s="110"/>
      <c r="FH167" s="110"/>
      <c r="FI167" s="110"/>
      <c r="FJ167" s="110"/>
      <c r="FK167" s="110"/>
      <c r="FL167" s="110"/>
      <c r="FM167" s="110"/>
      <c r="FN167" s="110"/>
      <c r="FO167" s="110"/>
      <c r="FP167" s="110"/>
      <c r="FQ167" s="110"/>
      <c r="FR167" s="110"/>
      <c r="FS167" s="110"/>
      <c r="FT167" s="110"/>
      <c r="FU167" s="110"/>
      <c r="FV167" s="110"/>
      <c r="FW167" s="110"/>
      <c r="FX167" s="110"/>
      <c r="FY167" s="110"/>
      <c r="FZ167" s="110"/>
      <c r="GA167" s="110"/>
      <c r="GB167" s="110"/>
      <c r="GC167" s="110"/>
      <c r="GD167" s="110"/>
      <c r="GE167" s="110"/>
      <c r="GF167" s="110"/>
      <c r="GG167" s="110"/>
      <c r="GH167" s="110"/>
      <c r="GI167" s="110"/>
      <c r="GJ167" s="110"/>
      <c r="GK167" s="110"/>
      <c r="GL167" s="110"/>
      <c r="GM167" s="110"/>
      <c r="GN167" s="110"/>
    </row>
    <row r="168" s="106" customFormat="1" ht="18" customHeight="1" spans="2:196">
      <c r="B168" s="19">
        <v>1067</v>
      </c>
      <c r="C168" s="130">
        <v>0.73</v>
      </c>
      <c r="D168" s="19">
        <v>300</v>
      </c>
      <c r="E168" s="19">
        <v>49.6</v>
      </c>
      <c r="F168" s="129">
        <f t="shared" si="149"/>
        <v>0.5</v>
      </c>
      <c r="G168" s="129">
        <v>3.39</v>
      </c>
      <c r="H168" s="131">
        <f t="shared" si="150"/>
        <v>44.47</v>
      </c>
      <c r="I168" s="130">
        <f t="shared" si="151"/>
        <v>13343.04</v>
      </c>
      <c r="J168" s="145"/>
      <c r="K168" s="143"/>
      <c r="L168" s="146"/>
      <c r="M168" s="105"/>
      <c r="N168" s="110">
        <v>2.684</v>
      </c>
      <c r="O168" s="105">
        <f t="shared" si="144"/>
        <v>3.8985</v>
      </c>
      <c r="P168" s="105">
        <v>3.3925</v>
      </c>
      <c r="Q168" s="105">
        <f t="shared" si="145"/>
        <v>3.39</v>
      </c>
      <c r="R168" s="105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  <c r="BG168" s="110"/>
      <c r="BH168" s="110"/>
      <c r="BI168" s="110"/>
      <c r="BJ168" s="110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110"/>
      <c r="BU168" s="110"/>
      <c r="BV168" s="110"/>
      <c r="BW168" s="110"/>
      <c r="BX168" s="110"/>
      <c r="BY168" s="110"/>
      <c r="BZ168" s="110"/>
      <c r="CA168" s="110"/>
      <c r="CB168" s="110"/>
      <c r="CC168" s="110"/>
      <c r="CD168" s="110"/>
      <c r="CE168" s="110"/>
      <c r="CF168" s="110"/>
      <c r="CG168" s="110"/>
      <c r="CH168" s="110"/>
      <c r="CI168" s="110"/>
      <c r="CJ168" s="110"/>
      <c r="CK168" s="110"/>
      <c r="CL168" s="110"/>
      <c r="CM168" s="110"/>
      <c r="CN168" s="110"/>
      <c r="CO168" s="110"/>
      <c r="CP168" s="110"/>
      <c r="CQ168" s="110"/>
      <c r="CR168" s="110"/>
      <c r="CS168" s="110"/>
      <c r="CT168" s="110"/>
      <c r="CU168" s="110"/>
      <c r="CV168" s="110"/>
      <c r="CW168" s="110"/>
      <c r="CX168" s="110"/>
      <c r="CY168" s="110"/>
      <c r="CZ168" s="110"/>
      <c r="DA168" s="110"/>
      <c r="DB168" s="110"/>
      <c r="DC168" s="110"/>
      <c r="DD168" s="110"/>
      <c r="DE168" s="110"/>
      <c r="DF168" s="110"/>
      <c r="DG168" s="110"/>
      <c r="DH168" s="110"/>
      <c r="DI168" s="110"/>
      <c r="DJ168" s="110"/>
      <c r="DK168" s="110"/>
      <c r="DL168" s="110"/>
      <c r="DM168" s="110"/>
      <c r="DN168" s="110"/>
      <c r="DO168" s="110"/>
      <c r="DP168" s="110"/>
      <c r="DQ168" s="110"/>
      <c r="DR168" s="110"/>
      <c r="DS168" s="110"/>
      <c r="DT168" s="110"/>
      <c r="DU168" s="110"/>
      <c r="DV168" s="110"/>
      <c r="DW168" s="110"/>
      <c r="DX168" s="110"/>
      <c r="DY168" s="110"/>
      <c r="DZ168" s="110"/>
      <c r="EA168" s="110"/>
      <c r="EB168" s="110"/>
      <c r="EC168" s="110"/>
      <c r="ED168" s="110"/>
      <c r="EE168" s="110"/>
      <c r="EF168" s="110"/>
      <c r="EG168" s="110"/>
      <c r="EH168" s="110"/>
      <c r="EI168" s="110"/>
      <c r="EJ168" s="110"/>
      <c r="EK168" s="110"/>
      <c r="EL168" s="110"/>
      <c r="EM168" s="110"/>
      <c r="EN168" s="110"/>
      <c r="EO168" s="110"/>
      <c r="EP168" s="110"/>
      <c r="EQ168" s="110"/>
      <c r="ER168" s="110"/>
      <c r="ES168" s="110"/>
      <c r="ET168" s="110"/>
      <c r="EU168" s="110"/>
      <c r="EV168" s="110"/>
      <c r="EW168" s="110"/>
      <c r="EX168" s="110"/>
      <c r="EY168" s="110"/>
      <c r="EZ168" s="110"/>
      <c r="FA168" s="110"/>
      <c r="FB168" s="110"/>
      <c r="FC168" s="110"/>
      <c r="FD168" s="110"/>
      <c r="FE168" s="110"/>
      <c r="FF168" s="110"/>
      <c r="FG168" s="110"/>
      <c r="FH168" s="110"/>
      <c r="FI168" s="110"/>
      <c r="FJ168" s="110"/>
      <c r="FK168" s="110"/>
      <c r="FL168" s="110"/>
      <c r="FM168" s="110"/>
      <c r="FN168" s="110"/>
      <c r="FO168" s="110"/>
      <c r="FP168" s="110"/>
      <c r="FQ168" s="110"/>
      <c r="FR168" s="110"/>
      <c r="FS168" s="110"/>
      <c r="FT168" s="110"/>
      <c r="FU168" s="110"/>
      <c r="FV168" s="110"/>
      <c r="FW168" s="110"/>
      <c r="FX168" s="110"/>
      <c r="FY168" s="110"/>
      <c r="FZ168" s="110"/>
      <c r="GA168" s="110"/>
      <c r="GB168" s="110"/>
      <c r="GC168" s="110"/>
      <c r="GD168" s="110"/>
      <c r="GE168" s="110"/>
      <c r="GF168" s="110"/>
      <c r="GG168" s="110"/>
      <c r="GH168" s="110"/>
      <c r="GI168" s="110"/>
      <c r="GJ168" s="110"/>
      <c r="GK168" s="110"/>
      <c r="GL168" s="110"/>
      <c r="GM168" s="110"/>
      <c r="GN168" s="110"/>
    </row>
    <row r="169" s="106" customFormat="1" ht="18" customHeight="1" spans="2:196">
      <c r="B169" s="19">
        <v>1067</v>
      </c>
      <c r="C169" s="130">
        <v>0.74</v>
      </c>
      <c r="D169" s="19">
        <v>300</v>
      </c>
      <c r="E169" s="19">
        <v>49.6</v>
      </c>
      <c r="F169" s="129">
        <f t="shared" si="149"/>
        <v>0.53</v>
      </c>
      <c r="G169" s="129">
        <v>3.58</v>
      </c>
      <c r="H169" s="131">
        <f t="shared" si="150"/>
        <v>46.96</v>
      </c>
      <c r="I169" s="130">
        <f t="shared" si="151"/>
        <v>14090.88</v>
      </c>
      <c r="J169" s="145"/>
      <c r="K169" s="143"/>
      <c r="L169" s="146"/>
      <c r="M169" s="105"/>
      <c r="N169" s="110">
        <v>3.113</v>
      </c>
      <c r="O169" s="105">
        <f t="shared" si="144"/>
        <v>4.117</v>
      </c>
      <c r="P169" s="105">
        <v>3.5765</v>
      </c>
      <c r="Q169" s="105">
        <f t="shared" si="145"/>
        <v>3.58</v>
      </c>
      <c r="R169" s="105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  <c r="BG169" s="110"/>
      <c r="BH169" s="110"/>
      <c r="BI169" s="110"/>
      <c r="BJ169" s="110"/>
      <c r="BK169" s="110"/>
      <c r="BL169" s="110"/>
      <c r="BM169" s="110"/>
      <c r="BN169" s="110"/>
      <c r="BO169" s="110"/>
      <c r="BP169" s="110"/>
      <c r="BQ169" s="110"/>
      <c r="BR169" s="110"/>
      <c r="BS169" s="110"/>
      <c r="BT169" s="110"/>
      <c r="BU169" s="110"/>
      <c r="BV169" s="110"/>
      <c r="BW169" s="110"/>
      <c r="BX169" s="110"/>
      <c r="BY169" s="110"/>
      <c r="BZ169" s="110"/>
      <c r="CA169" s="110"/>
      <c r="CB169" s="110"/>
      <c r="CC169" s="110"/>
      <c r="CD169" s="110"/>
      <c r="CE169" s="110"/>
      <c r="CF169" s="110"/>
      <c r="CG169" s="110"/>
      <c r="CH169" s="110"/>
      <c r="CI169" s="110"/>
      <c r="CJ169" s="110"/>
      <c r="CK169" s="110"/>
      <c r="CL169" s="110"/>
      <c r="CM169" s="110"/>
      <c r="CN169" s="110"/>
      <c r="CO169" s="110"/>
      <c r="CP169" s="110"/>
      <c r="CQ169" s="110"/>
      <c r="CR169" s="110"/>
      <c r="CS169" s="110"/>
      <c r="CT169" s="110"/>
      <c r="CU169" s="110"/>
      <c r="CV169" s="110"/>
      <c r="CW169" s="110"/>
      <c r="CX169" s="110"/>
      <c r="CY169" s="110"/>
      <c r="CZ169" s="110"/>
      <c r="DA169" s="110"/>
      <c r="DB169" s="110"/>
      <c r="DC169" s="110"/>
      <c r="DD169" s="110"/>
      <c r="DE169" s="110"/>
      <c r="DF169" s="110"/>
      <c r="DG169" s="110"/>
      <c r="DH169" s="110"/>
      <c r="DI169" s="110"/>
      <c r="DJ169" s="110"/>
      <c r="DK169" s="110"/>
      <c r="DL169" s="110"/>
      <c r="DM169" s="110"/>
      <c r="DN169" s="110"/>
      <c r="DO169" s="110"/>
      <c r="DP169" s="110"/>
      <c r="DQ169" s="110"/>
      <c r="DR169" s="110"/>
      <c r="DS169" s="110"/>
      <c r="DT169" s="110"/>
      <c r="DU169" s="110"/>
      <c r="DV169" s="110"/>
      <c r="DW169" s="110"/>
      <c r="DX169" s="110"/>
      <c r="DY169" s="110"/>
      <c r="DZ169" s="110"/>
      <c r="EA169" s="110"/>
      <c r="EB169" s="110"/>
      <c r="EC169" s="110"/>
      <c r="ED169" s="110"/>
      <c r="EE169" s="110"/>
      <c r="EF169" s="110"/>
      <c r="EG169" s="110"/>
      <c r="EH169" s="110"/>
      <c r="EI169" s="110"/>
      <c r="EJ169" s="110"/>
      <c r="EK169" s="110"/>
      <c r="EL169" s="110"/>
      <c r="EM169" s="110"/>
      <c r="EN169" s="110"/>
      <c r="EO169" s="110"/>
      <c r="EP169" s="110"/>
      <c r="EQ169" s="110"/>
      <c r="ER169" s="110"/>
      <c r="ES169" s="110"/>
      <c r="ET169" s="110"/>
      <c r="EU169" s="110"/>
      <c r="EV169" s="110"/>
      <c r="EW169" s="110"/>
      <c r="EX169" s="110"/>
      <c r="EY169" s="110"/>
      <c r="EZ169" s="110"/>
      <c r="FA169" s="110"/>
      <c r="FB169" s="110"/>
      <c r="FC169" s="110"/>
      <c r="FD169" s="110"/>
      <c r="FE169" s="110"/>
      <c r="FF169" s="110"/>
      <c r="FG169" s="110"/>
      <c r="FH169" s="110"/>
      <c r="FI169" s="110"/>
      <c r="FJ169" s="110"/>
      <c r="FK169" s="110"/>
      <c r="FL169" s="110"/>
      <c r="FM169" s="110"/>
      <c r="FN169" s="110"/>
      <c r="FO169" s="110"/>
      <c r="FP169" s="110"/>
      <c r="FQ169" s="110"/>
      <c r="FR169" s="110"/>
      <c r="FS169" s="110"/>
      <c r="FT169" s="110"/>
      <c r="FU169" s="110"/>
      <c r="FV169" s="110"/>
      <c r="FW169" s="110"/>
      <c r="FX169" s="110"/>
      <c r="FY169" s="110"/>
      <c r="FZ169" s="110"/>
      <c r="GA169" s="110"/>
      <c r="GB169" s="110"/>
      <c r="GC169" s="110"/>
      <c r="GD169" s="110"/>
      <c r="GE169" s="110"/>
      <c r="GF169" s="110"/>
      <c r="GG169" s="110"/>
      <c r="GH169" s="110"/>
      <c r="GI169" s="110"/>
      <c r="GJ169" s="110"/>
      <c r="GK169" s="110"/>
      <c r="GL169" s="110"/>
      <c r="GM169" s="110"/>
      <c r="GN169" s="110"/>
    </row>
    <row r="170" s="106" customFormat="1" ht="18" customHeight="1" spans="2:196">
      <c r="B170" s="19">
        <v>1067</v>
      </c>
      <c r="C170" s="130">
        <v>0.75</v>
      </c>
      <c r="D170" s="19">
        <v>300</v>
      </c>
      <c r="E170" s="19">
        <v>49.6</v>
      </c>
      <c r="F170" s="129">
        <f t="shared" si="149"/>
        <v>0.54</v>
      </c>
      <c r="G170" s="129">
        <v>3.61</v>
      </c>
      <c r="H170" s="131">
        <f t="shared" si="150"/>
        <v>47.36</v>
      </c>
      <c r="I170" s="130">
        <f t="shared" si="151"/>
        <v>14208.96</v>
      </c>
      <c r="J170" s="145"/>
      <c r="K170" s="143"/>
      <c r="L170" s="146"/>
      <c r="M170" s="105"/>
      <c r="N170" s="110">
        <v>3.135</v>
      </c>
      <c r="O170" s="105">
        <f t="shared" si="144"/>
        <v>4.1515</v>
      </c>
      <c r="P170" s="105">
        <v>3.611</v>
      </c>
      <c r="Q170" s="105">
        <f t="shared" si="145"/>
        <v>3.61</v>
      </c>
      <c r="R170" s="105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0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0"/>
      <c r="BY170" s="110"/>
      <c r="BZ170" s="110"/>
      <c r="CA170" s="110"/>
      <c r="CB170" s="110"/>
      <c r="CC170" s="110"/>
      <c r="CD170" s="110"/>
      <c r="CE170" s="110"/>
      <c r="CF170" s="110"/>
      <c r="CG170" s="110"/>
      <c r="CH170" s="110"/>
      <c r="CI170" s="110"/>
      <c r="CJ170" s="110"/>
      <c r="CK170" s="110"/>
      <c r="CL170" s="110"/>
      <c r="CM170" s="110"/>
      <c r="CN170" s="110"/>
      <c r="CO170" s="110"/>
      <c r="CP170" s="110"/>
      <c r="CQ170" s="110"/>
      <c r="CR170" s="110"/>
      <c r="CS170" s="110"/>
      <c r="CT170" s="110"/>
      <c r="CU170" s="110"/>
      <c r="CV170" s="110"/>
      <c r="CW170" s="110"/>
      <c r="CX170" s="110"/>
      <c r="CY170" s="110"/>
      <c r="CZ170" s="110"/>
      <c r="DA170" s="110"/>
      <c r="DB170" s="110"/>
      <c r="DC170" s="110"/>
      <c r="DD170" s="110"/>
      <c r="DE170" s="110"/>
      <c r="DF170" s="110"/>
      <c r="DG170" s="110"/>
      <c r="DH170" s="110"/>
      <c r="DI170" s="110"/>
      <c r="DJ170" s="110"/>
      <c r="DK170" s="110"/>
      <c r="DL170" s="110"/>
      <c r="DM170" s="110"/>
      <c r="DN170" s="110"/>
      <c r="DO170" s="110"/>
      <c r="DP170" s="110"/>
      <c r="DQ170" s="110"/>
      <c r="DR170" s="110"/>
      <c r="DS170" s="110"/>
      <c r="DT170" s="110"/>
      <c r="DU170" s="110"/>
      <c r="DV170" s="110"/>
      <c r="DW170" s="110"/>
      <c r="DX170" s="110"/>
      <c r="DY170" s="110"/>
      <c r="DZ170" s="110"/>
      <c r="EA170" s="110"/>
      <c r="EB170" s="110"/>
      <c r="EC170" s="110"/>
      <c r="ED170" s="110"/>
      <c r="EE170" s="110"/>
      <c r="EF170" s="110"/>
      <c r="EG170" s="110"/>
      <c r="EH170" s="110"/>
      <c r="EI170" s="110"/>
      <c r="EJ170" s="110"/>
      <c r="EK170" s="110"/>
      <c r="EL170" s="110"/>
      <c r="EM170" s="110"/>
      <c r="EN170" s="110"/>
      <c r="EO170" s="110"/>
      <c r="EP170" s="110"/>
      <c r="EQ170" s="110"/>
      <c r="ER170" s="110"/>
      <c r="ES170" s="110"/>
      <c r="ET170" s="110"/>
      <c r="EU170" s="110"/>
      <c r="EV170" s="110"/>
      <c r="EW170" s="110"/>
      <c r="EX170" s="110"/>
      <c r="EY170" s="110"/>
      <c r="EZ170" s="110"/>
      <c r="FA170" s="110"/>
      <c r="FB170" s="110"/>
      <c r="FC170" s="110"/>
      <c r="FD170" s="110"/>
      <c r="FE170" s="110"/>
      <c r="FF170" s="110"/>
      <c r="FG170" s="110"/>
      <c r="FH170" s="110"/>
      <c r="FI170" s="110"/>
      <c r="FJ170" s="110"/>
      <c r="FK170" s="110"/>
      <c r="FL170" s="110"/>
      <c r="FM170" s="110"/>
      <c r="FN170" s="110"/>
      <c r="FO170" s="110"/>
      <c r="FP170" s="110"/>
      <c r="FQ170" s="110"/>
      <c r="FR170" s="110"/>
      <c r="FS170" s="110"/>
      <c r="FT170" s="110"/>
      <c r="FU170" s="110"/>
      <c r="FV170" s="110"/>
      <c r="FW170" s="110"/>
      <c r="FX170" s="110"/>
      <c r="FY170" s="110"/>
      <c r="FZ170" s="110"/>
      <c r="GA170" s="110"/>
      <c r="GB170" s="110"/>
      <c r="GC170" s="110"/>
      <c r="GD170" s="110"/>
      <c r="GE170" s="110"/>
      <c r="GF170" s="110"/>
      <c r="GG170" s="110"/>
      <c r="GH170" s="110"/>
      <c r="GI170" s="110"/>
      <c r="GJ170" s="110"/>
      <c r="GK170" s="110"/>
      <c r="GL170" s="110"/>
      <c r="GM170" s="110"/>
      <c r="GN170" s="110"/>
    </row>
    <row r="171" s="106" customFormat="1" ht="18" customHeight="1" spans="2:196">
      <c r="B171" s="19">
        <v>1067</v>
      </c>
      <c r="C171" s="130">
        <v>0.76</v>
      </c>
      <c r="D171" s="19">
        <v>300</v>
      </c>
      <c r="E171" s="19">
        <v>49.6</v>
      </c>
      <c r="F171" s="129">
        <f t="shared" si="149"/>
        <v>0.54</v>
      </c>
      <c r="G171" s="129">
        <v>3.65</v>
      </c>
      <c r="H171" s="131">
        <f t="shared" si="150"/>
        <v>47.88</v>
      </c>
      <c r="I171" s="130">
        <f t="shared" si="151"/>
        <v>14366.4</v>
      </c>
      <c r="J171" s="145"/>
      <c r="K171" s="143"/>
      <c r="L171" s="146"/>
      <c r="M171" s="105"/>
      <c r="N171" s="110">
        <v>3.168</v>
      </c>
      <c r="O171" s="105">
        <f t="shared" si="144"/>
        <v>4.1975</v>
      </c>
      <c r="P171" s="105">
        <v>3.6455</v>
      </c>
      <c r="Q171" s="105">
        <f t="shared" si="145"/>
        <v>3.65</v>
      </c>
      <c r="R171" s="105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  <c r="BG171" s="110"/>
      <c r="BH171" s="110"/>
      <c r="BI171" s="110"/>
      <c r="BJ171" s="110"/>
      <c r="BK171" s="110"/>
      <c r="BL171" s="110"/>
      <c r="BM171" s="110"/>
      <c r="BN171" s="110"/>
      <c r="BO171" s="110"/>
      <c r="BP171" s="110"/>
      <c r="BQ171" s="110"/>
      <c r="BR171" s="110"/>
      <c r="BS171" s="110"/>
      <c r="BT171" s="110"/>
      <c r="BU171" s="110"/>
      <c r="BV171" s="110"/>
      <c r="BW171" s="110"/>
      <c r="BX171" s="110"/>
      <c r="BY171" s="110"/>
      <c r="BZ171" s="110"/>
      <c r="CA171" s="110"/>
      <c r="CB171" s="110"/>
      <c r="CC171" s="110"/>
      <c r="CD171" s="110"/>
      <c r="CE171" s="110"/>
      <c r="CF171" s="110"/>
      <c r="CG171" s="110"/>
      <c r="CH171" s="110"/>
      <c r="CI171" s="110"/>
      <c r="CJ171" s="110"/>
      <c r="CK171" s="110"/>
      <c r="CL171" s="110"/>
      <c r="CM171" s="110"/>
      <c r="CN171" s="110"/>
      <c r="CO171" s="110"/>
      <c r="CP171" s="110"/>
      <c r="CQ171" s="110"/>
      <c r="CR171" s="110"/>
      <c r="CS171" s="110"/>
      <c r="CT171" s="110"/>
      <c r="CU171" s="110"/>
      <c r="CV171" s="110"/>
      <c r="CW171" s="110"/>
      <c r="CX171" s="110"/>
      <c r="CY171" s="110"/>
      <c r="CZ171" s="110"/>
      <c r="DA171" s="110"/>
      <c r="DB171" s="110"/>
      <c r="DC171" s="110"/>
      <c r="DD171" s="110"/>
      <c r="DE171" s="110"/>
      <c r="DF171" s="110"/>
      <c r="DG171" s="110"/>
      <c r="DH171" s="110"/>
      <c r="DI171" s="110"/>
      <c r="DJ171" s="110"/>
      <c r="DK171" s="110"/>
      <c r="DL171" s="110"/>
      <c r="DM171" s="110"/>
      <c r="DN171" s="110"/>
      <c r="DO171" s="110"/>
      <c r="DP171" s="110"/>
      <c r="DQ171" s="110"/>
      <c r="DR171" s="110"/>
      <c r="DS171" s="110"/>
      <c r="DT171" s="110"/>
      <c r="DU171" s="110"/>
      <c r="DV171" s="110"/>
      <c r="DW171" s="110"/>
      <c r="DX171" s="110"/>
      <c r="DY171" s="110"/>
      <c r="DZ171" s="110"/>
      <c r="EA171" s="110"/>
      <c r="EB171" s="110"/>
      <c r="EC171" s="110"/>
      <c r="ED171" s="110"/>
      <c r="EE171" s="110"/>
      <c r="EF171" s="110"/>
      <c r="EG171" s="110"/>
      <c r="EH171" s="110"/>
      <c r="EI171" s="110"/>
      <c r="EJ171" s="110"/>
      <c r="EK171" s="110"/>
      <c r="EL171" s="110"/>
      <c r="EM171" s="110"/>
      <c r="EN171" s="110"/>
      <c r="EO171" s="110"/>
      <c r="EP171" s="110"/>
      <c r="EQ171" s="110"/>
      <c r="ER171" s="110"/>
      <c r="ES171" s="110"/>
      <c r="ET171" s="110"/>
      <c r="EU171" s="110"/>
      <c r="EV171" s="110"/>
      <c r="EW171" s="110"/>
      <c r="EX171" s="110"/>
      <c r="EY171" s="110"/>
      <c r="EZ171" s="110"/>
      <c r="FA171" s="110"/>
      <c r="FB171" s="110"/>
      <c r="FC171" s="110"/>
      <c r="FD171" s="110"/>
      <c r="FE171" s="110"/>
      <c r="FF171" s="110"/>
      <c r="FG171" s="110"/>
      <c r="FH171" s="110"/>
      <c r="FI171" s="110"/>
      <c r="FJ171" s="110"/>
      <c r="FK171" s="110"/>
      <c r="FL171" s="110"/>
      <c r="FM171" s="110"/>
      <c r="FN171" s="110"/>
      <c r="FO171" s="110"/>
      <c r="FP171" s="110"/>
      <c r="FQ171" s="110"/>
      <c r="FR171" s="110"/>
      <c r="FS171" s="110"/>
      <c r="FT171" s="110"/>
      <c r="FU171" s="110"/>
      <c r="FV171" s="110"/>
      <c r="FW171" s="110"/>
      <c r="FX171" s="110"/>
      <c r="FY171" s="110"/>
      <c r="FZ171" s="110"/>
      <c r="GA171" s="110"/>
      <c r="GB171" s="110"/>
      <c r="GC171" s="110"/>
      <c r="GD171" s="110"/>
      <c r="GE171" s="110"/>
      <c r="GF171" s="110"/>
      <c r="GG171" s="110"/>
      <c r="GH171" s="110"/>
      <c r="GI171" s="110"/>
      <c r="GJ171" s="110"/>
      <c r="GK171" s="110"/>
      <c r="GL171" s="110"/>
      <c r="GM171" s="110"/>
      <c r="GN171" s="110"/>
    </row>
    <row r="172" s="106" customFormat="1" ht="18" customHeight="1" spans="2:196">
      <c r="B172" s="19">
        <v>1078</v>
      </c>
      <c r="C172" s="130">
        <v>0.62</v>
      </c>
      <c r="D172" s="19">
        <v>300</v>
      </c>
      <c r="E172" s="19">
        <v>49.6</v>
      </c>
      <c r="F172" s="129">
        <f t="shared" si="149"/>
        <v>0.53</v>
      </c>
      <c r="G172" s="129">
        <v>3.55</v>
      </c>
      <c r="H172" s="131">
        <f t="shared" si="150"/>
        <v>46.57</v>
      </c>
      <c r="I172" s="130">
        <f t="shared" si="151"/>
        <v>13972.8</v>
      </c>
      <c r="J172" s="145"/>
      <c r="K172" s="143"/>
      <c r="L172" s="146"/>
      <c r="M172" s="105"/>
      <c r="N172" s="110">
        <v>2.805</v>
      </c>
      <c r="O172" s="105">
        <f t="shared" si="144"/>
        <v>4.0825</v>
      </c>
      <c r="P172" s="105">
        <v>3.5535</v>
      </c>
      <c r="Q172" s="105">
        <f t="shared" si="145"/>
        <v>3.55</v>
      </c>
      <c r="R172" s="105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0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0"/>
      <c r="BY172" s="110"/>
      <c r="BZ172" s="110"/>
      <c r="CA172" s="110"/>
      <c r="CB172" s="110"/>
      <c r="CC172" s="110"/>
      <c r="CD172" s="110"/>
      <c r="CE172" s="110"/>
      <c r="CF172" s="110"/>
      <c r="CG172" s="110"/>
      <c r="CH172" s="110"/>
      <c r="CI172" s="110"/>
      <c r="CJ172" s="110"/>
      <c r="CK172" s="110"/>
      <c r="CL172" s="110"/>
      <c r="CM172" s="110"/>
      <c r="CN172" s="110"/>
      <c r="CO172" s="110"/>
      <c r="CP172" s="110"/>
      <c r="CQ172" s="110"/>
      <c r="CR172" s="110"/>
      <c r="CS172" s="110"/>
      <c r="CT172" s="110"/>
      <c r="CU172" s="110"/>
      <c r="CV172" s="110"/>
      <c r="CW172" s="110"/>
      <c r="CX172" s="110"/>
      <c r="CY172" s="110"/>
      <c r="CZ172" s="110"/>
      <c r="DA172" s="110"/>
      <c r="DB172" s="110"/>
      <c r="DC172" s="110"/>
      <c r="DD172" s="110"/>
      <c r="DE172" s="110"/>
      <c r="DF172" s="110"/>
      <c r="DG172" s="110"/>
      <c r="DH172" s="110"/>
      <c r="DI172" s="110"/>
      <c r="DJ172" s="110"/>
      <c r="DK172" s="110"/>
      <c r="DL172" s="110"/>
      <c r="DM172" s="110"/>
      <c r="DN172" s="110"/>
      <c r="DO172" s="110"/>
      <c r="DP172" s="110"/>
      <c r="DQ172" s="110"/>
      <c r="DR172" s="110"/>
      <c r="DS172" s="110"/>
      <c r="DT172" s="110"/>
      <c r="DU172" s="110"/>
      <c r="DV172" s="110"/>
      <c r="DW172" s="110"/>
      <c r="DX172" s="110"/>
      <c r="DY172" s="110"/>
      <c r="DZ172" s="110"/>
      <c r="EA172" s="110"/>
      <c r="EB172" s="110"/>
      <c r="EC172" s="110"/>
      <c r="ED172" s="110"/>
      <c r="EE172" s="110"/>
      <c r="EF172" s="110"/>
      <c r="EG172" s="110"/>
      <c r="EH172" s="110"/>
      <c r="EI172" s="110"/>
      <c r="EJ172" s="110"/>
      <c r="EK172" s="110"/>
      <c r="EL172" s="110"/>
      <c r="EM172" s="110"/>
      <c r="EN172" s="110"/>
      <c r="EO172" s="110"/>
      <c r="EP172" s="110"/>
      <c r="EQ172" s="110"/>
      <c r="ER172" s="110"/>
      <c r="ES172" s="110"/>
      <c r="ET172" s="110"/>
      <c r="EU172" s="110"/>
      <c r="EV172" s="110"/>
      <c r="EW172" s="110"/>
      <c r="EX172" s="110"/>
      <c r="EY172" s="110"/>
      <c r="EZ172" s="110"/>
      <c r="FA172" s="110"/>
      <c r="FB172" s="110"/>
      <c r="FC172" s="110"/>
      <c r="FD172" s="110"/>
      <c r="FE172" s="110"/>
      <c r="FF172" s="110"/>
      <c r="FG172" s="110"/>
      <c r="FH172" s="110"/>
      <c r="FI172" s="110"/>
      <c r="FJ172" s="110"/>
      <c r="FK172" s="110"/>
      <c r="FL172" s="110"/>
      <c r="FM172" s="110"/>
      <c r="FN172" s="110"/>
      <c r="FO172" s="110"/>
      <c r="FP172" s="110"/>
      <c r="FQ172" s="110"/>
      <c r="FR172" s="110"/>
      <c r="FS172" s="110"/>
      <c r="FT172" s="110"/>
      <c r="FU172" s="110"/>
      <c r="FV172" s="110"/>
      <c r="FW172" s="110"/>
      <c r="FX172" s="110"/>
      <c r="FY172" s="110"/>
      <c r="FZ172" s="110"/>
      <c r="GA172" s="110"/>
      <c r="GB172" s="110"/>
      <c r="GC172" s="110"/>
      <c r="GD172" s="110"/>
      <c r="GE172" s="110"/>
      <c r="GF172" s="110"/>
      <c r="GG172" s="110"/>
      <c r="GH172" s="110"/>
      <c r="GI172" s="110"/>
      <c r="GJ172" s="110"/>
      <c r="GK172" s="110"/>
      <c r="GL172" s="110"/>
      <c r="GM172" s="110"/>
      <c r="GN172" s="110"/>
    </row>
    <row r="173" s="106" customFormat="1" ht="18" customHeight="1" spans="2:196">
      <c r="B173" s="19">
        <v>1078</v>
      </c>
      <c r="C173" s="130">
        <v>0.63</v>
      </c>
      <c r="D173" s="19">
        <v>300</v>
      </c>
      <c r="E173" s="19">
        <v>49.6</v>
      </c>
      <c r="F173" s="129">
        <f t="shared" si="149"/>
        <v>0.54</v>
      </c>
      <c r="G173" s="129">
        <v>3.62</v>
      </c>
      <c r="H173" s="131">
        <f t="shared" si="150"/>
        <v>47.49</v>
      </c>
      <c r="I173" s="130">
        <f t="shared" si="151"/>
        <v>14248.32</v>
      </c>
      <c r="J173" s="145"/>
      <c r="K173" s="143"/>
      <c r="L173" s="146"/>
      <c r="M173" s="105"/>
      <c r="N173" s="110">
        <v>2.86</v>
      </c>
      <c r="O173" s="105">
        <f t="shared" si="144"/>
        <v>4.163</v>
      </c>
      <c r="P173" s="105">
        <v>3.6225</v>
      </c>
      <c r="Q173" s="105">
        <f t="shared" si="145"/>
        <v>3.62</v>
      </c>
      <c r="R173" s="105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0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110"/>
      <c r="BU173" s="110"/>
      <c r="BV173" s="110"/>
      <c r="BW173" s="110"/>
      <c r="BX173" s="110"/>
      <c r="BY173" s="110"/>
      <c r="BZ173" s="110"/>
      <c r="CA173" s="110"/>
      <c r="CB173" s="110"/>
      <c r="CC173" s="110"/>
      <c r="CD173" s="110"/>
      <c r="CE173" s="110"/>
      <c r="CF173" s="110"/>
      <c r="CG173" s="110"/>
      <c r="CH173" s="110"/>
      <c r="CI173" s="110"/>
      <c r="CJ173" s="110"/>
      <c r="CK173" s="110"/>
      <c r="CL173" s="110"/>
      <c r="CM173" s="110"/>
      <c r="CN173" s="110"/>
      <c r="CO173" s="110"/>
      <c r="CP173" s="110"/>
      <c r="CQ173" s="110"/>
      <c r="CR173" s="110"/>
      <c r="CS173" s="110"/>
      <c r="CT173" s="110"/>
      <c r="CU173" s="110"/>
      <c r="CV173" s="110"/>
      <c r="CW173" s="110"/>
      <c r="CX173" s="110"/>
      <c r="CY173" s="110"/>
      <c r="CZ173" s="110"/>
      <c r="DA173" s="110"/>
      <c r="DB173" s="110"/>
      <c r="DC173" s="110"/>
      <c r="DD173" s="110"/>
      <c r="DE173" s="110"/>
      <c r="DF173" s="110"/>
      <c r="DG173" s="110"/>
      <c r="DH173" s="110"/>
      <c r="DI173" s="110"/>
      <c r="DJ173" s="110"/>
      <c r="DK173" s="110"/>
      <c r="DL173" s="110"/>
      <c r="DM173" s="110"/>
      <c r="DN173" s="110"/>
      <c r="DO173" s="110"/>
      <c r="DP173" s="110"/>
      <c r="DQ173" s="110"/>
      <c r="DR173" s="110"/>
      <c r="DS173" s="110"/>
      <c r="DT173" s="110"/>
      <c r="DU173" s="110"/>
      <c r="DV173" s="110"/>
      <c r="DW173" s="110"/>
      <c r="DX173" s="110"/>
      <c r="DY173" s="110"/>
      <c r="DZ173" s="110"/>
      <c r="EA173" s="110"/>
      <c r="EB173" s="110"/>
      <c r="EC173" s="110"/>
      <c r="ED173" s="110"/>
      <c r="EE173" s="110"/>
      <c r="EF173" s="110"/>
      <c r="EG173" s="110"/>
      <c r="EH173" s="110"/>
      <c r="EI173" s="110"/>
      <c r="EJ173" s="110"/>
      <c r="EK173" s="110"/>
      <c r="EL173" s="110"/>
      <c r="EM173" s="110"/>
      <c r="EN173" s="110"/>
      <c r="EO173" s="110"/>
      <c r="EP173" s="110"/>
      <c r="EQ173" s="110"/>
      <c r="ER173" s="110"/>
      <c r="ES173" s="110"/>
      <c r="ET173" s="110"/>
      <c r="EU173" s="110"/>
      <c r="EV173" s="110"/>
      <c r="EW173" s="110"/>
      <c r="EX173" s="110"/>
      <c r="EY173" s="110"/>
      <c r="EZ173" s="110"/>
      <c r="FA173" s="110"/>
      <c r="FB173" s="110"/>
      <c r="FC173" s="110"/>
      <c r="FD173" s="110"/>
      <c r="FE173" s="110"/>
      <c r="FF173" s="110"/>
      <c r="FG173" s="110"/>
      <c r="FH173" s="110"/>
      <c r="FI173" s="110"/>
      <c r="FJ173" s="110"/>
      <c r="FK173" s="110"/>
      <c r="FL173" s="110"/>
      <c r="FM173" s="110"/>
      <c r="FN173" s="110"/>
      <c r="FO173" s="110"/>
      <c r="FP173" s="110"/>
      <c r="FQ173" s="110"/>
      <c r="FR173" s="110"/>
      <c r="FS173" s="110"/>
      <c r="FT173" s="110"/>
      <c r="FU173" s="110"/>
      <c r="FV173" s="110"/>
      <c r="FW173" s="110"/>
      <c r="FX173" s="110"/>
      <c r="FY173" s="110"/>
      <c r="FZ173" s="110"/>
      <c r="GA173" s="110"/>
      <c r="GB173" s="110"/>
      <c r="GC173" s="110"/>
      <c r="GD173" s="110"/>
      <c r="GE173" s="110"/>
      <c r="GF173" s="110"/>
      <c r="GG173" s="110"/>
      <c r="GH173" s="110"/>
      <c r="GI173" s="110"/>
      <c r="GJ173" s="110"/>
      <c r="GK173" s="110"/>
      <c r="GL173" s="110"/>
      <c r="GM173" s="110"/>
      <c r="GN173" s="110"/>
    </row>
    <row r="174" s="106" customFormat="1" ht="18" customHeight="1" spans="2:196">
      <c r="B174" s="19">
        <v>1078</v>
      </c>
      <c r="C174" s="130">
        <v>0.64</v>
      </c>
      <c r="D174" s="19">
        <v>300</v>
      </c>
      <c r="E174" s="19">
        <v>49.6</v>
      </c>
      <c r="F174" s="129">
        <f t="shared" si="149"/>
        <v>0.54</v>
      </c>
      <c r="G174" s="129">
        <v>3.66</v>
      </c>
      <c r="H174" s="131">
        <f t="shared" si="150"/>
        <v>48.01</v>
      </c>
      <c r="I174" s="130">
        <f t="shared" si="151"/>
        <v>14405.76</v>
      </c>
      <c r="J174" s="145"/>
      <c r="K174" s="143"/>
      <c r="L174" s="146"/>
      <c r="M174" s="105"/>
      <c r="N174" s="110">
        <v>2.893</v>
      </c>
      <c r="O174" s="105">
        <f t="shared" si="144"/>
        <v>4.209</v>
      </c>
      <c r="P174" s="105">
        <v>3.657</v>
      </c>
      <c r="Q174" s="105">
        <f t="shared" si="145"/>
        <v>3.66</v>
      </c>
      <c r="R174" s="105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0"/>
      <c r="BY174" s="110"/>
      <c r="BZ174" s="110"/>
      <c r="CA174" s="110"/>
      <c r="CB174" s="110"/>
      <c r="CC174" s="110"/>
      <c r="CD174" s="110"/>
      <c r="CE174" s="110"/>
      <c r="CF174" s="110"/>
      <c r="CG174" s="110"/>
      <c r="CH174" s="110"/>
      <c r="CI174" s="110"/>
      <c r="CJ174" s="110"/>
      <c r="CK174" s="110"/>
      <c r="CL174" s="110"/>
      <c r="CM174" s="110"/>
      <c r="CN174" s="110"/>
      <c r="CO174" s="110"/>
      <c r="CP174" s="110"/>
      <c r="CQ174" s="110"/>
      <c r="CR174" s="110"/>
      <c r="CS174" s="110"/>
      <c r="CT174" s="110"/>
      <c r="CU174" s="110"/>
      <c r="CV174" s="110"/>
      <c r="CW174" s="110"/>
      <c r="CX174" s="110"/>
      <c r="CY174" s="110"/>
      <c r="CZ174" s="110"/>
      <c r="DA174" s="110"/>
      <c r="DB174" s="110"/>
      <c r="DC174" s="110"/>
      <c r="DD174" s="110"/>
      <c r="DE174" s="110"/>
      <c r="DF174" s="110"/>
      <c r="DG174" s="110"/>
      <c r="DH174" s="110"/>
      <c r="DI174" s="110"/>
      <c r="DJ174" s="110"/>
      <c r="DK174" s="110"/>
      <c r="DL174" s="110"/>
      <c r="DM174" s="110"/>
      <c r="DN174" s="110"/>
      <c r="DO174" s="110"/>
      <c r="DP174" s="110"/>
      <c r="DQ174" s="110"/>
      <c r="DR174" s="110"/>
      <c r="DS174" s="110"/>
      <c r="DT174" s="110"/>
      <c r="DU174" s="110"/>
      <c r="DV174" s="110"/>
      <c r="DW174" s="110"/>
      <c r="DX174" s="110"/>
      <c r="DY174" s="110"/>
      <c r="DZ174" s="110"/>
      <c r="EA174" s="110"/>
      <c r="EB174" s="110"/>
      <c r="EC174" s="110"/>
      <c r="ED174" s="110"/>
      <c r="EE174" s="110"/>
      <c r="EF174" s="110"/>
      <c r="EG174" s="110"/>
      <c r="EH174" s="110"/>
      <c r="EI174" s="110"/>
      <c r="EJ174" s="110"/>
      <c r="EK174" s="110"/>
      <c r="EL174" s="110"/>
      <c r="EM174" s="110"/>
      <c r="EN174" s="110"/>
      <c r="EO174" s="110"/>
      <c r="EP174" s="110"/>
      <c r="EQ174" s="110"/>
      <c r="ER174" s="110"/>
      <c r="ES174" s="110"/>
      <c r="ET174" s="110"/>
      <c r="EU174" s="110"/>
      <c r="EV174" s="110"/>
      <c r="EW174" s="110"/>
      <c r="EX174" s="110"/>
      <c r="EY174" s="110"/>
      <c r="EZ174" s="110"/>
      <c r="FA174" s="110"/>
      <c r="FB174" s="110"/>
      <c r="FC174" s="110"/>
      <c r="FD174" s="110"/>
      <c r="FE174" s="110"/>
      <c r="FF174" s="110"/>
      <c r="FG174" s="110"/>
      <c r="FH174" s="110"/>
      <c r="FI174" s="110"/>
      <c r="FJ174" s="110"/>
      <c r="FK174" s="110"/>
      <c r="FL174" s="110"/>
      <c r="FM174" s="110"/>
      <c r="FN174" s="110"/>
      <c r="FO174" s="110"/>
      <c r="FP174" s="110"/>
      <c r="FQ174" s="110"/>
      <c r="FR174" s="110"/>
      <c r="FS174" s="110"/>
      <c r="FT174" s="110"/>
      <c r="FU174" s="110"/>
      <c r="FV174" s="110"/>
      <c r="FW174" s="110"/>
      <c r="FX174" s="110"/>
      <c r="FY174" s="110"/>
      <c r="FZ174" s="110"/>
      <c r="GA174" s="110"/>
      <c r="GB174" s="110"/>
      <c r="GC174" s="110"/>
      <c r="GD174" s="110"/>
      <c r="GE174" s="110"/>
      <c r="GF174" s="110"/>
      <c r="GG174" s="110"/>
      <c r="GH174" s="110"/>
      <c r="GI174" s="110"/>
      <c r="GJ174" s="110"/>
      <c r="GK174" s="110"/>
      <c r="GL174" s="110"/>
      <c r="GM174" s="110"/>
      <c r="GN174" s="110"/>
    </row>
    <row r="175" s="106" customFormat="1" ht="18" customHeight="1" spans="2:196">
      <c r="B175" s="19">
        <v>1078</v>
      </c>
      <c r="C175" s="130">
        <v>0.65</v>
      </c>
      <c r="D175" s="19">
        <v>300</v>
      </c>
      <c r="E175" s="19">
        <v>49.6</v>
      </c>
      <c r="F175" s="129">
        <f t="shared" ref="F175:F179" si="152">ROUNDDOWN(G175/6.66,2)</f>
        <v>0.53</v>
      </c>
      <c r="G175" s="129">
        <v>3.58</v>
      </c>
      <c r="H175" s="131">
        <f t="shared" ref="H175:H179" si="153">ROUNDDOWN(I175/D175,2)</f>
        <v>46.96</v>
      </c>
      <c r="I175" s="130">
        <f t="shared" ref="I175:I178" si="154">ROUNDDOWN(G175*3936,2)</f>
        <v>14090.88</v>
      </c>
      <c r="J175" s="145"/>
      <c r="K175" s="143"/>
      <c r="L175" s="146"/>
      <c r="M175" s="105"/>
      <c r="N175" s="110">
        <v>2.827</v>
      </c>
      <c r="O175" s="105">
        <f t="shared" si="144"/>
        <v>4.117</v>
      </c>
      <c r="P175" s="105">
        <v>3.5765</v>
      </c>
      <c r="Q175" s="105">
        <f t="shared" si="145"/>
        <v>3.58</v>
      </c>
      <c r="R175" s="105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0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0"/>
      <c r="BY175" s="110"/>
      <c r="BZ175" s="110"/>
      <c r="CA175" s="110"/>
      <c r="CB175" s="110"/>
      <c r="CC175" s="110"/>
      <c r="CD175" s="110"/>
      <c r="CE175" s="110"/>
      <c r="CF175" s="110"/>
      <c r="CG175" s="110"/>
      <c r="CH175" s="110"/>
      <c r="CI175" s="110"/>
      <c r="CJ175" s="110"/>
      <c r="CK175" s="110"/>
      <c r="CL175" s="110"/>
      <c r="CM175" s="110"/>
      <c r="CN175" s="110"/>
      <c r="CO175" s="110"/>
      <c r="CP175" s="110"/>
      <c r="CQ175" s="110"/>
      <c r="CR175" s="110"/>
      <c r="CS175" s="110"/>
      <c r="CT175" s="110"/>
      <c r="CU175" s="110"/>
      <c r="CV175" s="110"/>
      <c r="CW175" s="110"/>
      <c r="CX175" s="110"/>
      <c r="CY175" s="110"/>
      <c r="CZ175" s="110"/>
      <c r="DA175" s="110"/>
      <c r="DB175" s="110"/>
      <c r="DC175" s="110"/>
      <c r="DD175" s="110"/>
      <c r="DE175" s="110"/>
      <c r="DF175" s="110"/>
      <c r="DG175" s="110"/>
      <c r="DH175" s="110"/>
      <c r="DI175" s="110"/>
      <c r="DJ175" s="110"/>
      <c r="DK175" s="110"/>
      <c r="DL175" s="110"/>
      <c r="DM175" s="110"/>
      <c r="DN175" s="110"/>
      <c r="DO175" s="110"/>
      <c r="DP175" s="110"/>
      <c r="DQ175" s="110"/>
      <c r="DR175" s="110"/>
      <c r="DS175" s="110"/>
      <c r="DT175" s="110"/>
      <c r="DU175" s="110"/>
      <c r="DV175" s="110"/>
      <c r="DW175" s="110"/>
      <c r="DX175" s="110"/>
      <c r="DY175" s="110"/>
      <c r="DZ175" s="110"/>
      <c r="EA175" s="110"/>
      <c r="EB175" s="110"/>
      <c r="EC175" s="110"/>
      <c r="ED175" s="110"/>
      <c r="EE175" s="110"/>
      <c r="EF175" s="110"/>
      <c r="EG175" s="110"/>
      <c r="EH175" s="110"/>
      <c r="EI175" s="110"/>
      <c r="EJ175" s="110"/>
      <c r="EK175" s="110"/>
      <c r="EL175" s="110"/>
      <c r="EM175" s="110"/>
      <c r="EN175" s="110"/>
      <c r="EO175" s="110"/>
      <c r="EP175" s="110"/>
      <c r="EQ175" s="110"/>
      <c r="ER175" s="110"/>
      <c r="ES175" s="110"/>
      <c r="ET175" s="110"/>
      <c r="EU175" s="110"/>
      <c r="EV175" s="110"/>
      <c r="EW175" s="110"/>
      <c r="EX175" s="110"/>
      <c r="EY175" s="110"/>
      <c r="EZ175" s="110"/>
      <c r="FA175" s="110"/>
      <c r="FB175" s="110"/>
      <c r="FC175" s="110"/>
      <c r="FD175" s="110"/>
      <c r="FE175" s="110"/>
      <c r="FF175" s="110"/>
      <c r="FG175" s="110"/>
      <c r="FH175" s="110"/>
      <c r="FI175" s="110"/>
      <c r="FJ175" s="110"/>
      <c r="FK175" s="110"/>
      <c r="FL175" s="110"/>
      <c r="FM175" s="110"/>
      <c r="FN175" s="110"/>
      <c r="FO175" s="110"/>
      <c r="FP175" s="110"/>
      <c r="FQ175" s="110"/>
      <c r="FR175" s="110"/>
      <c r="FS175" s="110"/>
      <c r="FT175" s="110"/>
      <c r="FU175" s="110"/>
      <c r="FV175" s="110"/>
      <c r="FW175" s="110"/>
      <c r="FX175" s="110"/>
      <c r="FY175" s="110"/>
      <c r="FZ175" s="110"/>
      <c r="GA175" s="110"/>
      <c r="GB175" s="110"/>
      <c r="GC175" s="110"/>
      <c r="GD175" s="110"/>
      <c r="GE175" s="110"/>
      <c r="GF175" s="110"/>
      <c r="GG175" s="110"/>
      <c r="GH175" s="110"/>
      <c r="GI175" s="110"/>
      <c r="GJ175" s="110"/>
      <c r="GK175" s="110"/>
      <c r="GL175" s="110"/>
      <c r="GM175" s="110"/>
      <c r="GN175" s="110"/>
    </row>
    <row r="176" s="106" customFormat="1" ht="18" customHeight="1" spans="2:196">
      <c r="B176" s="19">
        <v>1078</v>
      </c>
      <c r="C176" s="130">
        <v>0.67</v>
      </c>
      <c r="D176" s="19">
        <v>300</v>
      </c>
      <c r="E176" s="19">
        <v>49.6</v>
      </c>
      <c r="F176" s="129">
        <f t="shared" si="152"/>
        <v>0.56</v>
      </c>
      <c r="G176" s="129">
        <v>3.76</v>
      </c>
      <c r="H176" s="131">
        <f t="shared" si="153"/>
        <v>49.33</v>
      </c>
      <c r="I176" s="130">
        <f t="shared" si="154"/>
        <v>14799.36</v>
      </c>
      <c r="J176" s="145"/>
      <c r="K176" s="143"/>
      <c r="L176" s="146"/>
      <c r="M176" s="105"/>
      <c r="N176" s="110">
        <v>2.97</v>
      </c>
      <c r="O176" s="105">
        <f t="shared" si="144"/>
        <v>4.324</v>
      </c>
      <c r="P176" s="105">
        <v>3.7605</v>
      </c>
      <c r="Q176" s="105">
        <f t="shared" si="145"/>
        <v>3.76</v>
      </c>
      <c r="R176" s="105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0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0"/>
      <c r="BY176" s="110"/>
      <c r="BZ176" s="110"/>
      <c r="CA176" s="110"/>
      <c r="CB176" s="110"/>
      <c r="CC176" s="110"/>
      <c r="CD176" s="110"/>
      <c r="CE176" s="110"/>
      <c r="CF176" s="110"/>
      <c r="CG176" s="110"/>
      <c r="CH176" s="110"/>
      <c r="CI176" s="110"/>
      <c r="CJ176" s="110"/>
      <c r="CK176" s="110"/>
      <c r="CL176" s="110"/>
      <c r="CM176" s="110"/>
      <c r="CN176" s="110"/>
      <c r="CO176" s="110"/>
      <c r="CP176" s="110"/>
      <c r="CQ176" s="110"/>
      <c r="CR176" s="110"/>
      <c r="CS176" s="110"/>
      <c r="CT176" s="110"/>
      <c r="CU176" s="110"/>
      <c r="CV176" s="110"/>
      <c r="CW176" s="110"/>
      <c r="CX176" s="110"/>
      <c r="CY176" s="110"/>
      <c r="CZ176" s="110"/>
      <c r="DA176" s="110"/>
      <c r="DB176" s="110"/>
      <c r="DC176" s="110"/>
      <c r="DD176" s="110"/>
      <c r="DE176" s="110"/>
      <c r="DF176" s="110"/>
      <c r="DG176" s="110"/>
      <c r="DH176" s="110"/>
      <c r="DI176" s="110"/>
      <c r="DJ176" s="110"/>
      <c r="DK176" s="110"/>
      <c r="DL176" s="110"/>
      <c r="DM176" s="110"/>
      <c r="DN176" s="110"/>
      <c r="DO176" s="110"/>
      <c r="DP176" s="110"/>
      <c r="DQ176" s="110"/>
      <c r="DR176" s="110"/>
      <c r="DS176" s="110"/>
      <c r="DT176" s="110"/>
      <c r="DU176" s="110"/>
      <c r="DV176" s="110"/>
      <c r="DW176" s="110"/>
      <c r="DX176" s="110"/>
      <c r="DY176" s="110"/>
      <c r="DZ176" s="110"/>
      <c r="EA176" s="110"/>
      <c r="EB176" s="110"/>
      <c r="EC176" s="110"/>
      <c r="ED176" s="110"/>
      <c r="EE176" s="110"/>
      <c r="EF176" s="110"/>
      <c r="EG176" s="110"/>
      <c r="EH176" s="110"/>
      <c r="EI176" s="110"/>
      <c r="EJ176" s="110"/>
      <c r="EK176" s="110"/>
      <c r="EL176" s="110"/>
      <c r="EM176" s="110"/>
      <c r="EN176" s="110"/>
      <c r="EO176" s="110"/>
      <c r="EP176" s="110"/>
      <c r="EQ176" s="110"/>
      <c r="ER176" s="110"/>
      <c r="ES176" s="110"/>
      <c r="ET176" s="110"/>
      <c r="EU176" s="110"/>
      <c r="EV176" s="110"/>
      <c r="EW176" s="110"/>
      <c r="EX176" s="110"/>
      <c r="EY176" s="110"/>
      <c r="EZ176" s="110"/>
      <c r="FA176" s="110"/>
      <c r="FB176" s="110"/>
      <c r="FC176" s="110"/>
      <c r="FD176" s="110"/>
      <c r="FE176" s="110"/>
      <c r="FF176" s="110"/>
      <c r="FG176" s="110"/>
      <c r="FH176" s="110"/>
      <c r="FI176" s="110"/>
      <c r="FJ176" s="110"/>
      <c r="FK176" s="110"/>
      <c r="FL176" s="110"/>
      <c r="FM176" s="110"/>
      <c r="FN176" s="110"/>
      <c r="FO176" s="110"/>
      <c r="FP176" s="110"/>
      <c r="FQ176" s="110"/>
      <c r="FR176" s="110"/>
      <c r="FS176" s="110"/>
      <c r="FT176" s="110"/>
      <c r="FU176" s="110"/>
      <c r="FV176" s="110"/>
      <c r="FW176" s="110"/>
      <c r="FX176" s="110"/>
      <c r="FY176" s="110"/>
      <c r="FZ176" s="110"/>
      <c r="GA176" s="110"/>
      <c r="GB176" s="110"/>
      <c r="GC176" s="110"/>
      <c r="GD176" s="110"/>
      <c r="GE176" s="110"/>
      <c r="GF176" s="110"/>
      <c r="GG176" s="110"/>
      <c r="GH176" s="110"/>
      <c r="GI176" s="110"/>
      <c r="GJ176" s="110"/>
      <c r="GK176" s="110"/>
      <c r="GL176" s="110"/>
      <c r="GM176" s="110"/>
      <c r="GN176" s="110"/>
    </row>
    <row r="177" s="106" customFormat="1" ht="18" customHeight="1" spans="2:196">
      <c r="B177" s="19">
        <v>1078</v>
      </c>
      <c r="C177" s="130">
        <v>0.68</v>
      </c>
      <c r="D177" s="19">
        <v>300</v>
      </c>
      <c r="E177" s="19">
        <v>49.6</v>
      </c>
      <c r="F177" s="129">
        <f t="shared" si="152"/>
        <v>0.57</v>
      </c>
      <c r="G177" s="129">
        <v>3.83</v>
      </c>
      <c r="H177" s="131">
        <f t="shared" si="153"/>
        <v>50.24</v>
      </c>
      <c r="I177" s="130">
        <f t="shared" si="154"/>
        <v>15074.88</v>
      </c>
      <c r="J177" s="145"/>
      <c r="K177" s="143"/>
      <c r="L177" s="146"/>
      <c r="M177" s="105"/>
      <c r="N177" s="110">
        <v>3.025</v>
      </c>
      <c r="O177" s="105">
        <f t="shared" si="144"/>
        <v>4.4045</v>
      </c>
      <c r="P177" s="105">
        <v>3.8295</v>
      </c>
      <c r="Q177" s="105">
        <f t="shared" si="145"/>
        <v>3.83</v>
      </c>
      <c r="R177" s="105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110"/>
      <c r="BU177" s="110"/>
      <c r="BV177" s="110"/>
      <c r="BW177" s="110"/>
      <c r="BX177" s="110"/>
      <c r="BY177" s="110"/>
      <c r="BZ177" s="110"/>
      <c r="CA177" s="110"/>
      <c r="CB177" s="110"/>
      <c r="CC177" s="110"/>
      <c r="CD177" s="110"/>
      <c r="CE177" s="110"/>
      <c r="CF177" s="110"/>
      <c r="CG177" s="110"/>
      <c r="CH177" s="110"/>
      <c r="CI177" s="110"/>
      <c r="CJ177" s="110"/>
      <c r="CK177" s="110"/>
      <c r="CL177" s="110"/>
      <c r="CM177" s="110"/>
      <c r="CN177" s="110"/>
      <c r="CO177" s="110"/>
      <c r="CP177" s="110"/>
      <c r="CQ177" s="110"/>
      <c r="CR177" s="110"/>
      <c r="CS177" s="110"/>
      <c r="CT177" s="110"/>
      <c r="CU177" s="110"/>
      <c r="CV177" s="110"/>
      <c r="CW177" s="110"/>
      <c r="CX177" s="110"/>
      <c r="CY177" s="110"/>
      <c r="CZ177" s="110"/>
      <c r="DA177" s="110"/>
      <c r="DB177" s="110"/>
      <c r="DC177" s="110"/>
      <c r="DD177" s="110"/>
      <c r="DE177" s="110"/>
      <c r="DF177" s="110"/>
      <c r="DG177" s="110"/>
      <c r="DH177" s="110"/>
      <c r="DI177" s="110"/>
      <c r="DJ177" s="110"/>
      <c r="DK177" s="110"/>
      <c r="DL177" s="110"/>
      <c r="DM177" s="110"/>
      <c r="DN177" s="110"/>
      <c r="DO177" s="110"/>
      <c r="DP177" s="110"/>
      <c r="DQ177" s="110"/>
      <c r="DR177" s="110"/>
      <c r="DS177" s="110"/>
      <c r="DT177" s="110"/>
      <c r="DU177" s="110"/>
      <c r="DV177" s="110"/>
      <c r="DW177" s="110"/>
      <c r="DX177" s="110"/>
      <c r="DY177" s="110"/>
      <c r="DZ177" s="110"/>
      <c r="EA177" s="110"/>
      <c r="EB177" s="110"/>
      <c r="EC177" s="110"/>
      <c r="ED177" s="110"/>
      <c r="EE177" s="110"/>
      <c r="EF177" s="110"/>
      <c r="EG177" s="110"/>
      <c r="EH177" s="110"/>
      <c r="EI177" s="110"/>
      <c r="EJ177" s="110"/>
      <c r="EK177" s="110"/>
      <c r="EL177" s="110"/>
      <c r="EM177" s="110"/>
      <c r="EN177" s="110"/>
      <c r="EO177" s="110"/>
      <c r="EP177" s="110"/>
      <c r="EQ177" s="110"/>
      <c r="ER177" s="110"/>
      <c r="ES177" s="110"/>
      <c r="ET177" s="110"/>
      <c r="EU177" s="110"/>
      <c r="EV177" s="110"/>
      <c r="EW177" s="110"/>
      <c r="EX177" s="110"/>
      <c r="EY177" s="110"/>
      <c r="EZ177" s="110"/>
      <c r="FA177" s="110"/>
      <c r="FB177" s="110"/>
      <c r="FC177" s="110"/>
      <c r="FD177" s="110"/>
      <c r="FE177" s="110"/>
      <c r="FF177" s="110"/>
      <c r="FG177" s="110"/>
      <c r="FH177" s="110"/>
      <c r="FI177" s="110"/>
      <c r="FJ177" s="110"/>
      <c r="FK177" s="110"/>
      <c r="FL177" s="110"/>
      <c r="FM177" s="110"/>
      <c r="FN177" s="110"/>
      <c r="FO177" s="110"/>
      <c r="FP177" s="110"/>
      <c r="FQ177" s="110"/>
      <c r="FR177" s="110"/>
      <c r="FS177" s="110"/>
      <c r="FT177" s="110"/>
      <c r="FU177" s="110"/>
      <c r="FV177" s="110"/>
      <c r="FW177" s="110"/>
      <c r="FX177" s="110"/>
      <c r="FY177" s="110"/>
      <c r="FZ177" s="110"/>
      <c r="GA177" s="110"/>
      <c r="GB177" s="110"/>
      <c r="GC177" s="110"/>
      <c r="GD177" s="110"/>
      <c r="GE177" s="110"/>
      <c r="GF177" s="110"/>
      <c r="GG177" s="110"/>
      <c r="GH177" s="110"/>
      <c r="GI177" s="110"/>
      <c r="GJ177" s="110"/>
      <c r="GK177" s="110"/>
      <c r="GL177" s="110"/>
      <c r="GM177" s="110"/>
      <c r="GN177" s="110"/>
    </row>
    <row r="178" s="106" customFormat="1" ht="18" customHeight="1" spans="2:196">
      <c r="B178" s="19">
        <v>1078</v>
      </c>
      <c r="C178" s="130">
        <v>0.69</v>
      </c>
      <c r="D178" s="19">
        <v>300</v>
      </c>
      <c r="E178" s="19">
        <v>49.6</v>
      </c>
      <c r="F178" s="129">
        <f t="shared" si="152"/>
        <v>0.58</v>
      </c>
      <c r="G178" s="129">
        <v>3.91</v>
      </c>
      <c r="H178" s="131">
        <f t="shared" si="153"/>
        <v>51.29</v>
      </c>
      <c r="I178" s="130">
        <f t="shared" si="154"/>
        <v>15389.76</v>
      </c>
      <c r="J178" s="145"/>
      <c r="K178" s="143"/>
      <c r="L178" s="146"/>
      <c r="M178" s="105"/>
      <c r="N178" s="110">
        <v>3.091</v>
      </c>
      <c r="O178" s="105">
        <f t="shared" si="144"/>
        <v>4.4965</v>
      </c>
      <c r="P178" s="105">
        <v>3.91</v>
      </c>
      <c r="Q178" s="105">
        <f t="shared" si="145"/>
        <v>3.91</v>
      </c>
      <c r="R178" s="105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0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0"/>
      <c r="BY178" s="110"/>
      <c r="BZ178" s="110"/>
      <c r="CA178" s="110"/>
      <c r="CB178" s="110"/>
      <c r="CC178" s="110"/>
      <c r="CD178" s="110"/>
      <c r="CE178" s="110"/>
      <c r="CF178" s="110"/>
      <c r="CG178" s="110"/>
      <c r="CH178" s="110"/>
      <c r="CI178" s="110"/>
      <c r="CJ178" s="110"/>
      <c r="CK178" s="110"/>
      <c r="CL178" s="110"/>
      <c r="CM178" s="110"/>
      <c r="CN178" s="110"/>
      <c r="CO178" s="110"/>
      <c r="CP178" s="110"/>
      <c r="CQ178" s="110"/>
      <c r="CR178" s="110"/>
      <c r="CS178" s="110"/>
      <c r="CT178" s="110"/>
      <c r="CU178" s="110"/>
      <c r="CV178" s="110"/>
      <c r="CW178" s="110"/>
      <c r="CX178" s="110"/>
      <c r="CY178" s="110"/>
      <c r="CZ178" s="110"/>
      <c r="DA178" s="110"/>
      <c r="DB178" s="110"/>
      <c r="DC178" s="110"/>
      <c r="DD178" s="110"/>
      <c r="DE178" s="110"/>
      <c r="DF178" s="110"/>
      <c r="DG178" s="110"/>
      <c r="DH178" s="110"/>
      <c r="DI178" s="110"/>
      <c r="DJ178" s="110"/>
      <c r="DK178" s="110"/>
      <c r="DL178" s="110"/>
      <c r="DM178" s="110"/>
      <c r="DN178" s="110"/>
      <c r="DO178" s="110"/>
      <c r="DP178" s="110"/>
      <c r="DQ178" s="110"/>
      <c r="DR178" s="110"/>
      <c r="DS178" s="110"/>
      <c r="DT178" s="110"/>
      <c r="DU178" s="110"/>
      <c r="DV178" s="110"/>
      <c r="DW178" s="110"/>
      <c r="DX178" s="110"/>
      <c r="DY178" s="110"/>
      <c r="DZ178" s="110"/>
      <c r="EA178" s="110"/>
      <c r="EB178" s="110"/>
      <c r="EC178" s="110"/>
      <c r="ED178" s="110"/>
      <c r="EE178" s="110"/>
      <c r="EF178" s="110"/>
      <c r="EG178" s="110"/>
      <c r="EH178" s="110"/>
      <c r="EI178" s="110"/>
      <c r="EJ178" s="110"/>
      <c r="EK178" s="110"/>
      <c r="EL178" s="110"/>
      <c r="EM178" s="110"/>
      <c r="EN178" s="110"/>
      <c r="EO178" s="110"/>
      <c r="EP178" s="110"/>
      <c r="EQ178" s="110"/>
      <c r="ER178" s="110"/>
      <c r="ES178" s="110"/>
      <c r="ET178" s="110"/>
      <c r="EU178" s="110"/>
      <c r="EV178" s="110"/>
      <c r="EW178" s="110"/>
      <c r="EX178" s="110"/>
      <c r="EY178" s="110"/>
      <c r="EZ178" s="110"/>
      <c r="FA178" s="110"/>
      <c r="FB178" s="110"/>
      <c r="FC178" s="110"/>
      <c r="FD178" s="110"/>
      <c r="FE178" s="110"/>
      <c r="FF178" s="110"/>
      <c r="FG178" s="110"/>
      <c r="FH178" s="110"/>
      <c r="FI178" s="110"/>
      <c r="FJ178" s="110"/>
      <c r="FK178" s="110"/>
      <c r="FL178" s="110"/>
      <c r="FM178" s="110"/>
      <c r="FN178" s="110"/>
      <c r="FO178" s="110"/>
      <c r="FP178" s="110"/>
      <c r="FQ178" s="110"/>
      <c r="FR178" s="110"/>
      <c r="FS178" s="110"/>
      <c r="FT178" s="110"/>
      <c r="FU178" s="110"/>
      <c r="FV178" s="110"/>
      <c r="FW178" s="110"/>
      <c r="FX178" s="110"/>
      <c r="FY178" s="110"/>
      <c r="FZ178" s="110"/>
      <c r="GA178" s="110"/>
      <c r="GB178" s="110"/>
      <c r="GC178" s="110"/>
      <c r="GD178" s="110"/>
      <c r="GE178" s="110"/>
      <c r="GF178" s="110"/>
      <c r="GG178" s="110"/>
      <c r="GH178" s="110"/>
      <c r="GI178" s="110"/>
      <c r="GJ178" s="110"/>
      <c r="GK178" s="110"/>
      <c r="GL178" s="110"/>
      <c r="GM178" s="110"/>
      <c r="GN178" s="110"/>
    </row>
    <row r="179" s="106" customFormat="1" ht="18" customHeight="1" spans="2:196">
      <c r="B179" s="19">
        <v>1506</v>
      </c>
      <c r="C179" s="130">
        <v>0.52</v>
      </c>
      <c r="D179" s="19">
        <v>150</v>
      </c>
      <c r="E179" s="19">
        <v>49.6</v>
      </c>
      <c r="F179" s="129">
        <f t="shared" si="152"/>
        <v>0.58</v>
      </c>
      <c r="G179" s="129">
        <v>3.88</v>
      </c>
      <c r="H179" s="131">
        <f t="shared" si="153"/>
        <v>50.9</v>
      </c>
      <c r="I179" s="130">
        <f>ROUNDDOWN(G179*1968,2)</f>
        <v>7635.84</v>
      </c>
      <c r="J179" s="145"/>
      <c r="K179" s="143"/>
      <c r="L179" s="146"/>
      <c r="M179" s="105"/>
      <c r="N179" s="110">
        <v>3.366</v>
      </c>
      <c r="O179" s="105">
        <f t="shared" si="144"/>
        <v>4.462</v>
      </c>
      <c r="P179" s="105">
        <v>3.8755</v>
      </c>
      <c r="Q179" s="105">
        <f t="shared" si="145"/>
        <v>3.88</v>
      </c>
      <c r="R179" s="105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0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110"/>
      <c r="BU179" s="110"/>
      <c r="BV179" s="110"/>
      <c r="BW179" s="110"/>
      <c r="BX179" s="110"/>
      <c r="BY179" s="110"/>
      <c r="BZ179" s="110"/>
      <c r="CA179" s="110"/>
      <c r="CB179" s="110"/>
      <c r="CC179" s="110"/>
      <c r="CD179" s="110"/>
      <c r="CE179" s="110"/>
      <c r="CF179" s="110"/>
      <c r="CG179" s="110"/>
      <c r="CH179" s="110"/>
      <c r="CI179" s="110"/>
      <c r="CJ179" s="110"/>
      <c r="CK179" s="110"/>
      <c r="CL179" s="110"/>
      <c r="CM179" s="110"/>
      <c r="CN179" s="110"/>
      <c r="CO179" s="110"/>
      <c r="CP179" s="110"/>
      <c r="CQ179" s="110"/>
      <c r="CR179" s="110"/>
      <c r="CS179" s="110"/>
      <c r="CT179" s="110"/>
      <c r="CU179" s="110"/>
      <c r="CV179" s="110"/>
      <c r="CW179" s="110"/>
      <c r="CX179" s="110"/>
      <c r="CY179" s="110"/>
      <c r="CZ179" s="110"/>
      <c r="DA179" s="110"/>
      <c r="DB179" s="110"/>
      <c r="DC179" s="110"/>
      <c r="DD179" s="110"/>
      <c r="DE179" s="110"/>
      <c r="DF179" s="110"/>
      <c r="DG179" s="110"/>
      <c r="DH179" s="110"/>
      <c r="DI179" s="110"/>
      <c r="DJ179" s="110"/>
      <c r="DK179" s="110"/>
      <c r="DL179" s="110"/>
      <c r="DM179" s="110"/>
      <c r="DN179" s="110"/>
      <c r="DO179" s="110"/>
      <c r="DP179" s="110"/>
      <c r="DQ179" s="110"/>
      <c r="DR179" s="110"/>
      <c r="DS179" s="110"/>
      <c r="DT179" s="110"/>
      <c r="DU179" s="110"/>
      <c r="DV179" s="110"/>
      <c r="DW179" s="110"/>
      <c r="DX179" s="110"/>
      <c r="DY179" s="110"/>
      <c r="DZ179" s="110"/>
      <c r="EA179" s="110"/>
      <c r="EB179" s="110"/>
      <c r="EC179" s="110"/>
      <c r="ED179" s="110"/>
      <c r="EE179" s="110"/>
      <c r="EF179" s="110"/>
      <c r="EG179" s="110"/>
      <c r="EH179" s="110"/>
      <c r="EI179" s="110"/>
      <c r="EJ179" s="110"/>
      <c r="EK179" s="110"/>
      <c r="EL179" s="110"/>
      <c r="EM179" s="110"/>
      <c r="EN179" s="110"/>
      <c r="EO179" s="110"/>
      <c r="EP179" s="110"/>
      <c r="EQ179" s="110"/>
      <c r="ER179" s="110"/>
      <c r="ES179" s="110"/>
      <c r="ET179" s="110"/>
      <c r="EU179" s="110"/>
      <c r="EV179" s="110"/>
      <c r="EW179" s="110"/>
      <c r="EX179" s="110"/>
      <c r="EY179" s="110"/>
      <c r="EZ179" s="110"/>
      <c r="FA179" s="110"/>
      <c r="FB179" s="110"/>
      <c r="FC179" s="110"/>
      <c r="FD179" s="110"/>
      <c r="FE179" s="110"/>
      <c r="FF179" s="110"/>
      <c r="FG179" s="110"/>
      <c r="FH179" s="110"/>
      <c r="FI179" s="110"/>
      <c r="FJ179" s="110"/>
      <c r="FK179" s="110"/>
      <c r="FL179" s="110"/>
      <c r="FM179" s="110"/>
      <c r="FN179" s="110"/>
      <c r="FO179" s="110"/>
      <c r="FP179" s="110"/>
      <c r="FQ179" s="110"/>
      <c r="FR179" s="110"/>
      <c r="FS179" s="110"/>
      <c r="FT179" s="110"/>
      <c r="FU179" s="110"/>
      <c r="FV179" s="110"/>
      <c r="FW179" s="110"/>
      <c r="FX179" s="110"/>
      <c r="FY179" s="110"/>
      <c r="FZ179" s="110"/>
      <c r="GA179" s="110"/>
      <c r="GB179" s="110"/>
      <c r="GC179" s="110"/>
      <c r="GD179" s="110"/>
      <c r="GE179" s="110"/>
      <c r="GF179" s="110"/>
      <c r="GG179" s="110"/>
      <c r="GH179" s="110"/>
      <c r="GI179" s="110"/>
      <c r="GJ179" s="110"/>
      <c r="GK179" s="110"/>
      <c r="GL179" s="110"/>
      <c r="GM179" s="110"/>
      <c r="GN179" s="110"/>
    </row>
    <row r="180" s="106" customFormat="1" ht="18" customHeight="1" spans="2:196">
      <c r="B180" s="19">
        <v>1506</v>
      </c>
      <c r="C180" s="130">
        <v>0.54</v>
      </c>
      <c r="D180" s="19">
        <v>150</v>
      </c>
      <c r="E180" s="19">
        <v>49.6</v>
      </c>
      <c r="F180" s="129">
        <f t="shared" ref="F180:F186" si="155">ROUNDDOWN(G180/6.66,2)</f>
        <v>0.59</v>
      </c>
      <c r="G180" s="129">
        <v>3.97</v>
      </c>
      <c r="H180" s="131">
        <f t="shared" ref="H180:H191" si="156">ROUNDDOWN(I180/D180,2)</f>
        <v>52.08</v>
      </c>
      <c r="I180" s="130">
        <f>ROUNDDOWN(G180*1968,2)</f>
        <v>7812.96</v>
      </c>
      <c r="J180" s="145"/>
      <c r="K180" s="143"/>
      <c r="L180" s="146"/>
      <c r="M180" s="105"/>
      <c r="N180" s="110">
        <v>3.454</v>
      </c>
      <c r="O180" s="105">
        <f t="shared" si="144"/>
        <v>4.5655</v>
      </c>
      <c r="P180" s="105">
        <v>3.9675</v>
      </c>
      <c r="Q180" s="105">
        <f t="shared" si="145"/>
        <v>3.97</v>
      </c>
      <c r="R180" s="105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0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0"/>
      <c r="BY180" s="110"/>
      <c r="BZ180" s="110"/>
      <c r="CA180" s="110"/>
      <c r="CB180" s="110"/>
      <c r="CC180" s="110"/>
      <c r="CD180" s="110"/>
      <c r="CE180" s="110"/>
      <c r="CF180" s="110"/>
      <c r="CG180" s="110"/>
      <c r="CH180" s="110"/>
      <c r="CI180" s="110"/>
      <c r="CJ180" s="110"/>
      <c r="CK180" s="110"/>
      <c r="CL180" s="110"/>
      <c r="CM180" s="110"/>
      <c r="CN180" s="110"/>
      <c r="CO180" s="110"/>
      <c r="CP180" s="110"/>
      <c r="CQ180" s="110"/>
      <c r="CR180" s="110"/>
      <c r="CS180" s="110"/>
      <c r="CT180" s="110"/>
      <c r="CU180" s="110"/>
      <c r="CV180" s="110"/>
      <c r="CW180" s="110"/>
      <c r="CX180" s="110"/>
      <c r="CY180" s="110"/>
      <c r="CZ180" s="110"/>
      <c r="DA180" s="110"/>
      <c r="DB180" s="110"/>
      <c r="DC180" s="110"/>
      <c r="DD180" s="110"/>
      <c r="DE180" s="110"/>
      <c r="DF180" s="110"/>
      <c r="DG180" s="110"/>
      <c r="DH180" s="110"/>
      <c r="DI180" s="110"/>
      <c r="DJ180" s="110"/>
      <c r="DK180" s="110"/>
      <c r="DL180" s="110"/>
      <c r="DM180" s="110"/>
      <c r="DN180" s="110"/>
      <c r="DO180" s="110"/>
      <c r="DP180" s="110"/>
      <c r="DQ180" s="110"/>
      <c r="DR180" s="110"/>
      <c r="DS180" s="110"/>
      <c r="DT180" s="110"/>
      <c r="DU180" s="110"/>
      <c r="DV180" s="110"/>
      <c r="DW180" s="110"/>
      <c r="DX180" s="110"/>
      <c r="DY180" s="110"/>
      <c r="DZ180" s="110"/>
      <c r="EA180" s="110"/>
      <c r="EB180" s="110"/>
      <c r="EC180" s="110"/>
      <c r="ED180" s="110"/>
      <c r="EE180" s="110"/>
      <c r="EF180" s="110"/>
      <c r="EG180" s="110"/>
      <c r="EH180" s="110"/>
      <c r="EI180" s="110"/>
      <c r="EJ180" s="110"/>
      <c r="EK180" s="110"/>
      <c r="EL180" s="110"/>
      <c r="EM180" s="110"/>
      <c r="EN180" s="110"/>
      <c r="EO180" s="110"/>
      <c r="EP180" s="110"/>
      <c r="EQ180" s="110"/>
      <c r="ER180" s="110"/>
      <c r="ES180" s="110"/>
      <c r="ET180" s="110"/>
      <c r="EU180" s="110"/>
      <c r="EV180" s="110"/>
      <c r="EW180" s="110"/>
      <c r="EX180" s="110"/>
      <c r="EY180" s="110"/>
      <c r="EZ180" s="110"/>
      <c r="FA180" s="110"/>
      <c r="FB180" s="110"/>
      <c r="FC180" s="110"/>
      <c r="FD180" s="110"/>
      <c r="FE180" s="110"/>
      <c r="FF180" s="110"/>
      <c r="FG180" s="110"/>
      <c r="FH180" s="110"/>
      <c r="FI180" s="110"/>
      <c r="FJ180" s="110"/>
      <c r="FK180" s="110"/>
      <c r="FL180" s="110"/>
      <c r="FM180" s="110"/>
      <c r="FN180" s="110"/>
      <c r="FO180" s="110"/>
      <c r="FP180" s="110"/>
      <c r="FQ180" s="110"/>
      <c r="FR180" s="110"/>
      <c r="FS180" s="110"/>
      <c r="FT180" s="110"/>
      <c r="FU180" s="110"/>
      <c r="FV180" s="110"/>
      <c r="FW180" s="110"/>
      <c r="FX180" s="110"/>
      <c r="FY180" s="110"/>
      <c r="FZ180" s="110"/>
      <c r="GA180" s="110"/>
      <c r="GB180" s="110"/>
      <c r="GC180" s="110"/>
      <c r="GD180" s="110"/>
      <c r="GE180" s="110"/>
      <c r="GF180" s="110"/>
      <c r="GG180" s="110"/>
      <c r="GH180" s="110"/>
      <c r="GI180" s="110"/>
      <c r="GJ180" s="110"/>
      <c r="GK180" s="110"/>
      <c r="GL180" s="110"/>
      <c r="GM180" s="110"/>
      <c r="GN180" s="110"/>
    </row>
    <row r="181" s="106" customFormat="1" ht="18" customHeight="1" spans="2:196">
      <c r="B181" s="19">
        <v>3313</v>
      </c>
      <c r="C181" s="130">
        <v>0.54</v>
      </c>
      <c r="D181" s="19">
        <v>300</v>
      </c>
      <c r="E181" s="19">
        <v>49.6</v>
      </c>
      <c r="F181" s="129">
        <f t="shared" si="155"/>
        <v>0.52</v>
      </c>
      <c r="G181" s="129">
        <v>3.51</v>
      </c>
      <c r="H181" s="131">
        <f t="shared" si="156"/>
        <v>46.05</v>
      </c>
      <c r="I181" s="130">
        <f t="shared" ref="I180:I186" si="157">ROUNDDOWN(G181*3936,2)</f>
        <v>13815.36</v>
      </c>
      <c r="J181" s="145"/>
      <c r="K181" s="143"/>
      <c r="L181" s="146"/>
      <c r="M181" s="105"/>
      <c r="N181" s="110">
        <v>2.772</v>
      </c>
      <c r="O181" s="105">
        <f t="shared" si="144"/>
        <v>4.0365</v>
      </c>
      <c r="P181" s="105">
        <v>3.5075</v>
      </c>
      <c r="Q181" s="105">
        <f t="shared" si="145"/>
        <v>3.51</v>
      </c>
      <c r="R181" s="105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0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0"/>
      <c r="BY181" s="110"/>
      <c r="BZ181" s="110"/>
      <c r="CA181" s="110"/>
      <c r="CB181" s="110"/>
      <c r="CC181" s="110"/>
      <c r="CD181" s="110"/>
      <c r="CE181" s="110"/>
      <c r="CF181" s="110"/>
      <c r="CG181" s="110"/>
      <c r="CH181" s="110"/>
      <c r="CI181" s="110"/>
      <c r="CJ181" s="110"/>
      <c r="CK181" s="110"/>
      <c r="CL181" s="110"/>
      <c r="CM181" s="110"/>
      <c r="CN181" s="110"/>
      <c r="CO181" s="110"/>
      <c r="CP181" s="110"/>
      <c r="CQ181" s="110"/>
      <c r="CR181" s="110"/>
      <c r="CS181" s="110"/>
      <c r="CT181" s="110"/>
      <c r="CU181" s="110"/>
      <c r="CV181" s="110"/>
      <c r="CW181" s="110"/>
      <c r="CX181" s="110"/>
      <c r="CY181" s="110"/>
      <c r="CZ181" s="110"/>
      <c r="DA181" s="110"/>
      <c r="DB181" s="110"/>
      <c r="DC181" s="110"/>
      <c r="DD181" s="110"/>
      <c r="DE181" s="110"/>
      <c r="DF181" s="110"/>
      <c r="DG181" s="110"/>
      <c r="DH181" s="110"/>
      <c r="DI181" s="110"/>
      <c r="DJ181" s="110"/>
      <c r="DK181" s="110"/>
      <c r="DL181" s="110"/>
      <c r="DM181" s="110"/>
      <c r="DN181" s="110"/>
      <c r="DO181" s="110"/>
      <c r="DP181" s="110"/>
      <c r="DQ181" s="110"/>
      <c r="DR181" s="110"/>
      <c r="DS181" s="110"/>
      <c r="DT181" s="110"/>
      <c r="DU181" s="110"/>
      <c r="DV181" s="110"/>
      <c r="DW181" s="110"/>
      <c r="DX181" s="110"/>
      <c r="DY181" s="110"/>
      <c r="DZ181" s="110"/>
      <c r="EA181" s="110"/>
      <c r="EB181" s="110"/>
      <c r="EC181" s="110"/>
      <c r="ED181" s="110"/>
      <c r="EE181" s="110"/>
      <c r="EF181" s="110"/>
      <c r="EG181" s="110"/>
      <c r="EH181" s="110"/>
      <c r="EI181" s="110"/>
      <c r="EJ181" s="110"/>
      <c r="EK181" s="110"/>
      <c r="EL181" s="110"/>
      <c r="EM181" s="110"/>
      <c r="EN181" s="110"/>
      <c r="EO181" s="110"/>
      <c r="EP181" s="110"/>
      <c r="EQ181" s="110"/>
      <c r="ER181" s="110"/>
      <c r="ES181" s="110"/>
      <c r="ET181" s="110"/>
      <c r="EU181" s="110"/>
      <c r="EV181" s="110"/>
      <c r="EW181" s="110"/>
      <c r="EX181" s="110"/>
      <c r="EY181" s="110"/>
      <c r="EZ181" s="110"/>
      <c r="FA181" s="110"/>
      <c r="FB181" s="110"/>
      <c r="FC181" s="110"/>
      <c r="FD181" s="110"/>
      <c r="FE181" s="110"/>
      <c r="FF181" s="110"/>
      <c r="FG181" s="110"/>
      <c r="FH181" s="110"/>
      <c r="FI181" s="110"/>
      <c r="FJ181" s="110"/>
      <c r="FK181" s="110"/>
      <c r="FL181" s="110"/>
      <c r="FM181" s="110"/>
      <c r="FN181" s="110"/>
      <c r="FO181" s="110"/>
      <c r="FP181" s="110"/>
      <c r="FQ181" s="110"/>
      <c r="FR181" s="110"/>
      <c r="FS181" s="110"/>
      <c r="FT181" s="110"/>
      <c r="FU181" s="110"/>
      <c r="FV181" s="110"/>
      <c r="FW181" s="110"/>
      <c r="FX181" s="110"/>
      <c r="FY181" s="110"/>
      <c r="FZ181" s="110"/>
      <c r="GA181" s="110"/>
      <c r="GB181" s="110"/>
      <c r="GC181" s="110"/>
      <c r="GD181" s="110"/>
      <c r="GE181" s="110"/>
      <c r="GF181" s="110"/>
      <c r="GG181" s="110"/>
      <c r="GH181" s="110"/>
      <c r="GI181" s="110"/>
      <c r="GJ181" s="110"/>
      <c r="GK181" s="110"/>
      <c r="GL181" s="110"/>
      <c r="GM181" s="110"/>
      <c r="GN181" s="110"/>
    </row>
    <row r="182" s="106" customFormat="1" ht="18" customHeight="1" spans="2:196">
      <c r="B182" s="19">
        <v>3313</v>
      </c>
      <c r="C182" s="130">
        <v>0.56</v>
      </c>
      <c r="D182" s="19">
        <v>300</v>
      </c>
      <c r="E182" s="19">
        <v>49.6</v>
      </c>
      <c r="F182" s="129">
        <f t="shared" si="155"/>
        <v>0.53</v>
      </c>
      <c r="G182" s="129">
        <v>3.55</v>
      </c>
      <c r="H182" s="131">
        <f t="shared" si="156"/>
        <v>46.57</v>
      </c>
      <c r="I182" s="130">
        <f t="shared" si="157"/>
        <v>13972.8</v>
      </c>
      <c r="J182" s="145"/>
      <c r="K182" s="143"/>
      <c r="L182" s="146"/>
      <c r="M182" s="105"/>
      <c r="N182" s="110">
        <v>2.805</v>
      </c>
      <c r="O182" s="105">
        <f t="shared" si="144"/>
        <v>4.0825</v>
      </c>
      <c r="P182" s="105">
        <v>3.5535</v>
      </c>
      <c r="Q182" s="105">
        <f t="shared" si="145"/>
        <v>3.55</v>
      </c>
      <c r="R182" s="105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0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110"/>
      <c r="BU182" s="110"/>
      <c r="BV182" s="110"/>
      <c r="BW182" s="110"/>
      <c r="BX182" s="110"/>
      <c r="BY182" s="110"/>
      <c r="BZ182" s="110"/>
      <c r="CA182" s="110"/>
      <c r="CB182" s="110"/>
      <c r="CC182" s="110"/>
      <c r="CD182" s="110"/>
      <c r="CE182" s="110"/>
      <c r="CF182" s="110"/>
      <c r="CG182" s="110"/>
      <c r="CH182" s="110"/>
      <c r="CI182" s="110"/>
      <c r="CJ182" s="110"/>
      <c r="CK182" s="110"/>
      <c r="CL182" s="110"/>
      <c r="CM182" s="110"/>
      <c r="CN182" s="110"/>
      <c r="CO182" s="110"/>
      <c r="CP182" s="110"/>
      <c r="CQ182" s="110"/>
      <c r="CR182" s="110"/>
      <c r="CS182" s="110"/>
      <c r="CT182" s="110"/>
      <c r="CU182" s="110"/>
      <c r="CV182" s="110"/>
      <c r="CW182" s="110"/>
      <c r="CX182" s="110"/>
      <c r="CY182" s="110"/>
      <c r="CZ182" s="110"/>
      <c r="DA182" s="110"/>
      <c r="DB182" s="110"/>
      <c r="DC182" s="110"/>
      <c r="DD182" s="110"/>
      <c r="DE182" s="110"/>
      <c r="DF182" s="110"/>
      <c r="DG182" s="110"/>
      <c r="DH182" s="110"/>
      <c r="DI182" s="110"/>
      <c r="DJ182" s="110"/>
      <c r="DK182" s="110"/>
      <c r="DL182" s="110"/>
      <c r="DM182" s="110"/>
      <c r="DN182" s="110"/>
      <c r="DO182" s="110"/>
      <c r="DP182" s="110"/>
      <c r="DQ182" s="110"/>
      <c r="DR182" s="110"/>
      <c r="DS182" s="110"/>
      <c r="DT182" s="110"/>
      <c r="DU182" s="110"/>
      <c r="DV182" s="110"/>
      <c r="DW182" s="110"/>
      <c r="DX182" s="110"/>
      <c r="DY182" s="110"/>
      <c r="DZ182" s="110"/>
      <c r="EA182" s="110"/>
      <c r="EB182" s="110"/>
      <c r="EC182" s="110"/>
      <c r="ED182" s="110"/>
      <c r="EE182" s="110"/>
      <c r="EF182" s="110"/>
      <c r="EG182" s="110"/>
      <c r="EH182" s="110"/>
      <c r="EI182" s="110"/>
      <c r="EJ182" s="110"/>
      <c r="EK182" s="110"/>
      <c r="EL182" s="110"/>
      <c r="EM182" s="110"/>
      <c r="EN182" s="110"/>
      <c r="EO182" s="110"/>
      <c r="EP182" s="110"/>
      <c r="EQ182" s="110"/>
      <c r="ER182" s="110"/>
      <c r="ES182" s="110"/>
      <c r="ET182" s="110"/>
      <c r="EU182" s="110"/>
      <c r="EV182" s="110"/>
      <c r="EW182" s="110"/>
      <c r="EX182" s="110"/>
      <c r="EY182" s="110"/>
      <c r="EZ182" s="110"/>
      <c r="FA182" s="110"/>
      <c r="FB182" s="110"/>
      <c r="FC182" s="110"/>
      <c r="FD182" s="110"/>
      <c r="FE182" s="110"/>
      <c r="FF182" s="110"/>
      <c r="FG182" s="110"/>
      <c r="FH182" s="110"/>
      <c r="FI182" s="110"/>
      <c r="FJ182" s="110"/>
      <c r="FK182" s="110"/>
      <c r="FL182" s="110"/>
      <c r="FM182" s="110"/>
      <c r="FN182" s="110"/>
      <c r="FO182" s="110"/>
      <c r="FP182" s="110"/>
      <c r="FQ182" s="110"/>
      <c r="FR182" s="110"/>
      <c r="FS182" s="110"/>
      <c r="FT182" s="110"/>
      <c r="FU182" s="110"/>
      <c r="FV182" s="110"/>
      <c r="FW182" s="110"/>
      <c r="FX182" s="110"/>
      <c r="FY182" s="110"/>
      <c r="FZ182" s="110"/>
      <c r="GA182" s="110"/>
      <c r="GB182" s="110"/>
      <c r="GC182" s="110"/>
      <c r="GD182" s="110"/>
      <c r="GE182" s="110"/>
      <c r="GF182" s="110"/>
      <c r="GG182" s="110"/>
      <c r="GH182" s="110"/>
      <c r="GI182" s="110"/>
      <c r="GJ182" s="110"/>
      <c r="GK182" s="110"/>
      <c r="GL182" s="110"/>
      <c r="GM182" s="110"/>
      <c r="GN182" s="110"/>
    </row>
    <row r="183" s="106" customFormat="1" ht="18" customHeight="1" spans="2:196">
      <c r="B183" s="19">
        <v>3313</v>
      </c>
      <c r="C183" s="130">
        <v>0.57</v>
      </c>
      <c r="D183" s="19">
        <v>300</v>
      </c>
      <c r="E183" s="19">
        <v>49.6</v>
      </c>
      <c r="F183" s="129">
        <f t="shared" si="155"/>
        <v>0.54</v>
      </c>
      <c r="G183" s="129">
        <v>3.62</v>
      </c>
      <c r="H183" s="131">
        <f t="shared" si="156"/>
        <v>47.49</v>
      </c>
      <c r="I183" s="130">
        <f t="shared" si="157"/>
        <v>14248.32</v>
      </c>
      <c r="J183" s="145"/>
      <c r="K183" s="143"/>
      <c r="L183" s="146"/>
      <c r="M183" s="105"/>
      <c r="N183" s="110">
        <v>2.86</v>
      </c>
      <c r="O183" s="105">
        <f t="shared" si="144"/>
        <v>4.163</v>
      </c>
      <c r="P183" s="105">
        <v>3.6225</v>
      </c>
      <c r="Q183" s="105">
        <f t="shared" si="145"/>
        <v>3.62</v>
      </c>
      <c r="R183" s="105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0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110"/>
      <c r="BU183" s="110"/>
      <c r="BV183" s="110"/>
      <c r="BW183" s="110"/>
      <c r="BX183" s="110"/>
      <c r="BY183" s="110"/>
      <c r="BZ183" s="110"/>
      <c r="CA183" s="110"/>
      <c r="CB183" s="110"/>
      <c r="CC183" s="110"/>
      <c r="CD183" s="110"/>
      <c r="CE183" s="110"/>
      <c r="CF183" s="110"/>
      <c r="CG183" s="110"/>
      <c r="CH183" s="110"/>
      <c r="CI183" s="110"/>
      <c r="CJ183" s="110"/>
      <c r="CK183" s="110"/>
      <c r="CL183" s="110"/>
      <c r="CM183" s="110"/>
      <c r="CN183" s="110"/>
      <c r="CO183" s="110"/>
      <c r="CP183" s="110"/>
      <c r="CQ183" s="110"/>
      <c r="CR183" s="110"/>
      <c r="CS183" s="110"/>
      <c r="CT183" s="110"/>
      <c r="CU183" s="110"/>
      <c r="CV183" s="110"/>
      <c r="CW183" s="110"/>
      <c r="CX183" s="110"/>
      <c r="CY183" s="110"/>
      <c r="CZ183" s="110"/>
      <c r="DA183" s="110"/>
      <c r="DB183" s="110"/>
      <c r="DC183" s="110"/>
      <c r="DD183" s="110"/>
      <c r="DE183" s="110"/>
      <c r="DF183" s="110"/>
      <c r="DG183" s="110"/>
      <c r="DH183" s="110"/>
      <c r="DI183" s="110"/>
      <c r="DJ183" s="110"/>
      <c r="DK183" s="110"/>
      <c r="DL183" s="110"/>
      <c r="DM183" s="110"/>
      <c r="DN183" s="110"/>
      <c r="DO183" s="110"/>
      <c r="DP183" s="110"/>
      <c r="DQ183" s="110"/>
      <c r="DR183" s="110"/>
      <c r="DS183" s="110"/>
      <c r="DT183" s="110"/>
      <c r="DU183" s="110"/>
      <c r="DV183" s="110"/>
      <c r="DW183" s="110"/>
      <c r="DX183" s="110"/>
      <c r="DY183" s="110"/>
      <c r="DZ183" s="110"/>
      <c r="EA183" s="110"/>
      <c r="EB183" s="110"/>
      <c r="EC183" s="110"/>
      <c r="ED183" s="110"/>
      <c r="EE183" s="110"/>
      <c r="EF183" s="110"/>
      <c r="EG183" s="110"/>
      <c r="EH183" s="110"/>
      <c r="EI183" s="110"/>
      <c r="EJ183" s="110"/>
      <c r="EK183" s="110"/>
      <c r="EL183" s="110"/>
      <c r="EM183" s="110"/>
      <c r="EN183" s="110"/>
      <c r="EO183" s="110"/>
      <c r="EP183" s="110"/>
      <c r="EQ183" s="110"/>
      <c r="ER183" s="110"/>
      <c r="ES183" s="110"/>
      <c r="ET183" s="110"/>
      <c r="EU183" s="110"/>
      <c r="EV183" s="110"/>
      <c r="EW183" s="110"/>
      <c r="EX183" s="110"/>
      <c r="EY183" s="110"/>
      <c r="EZ183" s="110"/>
      <c r="FA183" s="110"/>
      <c r="FB183" s="110"/>
      <c r="FC183" s="110"/>
      <c r="FD183" s="110"/>
      <c r="FE183" s="110"/>
      <c r="FF183" s="110"/>
      <c r="FG183" s="110"/>
      <c r="FH183" s="110"/>
      <c r="FI183" s="110"/>
      <c r="FJ183" s="110"/>
      <c r="FK183" s="110"/>
      <c r="FL183" s="110"/>
      <c r="FM183" s="110"/>
      <c r="FN183" s="110"/>
      <c r="FO183" s="110"/>
      <c r="FP183" s="110"/>
      <c r="FQ183" s="110"/>
      <c r="FR183" s="110"/>
      <c r="FS183" s="110"/>
      <c r="FT183" s="110"/>
      <c r="FU183" s="110"/>
      <c r="FV183" s="110"/>
      <c r="FW183" s="110"/>
      <c r="FX183" s="110"/>
      <c r="FY183" s="110"/>
      <c r="FZ183" s="110"/>
      <c r="GA183" s="110"/>
      <c r="GB183" s="110"/>
      <c r="GC183" s="110"/>
      <c r="GD183" s="110"/>
      <c r="GE183" s="110"/>
      <c r="GF183" s="110"/>
      <c r="GG183" s="110"/>
      <c r="GH183" s="110"/>
      <c r="GI183" s="110"/>
      <c r="GJ183" s="110"/>
      <c r="GK183" s="110"/>
      <c r="GL183" s="110"/>
      <c r="GM183" s="110"/>
      <c r="GN183" s="110"/>
    </row>
    <row r="184" s="106" customFormat="1" ht="18" customHeight="1" spans="2:196">
      <c r="B184" s="19">
        <v>3313</v>
      </c>
      <c r="C184" s="130">
        <v>0.58</v>
      </c>
      <c r="D184" s="19">
        <v>300</v>
      </c>
      <c r="E184" s="19">
        <v>49.6</v>
      </c>
      <c r="F184" s="129">
        <f t="shared" si="155"/>
        <v>0.54</v>
      </c>
      <c r="G184" s="129">
        <v>3.66</v>
      </c>
      <c r="H184" s="131">
        <f t="shared" si="156"/>
        <v>48.01</v>
      </c>
      <c r="I184" s="130">
        <f t="shared" si="157"/>
        <v>14405.76</v>
      </c>
      <c r="J184" s="145"/>
      <c r="K184" s="143"/>
      <c r="L184" s="146"/>
      <c r="M184" s="105"/>
      <c r="N184" s="110">
        <v>2.893</v>
      </c>
      <c r="O184" s="105">
        <f t="shared" si="144"/>
        <v>4.209</v>
      </c>
      <c r="P184" s="105">
        <v>3.657</v>
      </c>
      <c r="Q184" s="105">
        <f t="shared" si="145"/>
        <v>3.66</v>
      </c>
      <c r="R184" s="105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0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110"/>
      <c r="BU184" s="110"/>
      <c r="BV184" s="110"/>
      <c r="BW184" s="110"/>
      <c r="BX184" s="110"/>
      <c r="BY184" s="110"/>
      <c r="BZ184" s="110"/>
      <c r="CA184" s="110"/>
      <c r="CB184" s="110"/>
      <c r="CC184" s="110"/>
      <c r="CD184" s="110"/>
      <c r="CE184" s="110"/>
      <c r="CF184" s="110"/>
      <c r="CG184" s="110"/>
      <c r="CH184" s="110"/>
      <c r="CI184" s="110"/>
      <c r="CJ184" s="110"/>
      <c r="CK184" s="110"/>
      <c r="CL184" s="110"/>
      <c r="CM184" s="110"/>
      <c r="CN184" s="110"/>
      <c r="CO184" s="110"/>
      <c r="CP184" s="110"/>
      <c r="CQ184" s="110"/>
      <c r="CR184" s="110"/>
      <c r="CS184" s="110"/>
      <c r="CT184" s="110"/>
      <c r="CU184" s="110"/>
      <c r="CV184" s="110"/>
      <c r="CW184" s="110"/>
      <c r="CX184" s="110"/>
      <c r="CY184" s="110"/>
      <c r="CZ184" s="110"/>
      <c r="DA184" s="110"/>
      <c r="DB184" s="110"/>
      <c r="DC184" s="110"/>
      <c r="DD184" s="110"/>
      <c r="DE184" s="110"/>
      <c r="DF184" s="110"/>
      <c r="DG184" s="110"/>
      <c r="DH184" s="110"/>
      <c r="DI184" s="110"/>
      <c r="DJ184" s="110"/>
      <c r="DK184" s="110"/>
      <c r="DL184" s="110"/>
      <c r="DM184" s="110"/>
      <c r="DN184" s="110"/>
      <c r="DO184" s="110"/>
      <c r="DP184" s="110"/>
      <c r="DQ184" s="110"/>
      <c r="DR184" s="110"/>
      <c r="DS184" s="110"/>
      <c r="DT184" s="110"/>
      <c r="DU184" s="110"/>
      <c r="DV184" s="110"/>
      <c r="DW184" s="110"/>
      <c r="DX184" s="110"/>
      <c r="DY184" s="110"/>
      <c r="DZ184" s="110"/>
      <c r="EA184" s="110"/>
      <c r="EB184" s="110"/>
      <c r="EC184" s="110"/>
      <c r="ED184" s="110"/>
      <c r="EE184" s="110"/>
      <c r="EF184" s="110"/>
      <c r="EG184" s="110"/>
      <c r="EH184" s="110"/>
      <c r="EI184" s="110"/>
      <c r="EJ184" s="110"/>
      <c r="EK184" s="110"/>
      <c r="EL184" s="110"/>
      <c r="EM184" s="110"/>
      <c r="EN184" s="110"/>
      <c r="EO184" s="110"/>
      <c r="EP184" s="110"/>
      <c r="EQ184" s="110"/>
      <c r="ER184" s="110"/>
      <c r="ES184" s="110"/>
      <c r="ET184" s="110"/>
      <c r="EU184" s="110"/>
      <c r="EV184" s="110"/>
      <c r="EW184" s="110"/>
      <c r="EX184" s="110"/>
      <c r="EY184" s="110"/>
      <c r="EZ184" s="110"/>
      <c r="FA184" s="110"/>
      <c r="FB184" s="110"/>
      <c r="FC184" s="110"/>
      <c r="FD184" s="110"/>
      <c r="FE184" s="110"/>
      <c r="FF184" s="110"/>
      <c r="FG184" s="110"/>
      <c r="FH184" s="110"/>
      <c r="FI184" s="110"/>
      <c r="FJ184" s="110"/>
      <c r="FK184" s="110"/>
      <c r="FL184" s="110"/>
      <c r="FM184" s="110"/>
      <c r="FN184" s="110"/>
      <c r="FO184" s="110"/>
      <c r="FP184" s="110"/>
      <c r="FQ184" s="110"/>
      <c r="FR184" s="110"/>
      <c r="FS184" s="110"/>
      <c r="FT184" s="110"/>
      <c r="FU184" s="110"/>
      <c r="FV184" s="110"/>
      <c r="FW184" s="110"/>
      <c r="FX184" s="110"/>
      <c r="FY184" s="110"/>
      <c r="FZ184" s="110"/>
      <c r="GA184" s="110"/>
      <c r="GB184" s="110"/>
      <c r="GC184" s="110"/>
      <c r="GD184" s="110"/>
      <c r="GE184" s="110"/>
      <c r="GF184" s="110"/>
      <c r="GG184" s="110"/>
      <c r="GH184" s="110"/>
      <c r="GI184" s="110"/>
      <c r="GJ184" s="110"/>
      <c r="GK184" s="110"/>
      <c r="GL184" s="110"/>
      <c r="GM184" s="110"/>
      <c r="GN184" s="110"/>
    </row>
    <row r="185" s="106" customFormat="1" ht="18" customHeight="1" spans="2:196">
      <c r="B185" s="19">
        <v>3313</v>
      </c>
      <c r="C185" s="130">
        <v>0.61</v>
      </c>
      <c r="D185" s="19">
        <v>300</v>
      </c>
      <c r="E185" s="19">
        <v>49.6</v>
      </c>
      <c r="F185" s="129">
        <f t="shared" si="155"/>
        <v>0.56</v>
      </c>
      <c r="G185" s="129">
        <v>3.76</v>
      </c>
      <c r="H185" s="131">
        <f t="shared" si="156"/>
        <v>49.33</v>
      </c>
      <c r="I185" s="130">
        <f t="shared" si="157"/>
        <v>14799.36</v>
      </c>
      <c r="J185" s="145"/>
      <c r="K185" s="143"/>
      <c r="L185" s="146"/>
      <c r="M185" s="105"/>
      <c r="N185" s="110">
        <v>2.97</v>
      </c>
      <c r="O185" s="105">
        <f t="shared" si="144"/>
        <v>4.324</v>
      </c>
      <c r="P185" s="105">
        <v>3.7605</v>
      </c>
      <c r="Q185" s="105">
        <f t="shared" si="145"/>
        <v>3.76</v>
      </c>
      <c r="R185" s="105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0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0"/>
      <c r="BY185" s="110"/>
      <c r="BZ185" s="110"/>
      <c r="CA185" s="110"/>
      <c r="CB185" s="110"/>
      <c r="CC185" s="110"/>
      <c r="CD185" s="110"/>
      <c r="CE185" s="110"/>
      <c r="CF185" s="110"/>
      <c r="CG185" s="110"/>
      <c r="CH185" s="110"/>
      <c r="CI185" s="110"/>
      <c r="CJ185" s="110"/>
      <c r="CK185" s="110"/>
      <c r="CL185" s="110"/>
      <c r="CM185" s="110"/>
      <c r="CN185" s="110"/>
      <c r="CO185" s="110"/>
      <c r="CP185" s="110"/>
      <c r="CQ185" s="110"/>
      <c r="CR185" s="110"/>
      <c r="CS185" s="110"/>
      <c r="CT185" s="110"/>
      <c r="CU185" s="110"/>
      <c r="CV185" s="110"/>
      <c r="CW185" s="110"/>
      <c r="CX185" s="110"/>
      <c r="CY185" s="110"/>
      <c r="CZ185" s="110"/>
      <c r="DA185" s="110"/>
      <c r="DB185" s="110"/>
      <c r="DC185" s="110"/>
      <c r="DD185" s="110"/>
      <c r="DE185" s="110"/>
      <c r="DF185" s="110"/>
      <c r="DG185" s="110"/>
      <c r="DH185" s="110"/>
      <c r="DI185" s="110"/>
      <c r="DJ185" s="110"/>
      <c r="DK185" s="110"/>
      <c r="DL185" s="110"/>
      <c r="DM185" s="110"/>
      <c r="DN185" s="110"/>
      <c r="DO185" s="110"/>
      <c r="DP185" s="110"/>
      <c r="DQ185" s="110"/>
      <c r="DR185" s="110"/>
      <c r="DS185" s="110"/>
      <c r="DT185" s="110"/>
      <c r="DU185" s="110"/>
      <c r="DV185" s="110"/>
      <c r="DW185" s="110"/>
      <c r="DX185" s="110"/>
      <c r="DY185" s="110"/>
      <c r="DZ185" s="110"/>
      <c r="EA185" s="110"/>
      <c r="EB185" s="110"/>
      <c r="EC185" s="110"/>
      <c r="ED185" s="110"/>
      <c r="EE185" s="110"/>
      <c r="EF185" s="110"/>
      <c r="EG185" s="110"/>
      <c r="EH185" s="110"/>
      <c r="EI185" s="110"/>
      <c r="EJ185" s="110"/>
      <c r="EK185" s="110"/>
      <c r="EL185" s="110"/>
      <c r="EM185" s="110"/>
      <c r="EN185" s="110"/>
      <c r="EO185" s="110"/>
      <c r="EP185" s="110"/>
      <c r="EQ185" s="110"/>
      <c r="ER185" s="110"/>
      <c r="ES185" s="110"/>
      <c r="ET185" s="110"/>
      <c r="EU185" s="110"/>
      <c r="EV185" s="110"/>
      <c r="EW185" s="110"/>
      <c r="EX185" s="110"/>
      <c r="EY185" s="110"/>
      <c r="EZ185" s="110"/>
      <c r="FA185" s="110"/>
      <c r="FB185" s="110"/>
      <c r="FC185" s="110"/>
      <c r="FD185" s="110"/>
      <c r="FE185" s="110"/>
      <c r="FF185" s="110"/>
      <c r="FG185" s="110"/>
      <c r="FH185" s="110"/>
      <c r="FI185" s="110"/>
      <c r="FJ185" s="110"/>
      <c r="FK185" s="110"/>
      <c r="FL185" s="110"/>
      <c r="FM185" s="110"/>
      <c r="FN185" s="110"/>
      <c r="FO185" s="110"/>
      <c r="FP185" s="110"/>
      <c r="FQ185" s="110"/>
      <c r="FR185" s="110"/>
      <c r="FS185" s="110"/>
      <c r="FT185" s="110"/>
      <c r="FU185" s="110"/>
      <c r="FV185" s="110"/>
      <c r="FW185" s="110"/>
      <c r="FX185" s="110"/>
      <c r="FY185" s="110"/>
      <c r="FZ185" s="110"/>
      <c r="GA185" s="110"/>
      <c r="GB185" s="110"/>
      <c r="GC185" s="110"/>
      <c r="GD185" s="110"/>
      <c r="GE185" s="110"/>
      <c r="GF185" s="110"/>
      <c r="GG185" s="110"/>
      <c r="GH185" s="110"/>
      <c r="GI185" s="110"/>
      <c r="GJ185" s="110"/>
      <c r="GK185" s="110"/>
      <c r="GL185" s="110"/>
      <c r="GM185" s="110"/>
      <c r="GN185" s="110"/>
    </row>
    <row r="186" s="106" customFormat="1" ht="18" customHeight="1" spans="2:196">
      <c r="B186" s="19">
        <v>3313</v>
      </c>
      <c r="C186" s="147">
        <v>0.635</v>
      </c>
      <c r="D186" s="19">
        <v>300</v>
      </c>
      <c r="E186" s="19">
        <v>49.6</v>
      </c>
      <c r="F186" s="129">
        <f t="shared" si="155"/>
        <v>0.58</v>
      </c>
      <c r="G186" s="129">
        <v>3.88</v>
      </c>
      <c r="H186" s="131">
        <f t="shared" si="156"/>
        <v>50.9</v>
      </c>
      <c r="I186" s="130">
        <f t="shared" si="157"/>
        <v>15271.68</v>
      </c>
      <c r="J186" s="145"/>
      <c r="K186" s="143"/>
      <c r="L186" s="146"/>
      <c r="M186" s="105"/>
      <c r="N186" s="110">
        <v>3.058</v>
      </c>
      <c r="O186" s="105">
        <f t="shared" si="144"/>
        <v>4.462</v>
      </c>
      <c r="P186" s="105">
        <v>3.8755</v>
      </c>
      <c r="Q186" s="105">
        <f t="shared" si="145"/>
        <v>3.88</v>
      </c>
      <c r="R186" s="105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0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110"/>
      <c r="BU186" s="110"/>
      <c r="BV186" s="110"/>
      <c r="BW186" s="110"/>
      <c r="BX186" s="110"/>
      <c r="BY186" s="110"/>
      <c r="BZ186" s="110"/>
      <c r="CA186" s="110"/>
      <c r="CB186" s="110"/>
      <c r="CC186" s="110"/>
      <c r="CD186" s="110"/>
      <c r="CE186" s="110"/>
      <c r="CF186" s="110"/>
      <c r="CG186" s="110"/>
      <c r="CH186" s="110"/>
      <c r="CI186" s="110"/>
      <c r="CJ186" s="110"/>
      <c r="CK186" s="110"/>
      <c r="CL186" s="110"/>
      <c r="CM186" s="110"/>
      <c r="CN186" s="110"/>
      <c r="CO186" s="110"/>
      <c r="CP186" s="110"/>
      <c r="CQ186" s="110"/>
      <c r="CR186" s="110"/>
      <c r="CS186" s="110"/>
      <c r="CT186" s="110"/>
      <c r="CU186" s="110"/>
      <c r="CV186" s="110"/>
      <c r="CW186" s="110"/>
      <c r="CX186" s="110"/>
      <c r="CY186" s="110"/>
      <c r="CZ186" s="110"/>
      <c r="DA186" s="110"/>
      <c r="DB186" s="110"/>
      <c r="DC186" s="110"/>
      <c r="DD186" s="110"/>
      <c r="DE186" s="110"/>
      <c r="DF186" s="110"/>
      <c r="DG186" s="110"/>
      <c r="DH186" s="110"/>
      <c r="DI186" s="110"/>
      <c r="DJ186" s="110"/>
      <c r="DK186" s="110"/>
      <c r="DL186" s="110"/>
      <c r="DM186" s="110"/>
      <c r="DN186" s="110"/>
      <c r="DO186" s="110"/>
      <c r="DP186" s="110"/>
      <c r="DQ186" s="110"/>
      <c r="DR186" s="110"/>
      <c r="DS186" s="110"/>
      <c r="DT186" s="110"/>
      <c r="DU186" s="110"/>
      <c r="DV186" s="110"/>
      <c r="DW186" s="110"/>
      <c r="DX186" s="110"/>
      <c r="DY186" s="110"/>
      <c r="DZ186" s="110"/>
      <c r="EA186" s="110"/>
      <c r="EB186" s="110"/>
      <c r="EC186" s="110"/>
      <c r="ED186" s="110"/>
      <c r="EE186" s="110"/>
      <c r="EF186" s="110"/>
      <c r="EG186" s="110"/>
      <c r="EH186" s="110"/>
      <c r="EI186" s="110"/>
      <c r="EJ186" s="110"/>
      <c r="EK186" s="110"/>
      <c r="EL186" s="110"/>
      <c r="EM186" s="110"/>
      <c r="EN186" s="110"/>
      <c r="EO186" s="110"/>
      <c r="EP186" s="110"/>
      <c r="EQ186" s="110"/>
      <c r="ER186" s="110"/>
      <c r="ES186" s="110"/>
      <c r="ET186" s="110"/>
      <c r="EU186" s="110"/>
      <c r="EV186" s="110"/>
      <c r="EW186" s="110"/>
      <c r="EX186" s="110"/>
      <c r="EY186" s="110"/>
      <c r="EZ186" s="110"/>
      <c r="FA186" s="110"/>
      <c r="FB186" s="110"/>
      <c r="FC186" s="110"/>
      <c r="FD186" s="110"/>
      <c r="FE186" s="110"/>
      <c r="FF186" s="110"/>
      <c r="FG186" s="110"/>
      <c r="FH186" s="110"/>
      <c r="FI186" s="110"/>
      <c r="FJ186" s="110"/>
      <c r="FK186" s="110"/>
      <c r="FL186" s="110"/>
      <c r="FM186" s="110"/>
      <c r="FN186" s="110"/>
      <c r="FO186" s="110"/>
      <c r="FP186" s="110"/>
      <c r="FQ186" s="110"/>
      <c r="FR186" s="110"/>
      <c r="FS186" s="110"/>
      <c r="FT186" s="110"/>
      <c r="FU186" s="110"/>
      <c r="FV186" s="110"/>
      <c r="FW186" s="110"/>
      <c r="FX186" s="110"/>
      <c r="FY186" s="110"/>
      <c r="FZ186" s="110"/>
      <c r="GA186" s="110"/>
      <c r="GB186" s="110"/>
      <c r="GC186" s="110"/>
      <c r="GD186" s="110"/>
      <c r="GE186" s="110"/>
      <c r="GF186" s="110"/>
      <c r="GG186" s="110"/>
      <c r="GH186" s="110"/>
      <c r="GI186" s="110"/>
      <c r="GJ186" s="110"/>
      <c r="GK186" s="110"/>
      <c r="GL186" s="110"/>
      <c r="GM186" s="110"/>
      <c r="GN186" s="110"/>
    </row>
    <row r="187" s="106" customFormat="1" ht="18" customHeight="1" spans="2:196">
      <c r="B187" s="19">
        <v>7628</v>
      </c>
      <c r="C187" s="130">
        <v>0.43</v>
      </c>
      <c r="D187" s="19">
        <v>150</v>
      </c>
      <c r="E187" s="19">
        <v>49.6</v>
      </c>
      <c r="F187" s="129">
        <f>G187/6.82</f>
        <v>0.502932551319648</v>
      </c>
      <c r="G187" s="129">
        <v>3.43</v>
      </c>
      <c r="H187" s="131">
        <f t="shared" si="156"/>
        <v>45</v>
      </c>
      <c r="I187" s="130">
        <f>ROUNDDOWN(G187*1968,2)</f>
        <v>6750.24</v>
      </c>
      <c r="J187" s="145"/>
      <c r="K187" s="143"/>
      <c r="L187" s="146"/>
      <c r="M187" s="105"/>
      <c r="N187" s="110">
        <v>2.706</v>
      </c>
      <c r="O187" s="105">
        <f t="shared" si="144"/>
        <v>3.9445</v>
      </c>
      <c r="P187" s="105">
        <v>3.427</v>
      </c>
      <c r="Q187" s="105">
        <f t="shared" si="145"/>
        <v>3.43</v>
      </c>
      <c r="R187" s="105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  <c r="BB187" s="110"/>
      <c r="BC187" s="110"/>
      <c r="BD187" s="110"/>
      <c r="BE187" s="110"/>
      <c r="BF187" s="110"/>
      <c r="BG187" s="110"/>
      <c r="BH187" s="110"/>
      <c r="BI187" s="110"/>
      <c r="BJ187" s="110"/>
      <c r="BK187" s="110"/>
      <c r="BL187" s="110"/>
      <c r="BM187" s="110"/>
      <c r="BN187" s="110"/>
      <c r="BO187" s="110"/>
      <c r="BP187" s="110"/>
      <c r="BQ187" s="110"/>
      <c r="BR187" s="110"/>
      <c r="BS187" s="110"/>
      <c r="BT187" s="110"/>
      <c r="BU187" s="110"/>
      <c r="BV187" s="110"/>
      <c r="BW187" s="110"/>
      <c r="BX187" s="110"/>
      <c r="BY187" s="110"/>
      <c r="BZ187" s="110"/>
      <c r="CA187" s="110"/>
      <c r="CB187" s="110"/>
      <c r="CC187" s="110"/>
      <c r="CD187" s="110"/>
      <c r="CE187" s="110"/>
      <c r="CF187" s="110"/>
      <c r="CG187" s="110"/>
      <c r="CH187" s="110"/>
      <c r="CI187" s="110"/>
      <c r="CJ187" s="110"/>
      <c r="CK187" s="110"/>
      <c r="CL187" s="110"/>
      <c r="CM187" s="110"/>
      <c r="CN187" s="110"/>
      <c r="CO187" s="110"/>
      <c r="CP187" s="110"/>
      <c r="CQ187" s="110"/>
      <c r="CR187" s="110"/>
      <c r="CS187" s="110"/>
      <c r="CT187" s="110"/>
      <c r="CU187" s="110"/>
      <c r="CV187" s="110"/>
      <c r="CW187" s="110"/>
      <c r="CX187" s="110"/>
      <c r="CY187" s="110"/>
      <c r="CZ187" s="110"/>
      <c r="DA187" s="110"/>
      <c r="DB187" s="110"/>
      <c r="DC187" s="110"/>
      <c r="DD187" s="110"/>
      <c r="DE187" s="110"/>
      <c r="DF187" s="110"/>
      <c r="DG187" s="110"/>
      <c r="DH187" s="110"/>
      <c r="DI187" s="110"/>
      <c r="DJ187" s="110"/>
      <c r="DK187" s="110"/>
      <c r="DL187" s="110"/>
      <c r="DM187" s="110"/>
      <c r="DN187" s="110"/>
      <c r="DO187" s="110"/>
      <c r="DP187" s="110"/>
      <c r="DQ187" s="110"/>
      <c r="DR187" s="110"/>
      <c r="DS187" s="110"/>
      <c r="DT187" s="110"/>
      <c r="DU187" s="110"/>
      <c r="DV187" s="110"/>
      <c r="DW187" s="110"/>
      <c r="DX187" s="110"/>
      <c r="DY187" s="110"/>
      <c r="DZ187" s="110"/>
      <c r="EA187" s="110"/>
      <c r="EB187" s="110"/>
      <c r="EC187" s="110"/>
      <c r="ED187" s="110"/>
      <c r="EE187" s="110"/>
      <c r="EF187" s="110"/>
      <c r="EG187" s="110"/>
      <c r="EH187" s="110"/>
      <c r="EI187" s="110"/>
      <c r="EJ187" s="110"/>
      <c r="EK187" s="110"/>
      <c r="EL187" s="110"/>
      <c r="EM187" s="110"/>
      <c r="EN187" s="110"/>
      <c r="EO187" s="110"/>
      <c r="EP187" s="110"/>
      <c r="EQ187" s="110"/>
      <c r="ER187" s="110"/>
      <c r="ES187" s="110"/>
      <c r="ET187" s="110"/>
      <c r="EU187" s="110"/>
      <c r="EV187" s="110"/>
      <c r="EW187" s="110"/>
      <c r="EX187" s="110"/>
      <c r="EY187" s="110"/>
      <c r="EZ187" s="110"/>
      <c r="FA187" s="110"/>
      <c r="FB187" s="110"/>
      <c r="FC187" s="110"/>
      <c r="FD187" s="110"/>
      <c r="FE187" s="110"/>
      <c r="FF187" s="110"/>
      <c r="FG187" s="110"/>
      <c r="FH187" s="110"/>
      <c r="FI187" s="110"/>
      <c r="FJ187" s="110"/>
      <c r="FK187" s="110"/>
      <c r="FL187" s="110"/>
      <c r="FM187" s="110"/>
      <c r="FN187" s="110"/>
      <c r="FO187" s="110"/>
      <c r="FP187" s="110"/>
      <c r="FQ187" s="110"/>
      <c r="FR187" s="110"/>
      <c r="FS187" s="110"/>
      <c r="FT187" s="110"/>
      <c r="FU187" s="110"/>
      <c r="FV187" s="110"/>
      <c r="FW187" s="110"/>
      <c r="FX187" s="110"/>
      <c r="FY187" s="110"/>
      <c r="FZ187" s="110"/>
      <c r="GA187" s="110"/>
      <c r="GB187" s="110"/>
      <c r="GC187" s="110"/>
      <c r="GD187" s="110"/>
      <c r="GE187" s="110"/>
      <c r="GF187" s="110"/>
      <c r="GG187" s="110"/>
      <c r="GH187" s="110"/>
      <c r="GI187" s="110"/>
      <c r="GJ187" s="110"/>
      <c r="GK187" s="110"/>
      <c r="GL187" s="110"/>
      <c r="GM187" s="110"/>
      <c r="GN187" s="110"/>
    </row>
    <row r="188" s="106" customFormat="1" ht="18" customHeight="1" spans="2:196">
      <c r="B188" s="19">
        <v>7628</v>
      </c>
      <c r="C188" s="147" t="s">
        <v>213</v>
      </c>
      <c r="D188" s="19">
        <v>150</v>
      </c>
      <c r="E188" s="19">
        <v>49.6</v>
      </c>
      <c r="F188" s="129">
        <f>G188/6.82</f>
        <v>0.50733137829912</v>
      </c>
      <c r="G188" s="129">
        <v>3.46</v>
      </c>
      <c r="H188" s="131">
        <f t="shared" si="156"/>
        <v>45.39</v>
      </c>
      <c r="I188" s="130">
        <f>ROUNDDOWN(G188*1968,2)</f>
        <v>6809.28</v>
      </c>
      <c r="J188" s="145"/>
      <c r="K188" s="143"/>
      <c r="L188" s="146"/>
      <c r="M188" s="105"/>
      <c r="N188" s="110">
        <v>2.739</v>
      </c>
      <c r="O188" s="105">
        <f t="shared" si="144"/>
        <v>3.979</v>
      </c>
      <c r="P188" s="105">
        <v>3.4615</v>
      </c>
      <c r="Q188" s="105">
        <f t="shared" si="145"/>
        <v>3.46</v>
      </c>
      <c r="R188" s="105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  <c r="BG188" s="110"/>
      <c r="BH188" s="110"/>
      <c r="BI188" s="110"/>
      <c r="BJ188" s="110"/>
      <c r="BK188" s="110"/>
      <c r="BL188" s="110"/>
      <c r="BM188" s="110"/>
      <c r="BN188" s="110"/>
      <c r="BO188" s="110"/>
      <c r="BP188" s="110"/>
      <c r="BQ188" s="110"/>
      <c r="BR188" s="110"/>
      <c r="BS188" s="110"/>
      <c r="BT188" s="110"/>
      <c r="BU188" s="110"/>
      <c r="BV188" s="110"/>
      <c r="BW188" s="110"/>
      <c r="BX188" s="110"/>
      <c r="BY188" s="110"/>
      <c r="BZ188" s="110"/>
      <c r="CA188" s="110"/>
      <c r="CB188" s="110"/>
      <c r="CC188" s="110"/>
      <c r="CD188" s="110"/>
      <c r="CE188" s="110"/>
      <c r="CF188" s="110"/>
      <c r="CG188" s="110"/>
      <c r="CH188" s="110"/>
      <c r="CI188" s="110"/>
      <c r="CJ188" s="110"/>
      <c r="CK188" s="110"/>
      <c r="CL188" s="110"/>
      <c r="CM188" s="110"/>
      <c r="CN188" s="110"/>
      <c r="CO188" s="110"/>
      <c r="CP188" s="110"/>
      <c r="CQ188" s="110"/>
      <c r="CR188" s="110"/>
      <c r="CS188" s="110"/>
      <c r="CT188" s="110"/>
      <c r="CU188" s="110"/>
      <c r="CV188" s="110"/>
      <c r="CW188" s="110"/>
      <c r="CX188" s="110"/>
      <c r="CY188" s="110"/>
      <c r="CZ188" s="110"/>
      <c r="DA188" s="110"/>
      <c r="DB188" s="110"/>
      <c r="DC188" s="110"/>
      <c r="DD188" s="110"/>
      <c r="DE188" s="110"/>
      <c r="DF188" s="110"/>
      <c r="DG188" s="110"/>
      <c r="DH188" s="110"/>
      <c r="DI188" s="110"/>
      <c r="DJ188" s="110"/>
      <c r="DK188" s="110"/>
      <c r="DL188" s="110"/>
      <c r="DM188" s="110"/>
      <c r="DN188" s="110"/>
      <c r="DO188" s="110"/>
      <c r="DP188" s="110"/>
      <c r="DQ188" s="110"/>
      <c r="DR188" s="110"/>
      <c r="DS188" s="110"/>
      <c r="DT188" s="110"/>
      <c r="DU188" s="110"/>
      <c r="DV188" s="110"/>
      <c r="DW188" s="110"/>
      <c r="DX188" s="110"/>
      <c r="DY188" s="110"/>
      <c r="DZ188" s="110"/>
      <c r="EA188" s="110"/>
      <c r="EB188" s="110"/>
      <c r="EC188" s="110"/>
      <c r="ED188" s="110"/>
      <c r="EE188" s="110"/>
      <c r="EF188" s="110"/>
      <c r="EG188" s="110"/>
      <c r="EH188" s="110"/>
      <c r="EI188" s="110"/>
      <c r="EJ188" s="110"/>
      <c r="EK188" s="110"/>
      <c r="EL188" s="110"/>
      <c r="EM188" s="110"/>
      <c r="EN188" s="110"/>
      <c r="EO188" s="110"/>
      <c r="EP188" s="110"/>
      <c r="EQ188" s="110"/>
      <c r="ER188" s="110"/>
      <c r="ES188" s="110"/>
      <c r="ET188" s="110"/>
      <c r="EU188" s="110"/>
      <c r="EV188" s="110"/>
      <c r="EW188" s="110"/>
      <c r="EX188" s="110"/>
      <c r="EY188" s="110"/>
      <c r="EZ188" s="110"/>
      <c r="FA188" s="110"/>
      <c r="FB188" s="110"/>
      <c r="FC188" s="110"/>
      <c r="FD188" s="110"/>
      <c r="FE188" s="110"/>
      <c r="FF188" s="110"/>
      <c r="FG188" s="110"/>
      <c r="FH188" s="110"/>
      <c r="FI188" s="110"/>
      <c r="FJ188" s="110"/>
      <c r="FK188" s="110"/>
      <c r="FL188" s="110"/>
      <c r="FM188" s="110"/>
      <c r="FN188" s="110"/>
      <c r="FO188" s="110"/>
      <c r="FP188" s="110"/>
      <c r="FQ188" s="110"/>
      <c r="FR188" s="110"/>
      <c r="FS188" s="110"/>
      <c r="FT188" s="110"/>
      <c r="FU188" s="110"/>
      <c r="FV188" s="110"/>
      <c r="FW188" s="110"/>
      <c r="FX188" s="110"/>
      <c r="FY188" s="110"/>
      <c r="FZ188" s="110"/>
      <c r="GA188" s="110"/>
      <c r="GB188" s="110"/>
      <c r="GC188" s="110"/>
      <c r="GD188" s="110"/>
      <c r="GE188" s="110"/>
      <c r="GF188" s="110"/>
      <c r="GG188" s="110"/>
      <c r="GH188" s="110"/>
      <c r="GI188" s="110"/>
      <c r="GJ188" s="110"/>
      <c r="GK188" s="110"/>
      <c r="GL188" s="110"/>
      <c r="GM188" s="110"/>
      <c r="GN188" s="110"/>
    </row>
    <row r="189" s="106" customFormat="1" ht="18" customHeight="1" spans="2:196">
      <c r="B189" s="19">
        <v>7628</v>
      </c>
      <c r="C189" s="130">
        <v>0.49</v>
      </c>
      <c r="D189" s="19">
        <v>150</v>
      </c>
      <c r="E189" s="19">
        <v>49.6</v>
      </c>
      <c r="F189" s="129">
        <f>G189/6.82</f>
        <v>0.526392961876833</v>
      </c>
      <c r="G189" s="129">
        <v>3.59</v>
      </c>
      <c r="H189" s="131">
        <f t="shared" si="156"/>
        <v>47.1</v>
      </c>
      <c r="I189" s="130">
        <f>ROUNDDOWN(G189*1968,2)</f>
        <v>7065.12</v>
      </c>
      <c r="J189" s="145"/>
      <c r="K189" s="143"/>
      <c r="L189" s="146"/>
      <c r="M189" s="105"/>
      <c r="N189" s="110">
        <v>2.838</v>
      </c>
      <c r="O189" s="105">
        <f t="shared" si="144"/>
        <v>4.1285</v>
      </c>
      <c r="P189" s="105">
        <v>3.588</v>
      </c>
      <c r="Q189" s="105">
        <f t="shared" si="145"/>
        <v>3.59</v>
      </c>
      <c r="R189" s="105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  <c r="BG189" s="110"/>
      <c r="BH189" s="110"/>
      <c r="BI189" s="110"/>
      <c r="BJ189" s="110"/>
      <c r="BK189" s="110"/>
      <c r="BL189" s="110"/>
      <c r="BM189" s="110"/>
      <c r="BN189" s="110"/>
      <c r="BO189" s="110"/>
      <c r="BP189" s="110"/>
      <c r="BQ189" s="110"/>
      <c r="BR189" s="110"/>
      <c r="BS189" s="110"/>
      <c r="BT189" s="110"/>
      <c r="BU189" s="110"/>
      <c r="BV189" s="110"/>
      <c r="BW189" s="110"/>
      <c r="BX189" s="110"/>
      <c r="BY189" s="110"/>
      <c r="BZ189" s="110"/>
      <c r="CA189" s="110"/>
      <c r="CB189" s="110"/>
      <c r="CC189" s="110"/>
      <c r="CD189" s="110"/>
      <c r="CE189" s="110"/>
      <c r="CF189" s="110"/>
      <c r="CG189" s="110"/>
      <c r="CH189" s="110"/>
      <c r="CI189" s="110"/>
      <c r="CJ189" s="110"/>
      <c r="CK189" s="110"/>
      <c r="CL189" s="110"/>
      <c r="CM189" s="110"/>
      <c r="CN189" s="110"/>
      <c r="CO189" s="110"/>
      <c r="CP189" s="110"/>
      <c r="CQ189" s="110"/>
      <c r="CR189" s="110"/>
      <c r="CS189" s="110"/>
      <c r="CT189" s="110"/>
      <c r="CU189" s="110"/>
      <c r="CV189" s="110"/>
      <c r="CW189" s="110"/>
      <c r="CX189" s="110"/>
      <c r="CY189" s="110"/>
      <c r="CZ189" s="110"/>
      <c r="DA189" s="110"/>
      <c r="DB189" s="110"/>
      <c r="DC189" s="110"/>
      <c r="DD189" s="110"/>
      <c r="DE189" s="110"/>
      <c r="DF189" s="110"/>
      <c r="DG189" s="110"/>
      <c r="DH189" s="110"/>
      <c r="DI189" s="110"/>
      <c r="DJ189" s="110"/>
      <c r="DK189" s="110"/>
      <c r="DL189" s="110"/>
      <c r="DM189" s="110"/>
      <c r="DN189" s="110"/>
      <c r="DO189" s="110"/>
      <c r="DP189" s="110"/>
      <c r="DQ189" s="110"/>
      <c r="DR189" s="110"/>
      <c r="DS189" s="110"/>
      <c r="DT189" s="110"/>
      <c r="DU189" s="110"/>
      <c r="DV189" s="110"/>
      <c r="DW189" s="110"/>
      <c r="DX189" s="110"/>
      <c r="DY189" s="110"/>
      <c r="DZ189" s="110"/>
      <c r="EA189" s="110"/>
      <c r="EB189" s="110"/>
      <c r="EC189" s="110"/>
      <c r="ED189" s="110"/>
      <c r="EE189" s="110"/>
      <c r="EF189" s="110"/>
      <c r="EG189" s="110"/>
      <c r="EH189" s="110"/>
      <c r="EI189" s="110"/>
      <c r="EJ189" s="110"/>
      <c r="EK189" s="110"/>
      <c r="EL189" s="110"/>
      <c r="EM189" s="110"/>
      <c r="EN189" s="110"/>
      <c r="EO189" s="110"/>
      <c r="EP189" s="110"/>
      <c r="EQ189" s="110"/>
      <c r="ER189" s="110"/>
      <c r="ES189" s="110"/>
      <c r="ET189" s="110"/>
      <c r="EU189" s="110"/>
      <c r="EV189" s="110"/>
      <c r="EW189" s="110"/>
      <c r="EX189" s="110"/>
      <c r="EY189" s="110"/>
      <c r="EZ189" s="110"/>
      <c r="FA189" s="110"/>
      <c r="FB189" s="110"/>
      <c r="FC189" s="110"/>
      <c r="FD189" s="110"/>
      <c r="FE189" s="110"/>
      <c r="FF189" s="110"/>
      <c r="FG189" s="110"/>
      <c r="FH189" s="110"/>
      <c r="FI189" s="110"/>
      <c r="FJ189" s="110"/>
      <c r="FK189" s="110"/>
      <c r="FL189" s="110"/>
      <c r="FM189" s="110"/>
      <c r="FN189" s="110"/>
      <c r="FO189" s="110"/>
      <c r="FP189" s="110"/>
      <c r="FQ189" s="110"/>
      <c r="FR189" s="110"/>
      <c r="FS189" s="110"/>
      <c r="FT189" s="110"/>
      <c r="FU189" s="110"/>
      <c r="FV189" s="110"/>
      <c r="FW189" s="110"/>
      <c r="FX189" s="110"/>
      <c r="FY189" s="110"/>
      <c r="FZ189" s="110"/>
      <c r="GA189" s="110"/>
      <c r="GB189" s="110"/>
      <c r="GC189" s="110"/>
      <c r="GD189" s="110"/>
      <c r="GE189" s="110"/>
      <c r="GF189" s="110"/>
      <c r="GG189" s="110"/>
      <c r="GH189" s="110"/>
      <c r="GI189" s="110"/>
      <c r="GJ189" s="110"/>
      <c r="GK189" s="110"/>
      <c r="GL189" s="110"/>
      <c r="GM189" s="110"/>
      <c r="GN189" s="110"/>
    </row>
    <row r="190" s="106" customFormat="1" ht="18" customHeight="1" spans="2:196">
      <c r="B190" s="19">
        <v>7628</v>
      </c>
      <c r="C190" s="147">
        <v>0.495</v>
      </c>
      <c r="D190" s="19">
        <v>150</v>
      </c>
      <c r="E190" s="19">
        <v>49.6</v>
      </c>
      <c r="F190" s="129">
        <f>G190/6.82</f>
        <v>0.557184750733138</v>
      </c>
      <c r="G190" s="129">
        <v>3.8</v>
      </c>
      <c r="H190" s="131">
        <f t="shared" si="156"/>
        <v>49.85</v>
      </c>
      <c r="I190" s="130">
        <f>ROUNDDOWN(G190*1968,2)</f>
        <v>7478.4</v>
      </c>
      <c r="J190" s="145"/>
      <c r="K190" s="143"/>
      <c r="L190" s="146"/>
      <c r="M190" s="105"/>
      <c r="N190" s="110">
        <v>3.003</v>
      </c>
      <c r="O190" s="105">
        <f t="shared" si="144"/>
        <v>4.37</v>
      </c>
      <c r="P190" s="105">
        <v>3.795</v>
      </c>
      <c r="Q190" s="105">
        <f t="shared" si="145"/>
        <v>3.8</v>
      </c>
      <c r="R190" s="105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0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110"/>
      <c r="BU190" s="110"/>
      <c r="BV190" s="110"/>
      <c r="BW190" s="110"/>
      <c r="BX190" s="110"/>
      <c r="BY190" s="110"/>
      <c r="BZ190" s="110"/>
      <c r="CA190" s="110"/>
      <c r="CB190" s="110"/>
      <c r="CC190" s="110"/>
      <c r="CD190" s="110"/>
      <c r="CE190" s="110"/>
      <c r="CF190" s="110"/>
      <c r="CG190" s="110"/>
      <c r="CH190" s="110"/>
      <c r="CI190" s="110"/>
      <c r="CJ190" s="110"/>
      <c r="CK190" s="110"/>
      <c r="CL190" s="110"/>
      <c r="CM190" s="110"/>
      <c r="CN190" s="110"/>
      <c r="CO190" s="110"/>
      <c r="CP190" s="110"/>
      <c r="CQ190" s="110"/>
      <c r="CR190" s="110"/>
      <c r="CS190" s="110"/>
      <c r="CT190" s="110"/>
      <c r="CU190" s="110"/>
      <c r="CV190" s="110"/>
      <c r="CW190" s="110"/>
      <c r="CX190" s="110"/>
      <c r="CY190" s="110"/>
      <c r="CZ190" s="110"/>
      <c r="DA190" s="110"/>
      <c r="DB190" s="110"/>
      <c r="DC190" s="110"/>
      <c r="DD190" s="110"/>
      <c r="DE190" s="110"/>
      <c r="DF190" s="110"/>
      <c r="DG190" s="110"/>
      <c r="DH190" s="110"/>
      <c r="DI190" s="110"/>
      <c r="DJ190" s="110"/>
      <c r="DK190" s="110"/>
      <c r="DL190" s="110"/>
      <c r="DM190" s="110"/>
      <c r="DN190" s="110"/>
      <c r="DO190" s="110"/>
      <c r="DP190" s="110"/>
      <c r="DQ190" s="110"/>
      <c r="DR190" s="110"/>
      <c r="DS190" s="110"/>
      <c r="DT190" s="110"/>
      <c r="DU190" s="110"/>
      <c r="DV190" s="110"/>
      <c r="DW190" s="110"/>
      <c r="DX190" s="110"/>
      <c r="DY190" s="110"/>
      <c r="DZ190" s="110"/>
      <c r="EA190" s="110"/>
      <c r="EB190" s="110"/>
      <c r="EC190" s="110"/>
      <c r="ED190" s="110"/>
      <c r="EE190" s="110"/>
      <c r="EF190" s="110"/>
      <c r="EG190" s="110"/>
      <c r="EH190" s="110"/>
      <c r="EI190" s="110"/>
      <c r="EJ190" s="110"/>
      <c r="EK190" s="110"/>
      <c r="EL190" s="110"/>
      <c r="EM190" s="110"/>
      <c r="EN190" s="110"/>
      <c r="EO190" s="110"/>
      <c r="EP190" s="110"/>
      <c r="EQ190" s="110"/>
      <c r="ER190" s="110"/>
      <c r="ES190" s="110"/>
      <c r="ET190" s="110"/>
      <c r="EU190" s="110"/>
      <c r="EV190" s="110"/>
      <c r="EW190" s="110"/>
      <c r="EX190" s="110"/>
      <c r="EY190" s="110"/>
      <c r="EZ190" s="110"/>
      <c r="FA190" s="110"/>
      <c r="FB190" s="110"/>
      <c r="FC190" s="110"/>
      <c r="FD190" s="110"/>
      <c r="FE190" s="110"/>
      <c r="FF190" s="110"/>
      <c r="FG190" s="110"/>
      <c r="FH190" s="110"/>
      <c r="FI190" s="110"/>
      <c r="FJ190" s="110"/>
      <c r="FK190" s="110"/>
      <c r="FL190" s="110"/>
      <c r="FM190" s="110"/>
      <c r="FN190" s="110"/>
      <c r="FO190" s="110"/>
      <c r="FP190" s="110"/>
      <c r="FQ190" s="110"/>
      <c r="FR190" s="110"/>
      <c r="FS190" s="110"/>
      <c r="FT190" s="110"/>
      <c r="FU190" s="110"/>
      <c r="FV190" s="110"/>
      <c r="FW190" s="110"/>
      <c r="FX190" s="110"/>
      <c r="FY190" s="110"/>
      <c r="FZ190" s="110"/>
      <c r="GA190" s="110"/>
      <c r="GB190" s="110"/>
      <c r="GC190" s="110"/>
      <c r="GD190" s="110"/>
      <c r="GE190" s="110"/>
      <c r="GF190" s="110"/>
      <c r="GG190" s="110"/>
      <c r="GH190" s="110"/>
      <c r="GI190" s="110"/>
      <c r="GJ190" s="110"/>
      <c r="GK190" s="110"/>
      <c r="GL190" s="110"/>
      <c r="GM190" s="110"/>
      <c r="GN190" s="110"/>
    </row>
    <row r="191" s="106" customFormat="1" ht="18" customHeight="1" spans="2:196">
      <c r="B191" s="19">
        <v>7628</v>
      </c>
      <c r="C191" s="130">
        <v>0.5</v>
      </c>
      <c r="D191" s="19">
        <v>150</v>
      </c>
      <c r="E191" s="19">
        <v>49.6</v>
      </c>
      <c r="F191" s="129">
        <f>G191/6.82</f>
        <v>0.535190615835777</v>
      </c>
      <c r="G191" s="129">
        <v>3.65</v>
      </c>
      <c r="H191" s="131">
        <f t="shared" si="156"/>
        <v>47.88</v>
      </c>
      <c r="I191" s="130">
        <f>ROUNDDOWN(G191*1968,2)</f>
        <v>7183.2</v>
      </c>
      <c r="J191" s="145"/>
      <c r="K191" s="143"/>
      <c r="L191" s="146"/>
      <c r="M191" s="105"/>
      <c r="N191" s="110">
        <v>2.882</v>
      </c>
      <c r="O191" s="105">
        <f t="shared" si="144"/>
        <v>4.1975</v>
      </c>
      <c r="P191" s="105">
        <v>3.6455</v>
      </c>
      <c r="Q191" s="105">
        <f t="shared" si="145"/>
        <v>3.65</v>
      </c>
      <c r="R191" s="105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  <c r="BG191" s="110"/>
      <c r="BH191" s="110"/>
      <c r="BI191" s="110"/>
      <c r="BJ191" s="110"/>
      <c r="BK191" s="110"/>
      <c r="BL191" s="110"/>
      <c r="BM191" s="110"/>
      <c r="BN191" s="110"/>
      <c r="BO191" s="110"/>
      <c r="BP191" s="110"/>
      <c r="BQ191" s="110"/>
      <c r="BR191" s="110"/>
      <c r="BS191" s="110"/>
      <c r="BT191" s="110"/>
      <c r="BU191" s="110"/>
      <c r="BV191" s="110"/>
      <c r="BW191" s="110"/>
      <c r="BX191" s="110"/>
      <c r="BY191" s="110"/>
      <c r="BZ191" s="110"/>
      <c r="CA191" s="110"/>
      <c r="CB191" s="110"/>
      <c r="CC191" s="110"/>
      <c r="CD191" s="110"/>
      <c r="CE191" s="110"/>
      <c r="CF191" s="110"/>
      <c r="CG191" s="110"/>
      <c r="CH191" s="110"/>
      <c r="CI191" s="110"/>
      <c r="CJ191" s="110"/>
      <c r="CK191" s="110"/>
      <c r="CL191" s="110"/>
      <c r="CM191" s="110"/>
      <c r="CN191" s="110"/>
      <c r="CO191" s="110"/>
      <c r="CP191" s="110"/>
      <c r="CQ191" s="110"/>
      <c r="CR191" s="110"/>
      <c r="CS191" s="110"/>
      <c r="CT191" s="110"/>
      <c r="CU191" s="110"/>
      <c r="CV191" s="110"/>
      <c r="CW191" s="110"/>
      <c r="CX191" s="110"/>
      <c r="CY191" s="110"/>
      <c r="CZ191" s="110"/>
      <c r="DA191" s="110"/>
      <c r="DB191" s="110"/>
      <c r="DC191" s="110"/>
      <c r="DD191" s="110"/>
      <c r="DE191" s="110"/>
      <c r="DF191" s="110"/>
      <c r="DG191" s="110"/>
      <c r="DH191" s="110"/>
      <c r="DI191" s="110"/>
      <c r="DJ191" s="110"/>
      <c r="DK191" s="110"/>
      <c r="DL191" s="110"/>
      <c r="DM191" s="110"/>
      <c r="DN191" s="110"/>
      <c r="DO191" s="110"/>
      <c r="DP191" s="110"/>
      <c r="DQ191" s="110"/>
      <c r="DR191" s="110"/>
      <c r="DS191" s="110"/>
      <c r="DT191" s="110"/>
      <c r="DU191" s="110"/>
      <c r="DV191" s="110"/>
      <c r="DW191" s="110"/>
      <c r="DX191" s="110"/>
      <c r="DY191" s="110"/>
      <c r="DZ191" s="110"/>
      <c r="EA191" s="110"/>
      <c r="EB191" s="110"/>
      <c r="EC191" s="110"/>
      <c r="ED191" s="110"/>
      <c r="EE191" s="110"/>
      <c r="EF191" s="110"/>
      <c r="EG191" s="110"/>
      <c r="EH191" s="110"/>
      <c r="EI191" s="110"/>
      <c r="EJ191" s="110"/>
      <c r="EK191" s="110"/>
      <c r="EL191" s="110"/>
      <c r="EM191" s="110"/>
      <c r="EN191" s="110"/>
      <c r="EO191" s="110"/>
      <c r="EP191" s="110"/>
      <c r="EQ191" s="110"/>
      <c r="ER191" s="110"/>
      <c r="ES191" s="110"/>
      <c r="ET191" s="110"/>
      <c r="EU191" s="110"/>
      <c r="EV191" s="110"/>
      <c r="EW191" s="110"/>
      <c r="EX191" s="110"/>
      <c r="EY191" s="110"/>
      <c r="EZ191" s="110"/>
      <c r="FA191" s="110"/>
      <c r="FB191" s="110"/>
      <c r="FC191" s="110"/>
      <c r="FD191" s="110"/>
      <c r="FE191" s="110"/>
      <c r="FF191" s="110"/>
      <c r="FG191" s="110"/>
      <c r="FH191" s="110"/>
      <c r="FI191" s="110"/>
      <c r="FJ191" s="110"/>
      <c r="FK191" s="110"/>
      <c r="FL191" s="110"/>
      <c r="FM191" s="110"/>
      <c r="FN191" s="110"/>
      <c r="FO191" s="110"/>
      <c r="FP191" s="110"/>
      <c r="FQ191" s="110"/>
      <c r="FR191" s="110"/>
      <c r="FS191" s="110"/>
      <c r="FT191" s="110"/>
      <c r="FU191" s="110"/>
      <c r="FV191" s="110"/>
      <c r="FW191" s="110"/>
      <c r="FX191" s="110"/>
      <c r="FY191" s="110"/>
      <c r="FZ191" s="110"/>
      <c r="GA191" s="110"/>
      <c r="GB191" s="110"/>
      <c r="GC191" s="110"/>
      <c r="GD191" s="110"/>
      <c r="GE191" s="110"/>
      <c r="GF191" s="110"/>
      <c r="GG191" s="110"/>
      <c r="GH191" s="110"/>
      <c r="GI191" s="110"/>
      <c r="GJ191" s="110"/>
      <c r="GK191" s="110"/>
      <c r="GL191" s="110"/>
      <c r="GM191" s="110"/>
      <c r="GN191" s="110"/>
    </row>
    <row r="192" s="106" customFormat="1" ht="18" customHeight="1" spans="2:196">
      <c r="B192" s="19"/>
      <c r="C192" s="130"/>
      <c r="D192" s="19"/>
      <c r="E192" s="19"/>
      <c r="F192" s="129"/>
      <c r="G192" s="129"/>
      <c r="H192" s="131"/>
      <c r="I192" s="130"/>
      <c r="J192" s="145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  <c r="BG192" s="110"/>
      <c r="BH192" s="110"/>
      <c r="BI192" s="110"/>
      <c r="BJ192" s="110"/>
      <c r="BK192" s="110"/>
      <c r="BL192" s="110"/>
      <c r="BM192" s="110"/>
      <c r="BN192" s="110"/>
      <c r="BO192" s="110"/>
      <c r="BP192" s="110"/>
      <c r="BQ192" s="110"/>
      <c r="BR192" s="110"/>
      <c r="BS192" s="110"/>
      <c r="BT192" s="110"/>
      <c r="BU192" s="110"/>
      <c r="BV192" s="110"/>
      <c r="BW192" s="110"/>
      <c r="BX192" s="110"/>
      <c r="BY192" s="110"/>
      <c r="BZ192" s="110"/>
      <c r="CA192" s="110"/>
      <c r="CB192" s="110"/>
      <c r="CC192" s="110"/>
      <c r="CD192" s="110"/>
      <c r="CE192" s="110"/>
      <c r="CF192" s="110"/>
      <c r="CG192" s="110"/>
      <c r="CH192" s="110"/>
      <c r="CI192" s="110"/>
      <c r="CJ192" s="110"/>
      <c r="CK192" s="110"/>
      <c r="CL192" s="110"/>
      <c r="CM192" s="110"/>
      <c r="CN192" s="110"/>
      <c r="CO192" s="110"/>
      <c r="CP192" s="110"/>
      <c r="CQ192" s="110"/>
      <c r="CR192" s="110"/>
      <c r="CS192" s="110"/>
      <c r="CT192" s="110"/>
      <c r="CU192" s="110"/>
      <c r="CV192" s="110"/>
      <c r="CW192" s="110"/>
      <c r="CX192" s="110"/>
      <c r="CY192" s="110"/>
      <c r="CZ192" s="110"/>
      <c r="DA192" s="110"/>
      <c r="DB192" s="110"/>
      <c r="DC192" s="110"/>
      <c r="DD192" s="110"/>
      <c r="DE192" s="110"/>
      <c r="DF192" s="110"/>
      <c r="DG192" s="110"/>
      <c r="DH192" s="110"/>
      <c r="DI192" s="110"/>
      <c r="DJ192" s="110"/>
      <c r="DK192" s="110"/>
      <c r="DL192" s="110"/>
      <c r="DM192" s="110"/>
      <c r="DN192" s="110"/>
      <c r="DO192" s="110"/>
      <c r="DP192" s="110"/>
      <c r="DQ192" s="110"/>
      <c r="DR192" s="110"/>
      <c r="DS192" s="110"/>
      <c r="DT192" s="110"/>
      <c r="DU192" s="110"/>
      <c r="DV192" s="110"/>
      <c r="DW192" s="110"/>
      <c r="DX192" s="110"/>
      <c r="DY192" s="110"/>
      <c r="DZ192" s="110"/>
      <c r="EA192" s="110"/>
      <c r="EB192" s="110"/>
      <c r="EC192" s="110"/>
      <c r="ED192" s="110"/>
      <c r="EE192" s="110"/>
      <c r="EF192" s="110"/>
      <c r="EG192" s="110"/>
      <c r="EH192" s="110"/>
      <c r="EI192" s="110"/>
      <c r="EJ192" s="110"/>
      <c r="EK192" s="110"/>
      <c r="EL192" s="110"/>
      <c r="EM192" s="110"/>
      <c r="EN192" s="110"/>
      <c r="EO192" s="110"/>
      <c r="EP192" s="110"/>
      <c r="EQ192" s="110"/>
      <c r="ER192" s="110"/>
      <c r="ES192" s="110"/>
      <c r="ET192" s="110"/>
      <c r="EU192" s="110"/>
      <c r="EV192" s="110"/>
      <c r="EW192" s="110"/>
      <c r="EX192" s="110"/>
      <c r="EY192" s="110"/>
      <c r="EZ192" s="110"/>
      <c r="FA192" s="110"/>
      <c r="FB192" s="110"/>
      <c r="FC192" s="110"/>
      <c r="FD192" s="110"/>
      <c r="FE192" s="110"/>
      <c r="FF192" s="110"/>
      <c r="FG192" s="110"/>
      <c r="FH192" s="110"/>
      <c r="FI192" s="110"/>
      <c r="FJ192" s="110"/>
      <c r="FK192" s="110"/>
      <c r="FL192" s="110"/>
      <c r="FM192" s="110"/>
      <c r="FN192" s="110"/>
      <c r="FO192" s="110"/>
      <c r="FP192" s="110"/>
      <c r="FQ192" s="110"/>
      <c r="FR192" s="110"/>
      <c r="FS192" s="110"/>
      <c r="FT192" s="110"/>
      <c r="FU192" s="110"/>
      <c r="FV192" s="110"/>
      <c r="FW192" s="110"/>
      <c r="FX192" s="110"/>
      <c r="FY192" s="110"/>
      <c r="FZ192" s="110"/>
      <c r="GA192" s="110"/>
      <c r="GB192" s="110"/>
      <c r="GC192" s="110"/>
      <c r="GD192" s="110"/>
      <c r="GE192" s="110"/>
      <c r="GF192" s="110"/>
      <c r="GG192" s="110"/>
      <c r="GH192" s="110"/>
      <c r="GI192" s="110"/>
      <c r="GJ192" s="110"/>
      <c r="GK192" s="110"/>
      <c r="GL192" s="110"/>
      <c r="GM192" s="110"/>
      <c r="GN192" s="110"/>
    </row>
    <row r="193" s="106" customFormat="1" ht="18" customHeight="1" spans="2:196">
      <c r="J193" s="145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 s="110"/>
      <c r="BH193" s="110"/>
      <c r="BI193" s="110"/>
      <c r="BJ193" s="110"/>
      <c r="BK193" s="110"/>
      <c r="BL193" s="110"/>
      <c r="BM193" s="110"/>
      <c r="BN193" s="110"/>
      <c r="BO193" s="110"/>
      <c r="BP193" s="110"/>
      <c r="BQ193" s="110"/>
      <c r="BR193" s="110"/>
      <c r="BS193" s="110"/>
      <c r="BT193" s="110"/>
      <c r="BU193" s="110"/>
      <c r="BV193" s="110"/>
      <c r="BW193" s="110"/>
      <c r="BX193" s="110"/>
      <c r="BY193" s="110"/>
      <c r="BZ193" s="110"/>
      <c r="CA193" s="110"/>
      <c r="CB193" s="110"/>
      <c r="CC193" s="110"/>
      <c r="CD193" s="110"/>
      <c r="CE193" s="110"/>
      <c r="CF193" s="110"/>
      <c r="CG193" s="110"/>
      <c r="CH193" s="110"/>
      <c r="CI193" s="110"/>
      <c r="CJ193" s="110"/>
      <c r="CK193" s="110"/>
      <c r="CL193" s="110"/>
      <c r="CM193" s="110"/>
      <c r="CN193" s="110"/>
      <c r="CO193" s="110"/>
      <c r="CP193" s="110"/>
      <c r="CQ193" s="110"/>
      <c r="CR193" s="110"/>
      <c r="CS193" s="110"/>
      <c r="CT193" s="110"/>
      <c r="CU193" s="110"/>
      <c r="CV193" s="110"/>
      <c r="CW193" s="110"/>
      <c r="CX193" s="110"/>
      <c r="CY193" s="110"/>
      <c r="CZ193" s="110"/>
      <c r="DA193" s="110"/>
      <c r="DB193" s="110"/>
      <c r="DC193" s="110"/>
      <c r="DD193" s="110"/>
      <c r="DE193" s="110"/>
      <c r="DF193" s="110"/>
      <c r="DG193" s="110"/>
      <c r="DH193" s="110"/>
      <c r="DI193" s="110"/>
      <c r="DJ193" s="110"/>
      <c r="DK193" s="110"/>
      <c r="DL193" s="110"/>
      <c r="DM193" s="110"/>
      <c r="DN193" s="110"/>
      <c r="DO193" s="110"/>
      <c r="DP193" s="110"/>
      <c r="DQ193" s="110"/>
      <c r="DR193" s="110"/>
      <c r="DS193" s="110"/>
      <c r="DT193" s="110"/>
      <c r="DU193" s="110"/>
      <c r="DV193" s="110"/>
      <c r="DW193" s="110"/>
      <c r="DX193" s="110"/>
      <c r="DY193" s="110"/>
      <c r="DZ193" s="110"/>
      <c r="EA193" s="110"/>
      <c r="EB193" s="110"/>
      <c r="EC193" s="110"/>
      <c r="ED193" s="110"/>
      <c r="EE193" s="110"/>
      <c r="EF193" s="110"/>
      <c r="EG193" s="110"/>
      <c r="EH193" s="110"/>
      <c r="EI193" s="110"/>
      <c r="EJ193" s="110"/>
      <c r="EK193" s="110"/>
      <c r="EL193" s="110"/>
      <c r="EM193" s="110"/>
      <c r="EN193" s="110"/>
      <c r="EO193" s="110"/>
      <c r="EP193" s="110"/>
      <c r="EQ193" s="110"/>
      <c r="ER193" s="110"/>
      <c r="ES193" s="110"/>
      <c r="ET193" s="110"/>
      <c r="EU193" s="110"/>
      <c r="EV193" s="110"/>
      <c r="EW193" s="110"/>
      <c r="EX193" s="110"/>
      <c r="EY193" s="110"/>
      <c r="EZ193" s="110"/>
      <c r="FA193" s="110"/>
      <c r="FB193" s="110"/>
      <c r="FC193" s="110"/>
      <c r="FD193" s="110"/>
      <c r="FE193" s="110"/>
      <c r="FF193" s="110"/>
      <c r="FG193" s="110"/>
      <c r="FH193" s="110"/>
      <c r="FI193" s="110"/>
      <c r="FJ193" s="110"/>
      <c r="FK193" s="110"/>
      <c r="FL193" s="110"/>
      <c r="FM193" s="110"/>
      <c r="FN193" s="110"/>
      <c r="FO193" s="110"/>
      <c r="FP193" s="110"/>
      <c r="FQ193" s="110"/>
      <c r="FR193" s="110"/>
      <c r="FS193" s="110"/>
      <c r="FT193" s="110"/>
      <c r="FU193" s="110"/>
      <c r="FV193" s="110"/>
      <c r="FW193" s="110"/>
      <c r="FX193" s="110"/>
      <c r="FY193" s="110"/>
      <c r="FZ193" s="110"/>
      <c r="GA193" s="110"/>
      <c r="GB193" s="110"/>
      <c r="GC193" s="110"/>
      <c r="GD193" s="110"/>
      <c r="GE193" s="110"/>
      <c r="GF193" s="110"/>
      <c r="GG193" s="110"/>
      <c r="GH193" s="110"/>
      <c r="GI193" s="110"/>
      <c r="GJ193" s="110"/>
      <c r="GK193" s="110"/>
      <c r="GL193" s="110"/>
      <c r="GM193" s="110"/>
      <c r="GN193" s="110"/>
    </row>
    <row r="194" s="106" customFormat="1" ht="18" customHeight="1" spans="2:196">
      <c r="J194" s="145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  <c r="BG194" s="110"/>
      <c r="BH194" s="110"/>
      <c r="BI194" s="110"/>
      <c r="BJ194" s="110"/>
      <c r="BK194" s="110"/>
      <c r="BL194" s="110"/>
      <c r="BM194" s="110"/>
      <c r="BN194" s="110"/>
      <c r="BO194" s="110"/>
      <c r="BP194" s="110"/>
      <c r="BQ194" s="110"/>
      <c r="BR194" s="110"/>
      <c r="BS194" s="110"/>
      <c r="BT194" s="110"/>
      <c r="BU194" s="110"/>
      <c r="BV194" s="110"/>
      <c r="BW194" s="110"/>
      <c r="BX194" s="110"/>
      <c r="BY194" s="110"/>
      <c r="BZ194" s="110"/>
      <c r="CA194" s="110"/>
      <c r="CB194" s="110"/>
      <c r="CC194" s="110"/>
      <c r="CD194" s="110"/>
      <c r="CE194" s="110"/>
      <c r="CF194" s="110"/>
      <c r="CG194" s="110"/>
      <c r="CH194" s="110"/>
      <c r="CI194" s="110"/>
      <c r="CJ194" s="110"/>
      <c r="CK194" s="110"/>
      <c r="CL194" s="110"/>
      <c r="CM194" s="110"/>
      <c r="CN194" s="110"/>
      <c r="CO194" s="110"/>
      <c r="CP194" s="110"/>
      <c r="CQ194" s="110"/>
      <c r="CR194" s="110"/>
      <c r="CS194" s="110"/>
      <c r="CT194" s="110"/>
      <c r="CU194" s="110"/>
      <c r="CV194" s="110"/>
      <c r="CW194" s="110"/>
      <c r="CX194" s="110"/>
      <c r="CY194" s="110"/>
      <c r="CZ194" s="110"/>
      <c r="DA194" s="110"/>
      <c r="DB194" s="110"/>
      <c r="DC194" s="110"/>
      <c r="DD194" s="110"/>
      <c r="DE194" s="110"/>
      <c r="DF194" s="110"/>
      <c r="DG194" s="110"/>
      <c r="DH194" s="110"/>
      <c r="DI194" s="110"/>
      <c r="DJ194" s="110"/>
      <c r="DK194" s="110"/>
      <c r="DL194" s="110"/>
      <c r="DM194" s="110"/>
      <c r="DN194" s="110"/>
      <c r="DO194" s="110"/>
      <c r="DP194" s="110"/>
      <c r="DQ194" s="110"/>
      <c r="DR194" s="110"/>
      <c r="DS194" s="110"/>
      <c r="DT194" s="110"/>
      <c r="DU194" s="110"/>
      <c r="DV194" s="110"/>
      <c r="DW194" s="110"/>
      <c r="DX194" s="110"/>
      <c r="DY194" s="110"/>
      <c r="DZ194" s="110"/>
      <c r="EA194" s="110"/>
      <c r="EB194" s="110"/>
      <c r="EC194" s="110"/>
      <c r="ED194" s="110"/>
      <c r="EE194" s="110"/>
      <c r="EF194" s="110"/>
      <c r="EG194" s="110"/>
      <c r="EH194" s="110"/>
      <c r="EI194" s="110"/>
      <c r="EJ194" s="110"/>
      <c r="EK194" s="110"/>
      <c r="EL194" s="110"/>
      <c r="EM194" s="110"/>
      <c r="EN194" s="110"/>
      <c r="EO194" s="110"/>
      <c r="EP194" s="110"/>
      <c r="EQ194" s="110"/>
      <c r="ER194" s="110"/>
      <c r="ES194" s="110"/>
      <c r="ET194" s="110"/>
      <c r="EU194" s="110"/>
      <c r="EV194" s="110"/>
      <c r="EW194" s="110"/>
      <c r="EX194" s="110"/>
      <c r="EY194" s="110"/>
      <c r="EZ194" s="110"/>
      <c r="FA194" s="110"/>
      <c r="FB194" s="110"/>
      <c r="FC194" s="110"/>
      <c r="FD194" s="110"/>
      <c r="FE194" s="110"/>
      <c r="FF194" s="110"/>
      <c r="FG194" s="110"/>
      <c r="FH194" s="110"/>
      <c r="FI194" s="110"/>
      <c r="FJ194" s="110"/>
      <c r="FK194" s="110"/>
      <c r="FL194" s="110"/>
      <c r="FM194" s="110"/>
      <c r="FN194" s="110"/>
      <c r="FO194" s="110"/>
      <c r="FP194" s="110"/>
      <c r="FQ194" s="110"/>
      <c r="FR194" s="110"/>
      <c r="FS194" s="110"/>
      <c r="FT194" s="110"/>
      <c r="FU194" s="110"/>
      <c r="FV194" s="110"/>
      <c r="FW194" s="110"/>
      <c r="FX194" s="110"/>
      <c r="FY194" s="110"/>
      <c r="FZ194" s="110"/>
      <c r="GA194" s="110"/>
      <c r="GB194" s="110"/>
      <c r="GC194" s="110"/>
      <c r="GD194" s="110"/>
      <c r="GE194" s="110"/>
      <c r="GF194" s="110"/>
      <c r="GG194" s="110"/>
      <c r="GH194" s="110"/>
      <c r="GI194" s="110"/>
      <c r="GJ194" s="110"/>
      <c r="GK194" s="110"/>
      <c r="GL194" s="110"/>
      <c r="GM194" s="110"/>
      <c r="GN194" s="110"/>
    </row>
    <row r="195" s="58" customFormat="1" ht="120" customHeight="1" spans="2:196">
      <c r="B195" s="149"/>
      <c r="C195" s="149"/>
      <c r="D195" s="149"/>
      <c r="E195" s="149"/>
      <c r="F195" s="149"/>
      <c r="G195" s="149"/>
      <c r="H195" s="149"/>
      <c r="I195" s="149"/>
      <c r="J195" s="149"/>
      <c r="K195" s="107"/>
      <c r="L195" s="106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  <c r="BC195" s="107"/>
      <c r="BD195" s="107"/>
      <c r="BE195" s="107"/>
      <c r="BF195" s="107"/>
      <c r="BG195" s="107"/>
      <c r="BH195" s="107"/>
      <c r="BI195" s="107"/>
      <c r="BJ195" s="107"/>
      <c r="BK195" s="107"/>
      <c r="BL195" s="107"/>
      <c r="BM195" s="107"/>
      <c r="BN195" s="107"/>
      <c r="BO195" s="107"/>
      <c r="BP195" s="107"/>
      <c r="BQ195" s="107"/>
      <c r="BR195" s="107"/>
      <c r="BS195" s="107"/>
      <c r="BT195" s="107"/>
      <c r="BU195" s="107"/>
      <c r="BV195" s="107"/>
      <c r="BW195" s="107"/>
      <c r="BX195" s="107"/>
      <c r="BY195" s="107"/>
      <c r="BZ195" s="107"/>
      <c r="CA195" s="107"/>
      <c r="CB195" s="107"/>
      <c r="CC195" s="107"/>
      <c r="CD195" s="107"/>
      <c r="CE195" s="107"/>
      <c r="CF195" s="107"/>
      <c r="CG195" s="107"/>
      <c r="CH195" s="107"/>
      <c r="CI195" s="107"/>
      <c r="CJ195" s="107"/>
      <c r="CK195" s="107"/>
      <c r="CL195" s="107"/>
      <c r="CM195" s="107"/>
      <c r="CN195" s="107"/>
      <c r="CO195" s="107"/>
      <c r="CP195" s="107"/>
      <c r="CQ195" s="107"/>
      <c r="CR195" s="107"/>
      <c r="CS195" s="107"/>
      <c r="CT195" s="107"/>
      <c r="CU195" s="107"/>
      <c r="CV195" s="107"/>
      <c r="CW195" s="107"/>
      <c r="CX195" s="107"/>
      <c r="CY195" s="107"/>
      <c r="CZ195" s="107"/>
      <c r="DA195" s="107"/>
      <c r="DB195" s="107"/>
      <c r="DC195" s="107"/>
      <c r="DD195" s="107"/>
      <c r="DE195" s="107"/>
      <c r="DF195" s="107"/>
      <c r="DG195" s="107"/>
      <c r="DH195" s="107"/>
      <c r="DI195" s="107"/>
      <c r="DJ195" s="107"/>
      <c r="DK195" s="107"/>
      <c r="DL195" s="107"/>
      <c r="DM195" s="107"/>
      <c r="DN195" s="107"/>
      <c r="DO195" s="107"/>
      <c r="DP195" s="107"/>
      <c r="DQ195" s="107"/>
      <c r="DR195" s="107"/>
      <c r="DS195" s="107"/>
      <c r="DT195" s="107"/>
      <c r="DU195" s="107"/>
      <c r="DV195" s="107"/>
      <c r="DW195" s="107"/>
      <c r="DX195" s="107"/>
      <c r="DY195" s="107"/>
      <c r="DZ195" s="107"/>
      <c r="EA195" s="107"/>
      <c r="EB195" s="107"/>
      <c r="EC195" s="107"/>
      <c r="ED195" s="107"/>
      <c r="EE195" s="107"/>
      <c r="EF195" s="107"/>
      <c r="EG195" s="107"/>
      <c r="EH195" s="107"/>
      <c r="EI195" s="107"/>
      <c r="EJ195" s="107"/>
      <c r="EK195" s="107"/>
      <c r="EL195" s="107"/>
      <c r="EM195" s="107"/>
      <c r="EN195" s="107"/>
      <c r="EO195" s="107"/>
      <c r="EP195" s="107"/>
      <c r="EQ195" s="107"/>
      <c r="ER195" s="107"/>
      <c r="ES195" s="107"/>
      <c r="ET195" s="107"/>
      <c r="EU195" s="107"/>
      <c r="EV195" s="107"/>
      <c r="EW195" s="107"/>
      <c r="EX195" s="107"/>
      <c r="EY195" s="107"/>
      <c r="EZ195" s="107"/>
      <c r="FA195" s="107"/>
      <c r="FB195" s="107"/>
      <c r="FC195" s="107"/>
      <c r="FD195" s="107"/>
      <c r="FE195" s="107"/>
      <c r="FF195" s="107"/>
      <c r="FG195" s="107"/>
      <c r="FH195" s="107"/>
      <c r="FI195" s="107"/>
      <c r="FJ195" s="107"/>
      <c r="FK195" s="107"/>
      <c r="FL195" s="107"/>
      <c r="FM195" s="107"/>
      <c r="FN195" s="107"/>
      <c r="FO195" s="107"/>
      <c r="FP195" s="107"/>
      <c r="FQ195" s="107"/>
      <c r="FR195" s="107"/>
      <c r="FS195" s="107"/>
      <c r="FT195" s="107"/>
      <c r="FU195" s="107"/>
      <c r="FV195" s="107"/>
      <c r="FW195" s="107"/>
      <c r="FX195" s="107"/>
      <c r="FY195" s="107"/>
      <c r="FZ195" s="107"/>
      <c r="GA195" s="107"/>
      <c r="GB195" s="107"/>
      <c r="GC195" s="107"/>
      <c r="GD195" s="107"/>
      <c r="GE195" s="107"/>
      <c r="GF195" s="107"/>
      <c r="GG195" s="107"/>
      <c r="GH195" s="107"/>
      <c r="GI195" s="107"/>
      <c r="GJ195" s="107"/>
      <c r="GK195" s="107"/>
      <c r="GL195" s="107"/>
      <c r="GM195" s="107"/>
      <c r="GN195" s="107"/>
    </row>
    <row r="196" ht="120" customHeight="1" spans="2:196">
      <c r="B196" s="149" t="s">
        <v>214</v>
      </c>
      <c r="C196" s="149"/>
      <c r="D196" s="149"/>
      <c r="E196" s="149"/>
      <c r="F196" s="149"/>
      <c r="G196" s="149"/>
      <c r="H196" s="149"/>
      <c r="I196" s="149"/>
      <c r="J196" s="149"/>
      <c r="K196" s="107"/>
      <c r="L196" s="106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  <c r="AU196" s="107"/>
      <c r="AV196" s="107"/>
      <c r="AW196" s="107"/>
      <c r="AX196" s="107"/>
      <c r="AY196" s="107"/>
      <c r="AZ196" s="107"/>
      <c r="BA196" s="107"/>
      <c r="BB196" s="107"/>
      <c r="BC196" s="107"/>
      <c r="BD196" s="107"/>
      <c r="BE196" s="107"/>
      <c r="BF196" s="107"/>
      <c r="BG196" s="107"/>
      <c r="BH196" s="107"/>
      <c r="BI196" s="107"/>
      <c r="BJ196" s="107"/>
      <c r="BK196" s="107"/>
      <c r="BL196" s="107"/>
      <c r="BM196" s="107"/>
      <c r="BN196" s="107"/>
      <c r="BO196" s="107"/>
      <c r="BP196" s="107"/>
      <c r="BQ196" s="107"/>
      <c r="BR196" s="107"/>
      <c r="BS196" s="107"/>
      <c r="BT196" s="107"/>
      <c r="BU196" s="107"/>
      <c r="BV196" s="107"/>
      <c r="BW196" s="107"/>
      <c r="BX196" s="107"/>
      <c r="BY196" s="107"/>
      <c r="BZ196" s="107"/>
      <c r="CA196" s="107"/>
      <c r="CB196" s="107"/>
      <c r="CC196" s="107"/>
      <c r="CD196" s="107"/>
      <c r="CE196" s="107"/>
      <c r="CF196" s="107"/>
      <c r="CG196" s="107"/>
      <c r="CH196" s="107"/>
      <c r="CI196" s="107"/>
      <c r="CJ196" s="107"/>
      <c r="CK196" s="107"/>
      <c r="CL196" s="107"/>
      <c r="CM196" s="107"/>
      <c r="CN196" s="107"/>
      <c r="CO196" s="107"/>
      <c r="CP196" s="107"/>
      <c r="CQ196" s="107"/>
      <c r="CR196" s="107"/>
      <c r="CS196" s="107"/>
      <c r="CT196" s="107"/>
      <c r="CU196" s="107"/>
      <c r="CV196" s="107"/>
      <c r="CW196" s="107"/>
      <c r="CX196" s="107"/>
      <c r="CY196" s="107"/>
      <c r="CZ196" s="107"/>
      <c r="DA196" s="107"/>
      <c r="DB196" s="107"/>
      <c r="DC196" s="107"/>
      <c r="DD196" s="107"/>
      <c r="DE196" s="107"/>
      <c r="DF196" s="107"/>
      <c r="DG196" s="107"/>
      <c r="DH196" s="107"/>
      <c r="DI196" s="107"/>
      <c r="DJ196" s="107"/>
      <c r="DK196" s="107"/>
      <c r="DL196" s="107"/>
      <c r="DM196" s="107"/>
      <c r="DN196" s="107"/>
      <c r="DO196" s="107"/>
      <c r="DP196" s="107"/>
      <c r="DQ196" s="107"/>
      <c r="DR196" s="107"/>
      <c r="DS196" s="107"/>
      <c r="DT196" s="107"/>
      <c r="DU196" s="107"/>
      <c r="DV196" s="107"/>
      <c r="DW196" s="107"/>
      <c r="DX196" s="107"/>
      <c r="DY196" s="107"/>
      <c r="DZ196" s="107"/>
      <c r="EA196" s="107"/>
      <c r="EB196" s="107"/>
      <c r="EC196" s="107"/>
      <c r="ED196" s="107"/>
      <c r="EE196" s="107"/>
      <c r="EF196" s="107"/>
      <c r="EG196" s="107"/>
      <c r="EH196" s="107"/>
      <c r="EI196" s="107"/>
      <c r="EJ196" s="107"/>
      <c r="EK196" s="107"/>
      <c r="EL196" s="107"/>
      <c r="EM196" s="107"/>
      <c r="EN196" s="107"/>
      <c r="EO196" s="107"/>
      <c r="EP196" s="107"/>
      <c r="EQ196" s="107"/>
      <c r="ER196" s="107"/>
      <c r="ES196" s="107"/>
      <c r="ET196" s="107"/>
      <c r="EU196" s="107"/>
      <c r="EV196" s="107"/>
      <c r="EW196" s="107"/>
      <c r="EX196" s="107"/>
      <c r="EY196" s="107"/>
      <c r="EZ196" s="107"/>
      <c r="FA196" s="107"/>
      <c r="FB196" s="107"/>
      <c r="FC196" s="107"/>
      <c r="FD196" s="107"/>
      <c r="FE196" s="107"/>
      <c r="FF196" s="107"/>
      <c r="FG196" s="107"/>
      <c r="FH196" s="107"/>
      <c r="FI196" s="107"/>
      <c r="FJ196" s="107"/>
      <c r="FK196" s="107"/>
      <c r="FL196" s="107"/>
      <c r="FM196" s="107"/>
      <c r="FN196" s="107"/>
      <c r="FO196" s="107"/>
      <c r="FP196" s="107"/>
      <c r="FQ196" s="107"/>
      <c r="FR196" s="107"/>
      <c r="FS196" s="107"/>
      <c r="FT196" s="107"/>
      <c r="FU196" s="107"/>
      <c r="FV196" s="107"/>
      <c r="FW196" s="107"/>
      <c r="FX196" s="107"/>
      <c r="FY196" s="107"/>
      <c r="FZ196" s="107"/>
      <c r="GA196" s="107"/>
      <c r="GB196" s="107"/>
      <c r="GC196" s="107"/>
      <c r="GD196" s="107"/>
      <c r="GE196" s="107"/>
      <c r="GF196" s="107"/>
      <c r="GG196" s="107"/>
      <c r="GH196" s="107"/>
      <c r="GI196" s="107"/>
      <c r="GJ196" s="107"/>
      <c r="GK196" s="107"/>
      <c r="GL196" s="107"/>
      <c r="GM196" s="107"/>
      <c r="GN196" s="107"/>
    </row>
  </sheetData>
  <mergeCells count="5">
    <mergeCell ref="A1:J1"/>
    <mergeCell ref="A2:J2"/>
    <mergeCell ref="B3:J3"/>
    <mergeCell ref="B125:J125"/>
    <mergeCell ref="B196:J196"/>
  </mergeCells>
  <pageMargins left="0.354166666666667" right="0.393055555555556" top="0.432638888888889" bottom="0.235416666666667" header="0.313888888888889" footer="0.196527777777778"/>
  <pageSetup paperSize="9" scale="65" orientation="portrait"/>
  <headerFooter/>
  <rowBreaks count="1" manualBreakCount="1">
    <brk id="124" max="12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92"/>
  <sheetViews>
    <sheetView view="pageBreakPreview" zoomScaleNormal="100" workbookViewId="0">
      <selection activeCell="F13" sqref="F13"/>
    </sheetView>
  </sheetViews>
  <sheetFormatPr defaultColWidth="9" defaultRowHeight="17.4"/>
  <cols>
    <col min="1" max="1" width="3" style="5" customWidth="1"/>
    <col min="2" max="2" width="10.2222222222222" style="59" customWidth="1"/>
    <col min="3" max="4" width="10.2222222222222" style="60" customWidth="1"/>
    <col min="5" max="5" width="15.2222222222222" style="60" customWidth="1"/>
    <col min="6" max="6" width="16.7777777777778" style="60" customWidth="1"/>
    <col min="7" max="7" width="22.6574074074074" style="60" customWidth="1"/>
    <col min="8" max="8" width="16.6574074074074" style="60" customWidth="1"/>
    <col min="9" max="10" width="14.2222222222222" style="60" customWidth="1"/>
    <col min="11" max="196" width="9" style="4" customWidth="1"/>
    <col min="197" max="197" width="9" style="5" customWidth="1"/>
    <col min="198" max="16383" width="9" style="5"/>
    <col min="16384" max="16384" width="9" style="58"/>
  </cols>
  <sheetData>
    <row r="1" ht="52.5" customHeight="1" spans="1:196">
      <c r="A1" s="61"/>
      <c r="B1" s="61"/>
      <c r="C1" s="61"/>
      <c r="D1" s="61"/>
      <c r="E1" s="61"/>
      <c r="F1" s="61"/>
      <c r="G1" s="61"/>
      <c r="H1" s="61"/>
      <c r="I1" s="61"/>
      <c r="J1" s="61"/>
    </row>
    <row r="2" ht="75" customHeight="1" spans="1:196">
      <c r="A2" s="3" t="s">
        <v>215</v>
      </c>
      <c r="B2" s="3"/>
      <c r="C2" s="3"/>
      <c r="D2" s="3"/>
      <c r="E2" s="3"/>
      <c r="F2" s="3"/>
      <c r="G2" s="3"/>
      <c r="H2" s="3"/>
      <c r="I2" s="3"/>
      <c r="J2" s="3"/>
    </row>
    <row r="3" ht="18.75" customHeight="1" spans="1:196">
      <c r="B3" s="6" t="s">
        <v>216</v>
      </c>
      <c r="C3" s="6"/>
      <c r="D3" s="6"/>
      <c r="E3" s="6"/>
      <c r="F3" s="6"/>
      <c r="G3" s="6"/>
      <c r="H3" s="6"/>
      <c r="I3" s="6"/>
      <c r="J3" s="6"/>
    </row>
    <row r="4" ht="19.8" spans="1:196">
      <c r="B4" s="7" t="s">
        <v>217</v>
      </c>
      <c r="C4" s="7" t="s">
        <v>218</v>
      </c>
      <c r="D4" s="7" t="s">
        <v>4</v>
      </c>
      <c r="E4" s="7" t="s">
        <v>219</v>
      </c>
      <c r="F4" s="7" t="s">
        <v>6</v>
      </c>
      <c r="G4" s="7" t="s">
        <v>7</v>
      </c>
      <c r="H4" s="8" t="s">
        <v>8</v>
      </c>
      <c r="I4" s="9" t="s">
        <v>9</v>
      </c>
      <c r="J4" s="8" t="s">
        <v>10</v>
      </c>
      <c r="K4" s="10" t="s">
        <v>11</v>
      </c>
      <c r="L4" s="10" t="s">
        <v>12</v>
      </c>
      <c r="M4" s="10" t="s">
        <v>13</v>
      </c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62"/>
      <c r="GD4" s="62"/>
      <c r="GE4" s="62"/>
      <c r="GF4" s="62"/>
      <c r="GG4" s="62"/>
      <c r="GH4" s="62"/>
      <c r="GI4" s="62"/>
      <c r="GJ4" s="62"/>
      <c r="GK4" s="5"/>
      <c r="GL4" s="5"/>
      <c r="GM4" s="5"/>
      <c r="GN4" s="5"/>
    </row>
    <row r="5" spans="1:196">
      <c r="B5" s="11" t="s">
        <v>100</v>
      </c>
      <c r="C5" s="11" t="s">
        <v>15</v>
      </c>
      <c r="D5" s="11" t="s">
        <v>167</v>
      </c>
      <c r="E5" s="11" t="s">
        <v>17</v>
      </c>
      <c r="F5" s="12">
        <f t="shared" ref="F5:F9" si="0">G5/7.1</f>
        <v>1.79859154929577</v>
      </c>
      <c r="G5" s="18">
        <v>12.77</v>
      </c>
      <c r="H5" s="14">
        <f t="shared" ref="H5:H9" si="1">ROUNDDOWN(G5*12,2)</f>
        <v>153.24</v>
      </c>
      <c r="I5" s="15">
        <f t="shared" ref="I5:I9" si="2">ROUNDDOWN(G5*13.33,2)</f>
        <v>170.22</v>
      </c>
      <c r="J5" s="14">
        <f t="shared" ref="J5:J9" si="3">ROUNDDOWN(G5*14,2)</f>
        <v>178.78</v>
      </c>
      <c r="K5" s="16">
        <f t="shared" ref="K5:K9" si="4">ROUNDDOWN(G5*8,2)</f>
        <v>102.16</v>
      </c>
      <c r="L5" s="16">
        <f t="shared" ref="L5:L9" si="5">ROUNDDOWN(G5*9,2)</f>
        <v>114.93</v>
      </c>
      <c r="M5" s="16">
        <f t="shared" ref="M5:M9" si="6">ROUNDDOWN(G5*9.33,2)</f>
        <v>119.14</v>
      </c>
      <c r="N5" s="62"/>
      <c r="O5" s="62">
        <f>G5*1.1</f>
        <v>14.047</v>
      </c>
      <c r="P5" s="62">
        <v>12.771</v>
      </c>
      <c r="Q5" s="101">
        <f>ROUND(P5,2)</f>
        <v>12.77</v>
      </c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5"/>
      <c r="GL5" s="5"/>
      <c r="GM5" s="5"/>
      <c r="GN5" s="5"/>
    </row>
    <row r="6" spans="1:196">
      <c r="B6" s="11" t="s">
        <v>100</v>
      </c>
      <c r="C6" s="11" t="s">
        <v>146</v>
      </c>
      <c r="D6" s="11" t="s">
        <v>167</v>
      </c>
      <c r="E6" s="11" t="s">
        <v>17</v>
      </c>
      <c r="F6" s="12">
        <f t="shared" si="0"/>
        <v>2.37887323943662</v>
      </c>
      <c r="G6" s="18">
        <v>16.89</v>
      </c>
      <c r="H6" s="14">
        <f t="shared" si="1"/>
        <v>202.68</v>
      </c>
      <c r="I6" s="15">
        <f t="shared" si="2"/>
        <v>225.14</v>
      </c>
      <c r="J6" s="14">
        <f t="shared" si="3"/>
        <v>236.46</v>
      </c>
      <c r="K6" s="16">
        <f t="shared" si="4"/>
        <v>135.12</v>
      </c>
      <c r="L6" s="16">
        <f t="shared" si="5"/>
        <v>152.01</v>
      </c>
      <c r="M6" s="16">
        <f t="shared" si="6"/>
        <v>157.58</v>
      </c>
      <c r="N6" s="62"/>
      <c r="O6" s="62">
        <f t="shared" ref="O6:O69" si="7">G6*1.1</f>
        <v>18.579</v>
      </c>
      <c r="P6" s="62">
        <v>16.885</v>
      </c>
      <c r="Q6" s="101">
        <f t="shared" ref="Q6:Q69" si="8">ROUND(P6,2)</f>
        <v>16.89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5"/>
      <c r="GL6" s="5"/>
      <c r="GM6" s="5"/>
      <c r="GN6" s="5"/>
    </row>
    <row r="7" spans="1:196">
      <c r="B7" s="11" t="s">
        <v>100</v>
      </c>
      <c r="C7" s="11" t="s">
        <v>21</v>
      </c>
      <c r="D7" s="11" t="s">
        <v>167</v>
      </c>
      <c r="E7" s="11" t="s">
        <v>17</v>
      </c>
      <c r="F7" s="12">
        <f t="shared" si="0"/>
        <v>2.71267605633803</v>
      </c>
      <c r="G7" s="18">
        <v>19.26</v>
      </c>
      <c r="H7" s="14">
        <f t="shared" si="1"/>
        <v>231.12</v>
      </c>
      <c r="I7" s="15">
        <f t="shared" si="2"/>
        <v>256.73</v>
      </c>
      <c r="J7" s="14">
        <f t="shared" si="3"/>
        <v>269.64</v>
      </c>
      <c r="K7" s="16">
        <f t="shared" si="4"/>
        <v>154.08</v>
      </c>
      <c r="L7" s="16">
        <f t="shared" si="5"/>
        <v>173.34</v>
      </c>
      <c r="M7" s="16">
        <f t="shared" si="6"/>
        <v>179.69</v>
      </c>
      <c r="N7" s="62"/>
      <c r="O7" s="62">
        <f t="shared" si="7"/>
        <v>21.186</v>
      </c>
      <c r="P7" s="62">
        <v>19.261</v>
      </c>
      <c r="Q7" s="101">
        <f t="shared" si="8"/>
        <v>19.26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5"/>
      <c r="GL7" s="5"/>
      <c r="GM7" s="5"/>
      <c r="GN7" s="5"/>
    </row>
    <row r="8" spans="1:196">
      <c r="B8" s="11" t="s">
        <v>100</v>
      </c>
      <c r="C8" s="17" t="s">
        <v>151</v>
      </c>
      <c r="D8" s="11" t="s">
        <v>220</v>
      </c>
      <c r="E8" s="11" t="s">
        <v>17</v>
      </c>
      <c r="F8" s="12">
        <f t="shared" si="0"/>
        <v>3.74647887323944</v>
      </c>
      <c r="G8" s="18">
        <v>26.6</v>
      </c>
      <c r="H8" s="14">
        <f t="shared" si="1"/>
        <v>319.2</v>
      </c>
      <c r="I8" s="15">
        <f t="shared" si="2"/>
        <v>354.57</v>
      </c>
      <c r="J8" s="14">
        <f t="shared" si="3"/>
        <v>372.4</v>
      </c>
      <c r="K8" s="16">
        <f t="shared" si="4"/>
        <v>212.8</v>
      </c>
      <c r="L8" s="16">
        <f t="shared" si="5"/>
        <v>239.4</v>
      </c>
      <c r="M8" s="16">
        <f t="shared" si="6"/>
        <v>248.17</v>
      </c>
      <c r="N8" s="62"/>
      <c r="O8" s="62">
        <f t="shared" si="7"/>
        <v>29.26</v>
      </c>
      <c r="P8" s="62">
        <v>26.598</v>
      </c>
      <c r="Q8" s="101">
        <f t="shared" si="8"/>
        <v>26.6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5"/>
      <c r="GL8" s="5"/>
      <c r="GM8" s="5"/>
      <c r="GN8" s="5"/>
    </row>
    <row r="9" spans="1:196">
      <c r="B9" s="11" t="s">
        <v>100</v>
      </c>
      <c r="C9" s="17" t="s">
        <v>23</v>
      </c>
      <c r="D9" s="11" t="s">
        <v>111</v>
      </c>
      <c r="E9" s="11" t="s">
        <v>17</v>
      </c>
      <c r="F9" s="12">
        <f t="shared" si="0"/>
        <v>4.50281690140845</v>
      </c>
      <c r="G9" s="18">
        <v>31.97</v>
      </c>
      <c r="H9" s="14">
        <f t="shared" si="1"/>
        <v>383.64</v>
      </c>
      <c r="I9" s="15">
        <f t="shared" si="2"/>
        <v>426.16</v>
      </c>
      <c r="J9" s="14">
        <f t="shared" si="3"/>
        <v>447.58</v>
      </c>
      <c r="K9" s="16">
        <f t="shared" si="4"/>
        <v>255.76</v>
      </c>
      <c r="L9" s="16">
        <f t="shared" si="5"/>
        <v>287.73</v>
      </c>
      <c r="M9" s="16">
        <f t="shared" si="6"/>
        <v>298.28</v>
      </c>
      <c r="N9" s="62"/>
      <c r="O9" s="62">
        <f t="shared" si="7"/>
        <v>35.167</v>
      </c>
      <c r="P9" s="62">
        <v>31.966</v>
      </c>
      <c r="Q9" s="101">
        <f t="shared" si="8"/>
        <v>31.97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5"/>
      <c r="GL9" s="5"/>
      <c r="GM9" s="5"/>
      <c r="GN9" s="5"/>
    </row>
    <row r="10" spans="1:196">
      <c r="B10" s="11" t="s">
        <v>100</v>
      </c>
      <c r="C10" s="11" t="s">
        <v>15</v>
      </c>
      <c r="D10" s="11" t="s">
        <v>220</v>
      </c>
      <c r="E10" s="11" t="s">
        <v>221</v>
      </c>
      <c r="F10" s="12">
        <f t="shared" ref="F10:F24" si="9">G10/7.1</f>
        <v>2.00281690140845</v>
      </c>
      <c r="G10" s="18">
        <v>14.22</v>
      </c>
      <c r="H10" s="14">
        <f t="shared" ref="H10:H31" si="10">ROUNDDOWN(G10*12,2)</f>
        <v>170.64</v>
      </c>
      <c r="I10" s="15">
        <f t="shared" ref="I10:I31" si="11">ROUNDDOWN(G10*13.33,2)</f>
        <v>189.55</v>
      </c>
      <c r="J10" s="14">
        <f t="shared" ref="J10:J31" si="12">ROUNDDOWN(G10*14,2)</f>
        <v>199.08</v>
      </c>
      <c r="K10" s="16">
        <f t="shared" ref="K10:K31" si="13">ROUNDDOWN(G10*8,2)</f>
        <v>113.76</v>
      </c>
      <c r="L10" s="16">
        <f t="shared" ref="L10:L31" si="14">ROUNDDOWN(G10*9,2)</f>
        <v>127.98</v>
      </c>
      <c r="M10" s="16">
        <f t="shared" ref="M10:M31" si="15">ROUNDDOWN(G10*9.33,2)</f>
        <v>132.67</v>
      </c>
      <c r="N10" s="62"/>
      <c r="O10" s="62">
        <f t="shared" si="7"/>
        <v>15.642</v>
      </c>
      <c r="P10" s="62">
        <v>14.223</v>
      </c>
      <c r="Q10" s="101">
        <f t="shared" si="8"/>
        <v>14.22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5"/>
      <c r="GL10" s="5"/>
      <c r="GM10" s="5"/>
      <c r="GN10" s="5"/>
    </row>
    <row r="11" spans="1:196">
      <c r="B11" s="11" t="s">
        <v>100</v>
      </c>
      <c r="C11" s="11" t="s">
        <v>15</v>
      </c>
      <c r="D11" s="11" t="s">
        <v>220</v>
      </c>
      <c r="E11" s="11" t="s">
        <v>101</v>
      </c>
      <c r="F11" s="12">
        <f t="shared" si="9"/>
        <v>2.02957746478873</v>
      </c>
      <c r="G11" s="18">
        <v>14.41</v>
      </c>
      <c r="H11" s="14">
        <f t="shared" si="10"/>
        <v>172.92</v>
      </c>
      <c r="I11" s="15">
        <f t="shared" si="11"/>
        <v>192.08</v>
      </c>
      <c r="J11" s="14">
        <f t="shared" si="12"/>
        <v>201.74</v>
      </c>
      <c r="K11" s="16">
        <f t="shared" si="13"/>
        <v>115.28</v>
      </c>
      <c r="L11" s="16">
        <f t="shared" si="14"/>
        <v>129.69</v>
      </c>
      <c r="M11" s="16">
        <f t="shared" si="15"/>
        <v>134.44</v>
      </c>
      <c r="N11" s="62"/>
      <c r="O11" s="62">
        <f t="shared" si="7"/>
        <v>15.851</v>
      </c>
      <c r="P11" s="62">
        <v>14.41</v>
      </c>
      <c r="Q11" s="101">
        <f t="shared" si="8"/>
        <v>14.41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5"/>
      <c r="GL11" s="5"/>
      <c r="GM11" s="5"/>
      <c r="GN11" s="5"/>
    </row>
    <row r="12" spans="1:196">
      <c r="B12" s="11" t="s">
        <v>100</v>
      </c>
      <c r="C12" s="11" t="s">
        <v>15</v>
      </c>
      <c r="D12" s="11" t="s">
        <v>167</v>
      </c>
      <c r="E12" s="11" t="s">
        <v>221</v>
      </c>
      <c r="F12" s="12">
        <f t="shared" si="9"/>
        <v>1.82253521126761</v>
      </c>
      <c r="G12" s="18">
        <v>12.94</v>
      </c>
      <c r="H12" s="14">
        <f t="shared" si="10"/>
        <v>155.28</v>
      </c>
      <c r="I12" s="15">
        <f t="shared" si="11"/>
        <v>172.49</v>
      </c>
      <c r="J12" s="14">
        <f t="shared" si="12"/>
        <v>181.16</v>
      </c>
      <c r="K12" s="16">
        <f t="shared" si="13"/>
        <v>103.52</v>
      </c>
      <c r="L12" s="16">
        <f t="shared" si="14"/>
        <v>116.46</v>
      </c>
      <c r="M12" s="16">
        <f t="shared" si="15"/>
        <v>120.73</v>
      </c>
      <c r="N12" s="62"/>
      <c r="O12" s="62">
        <f t="shared" si="7"/>
        <v>14.234</v>
      </c>
      <c r="P12" s="62">
        <v>12.936</v>
      </c>
      <c r="Q12" s="101">
        <f t="shared" si="8"/>
        <v>12.94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5"/>
      <c r="GL12" s="5"/>
      <c r="GM12" s="5"/>
      <c r="GN12" s="5"/>
    </row>
    <row r="13" spans="1:196">
      <c r="B13" s="11" t="s">
        <v>100</v>
      </c>
      <c r="C13" s="11" t="s">
        <v>146</v>
      </c>
      <c r="D13" s="11" t="s">
        <v>222</v>
      </c>
      <c r="E13" s="11" t="s">
        <v>221</v>
      </c>
      <c r="F13" s="12">
        <f t="shared" si="9"/>
        <v>2.32112676056338</v>
      </c>
      <c r="G13" s="18">
        <v>16.48</v>
      </c>
      <c r="H13" s="14">
        <f t="shared" si="10"/>
        <v>197.76</v>
      </c>
      <c r="I13" s="15">
        <f t="shared" si="11"/>
        <v>219.67</v>
      </c>
      <c r="J13" s="14">
        <f t="shared" si="12"/>
        <v>230.72</v>
      </c>
      <c r="K13" s="16">
        <f t="shared" si="13"/>
        <v>131.84</v>
      </c>
      <c r="L13" s="16">
        <f t="shared" si="14"/>
        <v>148.32</v>
      </c>
      <c r="M13" s="16">
        <f t="shared" si="15"/>
        <v>153.75</v>
      </c>
      <c r="N13" s="62"/>
      <c r="O13" s="62">
        <f t="shared" si="7"/>
        <v>18.128</v>
      </c>
      <c r="P13" s="62">
        <v>16.478</v>
      </c>
      <c r="Q13" s="101">
        <f t="shared" si="8"/>
        <v>16.48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5"/>
      <c r="GL13" s="5"/>
      <c r="GM13" s="5"/>
      <c r="GN13" s="5"/>
    </row>
    <row r="14" spans="1:196">
      <c r="B14" s="11" t="s">
        <v>100</v>
      </c>
      <c r="C14" s="11" t="s">
        <v>146</v>
      </c>
      <c r="D14" s="11" t="s">
        <v>167</v>
      </c>
      <c r="E14" s="11" t="s">
        <v>221</v>
      </c>
      <c r="F14" s="12">
        <f t="shared" si="9"/>
        <v>2.41267605633803</v>
      </c>
      <c r="G14" s="18">
        <v>17.13</v>
      </c>
      <c r="H14" s="14">
        <f t="shared" si="10"/>
        <v>205.56</v>
      </c>
      <c r="I14" s="15">
        <f t="shared" si="11"/>
        <v>228.34</v>
      </c>
      <c r="J14" s="14">
        <f t="shared" si="12"/>
        <v>239.82</v>
      </c>
      <c r="K14" s="16">
        <f t="shared" si="13"/>
        <v>137.04</v>
      </c>
      <c r="L14" s="16">
        <f t="shared" si="14"/>
        <v>154.17</v>
      </c>
      <c r="M14" s="16">
        <f t="shared" si="15"/>
        <v>159.82</v>
      </c>
      <c r="N14" s="62"/>
      <c r="O14" s="62">
        <f t="shared" si="7"/>
        <v>18.843</v>
      </c>
      <c r="P14" s="62">
        <v>17.127</v>
      </c>
      <c r="Q14" s="101">
        <f t="shared" si="8"/>
        <v>17.13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5"/>
      <c r="GL14" s="5"/>
      <c r="GM14" s="5"/>
      <c r="GN14" s="5"/>
    </row>
    <row r="15" spans="1:196">
      <c r="B15" s="11" t="s">
        <v>100</v>
      </c>
      <c r="C15" s="11" t="s">
        <v>21</v>
      </c>
      <c r="D15" s="11" t="s">
        <v>222</v>
      </c>
      <c r="E15" s="11" t="s">
        <v>221</v>
      </c>
      <c r="F15" s="12">
        <f t="shared" si="9"/>
        <v>2.55915492957747</v>
      </c>
      <c r="G15" s="18">
        <v>18.17</v>
      </c>
      <c r="H15" s="14">
        <f t="shared" si="10"/>
        <v>218.04</v>
      </c>
      <c r="I15" s="15">
        <f t="shared" si="11"/>
        <v>242.2</v>
      </c>
      <c r="J15" s="14">
        <f t="shared" si="12"/>
        <v>254.38</v>
      </c>
      <c r="K15" s="16">
        <f t="shared" si="13"/>
        <v>145.36</v>
      </c>
      <c r="L15" s="16">
        <f t="shared" si="14"/>
        <v>163.53</v>
      </c>
      <c r="M15" s="16">
        <f t="shared" si="15"/>
        <v>169.52</v>
      </c>
      <c r="N15" s="62"/>
      <c r="O15" s="62">
        <f t="shared" si="7"/>
        <v>19.987</v>
      </c>
      <c r="P15" s="62">
        <v>18.172</v>
      </c>
      <c r="Q15" s="101">
        <f t="shared" si="8"/>
        <v>18.17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5"/>
      <c r="GL15" s="5"/>
      <c r="GM15" s="5"/>
      <c r="GN15" s="5"/>
    </row>
    <row r="16" spans="1:196">
      <c r="B16" s="11" t="s">
        <v>100</v>
      </c>
      <c r="C16" s="11" t="s">
        <v>21</v>
      </c>
      <c r="D16" s="11" t="s">
        <v>167</v>
      </c>
      <c r="E16" s="11" t="s">
        <v>221</v>
      </c>
      <c r="F16" s="12">
        <f t="shared" si="9"/>
        <v>2.72676056338028</v>
      </c>
      <c r="G16" s="18">
        <v>19.36</v>
      </c>
      <c r="H16" s="14">
        <f t="shared" si="10"/>
        <v>232.32</v>
      </c>
      <c r="I16" s="15">
        <f t="shared" si="11"/>
        <v>258.06</v>
      </c>
      <c r="J16" s="14">
        <f t="shared" si="12"/>
        <v>271.04</v>
      </c>
      <c r="K16" s="16">
        <f t="shared" si="13"/>
        <v>154.88</v>
      </c>
      <c r="L16" s="16">
        <f t="shared" si="14"/>
        <v>174.24</v>
      </c>
      <c r="M16" s="16">
        <f t="shared" si="15"/>
        <v>180.62</v>
      </c>
      <c r="N16" s="62"/>
      <c r="O16" s="62">
        <f t="shared" si="7"/>
        <v>21.296</v>
      </c>
      <c r="P16" s="62">
        <v>19.36</v>
      </c>
      <c r="Q16" s="101">
        <f t="shared" si="8"/>
        <v>19.36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2"/>
      <c r="FF16" s="62"/>
      <c r="FG16" s="62"/>
      <c r="FH16" s="62"/>
      <c r="FI16" s="62"/>
      <c r="FJ16" s="62"/>
      <c r="FK16" s="62"/>
      <c r="FL16" s="62"/>
      <c r="FM16" s="62"/>
      <c r="FN16" s="62"/>
      <c r="FO16" s="62"/>
      <c r="FP16" s="62"/>
      <c r="FQ16" s="62"/>
      <c r="FR16" s="62"/>
      <c r="FS16" s="62"/>
      <c r="FT16" s="62"/>
      <c r="FU16" s="62"/>
      <c r="FV16" s="62"/>
      <c r="FW16" s="62"/>
      <c r="FX16" s="62"/>
      <c r="FY16" s="62"/>
      <c r="FZ16" s="62"/>
      <c r="GA16" s="62"/>
      <c r="GB16" s="62"/>
      <c r="GC16" s="62"/>
      <c r="GD16" s="62"/>
      <c r="GE16" s="62"/>
      <c r="GF16" s="62"/>
      <c r="GG16" s="62"/>
      <c r="GH16" s="62"/>
      <c r="GI16" s="62"/>
      <c r="GJ16" s="62"/>
      <c r="GK16" s="5"/>
      <c r="GL16" s="5"/>
      <c r="GM16" s="5"/>
      <c r="GN16" s="5"/>
    </row>
    <row r="17" spans="2:196">
      <c r="B17" s="11" t="s">
        <v>100</v>
      </c>
      <c r="C17" s="11" t="s">
        <v>21</v>
      </c>
      <c r="D17" s="11" t="s">
        <v>220</v>
      </c>
      <c r="E17" s="11" t="s">
        <v>221</v>
      </c>
      <c r="F17" s="12">
        <f t="shared" si="9"/>
        <v>2.94366197183099</v>
      </c>
      <c r="G17" s="18">
        <v>20.9</v>
      </c>
      <c r="H17" s="14">
        <f t="shared" si="10"/>
        <v>250.8</v>
      </c>
      <c r="I17" s="15">
        <f t="shared" si="11"/>
        <v>278.59</v>
      </c>
      <c r="J17" s="14">
        <f t="shared" si="12"/>
        <v>292.6</v>
      </c>
      <c r="K17" s="16">
        <f t="shared" si="13"/>
        <v>167.2</v>
      </c>
      <c r="L17" s="16">
        <f t="shared" si="14"/>
        <v>188.1</v>
      </c>
      <c r="M17" s="16">
        <f t="shared" si="15"/>
        <v>194.99</v>
      </c>
      <c r="N17" s="62"/>
      <c r="O17" s="62">
        <f t="shared" si="7"/>
        <v>22.99</v>
      </c>
      <c r="P17" s="62">
        <v>20.9</v>
      </c>
      <c r="Q17" s="101">
        <f t="shared" si="8"/>
        <v>20.9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5"/>
      <c r="GL17" s="5"/>
      <c r="GM17" s="5"/>
      <c r="GN17" s="5"/>
    </row>
    <row r="18" spans="2:196">
      <c r="B18" s="11" t="s">
        <v>100</v>
      </c>
      <c r="C18" s="17" t="s">
        <v>23</v>
      </c>
      <c r="D18" s="11" t="s">
        <v>111</v>
      </c>
      <c r="E18" s="11" t="s">
        <v>221</v>
      </c>
      <c r="F18" s="12">
        <f t="shared" si="9"/>
        <v>4.51408450704225</v>
      </c>
      <c r="G18" s="18">
        <v>32.05</v>
      </c>
      <c r="H18" s="14">
        <f t="shared" si="10"/>
        <v>384.6</v>
      </c>
      <c r="I18" s="15">
        <f t="shared" si="11"/>
        <v>427.22</v>
      </c>
      <c r="J18" s="14">
        <f t="shared" si="12"/>
        <v>448.7</v>
      </c>
      <c r="K18" s="16">
        <f t="shared" si="13"/>
        <v>256.4</v>
      </c>
      <c r="L18" s="16">
        <f t="shared" si="14"/>
        <v>288.45</v>
      </c>
      <c r="M18" s="16">
        <f t="shared" si="15"/>
        <v>299.02</v>
      </c>
      <c r="N18" s="62"/>
      <c r="O18" s="62">
        <f t="shared" si="7"/>
        <v>35.255</v>
      </c>
      <c r="P18" s="62">
        <v>32.054</v>
      </c>
      <c r="Q18" s="101">
        <f t="shared" si="8"/>
        <v>32.05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5"/>
      <c r="GL18" s="5"/>
      <c r="GM18" s="5"/>
      <c r="GN18" s="5"/>
    </row>
    <row r="19" spans="2:196">
      <c r="B19" s="11" t="s">
        <v>14</v>
      </c>
      <c r="C19" s="11" t="s">
        <v>15</v>
      </c>
      <c r="D19" s="11" t="s">
        <v>111</v>
      </c>
      <c r="E19" s="11" t="s">
        <v>101</v>
      </c>
      <c r="F19" s="12">
        <f t="shared" si="9"/>
        <v>1.76197183098592</v>
      </c>
      <c r="G19" s="18">
        <v>12.51</v>
      </c>
      <c r="H19" s="14">
        <f t="shared" si="10"/>
        <v>150.12</v>
      </c>
      <c r="I19" s="15">
        <f t="shared" si="11"/>
        <v>166.75</v>
      </c>
      <c r="J19" s="14">
        <f t="shared" si="12"/>
        <v>175.14</v>
      </c>
      <c r="K19" s="16">
        <f t="shared" si="13"/>
        <v>100.08</v>
      </c>
      <c r="L19" s="16">
        <f t="shared" si="14"/>
        <v>112.59</v>
      </c>
      <c r="M19" s="16">
        <f t="shared" si="15"/>
        <v>116.71</v>
      </c>
      <c r="N19" s="62"/>
      <c r="O19" s="62">
        <f t="shared" si="7"/>
        <v>13.761</v>
      </c>
      <c r="P19" s="62">
        <v>12.507</v>
      </c>
      <c r="Q19" s="101">
        <f t="shared" si="8"/>
        <v>12.51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2"/>
      <c r="EX19" s="62"/>
      <c r="EY19" s="62"/>
      <c r="EZ19" s="62"/>
      <c r="FA19" s="62"/>
      <c r="FB19" s="62"/>
      <c r="FC19" s="62"/>
      <c r="FD19" s="62"/>
      <c r="FE19" s="62"/>
      <c r="FF19" s="62"/>
      <c r="FG19" s="62"/>
      <c r="FH19" s="62"/>
      <c r="FI19" s="62"/>
      <c r="FJ19" s="62"/>
      <c r="FK19" s="62"/>
      <c r="FL19" s="62"/>
      <c r="FM19" s="62"/>
      <c r="FN19" s="62"/>
      <c r="FO19" s="62"/>
      <c r="FP19" s="62"/>
      <c r="FQ19" s="62"/>
      <c r="FR19" s="62"/>
      <c r="FS19" s="62"/>
      <c r="FT19" s="62"/>
      <c r="FU19" s="62"/>
      <c r="FV19" s="62"/>
      <c r="FW19" s="62"/>
      <c r="FX19" s="62"/>
      <c r="FY19" s="62"/>
      <c r="FZ19" s="62"/>
      <c r="GA19" s="62"/>
      <c r="GB19" s="62"/>
      <c r="GC19" s="62"/>
      <c r="GD19" s="62"/>
      <c r="GE19" s="62"/>
      <c r="GF19" s="62"/>
      <c r="GG19" s="62"/>
      <c r="GH19" s="62"/>
      <c r="GI19" s="62"/>
      <c r="GJ19" s="62"/>
      <c r="GK19" s="5"/>
      <c r="GL19" s="5"/>
      <c r="GM19" s="5"/>
      <c r="GN19" s="5"/>
    </row>
    <row r="20" spans="2:196">
      <c r="B20" s="11" t="s">
        <v>14</v>
      </c>
      <c r="C20" s="11" t="s">
        <v>15</v>
      </c>
      <c r="D20" s="11" t="s">
        <v>111</v>
      </c>
      <c r="E20" s="11" t="s">
        <v>103</v>
      </c>
      <c r="F20" s="12">
        <f t="shared" si="9"/>
        <v>1.76760563380282</v>
      </c>
      <c r="G20" s="18">
        <v>12.55</v>
      </c>
      <c r="H20" s="14">
        <f t="shared" si="10"/>
        <v>150.6</v>
      </c>
      <c r="I20" s="15">
        <f t="shared" si="11"/>
        <v>167.29</v>
      </c>
      <c r="J20" s="14">
        <f t="shared" si="12"/>
        <v>175.7</v>
      </c>
      <c r="K20" s="16">
        <f t="shared" si="13"/>
        <v>100.4</v>
      </c>
      <c r="L20" s="16">
        <f t="shared" si="14"/>
        <v>112.95</v>
      </c>
      <c r="M20" s="16">
        <f t="shared" si="15"/>
        <v>117.09</v>
      </c>
      <c r="N20" s="62"/>
      <c r="O20" s="62">
        <f t="shared" si="7"/>
        <v>13.805</v>
      </c>
      <c r="P20" s="62">
        <v>12.551</v>
      </c>
      <c r="Q20" s="101">
        <f t="shared" si="8"/>
        <v>12.55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62"/>
      <c r="EY20" s="62"/>
      <c r="EZ20" s="62"/>
      <c r="FA20" s="62"/>
      <c r="FB20" s="62"/>
      <c r="FC20" s="62"/>
      <c r="FD20" s="62"/>
      <c r="FE20" s="62"/>
      <c r="FF20" s="62"/>
      <c r="FG20" s="62"/>
      <c r="FH20" s="62"/>
      <c r="FI20" s="62"/>
      <c r="FJ20" s="62"/>
      <c r="FK20" s="62"/>
      <c r="FL20" s="62"/>
      <c r="FM20" s="62"/>
      <c r="FN20" s="62"/>
      <c r="FO20" s="62"/>
      <c r="FP20" s="62"/>
      <c r="FQ20" s="62"/>
      <c r="FR20" s="62"/>
      <c r="FS20" s="62"/>
      <c r="FT20" s="62"/>
      <c r="FU20" s="62"/>
      <c r="FV20" s="62"/>
      <c r="FW20" s="62"/>
      <c r="FX20" s="62"/>
      <c r="FY20" s="62"/>
      <c r="FZ20" s="62"/>
      <c r="GA20" s="62"/>
      <c r="GB20" s="62"/>
      <c r="GC20" s="62"/>
      <c r="GD20" s="62"/>
      <c r="GE20" s="62"/>
      <c r="GF20" s="62"/>
      <c r="GG20" s="62"/>
      <c r="GH20" s="62"/>
      <c r="GI20" s="62"/>
      <c r="GJ20" s="62"/>
      <c r="GK20" s="5"/>
      <c r="GL20" s="5"/>
      <c r="GM20" s="5"/>
      <c r="GN20" s="5"/>
    </row>
    <row r="21" spans="2:196">
      <c r="B21" s="11" t="s">
        <v>14</v>
      </c>
      <c r="C21" s="11" t="s">
        <v>15</v>
      </c>
      <c r="D21" s="11" t="s">
        <v>167</v>
      </c>
      <c r="E21" s="11" t="s">
        <v>103</v>
      </c>
      <c r="F21" s="12">
        <f t="shared" si="9"/>
        <v>1.82816901408451</v>
      </c>
      <c r="G21" s="18">
        <v>12.98</v>
      </c>
      <c r="H21" s="14">
        <f t="shared" si="10"/>
        <v>155.76</v>
      </c>
      <c r="I21" s="15">
        <f t="shared" si="11"/>
        <v>173.02</v>
      </c>
      <c r="J21" s="14">
        <f t="shared" si="12"/>
        <v>181.72</v>
      </c>
      <c r="K21" s="16">
        <f t="shared" si="13"/>
        <v>103.84</v>
      </c>
      <c r="L21" s="16">
        <f t="shared" si="14"/>
        <v>116.82</v>
      </c>
      <c r="M21" s="16">
        <f t="shared" si="15"/>
        <v>121.1</v>
      </c>
      <c r="N21" s="62"/>
      <c r="O21" s="62">
        <f t="shared" si="7"/>
        <v>14.278</v>
      </c>
      <c r="P21" s="62">
        <v>12.98</v>
      </c>
      <c r="Q21" s="101">
        <f t="shared" si="8"/>
        <v>12.98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5"/>
      <c r="GL21" s="5"/>
      <c r="GM21" s="5"/>
      <c r="GN21" s="5"/>
    </row>
    <row r="22" spans="2:196">
      <c r="B22" s="11" t="s">
        <v>14</v>
      </c>
      <c r="C22" s="11" t="s">
        <v>146</v>
      </c>
      <c r="D22" s="11" t="s">
        <v>167</v>
      </c>
      <c r="E22" s="11" t="s">
        <v>103</v>
      </c>
      <c r="F22" s="12">
        <f t="shared" si="9"/>
        <v>2.42253521126761</v>
      </c>
      <c r="G22" s="18">
        <v>17.2</v>
      </c>
      <c r="H22" s="14">
        <f t="shared" si="10"/>
        <v>206.4</v>
      </c>
      <c r="I22" s="15">
        <f t="shared" si="11"/>
        <v>229.27</v>
      </c>
      <c r="J22" s="14">
        <f t="shared" si="12"/>
        <v>240.8</v>
      </c>
      <c r="K22" s="16">
        <f t="shared" si="13"/>
        <v>137.6</v>
      </c>
      <c r="L22" s="16">
        <f t="shared" si="14"/>
        <v>154.8</v>
      </c>
      <c r="M22" s="16">
        <f t="shared" si="15"/>
        <v>160.47</v>
      </c>
      <c r="N22" s="62"/>
      <c r="O22" s="62">
        <f t="shared" si="7"/>
        <v>18.92</v>
      </c>
      <c r="P22" s="62">
        <v>17.204</v>
      </c>
      <c r="Q22" s="101">
        <f t="shared" si="8"/>
        <v>17.2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2"/>
      <c r="FJ22" s="62"/>
      <c r="FK22" s="62"/>
      <c r="FL22" s="62"/>
      <c r="FM22" s="62"/>
      <c r="FN22" s="62"/>
      <c r="FO22" s="62"/>
      <c r="FP22" s="62"/>
      <c r="FQ22" s="62"/>
      <c r="FR22" s="62"/>
      <c r="FS22" s="62"/>
      <c r="FT22" s="62"/>
      <c r="FU22" s="62"/>
      <c r="FV22" s="62"/>
      <c r="FW22" s="62"/>
      <c r="FX22" s="62"/>
      <c r="FY22" s="62"/>
      <c r="FZ22" s="62"/>
      <c r="GA22" s="62"/>
      <c r="GB22" s="62"/>
      <c r="GC22" s="62"/>
      <c r="GD22" s="62"/>
      <c r="GE22" s="62"/>
      <c r="GF22" s="62"/>
      <c r="GG22" s="62"/>
      <c r="GH22" s="62"/>
      <c r="GI22" s="62"/>
      <c r="GJ22" s="62"/>
      <c r="GK22" s="5"/>
      <c r="GL22" s="5"/>
      <c r="GM22" s="5"/>
      <c r="GN22" s="5"/>
    </row>
    <row r="23" spans="2:196">
      <c r="B23" s="11" t="s">
        <v>14</v>
      </c>
      <c r="C23" s="11" t="s">
        <v>21</v>
      </c>
      <c r="D23" s="11" t="s">
        <v>167</v>
      </c>
      <c r="E23" s="11" t="s">
        <v>103</v>
      </c>
      <c r="F23" s="12">
        <f t="shared" si="9"/>
        <v>2.73098591549296</v>
      </c>
      <c r="G23" s="18">
        <v>19.39</v>
      </c>
      <c r="H23" s="14">
        <f t="shared" si="10"/>
        <v>232.68</v>
      </c>
      <c r="I23" s="15">
        <f t="shared" si="11"/>
        <v>258.46</v>
      </c>
      <c r="J23" s="14">
        <f t="shared" si="12"/>
        <v>271.46</v>
      </c>
      <c r="K23" s="16">
        <f t="shared" si="13"/>
        <v>155.12</v>
      </c>
      <c r="L23" s="16">
        <f t="shared" si="14"/>
        <v>174.51</v>
      </c>
      <c r="M23" s="16">
        <f t="shared" si="15"/>
        <v>180.9</v>
      </c>
      <c r="N23" s="62"/>
      <c r="O23" s="62">
        <f t="shared" si="7"/>
        <v>21.329</v>
      </c>
      <c r="P23" s="62">
        <v>19.393</v>
      </c>
      <c r="Q23" s="101">
        <f t="shared" si="8"/>
        <v>19.39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  <c r="FK23" s="62"/>
      <c r="FL23" s="62"/>
      <c r="FM23" s="62"/>
      <c r="FN23" s="62"/>
      <c r="FO23" s="62"/>
      <c r="FP23" s="62"/>
      <c r="FQ23" s="62"/>
      <c r="FR23" s="62"/>
      <c r="FS23" s="62"/>
      <c r="FT23" s="62"/>
      <c r="FU23" s="62"/>
      <c r="FV23" s="62"/>
      <c r="FW23" s="62"/>
      <c r="FX23" s="62"/>
      <c r="FY23" s="62"/>
      <c r="FZ23" s="62"/>
      <c r="GA23" s="62"/>
      <c r="GB23" s="62"/>
      <c r="GC23" s="62"/>
      <c r="GD23" s="62"/>
      <c r="GE23" s="62"/>
      <c r="GF23" s="62"/>
      <c r="GG23" s="62"/>
      <c r="GH23" s="62"/>
      <c r="GI23" s="62"/>
      <c r="GJ23" s="62"/>
      <c r="GK23" s="5"/>
      <c r="GL23" s="5"/>
      <c r="GM23" s="5"/>
      <c r="GN23" s="5"/>
    </row>
    <row r="24" spans="2:196">
      <c r="B24" s="11" t="s">
        <v>14</v>
      </c>
      <c r="C24" s="17" t="s">
        <v>151</v>
      </c>
      <c r="D24" s="11" t="s">
        <v>111</v>
      </c>
      <c r="E24" s="11" t="s">
        <v>103</v>
      </c>
      <c r="F24" s="12">
        <f t="shared" si="9"/>
        <v>3.58028169014085</v>
      </c>
      <c r="G24" s="18">
        <v>25.42</v>
      </c>
      <c r="H24" s="14">
        <f t="shared" si="10"/>
        <v>305.04</v>
      </c>
      <c r="I24" s="15">
        <f t="shared" si="11"/>
        <v>338.84</v>
      </c>
      <c r="J24" s="14">
        <f t="shared" si="12"/>
        <v>355.88</v>
      </c>
      <c r="K24" s="16">
        <f t="shared" si="13"/>
        <v>203.36</v>
      </c>
      <c r="L24" s="16">
        <f t="shared" si="14"/>
        <v>228.78</v>
      </c>
      <c r="M24" s="16">
        <f t="shared" si="15"/>
        <v>237.16</v>
      </c>
      <c r="N24" s="62"/>
      <c r="O24" s="62">
        <f t="shared" si="7"/>
        <v>27.962</v>
      </c>
      <c r="P24" s="62">
        <v>25.421</v>
      </c>
      <c r="Q24" s="101">
        <f t="shared" si="8"/>
        <v>25.42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  <c r="EY24" s="62"/>
      <c r="EZ24" s="62"/>
      <c r="FA24" s="62"/>
      <c r="FB24" s="62"/>
      <c r="FC24" s="62"/>
      <c r="FD24" s="62"/>
      <c r="FE24" s="62"/>
      <c r="FF24" s="62"/>
      <c r="FG24" s="62"/>
      <c r="FH24" s="62"/>
      <c r="FI24" s="62"/>
      <c r="FJ24" s="62"/>
      <c r="FK24" s="62"/>
      <c r="FL24" s="62"/>
      <c r="FM24" s="62"/>
      <c r="FN24" s="62"/>
      <c r="FO24" s="62"/>
      <c r="FP24" s="62"/>
      <c r="FQ24" s="62"/>
      <c r="FR24" s="62"/>
      <c r="FS24" s="62"/>
      <c r="FT24" s="62"/>
      <c r="FU24" s="62"/>
      <c r="FV24" s="62"/>
      <c r="FW24" s="62"/>
      <c r="FX24" s="62"/>
      <c r="FY24" s="62"/>
      <c r="FZ24" s="62"/>
      <c r="GA24" s="62"/>
      <c r="GB24" s="62"/>
      <c r="GC24" s="62"/>
      <c r="GD24" s="62"/>
      <c r="GE24" s="62"/>
      <c r="GF24" s="62"/>
      <c r="GG24" s="62"/>
      <c r="GH24" s="62"/>
      <c r="GI24" s="62"/>
      <c r="GJ24" s="62"/>
      <c r="GK24" s="5"/>
      <c r="GL24" s="5"/>
      <c r="GM24" s="5"/>
      <c r="GN24" s="5"/>
    </row>
    <row r="25" spans="2:196">
      <c r="B25" s="11" t="s">
        <v>14</v>
      </c>
      <c r="C25" s="17" t="s">
        <v>23</v>
      </c>
      <c r="D25" s="11" t="s">
        <v>111</v>
      </c>
      <c r="E25" s="11" t="s">
        <v>103</v>
      </c>
      <c r="F25" s="12">
        <f t="shared" ref="F25:F31" si="16">G25/7.1</f>
        <v>4.52253521126761</v>
      </c>
      <c r="G25" s="18">
        <v>32.11</v>
      </c>
      <c r="H25" s="14">
        <f t="shared" si="10"/>
        <v>385.32</v>
      </c>
      <c r="I25" s="15">
        <f t="shared" si="11"/>
        <v>428.02</v>
      </c>
      <c r="J25" s="14">
        <f t="shared" si="12"/>
        <v>449.54</v>
      </c>
      <c r="K25" s="16">
        <f t="shared" si="13"/>
        <v>256.88</v>
      </c>
      <c r="L25" s="16">
        <f t="shared" si="14"/>
        <v>288.99</v>
      </c>
      <c r="M25" s="16">
        <f t="shared" si="15"/>
        <v>299.58</v>
      </c>
      <c r="N25" s="62"/>
      <c r="O25" s="62">
        <f t="shared" si="7"/>
        <v>35.321</v>
      </c>
      <c r="P25" s="62">
        <v>32.109</v>
      </c>
      <c r="Q25" s="101">
        <f t="shared" si="8"/>
        <v>32.11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5"/>
      <c r="GL25" s="5"/>
      <c r="GM25" s="5"/>
      <c r="GN25" s="5"/>
    </row>
    <row r="26" spans="2:196">
      <c r="B26" s="11" t="s">
        <v>14</v>
      </c>
      <c r="C26" s="11" t="s">
        <v>15</v>
      </c>
      <c r="D26" s="11" t="s">
        <v>167</v>
      </c>
      <c r="E26" s="11" t="s">
        <v>20</v>
      </c>
      <c r="F26" s="12">
        <f t="shared" si="16"/>
        <v>1.83239436619718</v>
      </c>
      <c r="G26" s="18">
        <v>13.01</v>
      </c>
      <c r="H26" s="14">
        <f t="shared" si="10"/>
        <v>156.12</v>
      </c>
      <c r="I26" s="15">
        <f t="shared" si="11"/>
        <v>173.42</v>
      </c>
      <c r="J26" s="14">
        <f t="shared" si="12"/>
        <v>182.14</v>
      </c>
      <c r="K26" s="16">
        <f t="shared" si="13"/>
        <v>104.08</v>
      </c>
      <c r="L26" s="16">
        <f t="shared" si="14"/>
        <v>117.09</v>
      </c>
      <c r="M26" s="16">
        <f t="shared" si="15"/>
        <v>121.38</v>
      </c>
      <c r="N26" s="62"/>
      <c r="O26" s="62">
        <f t="shared" si="7"/>
        <v>14.311</v>
      </c>
      <c r="P26" s="62">
        <v>13.013</v>
      </c>
      <c r="Q26" s="101">
        <f t="shared" si="8"/>
        <v>13.01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  <c r="FK26" s="62"/>
      <c r="FL26" s="62"/>
      <c r="FM26" s="62"/>
      <c r="FN26" s="62"/>
      <c r="FO26" s="62"/>
      <c r="FP26" s="62"/>
      <c r="FQ26" s="62"/>
      <c r="FR26" s="62"/>
      <c r="FS26" s="62"/>
      <c r="FT26" s="62"/>
      <c r="FU26" s="62"/>
      <c r="FV26" s="62"/>
      <c r="FW26" s="62"/>
      <c r="FX26" s="62"/>
      <c r="FY26" s="62"/>
      <c r="FZ26" s="62"/>
      <c r="GA26" s="62"/>
      <c r="GB26" s="62"/>
      <c r="GC26" s="62"/>
      <c r="GD26" s="62"/>
      <c r="GE26" s="62"/>
      <c r="GF26" s="62"/>
      <c r="GG26" s="62"/>
      <c r="GH26" s="62"/>
      <c r="GI26" s="62"/>
      <c r="GJ26" s="62"/>
      <c r="GK26" s="5"/>
      <c r="GL26" s="5"/>
      <c r="GM26" s="5"/>
      <c r="GN26" s="5"/>
    </row>
    <row r="27" spans="2:196">
      <c r="B27" s="11" t="s">
        <v>14</v>
      </c>
      <c r="C27" s="11" t="s">
        <v>146</v>
      </c>
      <c r="D27" s="11" t="s">
        <v>167</v>
      </c>
      <c r="E27" s="11" t="s">
        <v>20</v>
      </c>
      <c r="F27" s="12">
        <f t="shared" si="16"/>
        <v>2.42957746478873</v>
      </c>
      <c r="G27" s="18">
        <v>17.25</v>
      </c>
      <c r="H27" s="14">
        <f t="shared" si="10"/>
        <v>207</v>
      </c>
      <c r="I27" s="15">
        <f t="shared" si="11"/>
        <v>229.94</v>
      </c>
      <c r="J27" s="14">
        <f t="shared" si="12"/>
        <v>241.5</v>
      </c>
      <c r="K27" s="16">
        <f t="shared" si="13"/>
        <v>138</v>
      </c>
      <c r="L27" s="16">
        <f t="shared" si="14"/>
        <v>155.25</v>
      </c>
      <c r="M27" s="16">
        <f t="shared" si="15"/>
        <v>160.94</v>
      </c>
      <c r="N27" s="62"/>
      <c r="O27" s="62">
        <f t="shared" si="7"/>
        <v>18.975</v>
      </c>
      <c r="P27" s="62">
        <v>17.248</v>
      </c>
      <c r="Q27" s="101">
        <f t="shared" si="8"/>
        <v>17.25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5"/>
      <c r="GL27" s="5"/>
      <c r="GM27" s="5"/>
      <c r="GN27" s="5"/>
    </row>
    <row r="28" spans="2:196">
      <c r="B28" s="11" t="s">
        <v>14</v>
      </c>
      <c r="C28" s="11" t="s">
        <v>21</v>
      </c>
      <c r="D28" s="11" t="s">
        <v>167</v>
      </c>
      <c r="E28" s="11" t="s">
        <v>20</v>
      </c>
      <c r="F28" s="12">
        <f t="shared" si="16"/>
        <v>2.72676056338028</v>
      </c>
      <c r="G28" s="18">
        <v>19.36</v>
      </c>
      <c r="H28" s="14">
        <f t="shared" si="10"/>
        <v>232.32</v>
      </c>
      <c r="I28" s="15">
        <f t="shared" si="11"/>
        <v>258.06</v>
      </c>
      <c r="J28" s="14">
        <f t="shared" si="12"/>
        <v>271.04</v>
      </c>
      <c r="K28" s="16">
        <f t="shared" si="13"/>
        <v>154.88</v>
      </c>
      <c r="L28" s="16">
        <f t="shared" si="14"/>
        <v>174.24</v>
      </c>
      <c r="M28" s="16">
        <f t="shared" si="15"/>
        <v>180.62</v>
      </c>
      <c r="N28" s="62"/>
      <c r="O28" s="62">
        <f t="shared" si="7"/>
        <v>21.296</v>
      </c>
      <c r="P28" s="62">
        <v>19.36</v>
      </c>
      <c r="Q28" s="101">
        <f t="shared" si="8"/>
        <v>19.36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  <c r="FK28" s="62"/>
      <c r="FL28" s="62"/>
      <c r="FM28" s="62"/>
      <c r="FN28" s="62"/>
      <c r="FO28" s="62"/>
      <c r="FP28" s="62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  <c r="GI28" s="62"/>
      <c r="GJ28" s="62"/>
      <c r="GK28" s="5"/>
      <c r="GL28" s="5"/>
      <c r="GM28" s="5"/>
      <c r="GN28" s="5"/>
    </row>
    <row r="29" spans="2:196">
      <c r="B29" s="11" t="s">
        <v>14</v>
      </c>
      <c r="C29" s="17" t="s">
        <v>23</v>
      </c>
      <c r="D29" s="11" t="s">
        <v>111</v>
      </c>
      <c r="E29" s="11" t="s">
        <v>20</v>
      </c>
      <c r="F29" s="12">
        <f t="shared" si="16"/>
        <v>4.52816901408451</v>
      </c>
      <c r="G29" s="18">
        <v>32.15</v>
      </c>
      <c r="H29" s="14">
        <f t="shared" si="10"/>
        <v>385.8</v>
      </c>
      <c r="I29" s="15">
        <f t="shared" si="11"/>
        <v>428.55</v>
      </c>
      <c r="J29" s="14">
        <f t="shared" si="12"/>
        <v>450.1</v>
      </c>
      <c r="K29" s="16">
        <f t="shared" si="13"/>
        <v>257.2</v>
      </c>
      <c r="L29" s="16">
        <f t="shared" si="14"/>
        <v>289.35</v>
      </c>
      <c r="M29" s="16">
        <f t="shared" si="15"/>
        <v>299.95</v>
      </c>
      <c r="N29" s="62"/>
      <c r="O29" s="62">
        <f t="shared" si="7"/>
        <v>35.365</v>
      </c>
      <c r="P29" s="62">
        <v>32.153</v>
      </c>
      <c r="Q29" s="101">
        <f t="shared" si="8"/>
        <v>32.15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5"/>
      <c r="GL29" s="5"/>
      <c r="GM29" s="5"/>
      <c r="GN29" s="5"/>
    </row>
    <row r="30" spans="2:196">
      <c r="B30" s="11" t="s">
        <v>18</v>
      </c>
      <c r="C30" s="11" t="s">
        <v>45</v>
      </c>
      <c r="D30" s="11" t="s">
        <v>222</v>
      </c>
      <c r="E30" s="11" t="s">
        <v>103</v>
      </c>
      <c r="F30" s="12">
        <f t="shared" si="16"/>
        <v>1.74788732394366</v>
      </c>
      <c r="G30" s="18">
        <v>12.41</v>
      </c>
      <c r="H30" s="14">
        <f t="shared" si="10"/>
        <v>148.92</v>
      </c>
      <c r="I30" s="15">
        <f t="shared" si="11"/>
        <v>165.42</v>
      </c>
      <c r="J30" s="14">
        <f t="shared" si="12"/>
        <v>173.74</v>
      </c>
      <c r="K30" s="16">
        <f t="shared" si="13"/>
        <v>99.28</v>
      </c>
      <c r="L30" s="16">
        <f t="shared" si="14"/>
        <v>111.69</v>
      </c>
      <c r="M30" s="16">
        <f t="shared" si="15"/>
        <v>115.78</v>
      </c>
      <c r="N30" s="62"/>
      <c r="O30" s="62">
        <f t="shared" si="7"/>
        <v>13.651</v>
      </c>
      <c r="P30" s="62">
        <v>12.408</v>
      </c>
      <c r="Q30" s="101">
        <f t="shared" si="8"/>
        <v>12.41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5"/>
      <c r="GL30" s="5"/>
      <c r="GM30" s="5"/>
      <c r="GN30" s="5"/>
    </row>
    <row r="31" spans="2:196">
      <c r="B31" s="11" t="s">
        <v>18</v>
      </c>
      <c r="C31" s="11" t="s">
        <v>15</v>
      </c>
      <c r="D31" s="11" t="s">
        <v>111</v>
      </c>
      <c r="E31" s="11" t="s">
        <v>103</v>
      </c>
      <c r="F31" s="12">
        <f t="shared" si="16"/>
        <v>1.77464788732394</v>
      </c>
      <c r="G31" s="18">
        <v>12.6</v>
      </c>
      <c r="H31" s="14">
        <f t="shared" ref="H31:H37" si="17">ROUNDDOWN(G31*12,2)</f>
        <v>151.2</v>
      </c>
      <c r="I31" s="15">
        <f t="shared" ref="I31:I37" si="18">ROUNDDOWN(G31*13.33,2)</f>
        <v>167.95</v>
      </c>
      <c r="J31" s="14">
        <f t="shared" ref="J31:J37" si="19">ROUNDDOWN(G31*14,2)</f>
        <v>176.4</v>
      </c>
      <c r="K31" s="16">
        <f t="shared" ref="K31:K37" si="20">ROUNDDOWN(G31*8,2)</f>
        <v>100.8</v>
      </c>
      <c r="L31" s="16">
        <f t="shared" ref="L31:L37" si="21">ROUNDDOWN(G31*9,2)</f>
        <v>113.4</v>
      </c>
      <c r="M31" s="16">
        <f t="shared" ref="M31:M37" si="22">ROUNDDOWN(G31*9.33,2)</f>
        <v>117.55</v>
      </c>
      <c r="N31" s="62"/>
      <c r="O31" s="62">
        <f t="shared" si="7"/>
        <v>13.86</v>
      </c>
      <c r="P31" s="62">
        <v>12.595</v>
      </c>
      <c r="Q31" s="101">
        <f t="shared" si="8"/>
        <v>12.6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62"/>
      <c r="FR31" s="62"/>
      <c r="FS31" s="62"/>
      <c r="FT31" s="62"/>
      <c r="FU31" s="62"/>
      <c r="FV31" s="62"/>
      <c r="FW31" s="62"/>
      <c r="FX31" s="62"/>
      <c r="FY31" s="62"/>
      <c r="FZ31" s="62"/>
      <c r="GA31" s="62"/>
      <c r="GB31" s="62"/>
      <c r="GC31" s="62"/>
      <c r="GD31" s="62"/>
      <c r="GE31" s="62"/>
      <c r="GF31" s="62"/>
      <c r="GG31" s="62"/>
      <c r="GH31" s="62"/>
      <c r="GI31" s="62"/>
      <c r="GJ31" s="62"/>
      <c r="GK31" s="5"/>
      <c r="GL31" s="5"/>
      <c r="GM31" s="5"/>
      <c r="GN31" s="5"/>
    </row>
    <row r="32" spans="2:196">
      <c r="B32" s="11" t="s">
        <v>18</v>
      </c>
      <c r="C32" s="11" t="s">
        <v>15</v>
      </c>
      <c r="D32" s="11" t="s">
        <v>167</v>
      </c>
      <c r="E32" s="11" t="s">
        <v>103</v>
      </c>
      <c r="F32" s="12">
        <f t="shared" ref="F32:F37" si="23">G32/7.1</f>
        <v>1.83943661971831</v>
      </c>
      <c r="G32" s="18">
        <v>13.06</v>
      </c>
      <c r="H32" s="14">
        <f t="shared" si="17"/>
        <v>156.72</v>
      </c>
      <c r="I32" s="15">
        <f t="shared" si="18"/>
        <v>174.08</v>
      </c>
      <c r="J32" s="14">
        <f t="shared" si="19"/>
        <v>182.84</v>
      </c>
      <c r="K32" s="16">
        <f t="shared" si="20"/>
        <v>104.48</v>
      </c>
      <c r="L32" s="16">
        <f t="shared" si="21"/>
        <v>117.54</v>
      </c>
      <c r="M32" s="16">
        <f t="shared" si="22"/>
        <v>121.84</v>
      </c>
      <c r="N32" s="62"/>
      <c r="O32" s="62">
        <f t="shared" si="7"/>
        <v>14.366</v>
      </c>
      <c r="P32" s="62">
        <v>13.057</v>
      </c>
      <c r="Q32" s="101">
        <f t="shared" si="8"/>
        <v>13.06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  <c r="EZ32" s="62"/>
      <c r="FA32" s="62"/>
      <c r="FB32" s="62"/>
      <c r="FC32" s="62"/>
      <c r="FD32" s="62"/>
      <c r="FE32" s="62"/>
      <c r="FF32" s="62"/>
      <c r="FG32" s="62"/>
      <c r="FH32" s="62"/>
      <c r="FI32" s="62"/>
      <c r="FJ32" s="62"/>
      <c r="FK32" s="62"/>
      <c r="FL32" s="62"/>
      <c r="FM32" s="62"/>
      <c r="FN32" s="62"/>
      <c r="FO32" s="62"/>
      <c r="FP32" s="62"/>
      <c r="FQ32" s="62"/>
      <c r="FR32" s="62"/>
      <c r="FS32" s="62"/>
      <c r="FT32" s="62"/>
      <c r="FU32" s="62"/>
      <c r="FV32" s="62"/>
      <c r="FW32" s="62"/>
      <c r="FX32" s="62"/>
      <c r="FY32" s="62"/>
      <c r="FZ32" s="62"/>
      <c r="GA32" s="62"/>
      <c r="GB32" s="62"/>
      <c r="GC32" s="62"/>
      <c r="GD32" s="62"/>
      <c r="GE32" s="62"/>
      <c r="GF32" s="62"/>
      <c r="GG32" s="62"/>
      <c r="GH32" s="62"/>
      <c r="GI32" s="62"/>
      <c r="GJ32" s="62"/>
      <c r="GK32" s="5"/>
      <c r="GL32" s="5"/>
      <c r="GM32" s="5"/>
      <c r="GN32" s="5"/>
    </row>
    <row r="33" spans="1:1024 1025:16383">
      <c r="B33" s="11" t="s">
        <v>18</v>
      </c>
      <c r="C33" s="11" t="s">
        <v>146</v>
      </c>
      <c r="D33" s="11" t="s">
        <v>111</v>
      </c>
      <c r="E33" s="11" t="s">
        <v>103</v>
      </c>
      <c r="F33" s="12">
        <f t="shared" si="23"/>
        <v>2.32394366197183</v>
      </c>
      <c r="G33" s="18">
        <v>16.5</v>
      </c>
      <c r="H33" s="14">
        <f t="shared" si="17"/>
        <v>198</v>
      </c>
      <c r="I33" s="15">
        <f t="shared" si="18"/>
        <v>219.94</v>
      </c>
      <c r="J33" s="14">
        <f t="shared" si="19"/>
        <v>231</v>
      </c>
      <c r="K33" s="16">
        <f t="shared" si="20"/>
        <v>132</v>
      </c>
      <c r="L33" s="16">
        <f t="shared" si="21"/>
        <v>148.5</v>
      </c>
      <c r="M33" s="16">
        <f t="shared" si="22"/>
        <v>153.94</v>
      </c>
      <c r="N33" s="62"/>
      <c r="O33" s="62">
        <f t="shared" si="7"/>
        <v>18.15</v>
      </c>
      <c r="P33" s="62">
        <v>16.5</v>
      </c>
      <c r="Q33" s="101">
        <f t="shared" si="8"/>
        <v>16.5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  <c r="EY33" s="62"/>
      <c r="EZ33" s="62"/>
      <c r="FA33" s="62"/>
      <c r="FB33" s="62"/>
      <c r="FC33" s="62"/>
      <c r="FD33" s="62"/>
      <c r="FE33" s="62"/>
      <c r="FF33" s="62"/>
      <c r="FG33" s="62"/>
      <c r="FH33" s="62"/>
      <c r="FI33" s="62"/>
      <c r="FJ33" s="62"/>
      <c r="FK33" s="62"/>
      <c r="FL33" s="62"/>
      <c r="FM33" s="62"/>
      <c r="FN33" s="62"/>
      <c r="FO33" s="62"/>
      <c r="FP33" s="62"/>
      <c r="FQ33" s="62"/>
      <c r="FR33" s="62"/>
      <c r="FS33" s="62"/>
      <c r="FT33" s="62"/>
      <c r="FU33" s="62"/>
      <c r="FV33" s="62"/>
      <c r="FW33" s="62"/>
      <c r="FX33" s="62"/>
      <c r="FY33" s="62"/>
      <c r="FZ33" s="62"/>
      <c r="GA33" s="62"/>
      <c r="GB33" s="62"/>
      <c r="GC33" s="62"/>
      <c r="GD33" s="62"/>
      <c r="GE33" s="62"/>
      <c r="GF33" s="62"/>
      <c r="GG33" s="62"/>
      <c r="GH33" s="62"/>
      <c r="GI33" s="62"/>
      <c r="GJ33" s="62"/>
      <c r="GK33" s="5"/>
      <c r="GL33" s="5"/>
      <c r="GM33" s="5"/>
      <c r="GN33" s="5"/>
    </row>
    <row r="34" spans="1:1024 1025:16383">
      <c r="B34" s="11" t="s">
        <v>18</v>
      </c>
      <c r="C34" s="11" t="s">
        <v>146</v>
      </c>
      <c r="D34" s="11" t="s">
        <v>111</v>
      </c>
      <c r="E34" s="11" t="s">
        <v>101</v>
      </c>
      <c r="F34" s="12">
        <f t="shared" si="23"/>
        <v>2.33380281690141</v>
      </c>
      <c r="G34" s="18">
        <v>16.57</v>
      </c>
      <c r="H34" s="14">
        <f t="shared" si="17"/>
        <v>198.84</v>
      </c>
      <c r="I34" s="15">
        <f t="shared" si="18"/>
        <v>220.87</v>
      </c>
      <c r="J34" s="14">
        <f t="shared" si="19"/>
        <v>231.98</v>
      </c>
      <c r="K34" s="16">
        <f t="shared" si="20"/>
        <v>132.56</v>
      </c>
      <c r="L34" s="16">
        <f t="shared" si="21"/>
        <v>149.13</v>
      </c>
      <c r="M34" s="16">
        <f t="shared" si="22"/>
        <v>154.59</v>
      </c>
      <c r="N34" s="62"/>
      <c r="O34" s="62">
        <f t="shared" si="7"/>
        <v>18.227</v>
      </c>
      <c r="P34" s="62">
        <v>16.566</v>
      </c>
      <c r="Q34" s="101">
        <f t="shared" si="8"/>
        <v>16.57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  <c r="EY34" s="62"/>
      <c r="EZ34" s="62"/>
      <c r="FA34" s="62"/>
      <c r="FB34" s="62"/>
      <c r="FC34" s="62"/>
      <c r="FD34" s="62"/>
      <c r="FE34" s="62"/>
      <c r="FF34" s="62"/>
      <c r="FG34" s="62"/>
      <c r="FH34" s="62"/>
      <c r="FI34" s="62"/>
      <c r="FJ34" s="62"/>
      <c r="FK34" s="62"/>
      <c r="FL34" s="62"/>
      <c r="FM34" s="62"/>
      <c r="FN34" s="62"/>
      <c r="FO34" s="62"/>
      <c r="FP34" s="62"/>
      <c r="FQ34" s="62"/>
      <c r="FR34" s="62"/>
      <c r="FS34" s="62"/>
      <c r="FT34" s="62"/>
      <c r="FU34" s="62"/>
      <c r="FV34" s="62"/>
      <c r="FW34" s="62"/>
      <c r="FX34" s="62"/>
      <c r="FY34" s="62"/>
      <c r="FZ34" s="62"/>
      <c r="GA34" s="62"/>
      <c r="GB34" s="62"/>
      <c r="GC34" s="62"/>
      <c r="GD34" s="62"/>
      <c r="GE34" s="62"/>
      <c r="GF34" s="62"/>
      <c r="GG34" s="62"/>
      <c r="GH34" s="62"/>
      <c r="GI34" s="62"/>
      <c r="GJ34" s="62"/>
      <c r="GK34" s="5"/>
      <c r="GL34" s="5"/>
      <c r="GM34" s="5"/>
      <c r="GN34" s="5"/>
    </row>
    <row r="35" spans="1:1024 1025:16383">
      <c r="B35" s="11" t="s">
        <v>18</v>
      </c>
      <c r="C35" s="11" t="s">
        <v>146</v>
      </c>
      <c r="D35" s="11" t="s">
        <v>167</v>
      </c>
      <c r="E35" s="11" t="s">
        <v>103</v>
      </c>
      <c r="F35" s="12">
        <f t="shared" si="23"/>
        <v>2.43661971830986</v>
      </c>
      <c r="G35" s="18">
        <v>17.3</v>
      </c>
      <c r="H35" s="14">
        <f t="shared" si="17"/>
        <v>207.6</v>
      </c>
      <c r="I35" s="15">
        <f t="shared" si="18"/>
        <v>230.6</v>
      </c>
      <c r="J35" s="14">
        <f t="shared" si="19"/>
        <v>242.2</v>
      </c>
      <c r="K35" s="16">
        <f t="shared" si="20"/>
        <v>138.4</v>
      </c>
      <c r="L35" s="16">
        <f t="shared" si="21"/>
        <v>155.7</v>
      </c>
      <c r="M35" s="16">
        <f t="shared" si="22"/>
        <v>161.4</v>
      </c>
      <c r="N35" s="62"/>
      <c r="O35" s="62">
        <f t="shared" si="7"/>
        <v>19.03</v>
      </c>
      <c r="P35" s="62">
        <v>17.303</v>
      </c>
      <c r="Q35" s="101">
        <f t="shared" si="8"/>
        <v>17.3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5"/>
      <c r="GL35" s="5"/>
      <c r="GM35" s="5"/>
      <c r="GN35" s="5"/>
    </row>
    <row r="36" spans="1:1024 1025:16383">
      <c r="B36" s="11" t="s">
        <v>18</v>
      </c>
      <c r="C36" s="11" t="s">
        <v>146</v>
      </c>
      <c r="D36" s="11" t="s">
        <v>220</v>
      </c>
      <c r="E36" s="11" t="s">
        <v>221</v>
      </c>
      <c r="F36" s="12">
        <f t="shared" si="23"/>
        <v>2.70845070422535</v>
      </c>
      <c r="G36" s="18">
        <v>19.23</v>
      </c>
      <c r="H36" s="14">
        <f t="shared" si="17"/>
        <v>230.76</v>
      </c>
      <c r="I36" s="15">
        <f t="shared" si="18"/>
        <v>256.33</v>
      </c>
      <c r="J36" s="14">
        <f t="shared" si="19"/>
        <v>269.22</v>
      </c>
      <c r="K36" s="16">
        <f t="shared" si="20"/>
        <v>153.84</v>
      </c>
      <c r="L36" s="16">
        <f t="shared" si="21"/>
        <v>173.07</v>
      </c>
      <c r="M36" s="16">
        <f t="shared" si="22"/>
        <v>179.41</v>
      </c>
      <c r="N36" s="62"/>
      <c r="O36" s="62">
        <f t="shared" si="7"/>
        <v>21.153</v>
      </c>
      <c r="P36" s="62">
        <v>19.228</v>
      </c>
      <c r="Q36" s="101">
        <f t="shared" si="8"/>
        <v>19.23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  <c r="FX36" s="62"/>
      <c r="FY36" s="62"/>
      <c r="FZ36" s="62"/>
      <c r="GA36" s="62"/>
      <c r="GB36" s="62"/>
      <c r="GC36" s="62"/>
      <c r="GD36" s="62"/>
      <c r="GE36" s="62"/>
      <c r="GF36" s="62"/>
      <c r="GG36" s="62"/>
      <c r="GH36" s="62"/>
      <c r="GI36" s="62"/>
      <c r="GJ36" s="62"/>
      <c r="GK36" s="5"/>
      <c r="GL36" s="5"/>
      <c r="GM36" s="5"/>
      <c r="GN36" s="5"/>
    </row>
    <row r="37" spans="1:1024 1025:16383">
      <c r="B37" s="11" t="s">
        <v>18</v>
      </c>
      <c r="C37" s="11" t="s">
        <v>15</v>
      </c>
      <c r="D37" s="11" t="s">
        <v>220</v>
      </c>
      <c r="E37" s="11" t="s">
        <v>103</v>
      </c>
      <c r="F37" s="12">
        <f t="shared" si="23"/>
        <v>2.14788732394366</v>
      </c>
      <c r="G37" s="18">
        <v>15.25</v>
      </c>
      <c r="H37" s="14">
        <f t="shared" si="17"/>
        <v>183</v>
      </c>
      <c r="I37" s="15">
        <f t="shared" si="18"/>
        <v>203.28</v>
      </c>
      <c r="J37" s="14">
        <f t="shared" si="19"/>
        <v>213.5</v>
      </c>
      <c r="K37" s="16">
        <f t="shared" si="20"/>
        <v>122</v>
      </c>
      <c r="L37" s="16">
        <f t="shared" si="21"/>
        <v>137.25</v>
      </c>
      <c r="M37" s="16">
        <f t="shared" si="22"/>
        <v>142.28</v>
      </c>
      <c r="N37" s="62"/>
      <c r="O37" s="62">
        <f t="shared" si="7"/>
        <v>16.775</v>
      </c>
      <c r="P37" s="62">
        <v>15.246</v>
      </c>
      <c r="Q37" s="101">
        <f t="shared" si="8"/>
        <v>15.25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  <c r="FX37" s="62"/>
      <c r="FY37" s="62"/>
      <c r="FZ37" s="62"/>
      <c r="GA37" s="62"/>
      <c r="GB37" s="62"/>
      <c r="GC37" s="62"/>
      <c r="GD37" s="62"/>
      <c r="GE37" s="62"/>
      <c r="GF37" s="62"/>
      <c r="GG37" s="62"/>
      <c r="GH37" s="62"/>
      <c r="GI37" s="62"/>
      <c r="GJ37" s="62"/>
      <c r="GK37" s="5"/>
      <c r="GL37" s="5"/>
      <c r="GM37" s="5"/>
      <c r="GN37" s="5"/>
    </row>
    <row r="38" spans="1:1024 1025:16383">
      <c r="B38" s="11" t="s">
        <v>18</v>
      </c>
      <c r="C38" s="11" t="s">
        <v>15</v>
      </c>
      <c r="D38" s="11" t="s">
        <v>223</v>
      </c>
      <c r="E38" s="11" t="s">
        <v>103</v>
      </c>
      <c r="F38" s="12">
        <f t="shared" ref="F38:F43" si="24">G38/7.1</f>
        <v>2.25915492957746</v>
      </c>
      <c r="G38" s="18">
        <v>16.04</v>
      </c>
      <c r="H38" s="14">
        <f t="shared" ref="H38:H48" si="25">ROUNDDOWN(G38*12,2)</f>
        <v>192.48</v>
      </c>
      <c r="I38" s="15">
        <f t="shared" ref="I38:I48" si="26">ROUNDDOWN(G38*13.33,2)</f>
        <v>213.81</v>
      </c>
      <c r="J38" s="14">
        <f t="shared" ref="J38:J48" si="27">ROUNDDOWN(G38*14,2)</f>
        <v>224.56</v>
      </c>
      <c r="K38" s="16">
        <f t="shared" ref="K38:K48" si="28">ROUNDDOWN(G38*8,2)</f>
        <v>128.32</v>
      </c>
      <c r="L38" s="16">
        <f t="shared" ref="L38:L48" si="29">ROUNDDOWN(G38*9,2)</f>
        <v>144.36</v>
      </c>
      <c r="M38" s="16">
        <f t="shared" ref="M38:M48" si="30">ROUNDDOWN(G38*9.33,2)</f>
        <v>149.65</v>
      </c>
      <c r="N38" s="62"/>
      <c r="O38" s="62">
        <f t="shared" si="7"/>
        <v>17.644</v>
      </c>
      <c r="P38" s="62">
        <v>16.038</v>
      </c>
      <c r="Q38" s="101">
        <f t="shared" si="8"/>
        <v>16.04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62"/>
      <c r="FG38" s="62"/>
      <c r="FH38" s="62"/>
      <c r="FI38" s="62"/>
      <c r="FJ38" s="62"/>
      <c r="FK38" s="62"/>
      <c r="FL38" s="62"/>
      <c r="FM38" s="62"/>
      <c r="FN38" s="62"/>
      <c r="FO38" s="62"/>
      <c r="FP38" s="62"/>
      <c r="FQ38" s="62"/>
      <c r="FR38" s="62"/>
      <c r="FS38" s="62"/>
      <c r="FT38" s="62"/>
      <c r="FU38" s="62"/>
      <c r="FV38" s="62"/>
      <c r="FW38" s="62"/>
      <c r="FX38" s="62"/>
      <c r="FY38" s="62"/>
      <c r="FZ38" s="62"/>
      <c r="GA38" s="62"/>
      <c r="GB38" s="62"/>
      <c r="GC38" s="62"/>
      <c r="GD38" s="62"/>
      <c r="GE38" s="62"/>
      <c r="GF38" s="62"/>
      <c r="GG38" s="62"/>
      <c r="GH38" s="62"/>
      <c r="GI38" s="62"/>
      <c r="GJ38" s="62"/>
      <c r="GK38" s="5"/>
      <c r="GL38" s="5"/>
      <c r="GM38" s="5"/>
      <c r="GN38" s="5"/>
    </row>
    <row r="39" spans="1:1024 1025:16383">
      <c r="B39" s="11" t="s">
        <v>18</v>
      </c>
      <c r="C39" s="11" t="s">
        <v>21</v>
      </c>
      <c r="D39" s="11" t="s">
        <v>111</v>
      </c>
      <c r="E39" s="11" t="s">
        <v>103</v>
      </c>
      <c r="F39" s="12">
        <f t="shared" si="24"/>
        <v>2.61408450704225</v>
      </c>
      <c r="G39" s="18">
        <v>18.56</v>
      </c>
      <c r="H39" s="14">
        <f t="shared" si="25"/>
        <v>222.72</v>
      </c>
      <c r="I39" s="15">
        <f t="shared" si="26"/>
        <v>247.4</v>
      </c>
      <c r="J39" s="14">
        <f t="shared" si="27"/>
        <v>259.84</v>
      </c>
      <c r="K39" s="16">
        <f t="shared" si="28"/>
        <v>148.48</v>
      </c>
      <c r="L39" s="16">
        <f t="shared" si="29"/>
        <v>167.04</v>
      </c>
      <c r="M39" s="16">
        <f t="shared" si="30"/>
        <v>173.16</v>
      </c>
      <c r="N39" s="62"/>
      <c r="O39" s="62">
        <f t="shared" si="7"/>
        <v>20.416</v>
      </c>
      <c r="P39" s="62">
        <v>18.557</v>
      </c>
      <c r="Q39" s="101">
        <f t="shared" si="8"/>
        <v>18.56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  <c r="FK39" s="62"/>
      <c r="FL39" s="62"/>
      <c r="FM39" s="62"/>
      <c r="FN39" s="62"/>
      <c r="FO39" s="62"/>
      <c r="FP39" s="62"/>
      <c r="FQ39" s="62"/>
      <c r="FR39" s="62"/>
      <c r="FS39" s="62"/>
      <c r="FT39" s="62"/>
      <c r="FU39" s="62"/>
      <c r="FV39" s="62"/>
      <c r="FW39" s="62"/>
      <c r="FX39" s="62"/>
      <c r="FY39" s="62"/>
      <c r="FZ39" s="62"/>
      <c r="GA39" s="62"/>
      <c r="GB39" s="62"/>
      <c r="GC39" s="62"/>
      <c r="GD39" s="62"/>
      <c r="GE39" s="62"/>
      <c r="GF39" s="62"/>
      <c r="GG39" s="62"/>
      <c r="GH39" s="62"/>
      <c r="GI39" s="62"/>
      <c r="GJ39" s="62"/>
      <c r="GK39" s="5"/>
      <c r="GL39" s="5"/>
      <c r="GM39" s="5"/>
      <c r="GN39" s="5"/>
    </row>
    <row r="40" spans="1:1024 1025:16383">
      <c r="B40" s="11" t="s">
        <v>18</v>
      </c>
      <c r="C40" s="11" t="s">
        <v>21</v>
      </c>
      <c r="D40" s="11" t="s">
        <v>167</v>
      </c>
      <c r="E40" s="11" t="s">
        <v>103</v>
      </c>
      <c r="F40" s="12">
        <f t="shared" si="24"/>
        <v>2.73098591549296</v>
      </c>
      <c r="G40" s="18">
        <v>19.39</v>
      </c>
      <c r="H40" s="14">
        <f t="shared" si="25"/>
        <v>232.68</v>
      </c>
      <c r="I40" s="15">
        <f t="shared" si="26"/>
        <v>258.46</v>
      </c>
      <c r="J40" s="14">
        <f t="shared" si="27"/>
        <v>271.46</v>
      </c>
      <c r="K40" s="16">
        <f t="shared" si="28"/>
        <v>155.12</v>
      </c>
      <c r="L40" s="16">
        <f t="shared" si="29"/>
        <v>174.51</v>
      </c>
      <c r="M40" s="16">
        <f t="shared" si="30"/>
        <v>180.9</v>
      </c>
      <c r="N40" s="62"/>
      <c r="O40" s="62">
        <f t="shared" si="7"/>
        <v>21.329</v>
      </c>
      <c r="P40" s="62">
        <v>19.393</v>
      </c>
      <c r="Q40" s="101">
        <f t="shared" si="8"/>
        <v>19.39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62"/>
      <c r="FG40" s="62"/>
      <c r="FH40" s="62"/>
      <c r="FI40" s="62"/>
      <c r="FJ40" s="62"/>
      <c r="FK40" s="62"/>
      <c r="FL40" s="62"/>
      <c r="FM40" s="62"/>
      <c r="FN40" s="62"/>
      <c r="FO40" s="62"/>
      <c r="FP40" s="62"/>
      <c r="FQ40" s="62"/>
      <c r="FR40" s="62"/>
      <c r="FS40" s="62"/>
      <c r="FT40" s="62"/>
      <c r="FU40" s="62"/>
      <c r="FV40" s="62"/>
      <c r="FW40" s="62"/>
      <c r="FX40" s="62"/>
      <c r="FY40" s="62"/>
      <c r="FZ40" s="62"/>
      <c r="GA40" s="62"/>
      <c r="GB40" s="62"/>
      <c r="GC40" s="62"/>
      <c r="GD40" s="62"/>
      <c r="GE40" s="62"/>
      <c r="GF40" s="62"/>
      <c r="GG40" s="62"/>
      <c r="GH40" s="62"/>
      <c r="GI40" s="62"/>
      <c r="GJ40" s="62"/>
      <c r="GK40" s="5"/>
      <c r="GL40" s="5"/>
      <c r="GM40" s="5"/>
      <c r="GN40" s="5"/>
    </row>
    <row r="41" s="58" customFormat="1" spans="1:1024 1025:16383">
      <c r="A41" s="5"/>
      <c r="B41" s="11" t="s">
        <v>18</v>
      </c>
      <c r="C41" s="11" t="s">
        <v>21</v>
      </c>
      <c r="D41" s="11" t="s">
        <v>206</v>
      </c>
      <c r="E41" s="11" t="s">
        <v>103</v>
      </c>
      <c r="F41" s="12">
        <f t="shared" si="24"/>
        <v>2.80140845070423</v>
      </c>
      <c r="G41" s="18">
        <v>19.89</v>
      </c>
      <c r="H41" s="14">
        <f t="shared" si="25"/>
        <v>238.68</v>
      </c>
      <c r="I41" s="15">
        <f t="shared" si="26"/>
        <v>265.13</v>
      </c>
      <c r="J41" s="14">
        <f t="shared" si="27"/>
        <v>278.46</v>
      </c>
      <c r="K41" s="16">
        <f t="shared" si="28"/>
        <v>159.12</v>
      </c>
      <c r="L41" s="16">
        <f t="shared" si="29"/>
        <v>179.01</v>
      </c>
      <c r="M41" s="16">
        <f t="shared" si="30"/>
        <v>185.57</v>
      </c>
      <c r="N41" s="62"/>
      <c r="O41" s="62">
        <f t="shared" si="7"/>
        <v>21.879</v>
      </c>
      <c r="P41" s="62">
        <v>19.888</v>
      </c>
      <c r="Q41" s="101">
        <f t="shared" si="8"/>
        <v>19.89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2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62"/>
      <c r="GH41" s="62"/>
      <c r="GI41" s="62"/>
      <c r="GJ41" s="62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  <c r="AMM41" s="5"/>
      <c r="AMN41" s="5"/>
      <c r="AMO41" s="5"/>
      <c r="AMP41" s="5"/>
      <c r="AMQ41" s="5"/>
      <c r="AMR41" s="5"/>
      <c r="AMS41" s="5"/>
      <c r="AMT41" s="5"/>
      <c r="AMU41" s="5"/>
      <c r="AMV41" s="5"/>
      <c r="AMW41" s="5"/>
      <c r="AMX41" s="5"/>
      <c r="AMY41" s="5"/>
      <c r="AMZ41" s="5"/>
      <c r="ANA41" s="5"/>
      <c r="ANB41" s="5"/>
      <c r="ANC41" s="5"/>
      <c r="AND41" s="5"/>
      <c r="ANE41" s="5"/>
      <c r="ANF41" s="5"/>
      <c r="ANG41" s="5"/>
      <c r="ANH41" s="5"/>
      <c r="ANI41" s="5"/>
      <c r="ANJ41" s="5"/>
      <c r="ANK41" s="5"/>
      <c r="ANL41" s="5"/>
      <c r="ANM41" s="5"/>
      <c r="ANN41" s="5"/>
      <c r="ANO41" s="5"/>
      <c r="ANP41" s="5"/>
      <c r="ANQ41" s="5"/>
      <c r="ANR41" s="5"/>
      <c r="ANS41" s="5"/>
      <c r="ANT41" s="5"/>
      <c r="ANU41" s="5"/>
      <c r="ANV41" s="5"/>
      <c r="ANW41" s="5"/>
      <c r="ANX41" s="5"/>
      <c r="ANY41" s="5"/>
      <c r="ANZ41" s="5"/>
      <c r="AOA41" s="5"/>
      <c r="AOB41" s="5"/>
      <c r="AOC41" s="5"/>
      <c r="AOD41" s="5"/>
      <c r="AOE41" s="5"/>
      <c r="AOF41" s="5"/>
      <c r="AOG41" s="5"/>
      <c r="AOH41" s="5"/>
      <c r="AOI41" s="5"/>
      <c r="AOJ41" s="5"/>
      <c r="AOK41" s="5"/>
      <c r="AOL41" s="5"/>
      <c r="AOM41" s="5"/>
      <c r="AON41" s="5"/>
      <c r="AOO41" s="5"/>
      <c r="AOP41" s="5"/>
      <c r="AOQ41" s="5"/>
      <c r="AOR41" s="5"/>
      <c r="AOS41" s="5"/>
      <c r="AOT41" s="5"/>
      <c r="AOU41" s="5"/>
      <c r="AOV41" s="5"/>
      <c r="AOW41" s="5"/>
      <c r="AOX41" s="5"/>
      <c r="AOY41" s="5"/>
      <c r="AOZ41" s="5"/>
      <c r="APA41" s="5"/>
      <c r="APB41" s="5"/>
      <c r="APC41" s="5"/>
      <c r="APD41" s="5"/>
      <c r="APE41" s="5"/>
      <c r="APF41" s="5"/>
      <c r="APG41" s="5"/>
      <c r="APH41" s="5"/>
      <c r="API41" s="5"/>
      <c r="APJ41" s="5"/>
      <c r="APK41" s="5"/>
      <c r="APL41" s="5"/>
      <c r="APM41" s="5"/>
      <c r="APN41" s="5"/>
      <c r="APO41" s="5"/>
      <c r="APP41" s="5"/>
      <c r="APQ41" s="5"/>
      <c r="APR41" s="5"/>
      <c r="APS41" s="5"/>
      <c r="APT41" s="5"/>
      <c r="APU41" s="5"/>
      <c r="APV41" s="5"/>
      <c r="APW41" s="5"/>
      <c r="APX41" s="5"/>
      <c r="APY41" s="5"/>
      <c r="APZ41" s="5"/>
      <c r="AQA41" s="5"/>
      <c r="AQB41" s="5"/>
      <c r="AQC41" s="5"/>
      <c r="AQD41" s="5"/>
      <c r="AQE41" s="5"/>
      <c r="AQF41" s="5"/>
      <c r="AQG41" s="5"/>
      <c r="AQH41" s="5"/>
      <c r="AQI41" s="5"/>
      <c r="AQJ41" s="5"/>
      <c r="AQK41" s="5"/>
      <c r="AQL41" s="5"/>
      <c r="AQM41" s="5"/>
      <c r="AQN41" s="5"/>
      <c r="AQO41" s="5"/>
      <c r="AQP41" s="5"/>
      <c r="AQQ41" s="5"/>
      <c r="AQR41" s="5"/>
      <c r="AQS41" s="5"/>
      <c r="AQT41" s="5"/>
      <c r="AQU41" s="5"/>
      <c r="AQV41" s="5"/>
      <c r="AQW41" s="5"/>
      <c r="AQX41" s="5"/>
      <c r="AQY41" s="5"/>
      <c r="AQZ41" s="5"/>
      <c r="ARA41" s="5"/>
      <c r="ARB41" s="5"/>
      <c r="ARC41" s="5"/>
      <c r="ARD41" s="5"/>
      <c r="ARE41" s="5"/>
      <c r="ARF41" s="5"/>
      <c r="ARG41" s="5"/>
      <c r="ARH41" s="5"/>
      <c r="ARI41" s="5"/>
      <c r="ARJ41" s="5"/>
      <c r="ARK41" s="5"/>
      <c r="ARL41" s="5"/>
      <c r="ARM41" s="5"/>
      <c r="ARN41" s="5"/>
      <c r="ARO41" s="5"/>
      <c r="ARP41" s="5"/>
      <c r="ARQ41" s="5"/>
      <c r="ARR41" s="5"/>
      <c r="ARS41" s="5"/>
      <c r="ART41" s="5"/>
      <c r="ARU41" s="5"/>
      <c r="ARV41" s="5"/>
      <c r="ARW41" s="5"/>
      <c r="ARX41" s="5"/>
      <c r="ARY41" s="5"/>
      <c r="ARZ41" s="5"/>
      <c r="ASA41" s="5"/>
      <c r="ASB41" s="5"/>
      <c r="ASC41" s="5"/>
      <c r="ASD41" s="5"/>
      <c r="ASE41" s="5"/>
      <c r="ASF41" s="5"/>
      <c r="ASG41" s="5"/>
      <c r="ASH41" s="5"/>
      <c r="ASI41" s="5"/>
      <c r="ASJ41" s="5"/>
      <c r="ASK41" s="5"/>
      <c r="ASL41" s="5"/>
      <c r="ASM41" s="5"/>
      <c r="ASN41" s="5"/>
      <c r="ASO41" s="5"/>
      <c r="ASP41" s="5"/>
      <c r="ASQ41" s="5"/>
      <c r="ASR41" s="5"/>
      <c r="ASS41" s="5"/>
      <c r="AST41" s="5"/>
      <c r="ASU41" s="5"/>
      <c r="ASV41" s="5"/>
      <c r="ASW41" s="5"/>
      <c r="ASX41" s="5"/>
      <c r="ASY41" s="5"/>
      <c r="ASZ41" s="5"/>
      <c r="ATA41" s="5"/>
      <c r="ATB41" s="5"/>
      <c r="ATC41" s="5"/>
      <c r="ATD41" s="5"/>
      <c r="ATE41" s="5"/>
      <c r="ATF41" s="5"/>
      <c r="ATG41" s="5"/>
      <c r="ATH41" s="5"/>
      <c r="ATI41" s="5"/>
      <c r="ATJ41" s="5"/>
      <c r="ATK41" s="5"/>
      <c r="ATL41" s="5"/>
      <c r="ATM41" s="5"/>
      <c r="ATN41" s="5"/>
      <c r="ATO41" s="5"/>
      <c r="ATP41" s="5"/>
      <c r="ATQ41" s="5"/>
      <c r="ATR41" s="5"/>
      <c r="ATS41" s="5"/>
      <c r="ATT41" s="5"/>
      <c r="ATU41" s="5"/>
      <c r="ATV41" s="5"/>
      <c r="ATW41" s="5"/>
      <c r="ATX41" s="5"/>
      <c r="ATY41" s="5"/>
      <c r="ATZ41" s="5"/>
      <c r="AUA41" s="5"/>
      <c r="AUB41" s="5"/>
      <c r="AUC41" s="5"/>
      <c r="AUD41" s="5"/>
      <c r="AUE41" s="5"/>
      <c r="AUF41" s="5"/>
      <c r="AUG41" s="5"/>
      <c r="AUH41" s="5"/>
      <c r="AUI41" s="5"/>
      <c r="AUJ41" s="5"/>
      <c r="AUK41" s="5"/>
      <c r="AUL41" s="5"/>
      <c r="AUM41" s="5"/>
      <c r="AUN41" s="5"/>
      <c r="AUO41" s="5"/>
      <c r="AUP41" s="5"/>
      <c r="AUQ41" s="5"/>
      <c r="AUR41" s="5"/>
      <c r="AUS41" s="5"/>
      <c r="AUT41" s="5"/>
      <c r="AUU41" s="5"/>
      <c r="AUV41" s="5"/>
      <c r="AUW41" s="5"/>
      <c r="AUX41" s="5"/>
      <c r="AUY41" s="5"/>
      <c r="AUZ41" s="5"/>
      <c r="AVA41" s="5"/>
      <c r="AVB41" s="5"/>
      <c r="AVC41" s="5"/>
      <c r="AVD41" s="5"/>
      <c r="AVE41" s="5"/>
      <c r="AVF41" s="5"/>
      <c r="AVG41" s="5"/>
      <c r="AVH41" s="5"/>
      <c r="AVI41" s="5"/>
      <c r="AVJ41" s="5"/>
      <c r="AVK41" s="5"/>
      <c r="AVL41" s="5"/>
      <c r="AVM41" s="5"/>
      <c r="AVN41" s="5"/>
      <c r="AVO41" s="5"/>
      <c r="AVP41" s="5"/>
      <c r="AVQ41" s="5"/>
      <c r="AVR41" s="5"/>
      <c r="AVS41" s="5"/>
      <c r="AVT41" s="5"/>
      <c r="AVU41" s="5"/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  <c r="AXA41" s="5"/>
      <c r="AXB41" s="5"/>
      <c r="AXC41" s="5"/>
      <c r="AXD41" s="5"/>
      <c r="AXE41" s="5"/>
      <c r="AXF41" s="5"/>
      <c r="AXG41" s="5"/>
      <c r="AXH41" s="5"/>
      <c r="AXI41" s="5"/>
      <c r="AXJ41" s="5"/>
      <c r="AXK41" s="5"/>
      <c r="AXL41" s="5"/>
      <c r="AXM41" s="5"/>
      <c r="AXN41" s="5"/>
      <c r="AXO41" s="5"/>
      <c r="AXP41" s="5"/>
      <c r="AXQ41" s="5"/>
      <c r="AXR41" s="5"/>
      <c r="AXS41" s="5"/>
      <c r="AXT41" s="5"/>
      <c r="AXU41" s="5"/>
      <c r="AXV41" s="5"/>
      <c r="AXW41" s="5"/>
      <c r="AXX41" s="5"/>
      <c r="AXY41" s="5"/>
      <c r="AXZ41" s="5"/>
      <c r="AYA41" s="5"/>
      <c r="AYB41" s="5"/>
      <c r="AYC41" s="5"/>
      <c r="AYD41" s="5"/>
      <c r="AYE41" s="5"/>
      <c r="AYF41" s="5"/>
      <c r="AYG41" s="5"/>
      <c r="AYH41" s="5"/>
      <c r="AYI41" s="5"/>
      <c r="AYJ41" s="5"/>
      <c r="AYK41" s="5"/>
      <c r="AYL41" s="5"/>
      <c r="AYM41" s="5"/>
      <c r="AYN41" s="5"/>
      <c r="AYO41" s="5"/>
      <c r="AYP41" s="5"/>
      <c r="AYQ41" s="5"/>
      <c r="AYR41" s="5"/>
      <c r="AYS41" s="5"/>
      <c r="AYT41" s="5"/>
      <c r="AYU41" s="5"/>
      <c r="AYV41" s="5"/>
      <c r="AYW41" s="5"/>
      <c r="AYX41" s="5"/>
      <c r="AYY41" s="5"/>
      <c r="AYZ41" s="5"/>
      <c r="AZA41" s="5"/>
      <c r="AZB41" s="5"/>
      <c r="AZC41" s="5"/>
      <c r="AZD41" s="5"/>
      <c r="AZE41" s="5"/>
      <c r="AZF41" s="5"/>
      <c r="AZG41" s="5"/>
      <c r="AZH41" s="5"/>
      <c r="AZI41" s="5"/>
      <c r="AZJ41" s="5"/>
      <c r="AZK41" s="5"/>
      <c r="AZL41" s="5"/>
      <c r="AZM41" s="5"/>
      <c r="AZN41" s="5"/>
      <c r="AZO41" s="5"/>
      <c r="AZP41" s="5"/>
      <c r="AZQ41" s="5"/>
      <c r="AZR41" s="5"/>
      <c r="AZS41" s="5"/>
      <c r="AZT41" s="5"/>
      <c r="AZU41" s="5"/>
      <c r="AZV41" s="5"/>
      <c r="AZW41" s="5"/>
      <c r="AZX41" s="5"/>
      <c r="AZY41" s="5"/>
      <c r="AZZ41" s="5"/>
      <c r="BAA41" s="5"/>
      <c r="BAB41" s="5"/>
      <c r="BAC41" s="5"/>
      <c r="BAD41" s="5"/>
      <c r="BAE41" s="5"/>
      <c r="BAF41" s="5"/>
      <c r="BAG41" s="5"/>
      <c r="BAH41" s="5"/>
      <c r="BAI41" s="5"/>
      <c r="BAJ41" s="5"/>
      <c r="BAK41" s="5"/>
      <c r="BAL41" s="5"/>
      <c r="BAM41" s="5"/>
      <c r="BAN41" s="5"/>
      <c r="BAO41" s="5"/>
      <c r="BAP41" s="5"/>
      <c r="BAQ41" s="5"/>
      <c r="BAR41" s="5"/>
      <c r="BAS41" s="5"/>
      <c r="BAT41" s="5"/>
      <c r="BAU41" s="5"/>
      <c r="BAV41" s="5"/>
      <c r="BAW41" s="5"/>
      <c r="BAX41" s="5"/>
      <c r="BAY41" s="5"/>
      <c r="BAZ41" s="5"/>
      <c r="BBA41" s="5"/>
      <c r="BBB41" s="5"/>
      <c r="BBC41" s="5"/>
      <c r="BBD41" s="5"/>
      <c r="BBE41" s="5"/>
      <c r="BBF41" s="5"/>
      <c r="BBG41" s="5"/>
      <c r="BBH41" s="5"/>
      <c r="BBI41" s="5"/>
      <c r="BBJ41" s="5"/>
      <c r="BBK41" s="5"/>
      <c r="BBL41" s="5"/>
      <c r="BBM41" s="5"/>
      <c r="BBN41" s="5"/>
      <c r="BBO41" s="5"/>
      <c r="BBP41" s="5"/>
      <c r="BBQ41" s="5"/>
      <c r="BBR41" s="5"/>
      <c r="BBS41" s="5"/>
      <c r="BBT41" s="5"/>
      <c r="BBU41" s="5"/>
      <c r="BBV41" s="5"/>
      <c r="BBW41" s="5"/>
      <c r="BBX41" s="5"/>
      <c r="BBY41" s="5"/>
      <c r="BBZ41" s="5"/>
      <c r="BCA41" s="5"/>
      <c r="BCB41" s="5"/>
      <c r="BCC41" s="5"/>
      <c r="BCD41" s="5"/>
      <c r="BCE41" s="5"/>
      <c r="BCF41" s="5"/>
      <c r="BCG41" s="5"/>
      <c r="BCH41" s="5"/>
      <c r="BCI41" s="5"/>
      <c r="BCJ41" s="5"/>
      <c r="BCK41" s="5"/>
      <c r="BCL41" s="5"/>
      <c r="BCM41" s="5"/>
      <c r="BCN41" s="5"/>
      <c r="BCO41" s="5"/>
      <c r="BCP41" s="5"/>
      <c r="BCQ41" s="5"/>
      <c r="BCR41" s="5"/>
      <c r="BCS41" s="5"/>
      <c r="BCT41" s="5"/>
      <c r="BCU41" s="5"/>
      <c r="BCV41" s="5"/>
      <c r="BCW41" s="5"/>
      <c r="BCX41" s="5"/>
      <c r="BCY41" s="5"/>
      <c r="BCZ41" s="5"/>
      <c r="BDA41" s="5"/>
      <c r="BDB41" s="5"/>
      <c r="BDC41" s="5"/>
      <c r="BDD41" s="5"/>
      <c r="BDE41" s="5"/>
      <c r="BDF41" s="5"/>
      <c r="BDG41" s="5"/>
      <c r="BDH41" s="5"/>
      <c r="BDI41" s="5"/>
      <c r="BDJ41" s="5"/>
      <c r="BDK41" s="5"/>
      <c r="BDL41" s="5"/>
      <c r="BDM41" s="5"/>
      <c r="BDN41" s="5"/>
      <c r="BDO41" s="5"/>
      <c r="BDP41" s="5"/>
      <c r="BDQ41" s="5"/>
      <c r="BDR41" s="5"/>
      <c r="BDS41" s="5"/>
      <c r="BDT41" s="5"/>
      <c r="BDU41" s="5"/>
      <c r="BDV41" s="5"/>
      <c r="BDW41" s="5"/>
      <c r="BDX41" s="5"/>
      <c r="BDY41" s="5"/>
      <c r="BDZ41" s="5"/>
      <c r="BEA41" s="5"/>
      <c r="BEB41" s="5"/>
      <c r="BEC41" s="5"/>
      <c r="BED41" s="5"/>
      <c r="BEE41" s="5"/>
      <c r="BEF41" s="5"/>
      <c r="BEG41" s="5"/>
      <c r="BEH41" s="5"/>
      <c r="BEI41" s="5"/>
      <c r="BEJ41" s="5"/>
      <c r="BEK41" s="5"/>
      <c r="BEL41" s="5"/>
      <c r="BEM41" s="5"/>
      <c r="BEN41" s="5"/>
      <c r="BEO41" s="5"/>
      <c r="BEP41" s="5"/>
      <c r="BEQ41" s="5"/>
      <c r="BER41" s="5"/>
      <c r="BES41" s="5"/>
      <c r="BET41" s="5"/>
      <c r="BEU41" s="5"/>
      <c r="BEV41" s="5"/>
      <c r="BEW41" s="5"/>
      <c r="BEX41" s="5"/>
      <c r="BEY41" s="5"/>
      <c r="BEZ41" s="5"/>
      <c r="BFA41" s="5"/>
      <c r="BFB41" s="5"/>
      <c r="BFC41" s="5"/>
      <c r="BFD41" s="5"/>
      <c r="BFE41" s="5"/>
      <c r="BFF41" s="5"/>
      <c r="BFG41" s="5"/>
      <c r="BFH41" s="5"/>
      <c r="BFI41" s="5"/>
      <c r="BFJ41" s="5"/>
      <c r="BFK41" s="5"/>
      <c r="BFL41" s="5"/>
      <c r="BFM41" s="5"/>
      <c r="BFN41" s="5"/>
      <c r="BFO41" s="5"/>
      <c r="BFP41" s="5"/>
      <c r="BFQ41" s="5"/>
      <c r="BFR41" s="5"/>
      <c r="BFS41" s="5"/>
      <c r="BFT41" s="5"/>
      <c r="BFU41" s="5"/>
      <c r="BFV41" s="5"/>
      <c r="BFW41" s="5"/>
      <c r="BFX41" s="5"/>
      <c r="BFY41" s="5"/>
      <c r="BFZ41" s="5"/>
      <c r="BGA41" s="5"/>
      <c r="BGB41" s="5"/>
      <c r="BGC41" s="5"/>
      <c r="BGD41" s="5"/>
      <c r="BGE41" s="5"/>
      <c r="BGF41" s="5"/>
      <c r="BGG41" s="5"/>
      <c r="BGH41" s="5"/>
      <c r="BGI41" s="5"/>
      <c r="BGJ41" s="5"/>
      <c r="BGK41" s="5"/>
      <c r="BGL41" s="5"/>
      <c r="BGM41" s="5"/>
      <c r="BGN41" s="5"/>
      <c r="BGO41" s="5"/>
      <c r="BGP41" s="5"/>
      <c r="BGQ41" s="5"/>
      <c r="BGR41" s="5"/>
      <c r="BGS41" s="5"/>
      <c r="BGT41" s="5"/>
      <c r="BGU41" s="5"/>
      <c r="BGV41" s="5"/>
      <c r="BGW41" s="5"/>
      <c r="BGX41" s="5"/>
      <c r="BGY41" s="5"/>
      <c r="BGZ41" s="5"/>
      <c r="BHA41" s="5"/>
      <c r="BHB41" s="5"/>
      <c r="BHC41" s="5"/>
      <c r="BHD41" s="5"/>
      <c r="BHE41" s="5"/>
      <c r="BHF41" s="5"/>
      <c r="BHG41" s="5"/>
      <c r="BHH41" s="5"/>
      <c r="BHI41" s="5"/>
      <c r="BHJ41" s="5"/>
      <c r="BHK41" s="5"/>
      <c r="BHL41" s="5"/>
      <c r="BHM41" s="5"/>
      <c r="BHN41" s="5"/>
      <c r="BHO41" s="5"/>
      <c r="BHP41" s="5"/>
      <c r="BHQ41" s="5"/>
      <c r="BHR41" s="5"/>
      <c r="BHS41" s="5"/>
      <c r="BHT41" s="5"/>
      <c r="BHU41" s="5"/>
      <c r="BHV41" s="5"/>
      <c r="BHW41" s="5"/>
      <c r="BHX41" s="5"/>
      <c r="BHY41" s="5"/>
      <c r="BHZ41" s="5"/>
      <c r="BIA41" s="5"/>
      <c r="BIB41" s="5"/>
      <c r="BIC41" s="5"/>
      <c r="BID41" s="5"/>
      <c r="BIE41" s="5"/>
      <c r="BIF41" s="5"/>
      <c r="BIG41" s="5"/>
      <c r="BIH41" s="5"/>
      <c r="BII41" s="5"/>
      <c r="BIJ41" s="5"/>
      <c r="BIK41" s="5"/>
      <c r="BIL41" s="5"/>
      <c r="BIM41" s="5"/>
      <c r="BIN41" s="5"/>
      <c r="BIO41" s="5"/>
      <c r="BIP41" s="5"/>
      <c r="BIQ41" s="5"/>
      <c r="BIR41" s="5"/>
      <c r="BIS41" s="5"/>
      <c r="BIT41" s="5"/>
      <c r="BIU41" s="5"/>
      <c r="BIV41" s="5"/>
      <c r="BIW41" s="5"/>
      <c r="BIX41" s="5"/>
      <c r="BIY41" s="5"/>
      <c r="BIZ41" s="5"/>
      <c r="BJA41" s="5"/>
      <c r="BJB41" s="5"/>
      <c r="BJC41" s="5"/>
      <c r="BJD41" s="5"/>
      <c r="BJE41" s="5"/>
      <c r="BJF41" s="5"/>
      <c r="BJG41" s="5"/>
      <c r="BJH41" s="5"/>
      <c r="BJI41" s="5"/>
      <c r="BJJ41" s="5"/>
      <c r="BJK41" s="5"/>
      <c r="BJL41" s="5"/>
      <c r="BJM41" s="5"/>
      <c r="BJN41" s="5"/>
      <c r="BJO41" s="5"/>
      <c r="BJP41" s="5"/>
      <c r="BJQ41" s="5"/>
      <c r="BJR41" s="5"/>
      <c r="BJS41" s="5"/>
      <c r="BJT41" s="5"/>
      <c r="BJU41" s="5"/>
      <c r="BJV41" s="5"/>
      <c r="BJW41" s="5"/>
      <c r="BJX41" s="5"/>
      <c r="BJY41" s="5"/>
      <c r="BJZ41" s="5"/>
      <c r="BKA41" s="5"/>
      <c r="BKB41" s="5"/>
      <c r="BKC41" s="5"/>
      <c r="BKD41" s="5"/>
      <c r="BKE41" s="5"/>
      <c r="BKF41" s="5"/>
      <c r="BKG41" s="5"/>
      <c r="BKH41" s="5"/>
      <c r="BKI41" s="5"/>
      <c r="BKJ41" s="5"/>
      <c r="BKK41" s="5"/>
      <c r="BKL41" s="5"/>
      <c r="BKM41" s="5"/>
      <c r="BKN41" s="5"/>
      <c r="BKO41" s="5"/>
      <c r="BKP41" s="5"/>
      <c r="BKQ41" s="5"/>
      <c r="BKR41" s="5"/>
      <c r="BKS41" s="5"/>
      <c r="BKT41" s="5"/>
      <c r="BKU41" s="5"/>
      <c r="BKV41" s="5"/>
      <c r="BKW41" s="5"/>
      <c r="BKX41" s="5"/>
      <c r="BKY41" s="5"/>
      <c r="BKZ41" s="5"/>
      <c r="BLA41" s="5"/>
      <c r="BLB41" s="5"/>
      <c r="BLC41" s="5"/>
      <c r="BLD41" s="5"/>
      <c r="BLE41" s="5"/>
      <c r="BLF41" s="5"/>
      <c r="BLG41" s="5"/>
      <c r="BLH41" s="5"/>
      <c r="BLI41" s="5"/>
      <c r="BLJ41" s="5"/>
      <c r="BLK41" s="5"/>
      <c r="BLL41" s="5"/>
      <c r="BLM41" s="5"/>
      <c r="BLN41" s="5"/>
      <c r="BLO41" s="5"/>
      <c r="BLP41" s="5"/>
      <c r="BLQ41" s="5"/>
      <c r="BLR41" s="5"/>
      <c r="BLS41" s="5"/>
      <c r="BLT41" s="5"/>
      <c r="BLU41" s="5"/>
      <c r="BLV41" s="5"/>
      <c r="BLW41" s="5"/>
      <c r="BLX41" s="5"/>
      <c r="BLY41" s="5"/>
      <c r="BLZ41" s="5"/>
      <c r="BMA41" s="5"/>
      <c r="BMB41" s="5"/>
      <c r="BMC41" s="5"/>
      <c r="BMD41" s="5"/>
      <c r="BME41" s="5"/>
      <c r="BMF41" s="5"/>
      <c r="BMG41" s="5"/>
      <c r="BMH41" s="5"/>
      <c r="BMI41" s="5"/>
      <c r="BMJ41" s="5"/>
      <c r="BMK41" s="5"/>
      <c r="BML41" s="5"/>
      <c r="BMM41" s="5"/>
      <c r="BMN41" s="5"/>
      <c r="BMO41" s="5"/>
      <c r="BMP41" s="5"/>
      <c r="BMQ41" s="5"/>
      <c r="BMR41" s="5"/>
      <c r="BMS41" s="5"/>
      <c r="BMT41" s="5"/>
      <c r="BMU41" s="5"/>
      <c r="BMV41" s="5"/>
      <c r="BMW41" s="5"/>
      <c r="BMX41" s="5"/>
      <c r="BMY41" s="5"/>
      <c r="BMZ41" s="5"/>
      <c r="BNA41" s="5"/>
      <c r="BNB41" s="5"/>
      <c r="BNC41" s="5"/>
      <c r="BND41" s="5"/>
      <c r="BNE41" s="5"/>
      <c r="BNF41" s="5"/>
      <c r="BNG41" s="5"/>
      <c r="BNH41" s="5"/>
      <c r="BNI41" s="5"/>
      <c r="BNJ41" s="5"/>
      <c r="BNK41" s="5"/>
      <c r="BNL41" s="5"/>
      <c r="BNM41" s="5"/>
      <c r="BNN41" s="5"/>
      <c r="BNO41" s="5"/>
      <c r="BNP41" s="5"/>
      <c r="BNQ41" s="5"/>
      <c r="BNR41" s="5"/>
      <c r="BNS41" s="5"/>
      <c r="BNT41" s="5"/>
      <c r="BNU41" s="5"/>
      <c r="BNV41" s="5"/>
      <c r="BNW41" s="5"/>
      <c r="BNX41" s="5"/>
      <c r="BNY41" s="5"/>
      <c r="BNZ41" s="5"/>
      <c r="BOA41" s="5"/>
      <c r="BOB41" s="5"/>
      <c r="BOC41" s="5"/>
      <c r="BOD41" s="5"/>
      <c r="BOE41" s="5"/>
      <c r="BOF41" s="5"/>
      <c r="BOG41" s="5"/>
      <c r="BOH41" s="5"/>
      <c r="BOI41" s="5"/>
      <c r="BOJ41" s="5"/>
      <c r="BOK41" s="5"/>
      <c r="BOL41" s="5"/>
      <c r="BOM41" s="5"/>
      <c r="BON41" s="5"/>
      <c r="BOO41" s="5"/>
      <c r="BOP41" s="5"/>
      <c r="BOQ41" s="5"/>
      <c r="BOR41" s="5"/>
      <c r="BOS41" s="5"/>
      <c r="BOT41" s="5"/>
      <c r="BOU41" s="5"/>
      <c r="BOV41" s="5"/>
      <c r="BOW41" s="5"/>
      <c r="BOX41" s="5"/>
      <c r="BOY41" s="5"/>
      <c r="BOZ41" s="5"/>
      <c r="BPA41" s="5"/>
      <c r="BPB41" s="5"/>
      <c r="BPC41" s="5"/>
      <c r="BPD41" s="5"/>
      <c r="BPE41" s="5"/>
      <c r="BPF41" s="5"/>
      <c r="BPG41" s="5"/>
      <c r="BPH41" s="5"/>
      <c r="BPI41" s="5"/>
      <c r="BPJ41" s="5"/>
      <c r="BPK41" s="5"/>
      <c r="BPL41" s="5"/>
      <c r="BPM41" s="5"/>
      <c r="BPN41" s="5"/>
      <c r="BPO41" s="5"/>
      <c r="BPP41" s="5"/>
      <c r="BPQ41" s="5"/>
      <c r="BPR41" s="5"/>
      <c r="BPS41" s="5"/>
      <c r="BPT41" s="5"/>
      <c r="BPU41" s="5"/>
      <c r="BPV41" s="5"/>
      <c r="BPW41" s="5"/>
      <c r="BPX41" s="5"/>
      <c r="BPY41" s="5"/>
      <c r="BPZ41" s="5"/>
      <c r="BQA41" s="5"/>
      <c r="BQB41" s="5"/>
      <c r="BQC41" s="5"/>
      <c r="BQD41" s="5"/>
      <c r="BQE41" s="5"/>
      <c r="BQF41" s="5"/>
      <c r="BQG41" s="5"/>
      <c r="BQH41" s="5"/>
      <c r="BQI41" s="5"/>
      <c r="BQJ41" s="5"/>
      <c r="BQK41" s="5"/>
      <c r="BQL41" s="5"/>
      <c r="BQM41" s="5"/>
      <c r="BQN41" s="5"/>
      <c r="BQO41" s="5"/>
      <c r="BQP41" s="5"/>
      <c r="BQQ41" s="5"/>
      <c r="BQR41" s="5"/>
      <c r="BQS41" s="5"/>
      <c r="BQT41" s="5"/>
      <c r="BQU41" s="5"/>
      <c r="BQV41" s="5"/>
      <c r="BQW41" s="5"/>
      <c r="BQX41" s="5"/>
      <c r="BQY41" s="5"/>
      <c r="BQZ41" s="5"/>
      <c r="BRA41" s="5"/>
      <c r="BRB41" s="5"/>
      <c r="BRC41" s="5"/>
      <c r="BRD41" s="5"/>
      <c r="BRE41" s="5"/>
      <c r="BRF41" s="5"/>
      <c r="BRG41" s="5"/>
      <c r="BRH41" s="5"/>
      <c r="BRI41" s="5"/>
      <c r="BRJ41" s="5"/>
      <c r="BRK41" s="5"/>
      <c r="BRL41" s="5"/>
      <c r="BRM41" s="5"/>
      <c r="BRN41" s="5"/>
      <c r="BRO41" s="5"/>
      <c r="BRP41" s="5"/>
      <c r="BRQ41" s="5"/>
      <c r="BRR41" s="5"/>
      <c r="BRS41" s="5"/>
      <c r="BRT41" s="5"/>
      <c r="BRU41" s="5"/>
      <c r="BRV41" s="5"/>
      <c r="BRW41" s="5"/>
      <c r="BRX41" s="5"/>
      <c r="BRY41" s="5"/>
      <c r="BRZ41" s="5"/>
      <c r="BSA41" s="5"/>
      <c r="BSB41" s="5"/>
      <c r="BSC41" s="5"/>
      <c r="BSD41" s="5"/>
      <c r="BSE41" s="5"/>
      <c r="BSF41" s="5"/>
      <c r="BSG41" s="5"/>
      <c r="BSH41" s="5"/>
      <c r="BSI41" s="5"/>
      <c r="BSJ41" s="5"/>
      <c r="BSK41" s="5"/>
      <c r="BSL41" s="5"/>
      <c r="BSM41" s="5"/>
      <c r="BSN41" s="5"/>
      <c r="BSO41" s="5"/>
      <c r="BSP41" s="5"/>
      <c r="BSQ41" s="5"/>
      <c r="BSR41" s="5"/>
      <c r="BSS41" s="5"/>
      <c r="BST41" s="5"/>
      <c r="BSU41" s="5"/>
      <c r="BSV41" s="5"/>
      <c r="BSW41" s="5"/>
      <c r="BSX41" s="5"/>
      <c r="BSY41" s="5"/>
      <c r="BSZ41" s="5"/>
      <c r="BTA41" s="5"/>
      <c r="BTB41" s="5"/>
      <c r="BTC41" s="5"/>
      <c r="BTD41" s="5"/>
      <c r="BTE41" s="5"/>
      <c r="BTF41" s="5"/>
      <c r="BTG41" s="5"/>
      <c r="BTH41" s="5"/>
      <c r="BTI41" s="5"/>
      <c r="BTJ41" s="5"/>
      <c r="BTK41" s="5"/>
      <c r="BTL41" s="5"/>
      <c r="BTM41" s="5"/>
      <c r="BTN41" s="5"/>
      <c r="BTO41" s="5"/>
      <c r="BTP41" s="5"/>
      <c r="BTQ41" s="5"/>
      <c r="BTR41" s="5"/>
      <c r="BTS41" s="5"/>
      <c r="BTT41" s="5"/>
      <c r="BTU41" s="5"/>
      <c r="BTV41" s="5"/>
      <c r="BTW41" s="5"/>
      <c r="BTX41" s="5"/>
      <c r="BTY41" s="5"/>
      <c r="BTZ41" s="5"/>
      <c r="BUA41" s="5"/>
      <c r="BUB41" s="5"/>
      <c r="BUC41" s="5"/>
      <c r="BUD41" s="5"/>
      <c r="BUE41" s="5"/>
      <c r="BUF41" s="5"/>
      <c r="BUG41" s="5"/>
      <c r="BUH41" s="5"/>
      <c r="BUI41" s="5"/>
      <c r="BUJ41" s="5"/>
      <c r="BUK41" s="5"/>
      <c r="BUL41" s="5"/>
      <c r="BUM41" s="5"/>
      <c r="BUN41" s="5"/>
      <c r="BUO41" s="5"/>
      <c r="BUP41" s="5"/>
      <c r="BUQ41" s="5"/>
      <c r="BUR41" s="5"/>
      <c r="BUS41" s="5"/>
      <c r="BUT41" s="5"/>
      <c r="BUU41" s="5"/>
      <c r="BUV41" s="5"/>
      <c r="BUW41" s="5"/>
      <c r="BUX41" s="5"/>
      <c r="BUY41" s="5"/>
      <c r="BUZ41" s="5"/>
      <c r="BVA41" s="5"/>
      <c r="BVB41" s="5"/>
      <c r="BVC41" s="5"/>
      <c r="BVD41" s="5"/>
      <c r="BVE41" s="5"/>
      <c r="BVF41" s="5"/>
      <c r="BVG41" s="5"/>
      <c r="BVH41" s="5"/>
      <c r="BVI41" s="5"/>
      <c r="BVJ41" s="5"/>
      <c r="BVK41" s="5"/>
      <c r="BVL41" s="5"/>
      <c r="BVM41" s="5"/>
      <c r="BVN41" s="5"/>
      <c r="BVO41" s="5"/>
      <c r="BVP41" s="5"/>
      <c r="BVQ41" s="5"/>
      <c r="BVR41" s="5"/>
      <c r="BVS41" s="5"/>
      <c r="BVT41" s="5"/>
      <c r="BVU41" s="5"/>
      <c r="BVV41" s="5"/>
      <c r="BVW41" s="5"/>
      <c r="BVX41" s="5"/>
      <c r="BVY41" s="5"/>
      <c r="BVZ41" s="5"/>
      <c r="BWA41" s="5"/>
      <c r="BWB41" s="5"/>
      <c r="BWC41" s="5"/>
      <c r="BWD41" s="5"/>
      <c r="BWE41" s="5"/>
      <c r="BWF41" s="5"/>
      <c r="BWG41" s="5"/>
      <c r="BWH41" s="5"/>
      <c r="BWI41" s="5"/>
      <c r="BWJ41" s="5"/>
      <c r="BWK41" s="5"/>
      <c r="BWL41" s="5"/>
      <c r="BWM41" s="5"/>
      <c r="BWN41" s="5"/>
      <c r="BWO41" s="5"/>
      <c r="BWP41" s="5"/>
      <c r="BWQ41" s="5"/>
      <c r="BWR41" s="5"/>
      <c r="BWS41" s="5"/>
      <c r="BWT41" s="5"/>
      <c r="BWU41" s="5"/>
      <c r="BWV41" s="5"/>
      <c r="BWW41" s="5"/>
      <c r="BWX41" s="5"/>
      <c r="BWY41" s="5"/>
      <c r="BWZ41" s="5"/>
      <c r="BXA41" s="5"/>
      <c r="BXB41" s="5"/>
      <c r="BXC41" s="5"/>
      <c r="BXD41" s="5"/>
      <c r="BXE41" s="5"/>
      <c r="BXF41" s="5"/>
      <c r="BXG41" s="5"/>
      <c r="BXH41" s="5"/>
      <c r="BXI41" s="5"/>
      <c r="BXJ41" s="5"/>
      <c r="BXK41" s="5"/>
      <c r="BXL41" s="5"/>
      <c r="BXM41" s="5"/>
      <c r="BXN41" s="5"/>
      <c r="BXO41" s="5"/>
      <c r="BXP41" s="5"/>
      <c r="BXQ41" s="5"/>
      <c r="BXR41" s="5"/>
      <c r="BXS41" s="5"/>
      <c r="BXT41" s="5"/>
      <c r="BXU41" s="5"/>
      <c r="BXV41" s="5"/>
      <c r="BXW41" s="5"/>
      <c r="BXX41" s="5"/>
      <c r="BXY41" s="5"/>
      <c r="BXZ41" s="5"/>
      <c r="BYA41" s="5"/>
      <c r="BYB41" s="5"/>
      <c r="BYC41" s="5"/>
      <c r="BYD41" s="5"/>
      <c r="BYE41" s="5"/>
      <c r="BYF41" s="5"/>
      <c r="BYG41" s="5"/>
      <c r="BYH41" s="5"/>
      <c r="BYI41" s="5"/>
      <c r="BYJ41" s="5"/>
      <c r="BYK41" s="5"/>
      <c r="BYL41" s="5"/>
      <c r="BYM41" s="5"/>
      <c r="BYN41" s="5"/>
      <c r="BYO41" s="5"/>
      <c r="BYP41" s="5"/>
      <c r="BYQ41" s="5"/>
      <c r="BYR41" s="5"/>
      <c r="BYS41" s="5"/>
      <c r="BYT41" s="5"/>
      <c r="BYU41" s="5"/>
      <c r="BYV41" s="5"/>
      <c r="BYW41" s="5"/>
      <c r="BYX41" s="5"/>
      <c r="BYY41" s="5"/>
      <c r="BYZ41" s="5"/>
      <c r="BZA41" s="5"/>
      <c r="BZB41" s="5"/>
      <c r="BZC41" s="5"/>
      <c r="BZD41" s="5"/>
      <c r="BZE41" s="5"/>
      <c r="BZF41" s="5"/>
      <c r="BZG41" s="5"/>
      <c r="BZH41" s="5"/>
      <c r="BZI41" s="5"/>
      <c r="BZJ41" s="5"/>
      <c r="BZK41" s="5"/>
      <c r="BZL41" s="5"/>
      <c r="BZM41" s="5"/>
      <c r="BZN41" s="5"/>
      <c r="BZO41" s="5"/>
      <c r="BZP41" s="5"/>
      <c r="BZQ41" s="5"/>
      <c r="BZR41" s="5"/>
      <c r="BZS41" s="5"/>
      <c r="BZT41" s="5"/>
      <c r="BZU41" s="5"/>
      <c r="BZV41" s="5"/>
      <c r="BZW41" s="5"/>
      <c r="BZX41" s="5"/>
      <c r="BZY41" s="5"/>
      <c r="BZZ41" s="5"/>
      <c r="CAA41" s="5"/>
      <c r="CAB41" s="5"/>
      <c r="CAC41" s="5"/>
      <c r="CAD41" s="5"/>
      <c r="CAE41" s="5"/>
      <c r="CAF41" s="5"/>
      <c r="CAG41" s="5"/>
      <c r="CAH41" s="5"/>
      <c r="CAI41" s="5"/>
      <c r="CAJ41" s="5"/>
      <c r="CAK41" s="5"/>
      <c r="CAL41" s="5"/>
      <c r="CAM41" s="5"/>
      <c r="CAN41" s="5"/>
      <c r="CAO41" s="5"/>
      <c r="CAP41" s="5"/>
      <c r="CAQ41" s="5"/>
      <c r="CAR41" s="5"/>
      <c r="CAS41" s="5"/>
      <c r="CAT41" s="5"/>
      <c r="CAU41" s="5"/>
      <c r="CAV41" s="5"/>
      <c r="CAW41" s="5"/>
      <c r="CAX41" s="5"/>
      <c r="CAY41" s="5"/>
      <c r="CAZ41" s="5"/>
      <c r="CBA41" s="5"/>
      <c r="CBB41" s="5"/>
      <c r="CBC41" s="5"/>
      <c r="CBD41" s="5"/>
      <c r="CBE41" s="5"/>
      <c r="CBF41" s="5"/>
      <c r="CBG41" s="5"/>
      <c r="CBH41" s="5"/>
      <c r="CBI41" s="5"/>
      <c r="CBJ41" s="5"/>
      <c r="CBK41" s="5"/>
      <c r="CBL41" s="5"/>
      <c r="CBM41" s="5"/>
      <c r="CBN41" s="5"/>
      <c r="CBO41" s="5"/>
      <c r="CBP41" s="5"/>
      <c r="CBQ41" s="5"/>
      <c r="CBR41" s="5"/>
      <c r="CBS41" s="5"/>
      <c r="CBT41" s="5"/>
      <c r="CBU41" s="5"/>
      <c r="CBV41" s="5"/>
      <c r="CBW41" s="5"/>
      <c r="CBX41" s="5"/>
      <c r="CBY41" s="5"/>
      <c r="CBZ41" s="5"/>
      <c r="CCA41" s="5"/>
      <c r="CCB41" s="5"/>
      <c r="CCC41" s="5"/>
      <c r="CCD41" s="5"/>
      <c r="CCE41" s="5"/>
      <c r="CCF41" s="5"/>
      <c r="CCG41" s="5"/>
      <c r="CCH41" s="5"/>
      <c r="CCI41" s="5"/>
      <c r="CCJ41" s="5"/>
      <c r="CCK41" s="5"/>
      <c r="CCL41" s="5"/>
      <c r="CCM41" s="5"/>
      <c r="CCN41" s="5"/>
      <c r="CCO41" s="5"/>
      <c r="CCP41" s="5"/>
      <c r="CCQ41" s="5"/>
      <c r="CCR41" s="5"/>
      <c r="CCS41" s="5"/>
      <c r="CCT41" s="5"/>
      <c r="CCU41" s="5"/>
      <c r="CCV41" s="5"/>
      <c r="CCW41" s="5"/>
      <c r="CCX41" s="5"/>
      <c r="CCY41" s="5"/>
      <c r="CCZ41" s="5"/>
      <c r="CDA41" s="5"/>
      <c r="CDB41" s="5"/>
      <c r="CDC41" s="5"/>
      <c r="CDD41" s="5"/>
      <c r="CDE41" s="5"/>
      <c r="CDF41" s="5"/>
      <c r="CDG41" s="5"/>
      <c r="CDH41" s="5"/>
      <c r="CDI41" s="5"/>
      <c r="CDJ41" s="5"/>
      <c r="CDK41" s="5"/>
      <c r="CDL41" s="5"/>
      <c r="CDM41" s="5"/>
      <c r="CDN41" s="5"/>
      <c r="CDO41" s="5"/>
      <c r="CDP41" s="5"/>
      <c r="CDQ41" s="5"/>
      <c r="CDR41" s="5"/>
      <c r="CDS41" s="5"/>
      <c r="CDT41" s="5"/>
      <c r="CDU41" s="5"/>
      <c r="CDV41" s="5"/>
      <c r="CDW41" s="5"/>
      <c r="CDX41" s="5"/>
      <c r="CDY41" s="5"/>
      <c r="CDZ41" s="5"/>
      <c r="CEA41" s="5"/>
      <c r="CEB41" s="5"/>
      <c r="CEC41" s="5"/>
      <c r="CED41" s="5"/>
      <c r="CEE41" s="5"/>
      <c r="CEF41" s="5"/>
      <c r="CEG41" s="5"/>
      <c r="CEH41" s="5"/>
      <c r="CEI41" s="5"/>
      <c r="CEJ41" s="5"/>
      <c r="CEK41" s="5"/>
      <c r="CEL41" s="5"/>
      <c r="CEM41" s="5"/>
      <c r="CEN41" s="5"/>
      <c r="CEO41" s="5"/>
      <c r="CEP41" s="5"/>
      <c r="CEQ41" s="5"/>
      <c r="CER41" s="5"/>
      <c r="CES41" s="5"/>
      <c r="CET41" s="5"/>
      <c r="CEU41" s="5"/>
      <c r="CEV41" s="5"/>
      <c r="CEW41" s="5"/>
      <c r="CEX41" s="5"/>
      <c r="CEY41" s="5"/>
      <c r="CEZ41" s="5"/>
      <c r="CFA41" s="5"/>
      <c r="CFB41" s="5"/>
      <c r="CFC41" s="5"/>
      <c r="CFD41" s="5"/>
      <c r="CFE41" s="5"/>
      <c r="CFF41" s="5"/>
      <c r="CFG41" s="5"/>
      <c r="CFH41" s="5"/>
      <c r="CFI41" s="5"/>
      <c r="CFJ41" s="5"/>
      <c r="CFK41" s="5"/>
      <c r="CFL41" s="5"/>
      <c r="CFM41" s="5"/>
      <c r="CFN41" s="5"/>
      <c r="CFO41" s="5"/>
      <c r="CFP41" s="5"/>
      <c r="CFQ41" s="5"/>
      <c r="CFR41" s="5"/>
      <c r="CFS41" s="5"/>
      <c r="CFT41" s="5"/>
      <c r="CFU41" s="5"/>
      <c r="CFV41" s="5"/>
      <c r="CFW41" s="5"/>
      <c r="CFX41" s="5"/>
      <c r="CFY41" s="5"/>
      <c r="CFZ41" s="5"/>
      <c r="CGA41" s="5"/>
      <c r="CGB41" s="5"/>
      <c r="CGC41" s="5"/>
      <c r="CGD41" s="5"/>
      <c r="CGE41" s="5"/>
      <c r="CGF41" s="5"/>
      <c r="CGG41" s="5"/>
      <c r="CGH41" s="5"/>
      <c r="CGI41" s="5"/>
      <c r="CGJ41" s="5"/>
      <c r="CGK41" s="5"/>
      <c r="CGL41" s="5"/>
      <c r="CGM41" s="5"/>
      <c r="CGN41" s="5"/>
      <c r="CGO41" s="5"/>
      <c r="CGP41" s="5"/>
      <c r="CGQ41" s="5"/>
      <c r="CGR41" s="5"/>
      <c r="CGS41" s="5"/>
      <c r="CGT41" s="5"/>
      <c r="CGU41" s="5"/>
      <c r="CGV41" s="5"/>
      <c r="CGW41" s="5"/>
      <c r="CGX41" s="5"/>
      <c r="CGY41" s="5"/>
      <c r="CGZ41" s="5"/>
      <c r="CHA41" s="5"/>
      <c r="CHB41" s="5"/>
      <c r="CHC41" s="5"/>
      <c r="CHD41" s="5"/>
      <c r="CHE41" s="5"/>
      <c r="CHF41" s="5"/>
      <c r="CHG41" s="5"/>
      <c r="CHH41" s="5"/>
      <c r="CHI41" s="5"/>
      <c r="CHJ41" s="5"/>
      <c r="CHK41" s="5"/>
      <c r="CHL41" s="5"/>
      <c r="CHM41" s="5"/>
      <c r="CHN41" s="5"/>
      <c r="CHO41" s="5"/>
      <c r="CHP41" s="5"/>
      <c r="CHQ41" s="5"/>
      <c r="CHR41" s="5"/>
      <c r="CHS41" s="5"/>
      <c r="CHT41" s="5"/>
      <c r="CHU41" s="5"/>
      <c r="CHV41" s="5"/>
      <c r="CHW41" s="5"/>
      <c r="CHX41" s="5"/>
      <c r="CHY41" s="5"/>
      <c r="CHZ41" s="5"/>
      <c r="CIA41" s="5"/>
      <c r="CIB41" s="5"/>
      <c r="CIC41" s="5"/>
      <c r="CID41" s="5"/>
      <c r="CIE41" s="5"/>
      <c r="CIF41" s="5"/>
      <c r="CIG41" s="5"/>
      <c r="CIH41" s="5"/>
      <c r="CII41" s="5"/>
      <c r="CIJ41" s="5"/>
      <c r="CIK41" s="5"/>
      <c r="CIL41" s="5"/>
      <c r="CIM41" s="5"/>
      <c r="CIN41" s="5"/>
      <c r="CIO41" s="5"/>
      <c r="CIP41" s="5"/>
      <c r="CIQ41" s="5"/>
      <c r="CIR41" s="5"/>
      <c r="CIS41" s="5"/>
      <c r="CIT41" s="5"/>
      <c r="CIU41" s="5"/>
      <c r="CIV41" s="5"/>
      <c r="CIW41" s="5"/>
      <c r="CIX41" s="5"/>
      <c r="CIY41" s="5"/>
      <c r="CIZ41" s="5"/>
      <c r="CJA41" s="5"/>
      <c r="CJB41" s="5"/>
      <c r="CJC41" s="5"/>
      <c r="CJD41" s="5"/>
      <c r="CJE41" s="5"/>
      <c r="CJF41" s="5"/>
      <c r="CJG41" s="5"/>
      <c r="CJH41" s="5"/>
      <c r="CJI41" s="5"/>
      <c r="CJJ41" s="5"/>
      <c r="CJK41" s="5"/>
      <c r="CJL41" s="5"/>
      <c r="CJM41" s="5"/>
      <c r="CJN41" s="5"/>
      <c r="CJO41" s="5"/>
      <c r="CJP41" s="5"/>
      <c r="CJQ41" s="5"/>
      <c r="CJR41" s="5"/>
      <c r="CJS41" s="5"/>
      <c r="CJT41" s="5"/>
      <c r="CJU41" s="5"/>
      <c r="CJV41" s="5"/>
      <c r="CJW41" s="5"/>
      <c r="CJX41" s="5"/>
      <c r="CJY41" s="5"/>
      <c r="CJZ41" s="5"/>
      <c r="CKA41" s="5"/>
      <c r="CKB41" s="5"/>
      <c r="CKC41" s="5"/>
      <c r="CKD41" s="5"/>
      <c r="CKE41" s="5"/>
      <c r="CKF41" s="5"/>
      <c r="CKG41" s="5"/>
      <c r="CKH41" s="5"/>
      <c r="CKI41" s="5"/>
      <c r="CKJ41" s="5"/>
      <c r="CKK41" s="5"/>
      <c r="CKL41" s="5"/>
      <c r="CKM41" s="5"/>
      <c r="CKN41" s="5"/>
      <c r="CKO41" s="5"/>
      <c r="CKP41" s="5"/>
      <c r="CKQ41" s="5"/>
      <c r="CKR41" s="5"/>
      <c r="CKS41" s="5"/>
      <c r="CKT41" s="5"/>
      <c r="CKU41" s="5"/>
      <c r="CKV41" s="5"/>
      <c r="CKW41" s="5"/>
      <c r="CKX41" s="5"/>
      <c r="CKY41" s="5"/>
      <c r="CKZ41" s="5"/>
      <c r="CLA41" s="5"/>
      <c r="CLB41" s="5"/>
      <c r="CLC41" s="5"/>
      <c r="CLD41" s="5"/>
      <c r="CLE41" s="5"/>
      <c r="CLF41" s="5"/>
      <c r="CLG41" s="5"/>
      <c r="CLH41" s="5"/>
      <c r="CLI41" s="5"/>
      <c r="CLJ41" s="5"/>
      <c r="CLK41" s="5"/>
      <c r="CLL41" s="5"/>
      <c r="CLM41" s="5"/>
      <c r="CLN41" s="5"/>
      <c r="CLO41" s="5"/>
      <c r="CLP41" s="5"/>
      <c r="CLQ41" s="5"/>
      <c r="CLR41" s="5"/>
      <c r="CLS41" s="5"/>
      <c r="CLT41" s="5"/>
      <c r="CLU41" s="5"/>
      <c r="CLV41" s="5"/>
      <c r="CLW41" s="5"/>
      <c r="CLX41" s="5"/>
      <c r="CLY41" s="5"/>
      <c r="CLZ41" s="5"/>
      <c r="CMA41" s="5"/>
      <c r="CMB41" s="5"/>
      <c r="CMC41" s="5"/>
      <c r="CMD41" s="5"/>
      <c r="CME41" s="5"/>
      <c r="CMF41" s="5"/>
      <c r="CMG41" s="5"/>
      <c r="CMH41" s="5"/>
      <c r="CMI41" s="5"/>
      <c r="CMJ41" s="5"/>
      <c r="CMK41" s="5"/>
      <c r="CML41" s="5"/>
      <c r="CMM41" s="5"/>
      <c r="CMN41" s="5"/>
      <c r="CMO41" s="5"/>
      <c r="CMP41" s="5"/>
      <c r="CMQ41" s="5"/>
      <c r="CMR41" s="5"/>
      <c r="CMS41" s="5"/>
      <c r="CMT41" s="5"/>
      <c r="CMU41" s="5"/>
      <c r="CMV41" s="5"/>
      <c r="CMW41" s="5"/>
      <c r="CMX41" s="5"/>
      <c r="CMY41" s="5"/>
      <c r="CMZ41" s="5"/>
      <c r="CNA41" s="5"/>
      <c r="CNB41" s="5"/>
      <c r="CNC41" s="5"/>
      <c r="CND41" s="5"/>
      <c r="CNE41" s="5"/>
      <c r="CNF41" s="5"/>
      <c r="CNG41" s="5"/>
      <c r="CNH41" s="5"/>
      <c r="CNI41" s="5"/>
      <c r="CNJ41" s="5"/>
      <c r="CNK41" s="5"/>
      <c r="CNL41" s="5"/>
      <c r="CNM41" s="5"/>
      <c r="CNN41" s="5"/>
      <c r="CNO41" s="5"/>
      <c r="CNP41" s="5"/>
      <c r="CNQ41" s="5"/>
      <c r="CNR41" s="5"/>
      <c r="CNS41" s="5"/>
      <c r="CNT41" s="5"/>
      <c r="CNU41" s="5"/>
      <c r="CNV41" s="5"/>
      <c r="CNW41" s="5"/>
      <c r="CNX41" s="5"/>
      <c r="CNY41" s="5"/>
      <c r="CNZ41" s="5"/>
      <c r="COA41" s="5"/>
      <c r="COB41" s="5"/>
      <c r="COC41" s="5"/>
      <c r="COD41" s="5"/>
      <c r="COE41" s="5"/>
      <c r="COF41" s="5"/>
      <c r="COG41" s="5"/>
      <c r="COH41" s="5"/>
      <c r="COI41" s="5"/>
      <c r="COJ41" s="5"/>
      <c r="COK41" s="5"/>
      <c r="COL41" s="5"/>
      <c r="COM41" s="5"/>
      <c r="CON41" s="5"/>
      <c r="COO41" s="5"/>
      <c r="COP41" s="5"/>
      <c r="COQ41" s="5"/>
      <c r="COR41" s="5"/>
      <c r="COS41" s="5"/>
      <c r="COT41" s="5"/>
      <c r="COU41" s="5"/>
      <c r="COV41" s="5"/>
      <c r="COW41" s="5"/>
      <c r="COX41" s="5"/>
      <c r="COY41" s="5"/>
      <c r="COZ41" s="5"/>
      <c r="CPA41" s="5"/>
      <c r="CPB41" s="5"/>
      <c r="CPC41" s="5"/>
      <c r="CPD41" s="5"/>
      <c r="CPE41" s="5"/>
      <c r="CPF41" s="5"/>
      <c r="CPG41" s="5"/>
      <c r="CPH41" s="5"/>
      <c r="CPI41" s="5"/>
      <c r="CPJ41" s="5"/>
      <c r="CPK41" s="5"/>
      <c r="CPL41" s="5"/>
      <c r="CPM41" s="5"/>
      <c r="CPN41" s="5"/>
      <c r="CPO41" s="5"/>
      <c r="CPP41" s="5"/>
      <c r="CPQ41" s="5"/>
      <c r="CPR41" s="5"/>
      <c r="CPS41" s="5"/>
      <c r="CPT41" s="5"/>
      <c r="CPU41" s="5"/>
      <c r="CPV41" s="5"/>
      <c r="CPW41" s="5"/>
      <c r="CPX41" s="5"/>
      <c r="CPY41" s="5"/>
      <c r="CPZ41" s="5"/>
      <c r="CQA41" s="5"/>
      <c r="CQB41" s="5"/>
      <c r="CQC41" s="5"/>
      <c r="CQD41" s="5"/>
      <c r="CQE41" s="5"/>
      <c r="CQF41" s="5"/>
      <c r="CQG41" s="5"/>
      <c r="CQH41" s="5"/>
      <c r="CQI41" s="5"/>
      <c r="CQJ41" s="5"/>
      <c r="CQK41" s="5"/>
      <c r="CQL41" s="5"/>
      <c r="CQM41" s="5"/>
      <c r="CQN41" s="5"/>
      <c r="CQO41" s="5"/>
      <c r="CQP41" s="5"/>
      <c r="CQQ41" s="5"/>
      <c r="CQR41" s="5"/>
      <c r="CQS41" s="5"/>
      <c r="CQT41" s="5"/>
      <c r="CQU41" s="5"/>
      <c r="CQV41" s="5"/>
      <c r="CQW41" s="5"/>
      <c r="CQX41" s="5"/>
      <c r="CQY41" s="5"/>
      <c r="CQZ41" s="5"/>
      <c r="CRA41" s="5"/>
      <c r="CRB41" s="5"/>
      <c r="CRC41" s="5"/>
      <c r="CRD41" s="5"/>
      <c r="CRE41" s="5"/>
      <c r="CRF41" s="5"/>
      <c r="CRG41" s="5"/>
      <c r="CRH41" s="5"/>
      <c r="CRI41" s="5"/>
      <c r="CRJ41" s="5"/>
      <c r="CRK41" s="5"/>
      <c r="CRL41" s="5"/>
      <c r="CRM41" s="5"/>
      <c r="CRN41" s="5"/>
      <c r="CRO41" s="5"/>
      <c r="CRP41" s="5"/>
      <c r="CRQ41" s="5"/>
      <c r="CRR41" s="5"/>
      <c r="CRS41" s="5"/>
      <c r="CRT41" s="5"/>
      <c r="CRU41" s="5"/>
      <c r="CRV41" s="5"/>
      <c r="CRW41" s="5"/>
      <c r="CRX41" s="5"/>
      <c r="CRY41" s="5"/>
      <c r="CRZ41" s="5"/>
      <c r="CSA41" s="5"/>
      <c r="CSB41" s="5"/>
      <c r="CSC41" s="5"/>
      <c r="CSD41" s="5"/>
      <c r="CSE41" s="5"/>
      <c r="CSF41" s="5"/>
      <c r="CSG41" s="5"/>
      <c r="CSH41" s="5"/>
      <c r="CSI41" s="5"/>
      <c r="CSJ41" s="5"/>
      <c r="CSK41" s="5"/>
      <c r="CSL41" s="5"/>
      <c r="CSM41" s="5"/>
      <c r="CSN41" s="5"/>
      <c r="CSO41" s="5"/>
      <c r="CSP41" s="5"/>
      <c r="CSQ41" s="5"/>
      <c r="CSR41" s="5"/>
      <c r="CSS41" s="5"/>
      <c r="CST41" s="5"/>
      <c r="CSU41" s="5"/>
      <c r="CSV41" s="5"/>
      <c r="CSW41" s="5"/>
      <c r="CSX41" s="5"/>
      <c r="CSY41" s="5"/>
      <c r="CSZ41" s="5"/>
      <c r="CTA41" s="5"/>
      <c r="CTB41" s="5"/>
      <c r="CTC41" s="5"/>
      <c r="CTD41" s="5"/>
      <c r="CTE41" s="5"/>
      <c r="CTF41" s="5"/>
      <c r="CTG41" s="5"/>
      <c r="CTH41" s="5"/>
      <c r="CTI41" s="5"/>
      <c r="CTJ41" s="5"/>
      <c r="CTK41" s="5"/>
      <c r="CTL41" s="5"/>
      <c r="CTM41" s="5"/>
      <c r="CTN41" s="5"/>
      <c r="CTO41" s="5"/>
      <c r="CTP41" s="5"/>
      <c r="CTQ41" s="5"/>
      <c r="CTR41" s="5"/>
      <c r="CTS41" s="5"/>
      <c r="CTT41" s="5"/>
      <c r="CTU41" s="5"/>
      <c r="CTV41" s="5"/>
      <c r="CTW41" s="5"/>
      <c r="CTX41" s="5"/>
      <c r="CTY41" s="5"/>
      <c r="CTZ41" s="5"/>
      <c r="CUA41" s="5"/>
      <c r="CUB41" s="5"/>
      <c r="CUC41" s="5"/>
      <c r="CUD41" s="5"/>
      <c r="CUE41" s="5"/>
      <c r="CUF41" s="5"/>
      <c r="CUG41" s="5"/>
      <c r="CUH41" s="5"/>
      <c r="CUI41" s="5"/>
      <c r="CUJ41" s="5"/>
      <c r="CUK41" s="5"/>
      <c r="CUL41" s="5"/>
      <c r="CUM41" s="5"/>
      <c r="CUN41" s="5"/>
      <c r="CUO41" s="5"/>
      <c r="CUP41" s="5"/>
      <c r="CUQ41" s="5"/>
      <c r="CUR41" s="5"/>
      <c r="CUS41" s="5"/>
      <c r="CUT41" s="5"/>
      <c r="CUU41" s="5"/>
      <c r="CUV41" s="5"/>
      <c r="CUW41" s="5"/>
      <c r="CUX41" s="5"/>
      <c r="CUY41" s="5"/>
      <c r="CUZ41" s="5"/>
      <c r="CVA41" s="5"/>
      <c r="CVB41" s="5"/>
      <c r="CVC41" s="5"/>
      <c r="CVD41" s="5"/>
      <c r="CVE41" s="5"/>
      <c r="CVF41" s="5"/>
      <c r="CVG41" s="5"/>
      <c r="CVH41" s="5"/>
      <c r="CVI41" s="5"/>
      <c r="CVJ41" s="5"/>
      <c r="CVK41" s="5"/>
      <c r="CVL41" s="5"/>
      <c r="CVM41" s="5"/>
      <c r="CVN41" s="5"/>
      <c r="CVO41" s="5"/>
      <c r="CVP41" s="5"/>
      <c r="CVQ41" s="5"/>
      <c r="CVR41" s="5"/>
      <c r="CVS41" s="5"/>
      <c r="CVT41" s="5"/>
      <c r="CVU41" s="5"/>
      <c r="CVV41" s="5"/>
      <c r="CVW41" s="5"/>
      <c r="CVX41" s="5"/>
      <c r="CVY41" s="5"/>
      <c r="CVZ41" s="5"/>
      <c r="CWA41" s="5"/>
      <c r="CWB41" s="5"/>
      <c r="CWC41" s="5"/>
      <c r="CWD41" s="5"/>
      <c r="CWE41" s="5"/>
      <c r="CWF41" s="5"/>
      <c r="CWG41" s="5"/>
      <c r="CWH41" s="5"/>
      <c r="CWI41" s="5"/>
      <c r="CWJ41" s="5"/>
      <c r="CWK41" s="5"/>
      <c r="CWL41" s="5"/>
      <c r="CWM41" s="5"/>
      <c r="CWN41" s="5"/>
      <c r="CWO41" s="5"/>
      <c r="CWP41" s="5"/>
      <c r="CWQ41" s="5"/>
      <c r="CWR41" s="5"/>
      <c r="CWS41" s="5"/>
      <c r="CWT41" s="5"/>
      <c r="CWU41" s="5"/>
      <c r="CWV41" s="5"/>
      <c r="CWW41" s="5"/>
      <c r="CWX41" s="5"/>
      <c r="CWY41" s="5"/>
      <c r="CWZ41" s="5"/>
      <c r="CXA41" s="5"/>
      <c r="CXB41" s="5"/>
      <c r="CXC41" s="5"/>
      <c r="CXD41" s="5"/>
      <c r="CXE41" s="5"/>
      <c r="CXF41" s="5"/>
      <c r="CXG41" s="5"/>
      <c r="CXH41" s="5"/>
      <c r="CXI41" s="5"/>
      <c r="CXJ41" s="5"/>
      <c r="CXK41" s="5"/>
      <c r="CXL41" s="5"/>
      <c r="CXM41" s="5"/>
      <c r="CXN41" s="5"/>
      <c r="CXO41" s="5"/>
      <c r="CXP41" s="5"/>
      <c r="CXQ41" s="5"/>
      <c r="CXR41" s="5"/>
      <c r="CXS41" s="5"/>
      <c r="CXT41" s="5"/>
      <c r="CXU41" s="5"/>
      <c r="CXV41" s="5"/>
      <c r="CXW41" s="5"/>
      <c r="CXX41" s="5"/>
      <c r="CXY41" s="5"/>
      <c r="CXZ41" s="5"/>
      <c r="CYA41" s="5"/>
      <c r="CYB41" s="5"/>
      <c r="CYC41" s="5"/>
      <c r="CYD41" s="5"/>
      <c r="CYE41" s="5"/>
      <c r="CYF41" s="5"/>
      <c r="CYG41" s="5"/>
      <c r="CYH41" s="5"/>
      <c r="CYI41" s="5"/>
      <c r="CYJ41" s="5"/>
      <c r="CYK41" s="5"/>
      <c r="CYL41" s="5"/>
      <c r="CYM41" s="5"/>
      <c r="CYN41" s="5"/>
      <c r="CYO41" s="5"/>
      <c r="CYP41" s="5"/>
      <c r="CYQ41" s="5"/>
      <c r="CYR41" s="5"/>
      <c r="CYS41" s="5"/>
      <c r="CYT41" s="5"/>
      <c r="CYU41" s="5"/>
      <c r="CYV41" s="5"/>
      <c r="CYW41" s="5"/>
      <c r="CYX41" s="5"/>
      <c r="CYY41" s="5"/>
      <c r="CYZ41" s="5"/>
      <c r="CZA41" s="5"/>
      <c r="CZB41" s="5"/>
      <c r="CZC41" s="5"/>
      <c r="CZD41" s="5"/>
      <c r="CZE41" s="5"/>
      <c r="CZF41" s="5"/>
      <c r="CZG41" s="5"/>
      <c r="CZH41" s="5"/>
      <c r="CZI41" s="5"/>
      <c r="CZJ41" s="5"/>
      <c r="CZK41" s="5"/>
      <c r="CZL41" s="5"/>
      <c r="CZM41" s="5"/>
      <c r="CZN41" s="5"/>
      <c r="CZO41" s="5"/>
      <c r="CZP41" s="5"/>
      <c r="CZQ41" s="5"/>
      <c r="CZR41" s="5"/>
      <c r="CZS41" s="5"/>
      <c r="CZT41" s="5"/>
      <c r="CZU41" s="5"/>
      <c r="CZV41" s="5"/>
      <c r="CZW41" s="5"/>
      <c r="CZX41" s="5"/>
      <c r="CZY41" s="5"/>
      <c r="CZZ41" s="5"/>
      <c r="DAA41" s="5"/>
      <c r="DAB41" s="5"/>
      <c r="DAC41" s="5"/>
      <c r="DAD41" s="5"/>
      <c r="DAE41" s="5"/>
      <c r="DAF41" s="5"/>
      <c r="DAG41" s="5"/>
      <c r="DAH41" s="5"/>
      <c r="DAI41" s="5"/>
      <c r="DAJ41" s="5"/>
      <c r="DAK41" s="5"/>
      <c r="DAL41" s="5"/>
      <c r="DAM41" s="5"/>
      <c r="DAN41" s="5"/>
      <c r="DAO41" s="5"/>
      <c r="DAP41" s="5"/>
      <c r="DAQ41" s="5"/>
      <c r="DAR41" s="5"/>
      <c r="DAS41" s="5"/>
      <c r="DAT41" s="5"/>
      <c r="DAU41" s="5"/>
      <c r="DAV41" s="5"/>
      <c r="DAW41" s="5"/>
      <c r="DAX41" s="5"/>
      <c r="DAY41" s="5"/>
      <c r="DAZ41" s="5"/>
      <c r="DBA41" s="5"/>
      <c r="DBB41" s="5"/>
      <c r="DBC41" s="5"/>
      <c r="DBD41" s="5"/>
      <c r="DBE41" s="5"/>
      <c r="DBF41" s="5"/>
      <c r="DBG41" s="5"/>
      <c r="DBH41" s="5"/>
      <c r="DBI41" s="5"/>
      <c r="DBJ41" s="5"/>
      <c r="DBK41" s="5"/>
      <c r="DBL41" s="5"/>
      <c r="DBM41" s="5"/>
      <c r="DBN41" s="5"/>
      <c r="DBO41" s="5"/>
      <c r="DBP41" s="5"/>
      <c r="DBQ41" s="5"/>
      <c r="DBR41" s="5"/>
      <c r="DBS41" s="5"/>
      <c r="DBT41" s="5"/>
      <c r="DBU41" s="5"/>
      <c r="DBV41" s="5"/>
      <c r="DBW41" s="5"/>
      <c r="DBX41" s="5"/>
      <c r="DBY41" s="5"/>
      <c r="DBZ41" s="5"/>
      <c r="DCA41" s="5"/>
      <c r="DCB41" s="5"/>
      <c r="DCC41" s="5"/>
      <c r="DCD41" s="5"/>
      <c r="DCE41" s="5"/>
      <c r="DCF41" s="5"/>
      <c r="DCG41" s="5"/>
      <c r="DCH41" s="5"/>
      <c r="DCI41" s="5"/>
      <c r="DCJ41" s="5"/>
      <c r="DCK41" s="5"/>
      <c r="DCL41" s="5"/>
      <c r="DCM41" s="5"/>
      <c r="DCN41" s="5"/>
      <c r="DCO41" s="5"/>
      <c r="DCP41" s="5"/>
      <c r="DCQ41" s="5"/>
      <c r="DCR41" s="5"/>
      <c r="DCS41" s="5"/>
      <c r="DCT41" s="5"/>
      <c r="DCU41" s="5"/>
      <c r="DCV41" s="5"/>
      <c r="DCW41" s="5"/>
      <c r="DCX41" s="5"/>
      <c r="DCY41" s="5"/>
      <c r="DCZ41" s="5"/>
      <c r="DDA41" s="5"/>
      <c r="DDB41" s="5"/>
      <c r="DDC41" s="5"/>
      <c r="DDD41" s="5"/>
      <c r="DDE41" s="5"/>
      <c r="DDF41" s="5"/>
      <c r="DDG41" s="5"/>
      <c r="DDH41" s="5"/>
      <c r="DDI41" s="5"/>
      <c r="DDJ41" s="5"/>
      <c r="DDK41" s="5"/>
      <c r="DDL41" s="5"/>
      <c r="DDM41" s="5"/>
      <c r="DDN41" s="5"/>
      <c r="DDO41" s="5"/>
      <c r="DDP41" s="5"/>
      <c r="DDQ41" s="5"/>
      <c r="DDR41" s="5"/>
      <c r="DDS41" s="5"/>
      <c r="DDT41" s="5"/>
      <c r="DDU41" s="5"/>
      <c r="DDV41" s="5"/>
      <c r="DDW41" s="5"/>
      <c r="DDX41" s="5"/>
      <c r="DDY41" s="5"/>
      <c r="DDZ41" s="5"/>
      <c r="DEA41" s="5"/>
      <c r="DEB41" s="5"/>
      <c r="DEC41" s="5"/>
      <c r="DED41" s="5"/>
      <c r="DEE41" s="5"/>
      <c r="DEF41" s="5"/>
      <c r="DEG41" s="5"/>
      <c r="DEH41" s="5"/>
      <c r="DEI41" s="5"/>
      <c r="DEJ41" s="5"/>
      <c r="DEK41" s="5"/>
      <c r="DEL41" s="5"/>
      <c r="DEM41" s="5"/>
      <c r="DEN41" s="5"/>
      <c r="DEO41" s="5"/>
      <c r="DEP41" s="5"/>
      <c r="DEQ41" s="5"/>
      <c r="DER41" s="5"/>
      <c r="DES41" s="5"/>
      <c r="DET41" s="5"/>
      <c r="DEU41" s="5"/>
      <c r="DEV41" s="5"/>
      <c r="DEW41" s="5"/>
      <c r="DEX41" s="5"/>
      <c r="DEY41" s="5"/>
      <c r="DEZ41" s="5"/>
      <c r="DFA41" s="5"/>
      <c r="DFB41" s="5"/>
      <c r="DFC41" s="5"/>
      <c r="DFD41" s="5"/>
      <c r="DFE41" s="5"/>
      <c r="DFF41" s="5"/>
      <c r="DFG41" s="5"/>
      <c r="DFH41" s="5"/>
      <c r="DFI41" s="5"/>
      <c r="DFJ41" s="5"/>
      <c r="DFK41" s="5"/>
      <c r="DFL41" s="5"/>
      <c r="DFM41" s="5"/>
      <c r="DFN41" s="5"/>
      <c r="DFO41" s="5"/>
      <c r="DFP41" s="5"/>
      <c r="DFQ41" s="5"/>
      <c r="DFR41" s="5"/>
      <c r="DFS41" s="5"/>
      <c r="DFT41" s="5"/>
      <c r="DFU41" s="5"/>
      <c r="DFV41" s="5"/>
      <c r="DFW41" s="5"/>
      <c r="DFX41" s="5"/>
      <c r="DFY41" s="5"/>
      <c r="DFZ41" s="5"/>
      <c r="DGA41" s="5"/>
      <c r="DGB41" s="5"/>
      <c r="DGC41" s="5"/>
      <c r="DGD41" s="5"/>
      <c r="DGE41" s="5"/>
      <c r="DGF41" s="5"/>
      <c r="DGG41" s="5"/>
      <c r="DGH41" s="5"/>
      <c r="DGI41" s="5"/>
      <c r="DGJ41" s="5"/>
      <c r="DGK41" s="5"/>
      <c r="DGL41" s="5"/>
      <c r="DGM41" s="5"/>
      <c r="DGN41" s="5"/>
      <c r="DGO41" s="5"/>
      <c r="DGP41" s="5"/>
      <c r="DGQ41" s="5"/>
      <c r="DGR41" s="5"/>
      <c r="DGS41" s="5"/>
      <c r="DGT41" s="5"/>
      <c r="DGU41" s="5"/>
      <c r="DGV41" s="5"/>
      <c r="DGW41" s="5"/>
      <c r="DGX41" s="5"/>
      <c r="DGY41" s="5"/>
      <c r="DGZ41" s="5"/>
      <c r="DHA41" s="5"/>
      <c r="DHB41" s="5"/>
      <c r="DHC41" s="5"/>
      <c r="DHD41" s="5"/>
      <c r="DHE41" s="5"/>
      <c r="DHF41" s="5"/>
      <c r="DHG41" s="5"/>
      <c r="DHH41" s="5"/>
      <c r="DHI41" s="5"/>
      <c r="DHJ41" s="5"/>
      <c r="DHK41" s="5"/>
      <c r="DHL41" s="5"/>
      <c r="DHM41" s="5"/>
      <c r="DHN41" s="5"/>
      <c r="DHO41" s="5"/>
      <c r="DHP41" s="5"/>
      <c r="DHQ41" s="5"/>
      <c r="DHR41" s="5"/>
      <c r="DHS41" s="5"/>
      <c r="DHT41" s="5"/>
      <c r="DHU41" s="5"/>
      <c r="DHV41" s="5"/>
      <c r="DHW41" s="5"/>
      <c r="DHX41" s="5"/>
      <c r="DHY41" s="5"/>
      <c r="DHZ41" s="5"/>
      <c r="DIA41" s="5"/>
      <c r="DIB41" s="5"/>
      <c r="DIC41" s="5"/>
      <c r="DID41" s="5"/>
      <c r="DIE41" s="5"/>
      <c r="DIF41" s="5"/>
      <c r="DIG41" s="5"/>
      <c r="DIH41" s="5"/>
      <c r="DII41" s="5"/>
      <c r="DIJ41" s="5"/>
      <c r="DIK41" s="5"/>
      <c r="DIL41" s="5"/>
      <c r="DIM41" s="5"/>
      <c r="DIN41" s="5"/>
      <c r="DIO41" s="5"/>
      <c r="DIP41" s="5"/>
      <c r="DIQ41" s="5"/>
      <c r="DIR41" s="5"/>
      <c r="DIS41" s="5"/>
      <c r="DIT41" s="5"/>
      <c r="DIU41" s="5"/>
      <c r="DIV41" s="5"/>
      <c r="DIW41" s="5"/>
      <c r="DIX41" s="5"/>
      <c r="DIY41" s="5"/>
      <c r="DIZ41" s="5"/>
      <c r="DJA41" s="5"/>
      <c r="DJB41" s="5"/>
      <c r="DJC41" s="5"/>
      <c r="DJD41" s="5"/>
      <c r="DJE41" s="5"/>
      <c r="DJF41" s="5"/>
      <c r="DJG41" s="5"/>
      <c r="DJH41" s="5"/>
      <c r="DJI41" s="5"/>
      <c r="DJJ41" s="5"/>
      <c r="DJK41" s="5"/>
      <c r="DJL41" s="5"/>
      <c r="DJM41" s="5"/>
      <c r="DJN41" s="5"/>
      <c r="DJO41" s="5"/>
      <c r="DJP41" s="5"/>
      <c r="DJQ41" s="5"/>
      <c r="DJR41" s="5"/>
      <c r="DJS41" s="5"/>
      <c r="DJT41" s="5"/>
      <c r="DJU41" s="5"/>
      <c r="DJV41" s="5"/>
      <c r="DJW41" s="5"/>
      <c r="DJX41" s="5"/>
      <c r="DJY41" s="5"/>
      <c r="DJZ41" s="5"/>
      <c r="DKA41" s="5"/>
      <c r="DKB41" s="5"/>
      <c r="DKC41" s="5"/>
      <c r="DKD41" s="5"/>
      <c r="DKE41" s="5"/>
      <c r="DKF41" s="5"/>
      <c r="DKG41" s="5"/>
      <c r="DKH41" s="5"/>
      <c r="DKI41" s="5"/>
      <c r="DKJ41" s="5"/>
      <c r="DKK41" s="5"/>
      <c r="DKL41" s="5"/>
      <c r="DKM41" s="5"/>
      <c r="DKN41" s="5"/>
      <c r="DKO41" s="5"/>
      <c r="DKP41" s="5"/>
      <c r="DKQ41" s="5"/>
      <c r="DKR41" s="5"/>
      <c r="DKS41" s="5"/>
      <c r="DKT41" s="5"/>
      <c r="DKU41" s="5"/>
      <c r="DKV41" s="5"/>
      <c r="DKW41" s="5"/>
      <c r="DKX41" s="5"/>
      <c r="DKY41" s="5"/>
      <c r="DKZ41" s="5"/>
      <c r="DLA41" s="5"/>
      <c r="DLB41" s="5"/>
      <c r="DLC41" s="5"/>
      <c r="DLD41" s="5"/>
      <c r="DLE41" s="5"/>
      <c r="DLF41" s="5"/>
      <c r="DLG41" s="5"/>
      <c r="DLH41" s="5"/>
      <c r="DLI41" s="5"/>
      <c r="DLJ41" s="5"/>
      <c r="DLK41" s="5"/>
      <c r="DLL41" s="5"/>
      <c r="DLM41" s="5"/>
      <c r="DLN41" s="5"/>
      <c r="DLO41" s="5"/>
      <c r="DLP41" s="5"/>
      <c r="DLQ41" s="5"/>
      <c r="DLR41" s="5"/>
      <c r="DLS41" s="5"/>
      <c r="DLT41" s="5"/>
      <c r="DLU41" s="5"/>
      <c r="DLV41" s="5"/>
      <c r="DLW41" s="5"/>
      <c r="DLX41" s="5"/>
      <c r="DLY41" s="5"/>
      <c r="DLZ41" s="5"/>
      <c r="DMA41" s="5"/>
      <c r="DMB41" s="5"/>
      <c r="DMC41" s="5"/>
      <c r="DMD41" s="5"/>
      <c r="DME41" s="5"/>
      <c r="DMF41" s="5"/>
      <c r="DMG41" s="5"/>
      <c r="DMH41" s="5"/>
      <c r="DMI41" s="5"/>
      <c r="DMJ41" s="5"/>
      <c r="DMK41" s="5"/>
      <c r="DML41" s="5"/>
      <c r="DMM41" s="5"/>
      <c r="DMN41" s="5"/>
      <c r="DMO41" s="5"/>
      <c r="DMP41" s="5"/>
      <c r="DMQ41" s="5"/>
      <c r="DMR41" s="5"/>
      <c r="DMS41" s="5"/>
      <c r="DMT41" s="5"/>
      <c r="DMU41" s="5"/>
      <c r="DMV41" s="5"/>
      <c r="DMW41" s="5"/>
      <c r="DMX41" s="5"/>
      <c r="DMY41" s="5"/>
      <c r="DMZ41" s="5"/>
      <c r="DNA41" s="5"/>
      <c r="DNB41" s="5"/>
      <c r="DNC41" s="5"/>
      <c r="DND41" s="5"/>
      <c r="DNE41" s="5"/>
      <c r="DNF41" s="5"/>
      <c r="DNG41" s="5"/>
      <c r="DNH41" s="5"/>
      <c r="DNI41" s="5"/>
      <c r="DNJ41" s="5"/>
      <c r="DNK41" s="5"/>
      <c r="DNL41" s="5"/>
      <c r="DNM41" s="5"/>
      <c r="DNN41" s="5"/>
      <c r="DNO41" s="5"/>
      <c r="DNP41" s="5"/>
      <c r="DNQ41" s="5"/>
      <c r="DNR41" s="5"/>
      <c r="DNS41" s="5"/>
      <c r="DNT41" s="5"/>
      <c r="DNU41" s="5"/>
      <c r="DNV41" s="5"/>
      <c r="DNW41" s="5"/>
      <c r="DNX41" s="5"/>
      <c r="DNY41" s="5"/>
      <c r="DNZ41" s="5"/>
      <c r="DOA41" s="5"/>
      <c r="DOB41" s="5"/>
      <c r="DOC41" s="5"/>
      <c r="DOD41" s="5"/>
      <c r="DOE41" s="5"/>
      <c r="DOF41" s="5"/>
      <c r="DOG41" s="5"/>
      <c r="DOH41" s="5"/>
      <c r="DOI41" s="5"/>
      <c r="DOJ41" s="5"/>
      <c r="DOK41" s="5"/>
      <c r="DOL41" s="5"/>
      <c r="DOM41" s="5"/>
      <c r="DON41" s="5"/>
      <c r="DOO41" s="5"/>
      <c r="DOP41" s="5"/>
      <c r="DOQ41" s="5"/>
      <c r="DOR41" s="5"/>
      <c r="DOS41" s="5"/>
      <c r="DOT41" s="5"/>
      <c r="DOU41" s="5"/>
      <c r="DOV41" s="5"/>
      <c r="DOW41" s="5"/>
      <c r="DOX41" s="5"/>
      <c r="DOY41" s="5"/>
      <c r="DOZ41" s="5"/>
      <c r="DPA41" s="5"/>
      <c r="DPB41" s="5"/>
      <c r="DPC41" s="5"/>
      <c r="DPD41" s="5"/>
      <c r="DPE41" s="5"/>
      <c r="DPF41" s="5"/>
      <c r="DPG41" s="5"/>
      <c r="DPH41" s="5"/>
      <c r="DPI41" s="5"/>
      <c r="DPJ41" s="5"/>
      <c r="DPK41" s="5"/>
      <c r="DPL41" s="5"/>
      <c r="DPM41" s="5"/>
      <c r="DPN41" s="5"/>
      <c r="DPO41" s="5"/>
      <c r="DPP41" s="5"/>
      <c r="DPQ41" s="5"/>
      <c r="DPR41" s="5"/>
      <c r="DPS41" s="5"/>
      <c r="DPT41" s="5"/>
      <c r="DPU41" s="5"/>
      <c r="DPV41" s="5"/>
      <c r="DPW41" s="5"/>
      <c r="DPX41" s="5"/>
      <c r="DPY41" s="5"/>
      <c r="DPZ41" s="5"/>
      <c r="DQA41" s="5"/>
      <c r="DQB41" s="5"/>
      <c r="DQC41" s="5"/>
      <c r="DQD41" s="5"/>
      <c r="DQE41" s="5"/>
      <c r="DQF41" s="5"/>
      <c r="DQG41" s="5"/>
      <c r="DQH41" s="5"/>
      <c r="DQI41" s="5"/>
      <c r="DQJ41" s="5"/>
      <c r="DQK41" s="5"/>
      <c r="DQL41" s="5"/>
      <c r="DQM41" s="5"/>
      <c r="DQN41" s="5"/>
      <c r="DQO41" s="5"/>
      <c r="DQP41" s="5"/>
      <c r="DQQ41" s="5"/>
      <c r="DQR41" s="5"/>
      <c r="DQS41" s="5"/>
      <c r="DQT41" s="5"/>
      <c r="DQU41" s="5"/>
      <c r="DQV41" s="5"/>
      <c r="DQW41" s="5"/>
      <c r="DQX41" s="5"/>
      <c r="DQY41" s="5"/>
      <c r="DQZ41" s="5"/>
      <c r="DRA41" s="5"/>
      <c r="DRB41" s="5"/>
      <c r="DRC41" s="5"/>
      <c r="DRD41" s="5"/>
      <c r="DRE41" s="5"/>
      <c r="DRF41" s="5"/>
      <c r="DRG41" s="5"/>
      <c r="DRH41" s="5"/>
      <c r="DRI41" s="5"/>
      <c r="DRJ41" s="5"/>
      <c r="DRK41" s="5"/>
      <c r="DRL41" s="5"/>
      <c r="DRM41" s="5"/>
      <c r="DRN41" s="5"/>
      <c r="DRO41" s="5"/>
      <c r="DRP41" s="5"/>
      <c r="DRQ41" s="5"/>
      <c r="DRR41" s="5"/>
      <c r="DRS41" s="5"/>
      <c r="DRT41" s="5"/>
      <c r="DRU41" s="5"/>
      <c r="DRV41" s="5"/>
      <c r="DRW41" s="5"/>
      <c r="DRX41" s="5"/>
      <c r="DRY41" s="5"/>
      <c r="DRZ41" s="5"/>
      <c r="DSA41" s="5"/>
      <c r="DSB41" s="5"/>
      <c r="DSC41" s="5"/>
      <c r="DSD41" s="5"/>
      <c r="DSE41" s="5"/>
      <c r="DSF41" s="5"/>
      <c r="DSG41" s="5"/>
      <c r="DSH41" s="5"/>
      <c r="DSI41" s="5"/>
      <c r="DSJ41" s="5"/>
      <c r="DSK41" s="5"/>
      <c r="DSL41" s="5"/>
      <c r="DSM41" s="5"/>
      <c r="DSN41" s="5"/>
      <c r="DSO41" s="5"/>
      <c r="DSP41" s="5"/>
      <c r="DSQ41" s="5"/>
      <c r="DSR41" s="5"/>
      <c r="DSS41" s="5"/>
      <c r="DST41" s="5"/>
      <c r="DSU41" s="5"/>
      <c r="DSV41" s="5"/>
      <c r="DSW41" s="5"/>
      <c r="DSX41" s="5"/>
      <c r="DSY41" s="5"/>
      <c r="DSZ41" s="5"/>
      <c r="DTA41" s="5"/>
      <c r="DTB41" s="5"/>
      <c r="DTC41" s="5"/>
      <c r="DTD41" s="5"/>
      <c r="DTE41" s="5"/>
      <c r="DTF41" s="5"/>
      <c r="DTG41" s="5"/>
      <c r="DTH41" s="5"/>
      <c r="DTI41" s="5"/>
      <c r="DTJ41" s="5"/>
      <c r="DTK41" s="5"/>
      <c r="DTL41" s="5"/>
      <c r="DTM41" s="5"/>
      <c r="DTN41" s="5"/>
      <c r="DTO41" s="5"/>
      <c r="DTP41" s="5"/>
      <c r="DTQ41" s="5"/>
      <c r="DTR41" s="5"/>
      <c r="DTS41" s="5"/>
      <c r="DTT41" s="5"/>
      <c r="DTU41" s="5"/>
      <c r="DTV41" s="5"/>
      <c r="DTW41" s="5"/>
      <c r="DTX41" s="5"/>
      <c r="DTY41" s="5"/>
      <c r="DTZ41" s="5"/>
      <c r="DUA41" s="5"/>
      <c r="DUB41" s="5"/>
      <c r="DUC41" s="5"/>
      <c r="DUD41" s="5"/>
      <c r="DUE41" s="5"/>
      <c r="DUF41" s="5"/>
      <c r="DUG41" s="5"/>
      <c r="DUH41" s="5"/>
      <c r="DUI41" s="5"/>
      <c r="DUJ41" s="5"/>
      <c r="DUK41" s="5"/>
      <c r="DUL41" s="5"/>
      <c r="DUM41" s="5"/>
      <c r="DUN41" s="5"/>
      <c r="DUO41" s="5"/>
      <c r="DUP41" s="5"/>
      <c r="DUQ41" s="5"/>
      <c r="DUR41" s="5"/>
      <c r="DUS41" s="5"/>
      <c r="DUT41" s="5"/>
      <c r="DUU41" s="5"/>
      <c r="DUV41" s="5"/>
      <c r="DUW41" s="5"/>
      <c r="DUX41" s="5"/>
      <c r="DUY41" s="5"/>
      <c r="DUZ41" s="5"/>
      <c r="DVA41" s="5"/>
      <c r="DVB41" s="5"/>
      <c r="DVC41" s="5"/>
      <c r="DVD41" s="5"/>
      <c r="DVE41" s="5"/>
      <c r="DVF41" s="5"/>
      <c r="DVG41" s="5"/>
      <c r="DVH41" s="5"/>
      <c r="DVI41" s="5"/>
      <c r="DVJ41" s="5"/>
      <c r="DVK41" s="5"/>
      <c r="DVL41" s="5"/>
      <c r="DVM41" s="5"/>
      <c r="DVN41" s="5"/>
      <c r="DVO41" s="5"/>
      <c r="DVP41" s="5"/>
      <c r="DVQ41" s="5"/>
      <c r="DVR41" s="5"/>
      <c r="DVS41" s="5"/>
      <c r="DVT41" s="5"/>
      <c r="DVU41" s="5"/>
      <c r="DVV41" s="5"/>
      <c r="DVW41" s="5"/>
      <c r="DVX41" s="5"/>
      <c r="DVY41" s="5"/>
      <c r="DVZ41" s="5"/>
      <c r="DWA41" s="5"/>
      <c r="DWB41" s="5"/>
      <c r="DWC41" s="5"/>
      <c r="DWD41" s="5"/>
      <c r="DWE41" s="5"/>
      <c r="DWF41" s="5"/>
      <c r="DWG41" s="5"/>
      <c r="DWH41" s="5"/>
      <c r="DWI41" s="5"/>
      <c r="DWJ41" s="5"/>
      <c r="DWK41" s="5"/>
      <c r="DWL41" s="5"/>
      <c r="DWM41" s="5"/>
      <c r="DWN41" s="5"/>
      <c r="DWO41" s="5"/>
      <c r="DWP41" s="5"/>
      <c r="DWQ41" s="5"/>
      <c r="DWR41" s="5"/>
      <c r="DWS41" s="5"/>
      <c r="DWT41" s="5"/>
      <c r="DWU41" s="5"/>
      <c r="DWV41" s="5"/>
      <c r="DWW41" s="5"/>
      <c r="DWX41" s="5"/>
      <c r="DWY41" s="5"/>
      <c r="DWZ41" s="5"/>
      <c r="DXA41" s="5"/>
      <c r="DXB41" s="5"/>
      <c r="DXC41" s="5"/>
      <c r="DXD41" s="5"/>
      <c r="DXE41" s="5"/>
      <c r="DXF41" s="5"/>
      <c r="DXG41" s="5"/>
      <c r="DXH41" s="5"/>
      <c r="DXI41" s="5"/>
      <c r="DXJ41" s="5"/>
      <c r="DXK41" s="5"/>
      <c r="DXL41" s="5"/>
      <c r="DXM41" s="5"/>
      <c r="DXN41" s="5"/>
      <c r="DXO41" s="5"/>
      <c r="DXP41" s="5"/>
      <c r="DXQ41" s="5"/>
      <c r="DXR41" s="5"/>
      <c r="DXS41" s="5"/>
      <c r="DXT41" s="5"/>
      <c r="DXU41" s="5"/>
      <c r="DXV41" s="5"/>
      <c r="DXW41" s="5"/>
      <c r="DXX41" s="5"/>
      <c r="DXY41" s="5"/>
      <c r="DXZ41" s="5"/>
      <c r="DYA41" s="5"/>
      <c r="DYB41" s="5"/>
      <c r="DYC41" s="5"/>
      <c r="DYD41" s="5"/>
      <c r="DYE41" s="5"/>
      <c r="DYF41" s="5"/>
      <c r="DYG41" s="5"/>
      <c r="DYH41" s="5"/>
      <c r="DYI41" s="5"/>
      <c r="DYJ41" s="5"/>
      <c r="DYK41" s="5"/>
      <c r="DYL41" s="5"/>
      <c r="DYM41" s="5"/>
      <c r="DYN41" s="5"/>
      <c r="DYO41" s="5"/>
      <c r="DYP41" s="5"/>
      <c r="DYQ41" s="5"/>
      <c r="DYR41" s="5"/>
      <c r="DYS41" s="5"/>
      <c r="DYT41" s="5"/>
      <c r="DYU41" s="5"/>
      <c r="DYV41" s="5"/>
      <c r="DYW41" s="5"/>
      <c r="DYX41" s="5"/>
      <c r="DYY41" s="5"/>
      <c r="DYZ41" s="5"/>
      <c r="DZA41" s="5"/>
      <c r="DZB41" s="5"/>
      <c r="DZC41" s="5"/>
      <c r="DZD41" s="5"/>
      <c r="DZE41" s="5"/>
      <c r="DZF41" s="5"/>
      <c r="DZG41" s="5"/>
      <c r="DZH41" s="5"/>
      <c r="DZI41" s="5"/>
      <c r="DZJ41" s="5"/>
      <c r="DZK41" s="5"/>
      <c r="DZL41" s="5"/>
      <c r="DZM41" s="5"/>
      <c r="DZN41" s="5"/>
      <c r="DZO41" s="5"/>
      <c r="DZP41" s="5"/>
      <c r="DZQ41" s="5"/>
      <c r="DZR41" s="5"/>
      <c r="DZS41" s="5"/>
      <c r="DZT41" s="5"/>
      <c r="DZU41" s="5"/>
      <c r="DZV41" s="5"/>
      <c r="DZW41" s="5"/>
      <c r="DZX41" s="5"/>
      <c r="DZY41" s="5"/>
      <c r="DZZ41" s="5"/>
      <c r="EAA41" s="5"/>
      <c r="EAB41" s="5"/>
      <c r="EAC41" s="5"/>
      <c r="EAD41" s="5"/>
      <c r="EAE41" s="5"/>
      <c r="EAF41" s="5"/>
      <c r="EAG41" s="5"/>
      <c r="EAH41" s="5"/>
      <c r="EAI41" s="5"/>
      <c r="EAJ41" s="5"/>
      <c r="EAK41" s="5"/>
      <c r="EAL41" s="5"/>
      <c r="EAM41" s="5"/>
      <c r="EAN41" s="5"/>
      <c r="EAO41" s="5"/>
      <c r="EAP41" s="5"/>
      <c r="EAQ41" s="5"/>
      <c r="EAR41" s="5"/>
      <c r="EAS41" s="5"/>
      <c r="EAT41" s="5"/>
      <c r="EAU41" s="5"/>
      <c r="EAV41" s="5"/>
      <c r="EAW41" s="5"/>
      <c r="EAX41" s="5"/>
      <c r="EAY41" s="5"/>
      <c r="EAZ41" s="5"/>
      <c r="EBA41" s="5"/>
      <c r="EBB41" s="5"/>
      <c r="EBC41" s="5"/>
      <c r="EBD41" s="5"/>
      <c r="EBE41" s="5"/>
      <c r="EBF41" s="5"/>
      <c r="EBG41" s="5"/>
      <c r="EBH41" s="5"/>
      <c r="EBI41" s="5"/>
      <c r="EBJ41" s="5"/>
      <c r="EBK41" s="5"/>
      <c r="EBL41" s="5"/>
      <c r="EBM41" s="5"/>
      <c r="EBN41" s="5"/>
      <c r="EBO41" s="5"/>
      <c r="EBP41" s="5"/>
      <c r="EBQ41" s="5"/>
      <c r="EBR41" s="5"/>
      <c r="EBS41" s="5"/>
      <c r="EBT41" s="5"/>
      <c r="EBU41" s="5"/>
      <c r="EBV41" s="5"/>
      <c r="EBW41" s="5"/>
      <c r="EBX41" s="5"/>
      <c r="EBY41" s="5"/>
      <c r="EBZ41" s="5"/>
      <c r="ECA41" s="5"/>
      <c r="ECB41" s="5"/>
      <c r="ECC41" s="5"/>
      <c r="ECD41" s="5"/>
      <c r="ECE41" s="5"/>
      <c r="ECF41" s="5"/>
      <c r="ECG41" s="5"/>
      <c r="ECH41" s="5"/>
      <c r="ECI41" s="5"/>
      <c r="ECJ41" s="5"/>
      <c r="ECK41" s="5"/>
      <c r="ECL41" s="5"/>
      <c r="ECM41" s="5"/>
      <c r="ECN41" s="5"/>
      <c r="ECO41" s="5"/>
      <c r="ECP41" s="5"/>
      <c r="ECQ41" s="5"/>
      <c r="ECR41" s="5"/>
      <c r="ECS41" s="5"/>
      <c r="ECT41" s="5"/>
      <c r="ECU41" s="5"/>
      <c r="ECV41" s="5"/>
      <c r="ECW41" s="5"/>
      <c r="ECX41" s="5"/>
      <c r="ECY41" s="5"/>
      <c r="ECZ41" s="5"/>
      <c r="EDA41" s="5"/>
      <c r="EDB41" s="5"/>
      <c r="EDC41" s="5"/>
      <c r="EDD41" s="5"/>
      <c r="EDE41" s="5"/>
      <c r="EDF41" s="5"/>
      <c r="EDG41" s="5"/>
      <c r="EDH41" s="5"/>
      <c r="EDI41" s="5"/>
      <c r="EDJ41" s="5"/>
      <c r="EDK41" s="5"/>
      <c r="EDL41" s="5"/>
      <c r="EDM41" s="5"/>
      <c r="EDN41" s="5"/>
      <c r="EDO41" s="5"/>
      <c r="EDP41" s="5"/>
      <c r="EDQ41" s="5"/>
      <c r="EDR41" s="5"/>
      <c r="EDS41" s="5"/>
      <c r="EDT41" s="5"/>
      <c r="EDU41" s="5"/>
      <c r="EDV41" s="5"/>
      <c r="EDW41" s="5"/>
      <c r="EDX41" s="5"/>
      <c r="EDY41" s="5"/>
      <c r="EDZ41" s="5"/>
      <c r="EEA41" s="5"/>
      <c r="EEB41" s="5"/>
      <c r="EEC41" s="5"/>
      <c r="EED41" s="5"/>
      <c r="EEE41" s="5"/>
      <c r="EEF41" s="5"/>
      <c r="EEG41" s="5"/>
      <c r="EEH41" s="5"/>
      <c r="EEI41" s="5"/>
      <c r="EEJ41" s="5"/>
      <c r="EEK41" s="5"/>
      <c r="EEL41" s="5"/>
      <c r="EEM41" s="5"/>
      <c r="EEN41" s="5"/>
      <c r="EEO41" s="5"/>
      <c r="EEP41" s="5"/>
      <c r="EEQ41" s="5"/>
      <c r="EER41" s="5"/>
      <c r="EES41" s="5"/>
      <c r="EET41" s="5"/>
      <c r="EEU41" s="5"/>
      <c r="EEV41" s="5"/>
      <c r="EEW41" s="5"/>
      <c r="EEX41" s="5"/>
      <c r="EEY41" s="5"/>
      <c r="EEZ41" s="5"/>
      <c r="EFA41" s="5"/>
      <c r="EFB41" s="5"/>
      <c r="EFC41" s="5"/>
      <c r="EFD41" s="5"/>
      <c r="EFE41" s="5"/>
      <c r="EFF41" s="5"/>
      <c r="EFG41" s="5"/>
      <c r="EFH41" s="5"/>
      <c r="EFI41" s="5"/>
      <c r="EFJ41" s="5"/>
      <c r="EFK41" s="5"/>
      <c r="EFL41" s="5"/>
      <c r="EFM41" s="5"/>
      <c r="EFN41" s="5"/>
      <c r="EFO41" s="5"/>
      <c r="EFP41" s="5"/>
      <c r="EFQ41" s="5"/>
      <c r="EFR41" s="5"/>
      <c r="EFS41" s="5"/>
      <c r="EFT41" s="5"/>
      <c r="EFU41" s="5"/>
      <c r="EFV41" s="5"/>
      <c r="EFW41" s="5"/>
      <c r="EFX41" s="5"/>
      <c r="EFY41" s="5"/>
      <c r="EFZ41" s="5"/>
      <c r="EGA41" s="5"/>
      <c r="EGB41" s="5"/>
      <c r="EGC41" s="5"/>
      <c r="EGD41" s="5"/>
      <c r="EGE41" s="5"/>
      <c r="EGF41" s="5"/>
      <c r="EGG41" s="5"/>
      <c r="EGH41" s="5"/>
      <c r="EGI41" s="5"/>
      <c r="EGJ41" s="5"/>
      <c r="EGK41" s="5"/>
      <c r="EGL41" s="5"/>
      <c r="EGM41" s="5"/>
      <c r="EGN41" s="5"/>
      <c r="EGO41" s="5"/>
      <c r="EGP41" s="5"/>
      <c r="EGQ41" s="5"/>
      <c r="EGR41" s="5"/>
      <c r="EGS41" s="5"/>
      <c r="EGT41" s="5"/>
      <c r="EGU41" s="5"/>
      <c r="EGV41" s="5"/>
      <c r="EGW41" s="5"/>
      <c r="EGX41" s="5"/>
      <c r="EGY41" s="5"/>
      <c r="EGZ41" s="5"/>
      <c r="EHA41" s="5"/>
      <c r="EHB41" s="5"/>
      <c r="EHC41" s="5"/>
      <c r="EHD41" s="5"/>
      <c r="EHE41" s="5"/>
      <c r="EHF41" s="5"/>
      <c r="EHG41" s="5"/>
      <c r="EHH41" s="5"/>
      <c r="EHI41" s="5"/>
      <c r="EHJ41" s="5"/>
      <c r="EHK41" s="5"/>
      <c r="EHL41" s="5"/>
      <c r="EHM41" s="5"/>
      <c r="EHN41" s="5"/>
      <c r="EHO41" s="5"/>
      <c r="EHP41" s="5"/>
      <c r="EHQ41" s="5"/>
      <c r="EHR41" s="5"/>
      <c r="EHS41" s="5"/>
      <c r="EHT41" s="5"/>
      <c r="EHU41" s="5"/>
      <c r="EHV41" s="5"/>
      <c r="EHW41" s="5"/>
      <c r="EHX41" s="5"/>
      <c r="EHY41" s="5"/>
      <c r="EHZ41" s="5"/>
      <c r="EIA41" s="5"/>
      <c r="EIB41" s="5"/>
      <c r="EIC41" s="5"/>
      <c r="EID41" s="5"/>
      <c r="EIE41" s="5"/>
      <c r="EIF41" s="5"/>
      <c r="EIG41" s="5"/>
      <c r="EIH41" s="5"/>
      <c r="EII41" s="5"/>
      <c r="EIJ41" s="5"/>
      <c r="EIK41" s="5"/>
      <c r="EIL41" s="5"/>
      <c r="EIM41" s="5"/>
      <c r="EIN41" s="5"/>
      <c r="EIO41" s="5"/>
      <c r="EIP41" s="5"/>
      <c r="EIQ41" s="5"/>
      <c r="EIR41" s="5"/>
      <c r="EIS41" s="5"/>
      <c r="EIT41" s="5"/>
      <c r="EIU41" s="5"/>
      <c r="EIV41" s="5"/>
      <c r="EIW41" s="5"/>
      <c r="EIX41" s="5"/>
      <c r="EIY41" s="5"/>
      <c r="EIZ41" s="5"/>
      <c r="EJA41" s="5"/>
      <c r="EJB41" s="5"/>
      <c r="EJC41" s="5"/>
      <c r="EJD41" s="5"/>
      <c r="EJE41" s="5"/>
      <c r="EJF41" s="5"/>
      <c r="EJG41" s="5"/>
      <c r="EJH41" s="5"/>
      <c r="EJI41" s="5"/>
      <c r="EJJ41" s="5"/>
      <c r="EJK41" s="5"/>
      <c r="EJL41" s="5"/>
      <c r="EJM41" s="5"/>
      <c r="EJN41" s="5"/>
      <c r="EJO41" s="5"/>
      <c r="EJP41" s="5"/>
      <c r="EJQ41" s="5"/>
      <c r="EJR41" s="5"/>
      <c r="EJS41" s="5"/>
      <c r="EJT41" s="5"/>
      <c r="EJU41" s="5"/>
      <c r="EJV41" s="5"/>
      <c r="EJW41" s="5"/>
      <c r="EJX41" s="5"/>
      <c r="EJY41" s="5"/>
      <c r="EJZ41" s="5"/>
      <c r="EKA41" s="5"/>
      <c r="EKB41" s="5"/>
      <c r="EKC41" s="5"/>
      <c r="EKD41" s="5"/>
      <c r="EKE41" s="5"/>
      <c r="EKF41" s="5"/>
      <c r="EKG41" s="5"/>
      <c r="EKH41" s="5"/>
      <c r="EKI41" s="5"/>
      <c r="EKJ41" s="5"/>
      <c r="EKK41" s="5"/>
      <c r="EKL41" s="5"/>
      <c r="EKM41" s="5"/>
      <c r="EKN41" s="5"/>
      <c r="EKO41" s="5"/>
      <c r="EKP41" s="5"/>
      <c r="EKQ41" s="5"/>
      <c r="EKR41" s="5"/>
      <c r="EKS41" s="5"/>
      <c r="EKT41" s="5"/>
      <c r="EKU41" s="5"/>
      <c r="EKV41" s="5"/>
      <c r="EKW41" s="5"/>
      <c r="EKX41" s="5"/>
      <c r="EKY41" s="5"/>
      <c r="EKZ41" s="5"/>
      <c r="ELA41" s="5"/>
      <c r="ELB41" s="5"/>
      <c r="ELC41" s="5"/>
      <c r="ELD41" s="5"/>
      <c r="ELE41" s="5"/>
      <c r="ELF41" s="5"/>
      <c r="ELG41" s="5"/>
      <c r="ELH41" s="5"/>
      <c r="ELI41" s="5"/>
      <c r="ELJ41" s="5"/>
      <c r="ELK41" s="5"/>
      <c r="ELL41" s="5"/>
      <c r="ELM41" s="5"/>
      <c r="ELN41" s="5"/>
      <c r="ELO41" s="5"/>
      <c r="ELP41" s="5"/>
      <c r="ELQ41" s="5"/>
      <c r="ELR41" s="5"/>
      <c r="ELS41" s="5"/>
      <c r="ELT41" s="5"/>
      <c r="ELU41" s="5"/>
      <c r="ELV41" s="5"/>
      <c r="ELW41" s="5"/>
      <c r="ELX41" s="5"/>
      <c r="ELY41" s="5"/>
      <c r="ELZ41" s="5"/>
      <c r="EMA41" s="5"/>
      <c r="EMB41" s="5"/>
      <c r="EMC41" s="5"/>
      <c r="EMD41" s="5"/>
      <c r="EME41" s="5"/>
      <c r="EMF41" s="5"/>
      <c r="EMG41" s="5"/>
      <c r="EMH41" s="5"/>
      <c r="EMI41" s="5"/>
      <c r="EMJ41" s="5"/>
      <c r="EMK41" s="5"/>
      <c r="EML41" s="5"/>
      <c r="EMM41" s="5"/>
      <c r="EMN41" s="5"/>
      <c r="EMO41" s="5"/>
      <c r="EMP41" s="5"/>
      <c r="EMQ41" s="5"/>
      <c r="EMR41" s="5"/>
      <c r="EMS41" s="5"/>
      <c r="EMT41" s="5"/>
      <c r="EMU41" s="5"/>
      <c r="EMV41" s="5"/>
      <c r="EMW41" s="5"/>
      <c r="EMX41" s="5"/>
      <c r="EMY41" s="5"/>
      <c r="EMZ41" s="5"/>
      <c r="ENA41" s="5"/>
      <c r="ENB41" s="5"/>
      <c r="ENC41" s="5"/>
      <c r="END41" s="5"/>
      <c r="ENE41" s="5"/>
      <c r="ENF41" s="5"/>
      <c r="ENG41" s="5"/>
      <c r="ENH41" s="5"/>
      <c r="ENI41" s="5"/>
      <c r="ENJ41" s="5"/>
      <c r="ENK41" s="5"/>
      <c r="ENL41" s="5"/>
      <c r="ENM41" s="5"/>
      <c r="ENN41" s="5"/>
      <c r="ENO41" s="5"/>
      <c r="ENP41" s="5"/>
      <c r="ENQ41" s="5"/>
      <c r="ENR41" s="5"/>
      <c r="ENS41" s="5"/>
      <c r="ENT41" s="5"/>
      <c r="ENU41" s="5"/>
      <c r="ENV41" s="5"/>
      <c r="ENW41" s="5"/>
      <c r="ENX41" s="5"/>
      <c r="ENY41" s="5"/>
      <c r="ENZ41" s="5"/>
      <c r="EOA41" s="5"/>
      <c r="EOB41" s="5"/>
      <c r="EOC41" s="5"/>
      <c r="EOD41" s="5"/>
      <c r="EOE41" s="5"/>
      <c r="EOF41" s="5"/>
      <c r="EOG41" s="5"/>
      <c r="EOH41" s="5"/>
      <c r="EOI41" s="5"/>
      <c r="EOJ41" s="5"/>
      <c r="EOK41" s="5"/>
      <c r="EOL41" s="5"/>
      <c r="EOM41" s="5"/>
      <c r="EON41" s="5"/>
      <c r="EOO41" s="5"/>
      <c r="EOP41" s="5"/>
      <c r="EOQ41" s="5"/>
      <c r="EOR41" s="5"/>
      <c r="EOS41" s="5"/>
      <c r="EOT41" s="5"/>
      <c r="EOU41" s="5"/>
      <c r="EOV41" s="5"/>
      <c r="EOW41" s="5"/>
      <c r="EOX41" s="5"/>
      <c r="EOY41" s="5"/>
      <c r="EOZ41" s="5"/>
      <c r="EPA41" s="5"/>
      <c r="EPB41" s="5"/>
      <c r="EPC41" s="5"/>
      <c r="EPD41" s="5"/>
      <c r="EPE41" s="5"/>
      <c r="EPF41" s="5"/>
      <c r="EPG41" s="5"/>
      <c r="EPH41" s="5"/>
      <c r="EPI41" s="5"/>
      <c r="EPJ41" s="5"/>
      <c r="EPK41" s="5"/>
      <c r="EPL41" s="5"/>
      <c r="EPM41" s="5"/>
      <c r="EPN41" s="5"/>
      <c r="EPO41" s="5"/>
      <c r="EPP41" s="5"/>
      <c r="EPQ41" s="5"/>
      <c r="EPR41" s="5"/>
      <c r="EPS41" s="5"/>
      <c r="EPT41" s="5"/>
      <c r="EPU41" s="5"/>
      <c r="EPV41" s="5"/>
      <c r="EPW41" s="5"/>
      <c r="EPX41" s="5"/>
      <c r="EPY41" s="5"/>
      <c r="EPZ41" s="5"/>
      <c r="EQA41" s="5"/>
      <c r="EQB41" s="5"/>
      <c r="EQC41" s="5"/>
      <c r="EQD41" s="5"/>
      <c r="EQE41" s="5"/>
      <c r="EQF41" s="5"/>
      <c r="EQG41" s="5"/>
      <c r="EQH41" s="5"/>
      <c r="EQI41" s="5"/>
      <c r="EQJ41" s="5"/>
      <c r="EQK41" s="5"/>
      <c r="EQL41" s="5"/>
      <c r="EQM41" s="5"/>
      <c r="EQN41" s="5"/>
      <c r="EQO41" s="5"/>
      <c r="EQP41" s="5"/>
      <c r="EQQ41" s="5"/>
      <c r="EQR41" s="5"/>
      <c r="EQS41" s="5"/>
      <c r="EQT41" s="5"/>
      <c r="EQU41" s="5"/>
      <c r="EQV41" s="5"/>
      <c r="EQW41" s="5"/>
      <c r="EQX41" s="5"/>
      <c r="EQY41" s="5"/>
      <c r="EQZ41" s="5"/>
      <c r="ERA41" s="5"/>
      <c r="ERB41" s="5"/>
      <c r="ERC41" s="5"/>
      <c r="ERD41" s="5"/>
      <c r="ERE41" s="5"/>
      <c r="ERF41" s="5"/>
      <c r="ERG41" s="5"/>
      <c r="ERH41" s="5"/>
      <c r="ERI41" s="5"/>
      <c r="ERJ41" s="5"/>
      <c r="ERK41" s="5"/>
      <c r="ERL41" s="5"/>
      <c r="ERM41" s="5"/>
      <c r="ERN41" s="5"/>
      <c r="ERO41" s="5"/>
      <c r="ERP41" s="5"/>
      <c r="ERQ41" s="5"/>
      <c r="ERR41" s="5"/>
      <c r="ERS41" s="5"/>
      <c r="ERT41" s="5"/>
      <c r="ERU41" s="5"/>
      <c r="ERV41" s="5"/>
      <c r="ERW41" s="5"/>
      <c r="ERX41" s="5"/>
      <c r="ERY41" s="5"/>
      <c r="ERZ41" s="5"/>
      <c r="ESA41" s="5"/>
      <c r="ESB41" s="5"/>
      <c r="ESC41" s="5"/>
      <c r="ESD41" s="5"/>
      <c r="ESE41" s="5"/>
      <c r="ESF41" s="5"/>
      <c r="ESG41" s="5"/>
      <c r="ESH41" s="5"/>
      <c r="ESI41" s="5"/>
      <c r="ESJ41" s="5"/>
      <c r="ESK41" s="5"/>
      <c r="ESL41" s="5"/>
      <c r="ESM41" s="5"/>
      <c r="ESN41" s="5"/>
      <c r="ESO41" s="5"/>
      <c r="ESP41" s="5"/>
      <c r="ESQ41" s="5"/>
      <c r="ESR41" s="5"/>
      <c r="ESS41" s="5"/>
      <c r="EST41" s="5"/>
      <c r="ESU41" s="5"/>
      <c r="ESV41" s="5"/>
      <c r="ESW41" s="5"/>
      <c r="ESX41" s="5"/>
      <c r="ESY41" s="5"/>
      <c r="ESZ41" s="5"/>
      <c r="ETA41" s="5"/>
      <c r="ETB41" s="5"/>
      <c r="ETC41" s="5"/>
      <c r="ETD41" s="5"/>
      <c r="ETE41" s="5"/>
      <c r="ETF41" s="5"/>
      <c r="ETG41" s="5"/>
      <c r="ETH41" s="5"/>
      <c r="ETI41" s="5"/>
      <c r="ETJ41" s="5"/>
      <c r="ETK41" s="5"/>
      <c r="ETL41" s="5"/>
      <c r="ETM41" s="5"/>
      <c r="ETN41" s="5"/>
      <c r="ETO41" s="5"/>
      <c r="ETP41" s="5"/>
      <c r="ETQ41" s="5"/>
      <c r="ETR41" s="5"/>
      <c r="ETS41" s="5"/>
      <c r="ETT41" s="5"/>
      <c r="ETU41" s="5"/>
      <c r="ETV41" s="5"/>
      <c r="ETW41" s="5"/>
      <c r="ETX41" s="5"/>
      <c r="ETY41" s="5"/>
      <c r="ETZ41" s="5"/>
      <c r="EUA41" s="5"/>
      <c r="EUB41" s="5"/>
      <c r="EUC41" s="5"/>
      <c r="EUD41" s="5"/>
      <c r="EUE41" s="5"/>
      <c r="EUF41" s="5"/>
      <c r="EUG41" s="5"/>
      <c r="EUH41" s="5"/>
      <c r="EUI41" s="5"/>
      <c r="EUJ41" s="5"/>
      <c r="EUK41" s="5"/>
      <c r="EUL41" s="5"/>
      <c r="EUM41" s="5"/>
      <c r="EUN41" s="5"/>
      <c r="EUO41" s="5"/>
      <c r="EUP41" s="5"/>
      <c r="EUQ41" s="5"/>
      <c r="EUR41" s="5"/>
      <c r="EUS41" s="5"/>
      <c r="EUT41" s="5"/>
      <c r="EUU41" s="5"/>
      <c r="EUV41" s="5"/>
      <c r="EUW41" s="5"/>
      <c r="EUX41" s="5"/>
      <c r="EUY41" s="5"/>
      <c r="EUZ41" s="5"/>
      <c r="EVA41" s="5"/>
      <c r="EVB41" s="5"/>
      <c r="EVC41" s="5"/>
      <c r="EVD41" s="5"/>
      <c r="EVE41" s="5"/>
      <c r="EVF41" s="5"/>
      <c r="EVG41" s="5"/>
      <c r="EVH41" s="5"/>
      <c r="EVI41" s="5"/>
      <c r="EVJ41" s="5"/>
      <c r="EVK41" s="5"/>
      <c r="EVL41" s="5"/>
      <c r="EVM41" s="5"/>
      <c r="EVN41" s="5"/>
      <c r="EVO41" s="5"/>
      <c r="EVP41" s="5"/>
      <c r="EVQ41" s="5"/>
      <c r="EVR41" s="5"/>
      <c r="EVS41" s="5"/>
      <c r="EVT41" s="5"/>
      <c r="EVU41" s="5"/>
      <c r="EVV41" s="5"/>
      <c r="EVW41" s="5"/>
      <c r="EVX41" s="5"/>
      <c r="EVY41" s="5"/>
      <c r="EVZ41" s="5"/>
      <c r="EWA41" s="5"/>
      <c r="EWB41" s="5"/>
      <c r="EWC41" s="5"/>
      <c r="EWD41" s="5"/>
      <c r="EWE41" s="5"/>
      <c r="EWF41" s="5"/>
      <c r="EWG41" s="5"/>
      <c r="EWH41" s="5"/>
      <c r="EWI41" s="5"/>
      <c r="EWJ41" s="5"/>
      <c r="EWK41" s="5"/>
      <c r="EWL41" s="5"/>
      <c r="EWM41" s="5"/>
      <c r="EWN41" s="5"/>
      <c r="EWO41" s="5"/>
      <c r="EWP41" s="5"/>
      <c r="EWQ41" s="5"/>
      <c r="EWR41" s="5"/>
      <c r="EWS41" s="5"/>
      <c r="EWT41" s="5"/>
      <c r="EWU41" s="5"/>
      <c r="EWV41" s="5"/>
      <c r="EWW41" s="5"/>
      <c r="EWX41" s="5"/>
      <c r="EWY41" s="5"/>
      <c r="EWZ41" s="5"/>
      <c r="EXA41" s="5"/>
      <c r="EXB41" s="5"/>
      <c r="EXC41" s="5"/>
      <c r="EXD41" s="5"/>
      <c r="EXE41" s="5"/>
      <c r="EXF41" s="5"/>
      <c r="EXG41" s="5"/>
      <c r="EXH41" s="5"/>
      <c r="EXI41" s="5"/>
      <c r="EXJ41" s="5"/>
      <c r="EXK41" s="5"/>
      <c r="EXL41" s="5"/>
      <c r="EXM41" s="5"/>
      <c r="EXN41" s="5"/>
      <c r="EXO41" s="5"/>
      <c r="EXP41" s="5"/>
      <c r="EXQ41" s="5"/>
      <c r="EXR41" s="5"/>
      <c r="EXS41" s="5"/>
      <c r="EXT41" s="5"/>
      <c r="EXU41" s="5"/>
      <c r="EXV41" s="5"/>
      <c r="EXW41" s="5"/>
      <c r="EXX41" s="5"/>
      <c r="EXY41" s="5"/>
      <c r="EXZ41" s="5"/>
      <c r="EYA41" s="5"/>
      <c r="EYB41" s="5"/>
      <c r="EYC41" s="5"/>
      <c r="EYD41" s="5"/>
      <c r="EYE41" s="5"/>
      <c r="EYF41" s="5"/>
      <c r="EYG41" s="5"/>
      <c r="EYH41" s="5"/>
      <c r="EYI41" s="5"/>
      <c r="EYJ41" s="5"/>
      <c r="EYK41" s="5"/>
      <c r="EYL41" s="5"/>
      <c r="EYM41" s="5"/>
      <c r="EYN41" s="5"/>
      <c r="EYO41" s="5"/>
      <c r="EYP41" s="5"/>
      <c r="EYQ41" s="5"/>
      <c r="EYR41" s="5"/>
      <c r="EYS41" s="5"/>
      <c r="EYT41" s="5"/>
      <c r="EYU41" s="5"/>
      <c r="EYV41" s="5"/>
      <c r="EYW41" s="5"/>
      <c r="EYX41" s="5"/>
      <c r="EYY41" s="5"/>
      <c r="EYZ41" s="5"/>
      <c r="EZA41" s="5"/>
      <c r="EZB41" s="5"/>
      <c r="EZC41" s="5"/>
      <c r="EZD41" s="5"/>
      <c r="EZE41" s="5"/>
      <c r="EZF41" s="5"/>
      <c r="EZG41" s="5"/>
      <c r="EZH41" s="5"/>
      <c r="EZI41" s="5"/>
      <c r="EZJ41" s="5"/>
      <c r="EZK41" s="5"/>
      <c r="EZL41" s="5"/>
      <c r="EZM41" s="5"/>
      <c r="EZN41" s="5"/>
      <c r="EZO41" s="5"/>
      <c r="EZP41" s="5"/>
      <c r="EZQ41" s="5"/>
      <c r="EZR41" s="5"/>
      <c r="EZS41" s="5"/>
      <c r="EZT41" s="5"/>
      <c r="EZU41" s="5"/>
      <c r="EZV41" s="5"/>
      <c r="EZW41" s="5"/>
      <c r="EZX41" s="5"/>
      <c r="EZY41" s="5"/>
      <c r="EZZ41" s="5"/>
      <c r="FAA41" s="5"/>
      <c r="FAB41" s="5"/>
      <c r="FAC41" s="5"/>
      <c r="FAD41" s="5"/>
      <c r="FAE41" s="5"/>
      <c r="FAF41" s="5"/>
      <c r="FAG41" s="5"/>
      <c r="FAH41" s="5"/>
      <c r="FAI41" s="5"/>
      <c r="FAJ41" s="5"/>
      <c r="FAK41" s="5"/>
      <c r="FAL41" s="5"/>
      <c r="FAM41" s="5"/>
      <c r="FAN41" s="5"/>
      <c r="FAO41" s="5"/>
      <c r="FAP41" s="5"/>
      <c r="FAQ41" s="5"/>
      <c r="FAR41" s="5"/>
      <c r="FAS41" s="5"/>
      <c r="FAT41" s="5"/>
      <c r="FAU41" s="5"/>
      <c r="FAV41" s="5"/>
      <c r="FAW41" s="5"/>
      <c r="FAX41" s="5"/>
      <c r="FAY41" s="5"/>
      <c r="FAZ41" s="5"/>
      <c r="FBA41" s="5"/>
      <c r="FBB41" s="5"/>
      <c r="FBC41" s="5"/>
      <c r="FBD41" s="5"/>
      <c r="FBE41" s="5"/>
      <c r="FBF41" s="5"/>
      <c r="FBG41" s="5"/>
      <c r="FBH41" s="5"/>
      <c r="FBI41" s="5"/>
      <c r="FBJ41" s="5"/>
      <c r="FBK41" s="5"/>
      <c r="FBL41" s="5"/>
      <c r="FBM41" s="5"/>
      <c r="FBN41" s="5"/>
      <c r="FBO41" s="5"/>
      <c r="FBP41" s="5"/>
      <c r="FBQ41" s="5"/>
      <c r="FBR41" s="5"/>
      <c r="FBS41" s="5"/>
      <c r="FBT41" s="5"/>
      <c r="FBU41" s="5"/>
      <c r="FBV41" s="5"/>
      <c r="FBW41" s="5"/>
      <c r="FBX41" s="5"/>
      <c r="FBY41" s="5"/>
      <c r="FBZ41" s="5"/>
      <c r="FCA41" s="5"/>
      <c r="FCB41" s="5"/>
      <c r="FCC41" s="5"/>
      <c r="FCD41" s="5"/>
      <c r="FCE41" s="5"/>
      <c r="FCF41" s="5"/>
      <c r="FCG41" s="5"/>
      <c r="FCH41" s="5"/>
      <c r="FCI41" s="5"/>
      <c r="FCJ41" s="5"/>
      <c r="FCK41" s="5"/>
      <c r="FCL41" s="5"/>
      <c r="FCM41" s="5"/>
      <c r="FCN41" s="5"/>
      <c r="FCO41" s="5"/>
      <c r="FCP41" s="5"/>
      <c r="FCQ41" s="5"/>
      <c r="FCR41" s="5"/>
      <c r="FCS41" s="5"/>
      <c r="FCT41" s="5"/>
      <c r="FCU41" s="5"/>
      <c r="FCV41" s="5"/>
      <c r="FCW41" s="5"/>
      <c r="FCX41" s="5"/>
      <c r="FCY41" s="5"/>
      <c r="FCZ41" s="5"/>
      <c r="FDA41" s="5"/>
      <c r="FDB41" s="5"/>
      <c r="FDC41" s="5"/>
      <c r="FDD41" s="5"/>
      <c r="FDE41" s="5"/>
      <c r="FDF41" s="5"/>
      <c r="FDG41" s="5"/>
      <c r="FDH41" s="5"/>
      <c r="FDI41" s="5"/>
      <c r="FDJ41" s="5"/>
      <c r="FDK41" s="5"/>
      <c r="FDL41" s="5"/>
      <c r="FDM41" s="5"/>
      <c r="FDN41" s="5"/>
      <c r="FDO41" s="5"/>
      <c r="FDP41" s="5"/>
      <c r="FDQ41" s="5"/>
      <c r="FDR41" s="5"/>
      <c r="FDS41" s="5"/>
      <c r="FDT41" s="5"/>
      <c r="FDU41" s="5"/>
      <c r="FDV41" s="5"/>
      <c r="FDW41" s="5"/>
      <c r="FDX41" s="5"/>
      <c r="FDY41" s="5"/>
      <c r="FDZ41" s="5"/>
      <c r="FEA41" s="5"/>
      <c r="FEB41" s="5"/>
      <c r="FEC41" s="5"/>
      <c r="FED41" s="5"/>
      <c r="FEE41" s="5"/>
      <c r="FEF41" s="5"/>
      <c r="FEG41" s="5"/>
      <c r="FEH41" s="5"/>
      <c r="FEI41" s="5"/>
      <c r="FEJ41" s="5"/>
      <c r="FEK41" s="5"/>
      <c r="FEL41" s="5"/>
      <c r="FEM41" s="5"/>
      <c r="FEN41" s="5"/>
      <c r="FEO41" s="5"/>
      <c r="FEP41" s="5"/>
      <c r="FEQ41" s="5"/>
      <c r="FER41" s="5"/>
      <c r="FES41" s="5"/>
      <c r="FET41" s="5"/>
      <c r="FEU41" s="5"/>
      <c r="FEV41" s="5"/>
      <c r="FEW41" s="5"/>
      <c r="FEX41" s="5"/>
      <c r="FEY41" s="5"/>
      <c r="FEZ41" s="5"/>
      <c r="FFA41" s="5"/>
      <c r="FFB41" s="5"/>
      <c r="FFC41" s="5"/>
      <c r="FFD41" s="5"/>
      <c r="FFE41" s="5"/>
      <c r="FFF41" s="5"/>
      <c r="FFG41" s="5"/>
      <c r="FFH41" s="5"/>
      <c r="FFI41" s="5"/>
      <c r="FFJ41" s="5"/>
      <c r="FFK41" s="5"/>
      <c r="FFL41" s="5"/>
      <c r="FFM41" s="5"/>
      <c r="FFN41" s="5"/>
      <c r="FFO41" s="5"/>
      <c r="FFP41" s="5"/>
      <c r="FFQ41" s="5"/>
      <c r="FFR41" s="5"/>
      <c r="FFS41" s="5"/>
      <c r="FFT41" s="5"/>
      <c r="FFU41" s="5"/>
      <c r="FFV41" s="5"/>
      <c r="FFW41" s="5"/>
      <c r="FFX41" s="5"/>
      <c r="FFY41" s="5"/>
      <c r="FFZ41" s="5"/>
      <c r="FGA41" s="5"/>
      <c r="FGB41" s="5"/>
      <c r="FGC41" s="5"/>
      <c r="FGD41" s="5"/>
      <c r="FGE41" s="5"/>
      <c r="FGF41" s="5"/>
      <c r="FGG41" s="5"/>
      <c r="FGH41" s="5"/>
      <c r="FGI41" s="5"/>
      <c r="FGJ41" s="5"/>
      <c r="FGK41" s="5"/>
      <c r="FGL41" s="5"/>
      <c r="FGM41" s="5"/>
      <c r="FGN41" s="5"/>
      <c r="FGO41" s="5"/>
      <c r="FGP41" s="5"/>
      <c r="FGQ41" s="5"/>
      <c r="FGR41" s="5"/>
      <c r="FGS41" s="5"/>
      <c r="FGT41" s="5"/>
      <c r="FGU41" s="5"/>
      <c r="FGV41" s="5"/>
      <c r="FGW41" s="5"/>
      <c r="FGX41" s="5"/>
      <c r="FGY41" s="5"/>
      <c r="FGZ41" s="5"/>
      <c r="FHA41" s="5"/>
      <c r="FHB41" s="5"/>
      <c r="FHC41" s="5"/>
      <c r="FHD41" s="5"/>
      <c r="FHE41" s="5"/>
      <c r="FHF41" s="5"/>
      <c r="FHG41" s="5"/>
      <c r="FHH41" s="5"/>
      <c r="FHI41" s="5"/>
      <c r="FHJ41" s="5"/>
      <c r="FHK41" s="5"/>
      <c r="FHL41" s="5"/>
      <c r="FHM41" s="5"/>
      <c r="FHN41" s="5"/>
      <c r="FHO41" s="5"/>
      <c r="FHP41" s="5"/>
      <c r="FHQ41" s="5"/>
      <c r="FHR41" s="5"/>
      <c r="FHS41" s="5"/>
      <c r="FHT41" s="5"/>
      <c r="FHU41" s="5"/>
      <c r="FHV41" s="5"/>
      <c r="FHW41" s="5"/>
      <c r="FHX41" s="5"/>
      <c r="FHY41" s="5"/>
      <c r="FHZ41" s="5"/>
      <c r="FIA41" s="5"/>
      <c r="FIB41" s="5"/>
      <c r="FIC41" s="5"/>
      <c r="FID41" s="5"/>
      <c r="FIE41" s="5"/>
      <c r="FIF41" s="5"/>
      <c r="FIG41" s="5"/>
      <c r="FIH41" s="5"/>
      <c r="FII41" s="5"/>
      <c r="FIJ41" s="5"/>
      <c r="FIK41" s="5"/>
      <c r="FIL41" s="5"/>
      <c r="FIM41" s="5"/>
      <c r="FIN41" s="5"/>
      <c r="FIO41" s="5"/>
      <c r="FIP41" s="5"/>
      <c r="FIQ41" s="5"/>
      <c r="FIR41" s="5"/>
      <c r="FIS41" s="5"/>
      <c r="FIT41" s="5"/>
      <c r="FIU41" s="5"/>
      <c r="FIV41" s="5"/>
      <c r="FIW41" s="5"/>
      <c r="FIX41" s="5"/>
      <c r="FIY41" s="5"/>
      <c r="FIZ41" s="5"/>
      <c r="FJA41" s="5"/>
      <c r="FJB41" s="5"/>
      <c r="FJC41" s="5"/>
      <c r="FJD41" s="5"/>
      <c r="FJE41" s="5"/>
      <c r="FJF41" s="5"/>
      <c r="FJG41" s="5"/>
      <c r="FJH41" s="5"/>
      <c r="FJI41" s="5"/>
      <c r="FJJ41" s="5"/>
      <c r="FJK41" s="5"/>
      <c r="FJL41" s="5"/>
      <c r="FJM41" s="5"/>
      <c r="FJN41" s="5"/>
      <c r="FJO41" s="5"/>
      <c r="FJP41" s="5"/>
      <c r="FJQ41" s="5"/>
      <c r="FJR41" s="5"/>
      <c r="FJS41" s="5"/>
      <c r="FJT41" s="5"/>
      <c r="FJU41" s="5"/>
      <c r="FJV41" s="5"/>
      <c r="FJW41" s="5"/>
      <c r="FJX41" s="5"/>
      <c r="FJY41" s="5"/>
      <c r="FJZ41" s="5"/>
      <c r="FKA41" s="5"/>
      <c r="FKB41" s="5"/>
      <c r="FKC41" s="5"/>
      <c r="FKD41" s="5"/>
      <c r="FKE41" s="5"/>
      <c r="FKF41" s="5"/>
      <c r="FKG41" s="5"/>
      <c r="FKH41" s="5"/>
      <c r="FKI41" s="5"/>
      <c r="FKJ41" s="5"/>
      <c r="FKK41" s="5"/>
      <c r="FKL41" s="5"/>
      <c r="FKM41" s="5"/>
      <c r="FKN41" s="5"/>
      <c r="FKO41" s="5"/>
      <c r="FKP41" s="5"/>
      <c r="FKQ41" s="5"/>
      <c r="FKR41" s="5"/>
      <c r="FKS41" s="5"/>
      <c r="FKT41" s="5"/>
      <c r="FKU41" s="5"/>
      <c r="FKV41" s="5"/>
      <c r="FKW41" s="5"/>
      <c r="FKX41" s="5"/>
      <c r="FKY41" s="5"/>
      <c r="FKZ41" s="5"/>
      <c r="FLA41" s="5"/>
      <c r="FLB41" s="5"/>
      <c r="FLC41" s="5"/>
      <c r="FLD41" s="5"/>
      <c r="FLE41" s="5"/>
      <c r="FLF41" s="5"/>
      <c r="FLG41" s="5"/>
      <c r="FLH41" s="5"/>
      <c r="FLI41" s="5"/>
      <c r="FLJ41" s="5"/>
      <c r="FLK41" s="5"/>
      <c r="FLL41" s="5"/>
      <c r="FLM41" s="5"/>
      <c r="FLN41" s="5"/>
      <c r="FLO41" s="5"/>
      <c r="FLP41" s="5"/>
      <c r="FLQ41" s="5"/>
      <c r="FLR41" s="5"/>
      <c r="FLS41" s="5"/>
      <c r="FLT41" s="5"/>
      <c r="FLU41" s="5"/>
      <c r="FLV41" s="5"/>
      <c r="FLW41" s="5"/>
      <c r="FLX41" s="5"/>
      <c r="FLY41" s="5"/>
      <c r="FLZ41" s="5"/>
      <c r="FMA41" s="5"/>
      <c r="FMB41" s="5"/>
      <c r="FMC41" s="5"/>
      <c r="FMD41" s="5"/>
      <c r="FME41" s="5"/>
      <c r="FMF41" s="5"/>
      <c r="FMG41" s="5"/>
      <c r="FMH41" s="5"/>
      <c r="FMI41" s="5"/>
      <c r="FMJ41" s="5"/>
      <c r="FMK41" s="5"/>
      <c r="FML41" s="5"/>
      <c r="FMM41" s="5"/>
      <c r="FMN41" s="5"/>
      <c r="FMO41" s="5"/>
      <c r="FMP41" s="5"/>
      <c r="FMQ41" s="5"/>
      <c r="FMR41" s="5"/>
      <c r="FMS41" s="5"/>
      <c r="FMT41" s="5"/>
      <c r="FMU41" s="5"/>
      <c r="FMV41" s="5"/>
      <c r="FMW41" s="5"/>
      <c r="FMX41" s="5"/>
      <c r="FMY41" s="5"/>
      <c r="FMZ41" s="5"/>
      <c r="FNA41" s="5"/>
      <c r="FNB41" s="5"/>
      <c r="FNC41" s="5"/>
      <c r="FND41" s="5"/>
      <c r="FNE41" s="5"/>
      <c r="FNF41" s="5"/>
      <c r="FNG41" s="5"/>
      <c r="FNH41" s="5"/>
      <c r="FNI41" s="5"/>
      <c r="FNJ41" s="5"/>
      <c r="FNK41" s="5"/>
      <c r="FNL41" s="5"/>
      <c r="FNM41" s="5"/>
      <c r="FNN41" s="5"/>
      <c r="FNO41" s="5"/>
      <c r="FNP41" s="5"/>
      <c r="FNQ41" s="5"/>
      <c r="FNR41" s="5"/>
      <c r="FNS41" s="5"/>
      <c r="FNT41" s="5"/>
      <c r="FNU41" s="5"/>
      <c r="FNV41" s="5"/>
      <c r="FNW41" s="5"/>
      <c r="FNX41" s="5"/>
      <c r="FNY41" s="5"/>
      <c r="FNZ41" s="5"/>
      <c r="FOA41" s="5"/>
      <c r="FOB41" s="5"/>
      <c r="FOC41" s="5"/>
      <c r="FOD41" s="5"/>
      <c r="FOE41" s="5"/>
      <c r="FOF41" s="5"/>
      <c r="FOG41" s="5"/>
      <c r="FOH41" s="5"/>
      <c r="FOI41" s="5"/>
      <c r="FOJ41" s="5"/>
      <c r="FOK41" s="5"/>
      <c r="FOL41" s="5"/>
      <c r="FOM41" s="5"/>
      <c r="FON41" s="5"/>
      <c r="FOO41" s="5"/>
      <c r="FOP41" s="5"/>
      <c r="FOQ41" s="5"/>
      <c r="FOR41" s="5"/>
      <c r="FOS41" s="5"/>
      <c r="FOT41" s="5"/>
      <c r="FOU41" s="5"/>
      <c r="FOV41" s="5"/>
      <c r="FOW41" s="5"/>
      <c r="FOX41" s="5"/>
      <c r="FOY41" s="5"/>
      <c r="FOZ41" s="5"/>
      <c r="FPA41" s="5"/>
      <c r="FPB41" s="5"/>
      <c r="FPC41" s="5"/>
      <c r="FPD41" s="5"/>
      <c r="FPE41" s="5"/>
      <c r="FPF41" s="5"/>
      <c r="FPG41" s="5"/>
      <c r="FPH41" s="5"/>
      <c r="FPI41" s="5"/>
      <c r="FPJ41" s="5"/>
      <c r="FPK41" s="5"/>
      <c r="FPL41" s="5"/>
      <c r="FPM41" s="5"/>
      <c r="FPN41" s="5"/>
      <c r="FPO41" s="5"/>
      <c r="FPP41" s="5"/>
      <c r="FPQ41" s="5"/>
      <c r="FPR41" s="5"/>
      <c r="FPS41" s="5"/>
      <c r="FPT41" s="5"/>
      <c r="FPU41" s="5"/>
      <c r="FPV41" s="5"/>
      <c r="FPW41" s="5"/>
      <c r="FPX41" s="5"/>
      <c r="FPY41" s="5"/>
      <c r="FPZ41" s="5"/>
      <c r="FQA41" s="5"/>
      <c r="FQB41" s="5"/>
      <c r="FQC41" s="5"/>
      <c r="FQD41" s="5"/>
      <c r="FQE41" s="5"/>
      <c r="FQF41" s="5"/>
      <c r="FQG41" s="5"/>
      <c r="FQH41" s="5"/>
      <c r="FQI41" s="5"/>
      <c r="FQJ41" s="5"/>
      <c r="FQK41" s="5"/>
      <c r="FQL41" s="5"/>
      <c r="FQM41" s="5"/>
      <c r="FQN41" s="5"/>
      <c r="FQO41" s="5"/>
      <c r="FQP41" s="5"/>
      <c r="FQQ41" s="5"/>
      <c r="FQR41" s="5"/>
      <c r="FQS41" s="5"/>
      <c r="FQT41" s="5"/>
      <c r="FQU41" s="5"/>
      <c r="FQV41" s="5"/>
      <c r="FQW41" s="5"/>
      <c r="FQX41" s="5"/>
      <c r="FQY41" s="5"/>
      <c r="FQZ41" s="5"/>
      <c r="FRA41" s="5"/>
      <c r="FRB41" s="5"/>
      <c r="FRC41" s="5"/>
      <c r="FRD41" s="5"/>
      <c r="FRE41" s="5"/>
      <c r="FRF41" s="5"/>
      <c r="FRG41" s="5"/>
      <c r="FRH41" s="5"/>
      <c r="FRI41" s="5"/>
      <c r="FRJ41" s="5"/>
      <c r="FRK41" s="5"/>
      <c r="FRL41" s="5"/>
      <c r="FRM41" s="5"/>
      <c r="FRN41" s="5"/>
      <c r="FRO41" s="5"/>
      <c r="FRP41" s="5"/>
      <c r="FRQ41" s="5"/>
      <c r="FRR41" s="5"/>
      <c r="FRS41" s="5"/>
      <c r="FRT41" s="5"/>
      <c r="FRU41" s="5"/>
      <c r="FRV41" s="5"/>
      <c r="FRW41" s="5"/>
      <c r="FRX41" s="5"/>
      <c r="FRY41" s="5"/>
      <c r="FRZ41" s="5"/>
      <c r="FSA41" s="5"/>
      <c r="FSB41" s="5"/>
      <c r="FSC41" s="5"/>
      <c r="FSD41" s="5"/>
      <c r="FSE41" s="5"/>
      <c r="FSF41" s="5"/>
      <c r="FSG41" s="5"/>
      <c r="FSH41" s="5"/>
      <c r="FSI41" s="5"/>
      <c r="FSJ41" s="5"/>
      <c r="FSK41" s="5"/>
      <c r="FSL41" s="5"/>
      <c r="FSM41" s="5"/>
      <c r="FSN41" s="5"/>
      <c r="FSO41" s="5"/>
      <c r="FSP41" s="5"/>
      <c r="FSQ41" s="5"/>
      <c r="FSR41" s="5"/>
      <c r="FSS41" s="5"/>
      <c r="FST41" s="5"/>
      <c r="FSU41" s="5"/>
      <c r="FSV41" s="5"/>
      <c r="FSW41" s="5"/>
      <c r="FSX41" s="5"/>
      <c r="FSY41" s="5"/>
      <c r="FSZ41" s="5"/>
      <c r="FTA41" s="5"/>
      <c r="FTB41" s="5"/>
      <c r="FTC41" s="5"/>
      <c r="FTD41" s="5"/>
      <c r="FTE41" s="5"/>
      <c r="FTF41" s="5"/>
      <c r="FTG41" s="5"/>
      <c r="FTH41" s="5"/>
      <c r="FTI41" s="5"/>
      <c r="FTJ41" s="5"/>
      <c r="FTK41" s="5"/>
      <c r="FTL41" s="5"/>
      <c r="FTM41" s="5"/>
      <c r="FTN41" s="5"/>
      <c r="FTO41" s="5"/>
      <c r="FTP41" s="5"/>
      <c r="FTQ41" s="5"/>
      <c r="FTR41" s="5"/>
      <c r="FTS41" s="5"/>
      <c r="FTT41" s="5"/>
      <c r="FTU41" s="5"/>
      <c r="FTV41" s="5"/>
      <c r="FTW41" s="5"/>
      <c r="FTX41" s="5"/>
      <c r="FTY41" s="5"/>
      <c r="FTZ41" s="5"/>
      <c r="FUA41" s="5"/>
      <c r="FUB41" s="5"/>
      <c r="FUC41" s="5"/>
      <c r="FUD41" s="5"/>
      <c r="FUE41" s="5"/>
      <c r="FUF41" s="5"/>
      <c r="FUG41" s="5"/>
      <c r="FUH41" s="5"/>
      <c r="FUI41" s="5"/>
      <c r="FUJ41" s="5"/>
      <c r="FUK41" s="5"/>
      <c r="FUL41" s="5"/>
      <c r="FUM41" s="5"/>
      <c r="FUN41" s="5"/>
      <c r="FUO41" s="5"/>
      <c r="FUP41" s="5"/>
      <c r="FUQ41" s="5"/>
      <c r="FUR41" s="5"/>
      <c r="FUS41" s="5"/>
      <c r="FUT41" s="5"/>
      <c r="FUU41" s="5"/>
      <c r="FUV41" s="5"/>
      <c r="FUW41" s="5"/>
      <c r="FUX41" s="5"/>
      <c r="FUY41" s="5"/>
      <c r="FUZ41" s="5"/>
      <c r="FVA41" s="5"/>
      <c r="FVB41" s="5"/>
      <c r="FVC41" s="5"/>
      <c r="FVD41" s="5"/>
      <c r="FVE41" s="5"/>
      <c r="FVF41" s="5"/>
      <c r="FVG41" s="5"/>
      <c r="FVH41" s="5"/>
      <c r="FVI41" s="5"/>
      <c r="FVJ41" s="5"/>
      <c r="FVK41" s="5"/>
      <c r="FVL41" s="5"/>
      <c r="FVM41" s="5"/>
      <c r="FVN41" s="5"/>
      <c r="FVO41" s="5"/>
      <c r="FVP41" s="5"/>
      <c r="FVQ41" s="5"/>
      <c r="FVR41" s="5"/>
      <c r="FVS41" s="5"/>
      <c r="FVT41" s="5"/>
      <c r="FVU41" s="5"/>
      <c r="FVV41" s="5"/>
      <c r="FVW41" s="5"/>
      <c r="FVX41" s="5"/>
      <c r="FVY41" s="5"/>
      <c r="FVZ41" s="5"/>
      <c r="FWA41" s="5"/>
      <c r="FWB41" s="5"/>
      <c r="FWC41" s="5"/>
      <c r="FWD41" s="5"/>
      <c r="FWE41" s="5"/>
      <c r="FWF41" s="5"/>
      <c r="FWG41" s="5"/>
      <c r="FWH41" s="5"/>
      <c r="FWI41" s="5"/>
      <c r="FWJ41" s="5"/>
      <c r="FWK41" s="5"/>
      <c r="FWL41" s="5"/>
      <c r="FWM41" s="5"/>
      <c r="FWN41" s="5"/>
      <c r="FWO41" s="5"/>
      <c r="FWP41" s="5"/>
      <c r="FWQ41" s="5"/>
      <c r="FWR41" s="5"/>
      <c r="FWS41" s="5"/>
      <c r="FWT41" s="5"/>
      <c r="FWU41" s="5"/>
      <c r="FWV41" s="5"/>
      <c r="FWW41" s="5"/>
      <c r="FWX41" s="5"/>
      <c r="FWY41" s="5"/>
      <c r="FWZ41" s="5"/>
      <c r="FXA41" s="5"/>
      <c r="FXB41" s="5"/>
      <c r="FXC41" s="5"/>
      <c r="FXD41" s="5"/>
      <c r="FXE41" s="5"/>
      <c r="FXF41" s="5"/>
      <c r="FXG41" s="5"/>
      <c r="FXH41" s="5"/>
      <c r="FXI41" s="5"/>
      <c r="FXJ41" s="5"/>
      <c r="FXK41" s="5"/>
      <c r="FXL41" s="5"/>
      <c r="FXM41" s="5"/>
      <c r="FXN41" s="5"/>
      <c r="FXO41" s="5"/>
      <c r="FXP41" s="5"/>
      <c r="FXQ41" s="5"/>
      <c r="FXR41" s="5"/>
      <c r="FXS41" s="5"/>
      <c r="FXT41" s="5"/>
      <c r="FXU41" s="5"/>
      <c r="FXV41" s="5"/>
      <c r="FXW41" s="5"/>
      <c r="FXX41" s="5"/>
      <c r="FXY41" s="5"/>
      <c r="FXZ41" s="5"/>
      <c r="FYA41" s="5"/>
      <c r="FYB41" s="5"/>
      <c r="FYC41" s="5"/>
      <c r="FYD41" s="5"/>
      <c r="FYE41" s="5"/>
      <c r="FYF41" s="5"/>
      <c r="FYG41" s="5"/>
      <c r="FYH41" s="5"/>
      <c r="FYI41" s="5"/>
      <c r="FYJ41" s="5"/>
      <c r="FYK41" s="5"/>
      <c r="FYL41" s="5"/>
      <c r="FYM41" s="5"/>
      <c r="FYN41" s="5"/>
      <c r="FYO41" s="5"/>
      <c r="FYP41" s="5"/>
      <c r="FYQ41" s="5"/>
      <c r="FYR41" s="5"/>
      <c r="FYS41" s="5"/>
      <c r="FYT41" s="5"/>
      <c r="FYU41" s="5"/>
      <c r="FYV41" s="5"/>
      <c r="FYW41" s="5"/>
      <c r="FYX41" s="5"/>
      <c r="FYY41" s="5"/>
      <c r="FYZ41" s="5"/>
      <c r="FZA41" s="5"/>
      <c r="FZB41" s="5"/>
      <c r="FZC41" s="5"/>
      <c r="FZD41" s="5"/>
      <c r="FZE41" s="5"/>
      <c r="FZF41" s="5"/>
      <c r="FZG41" s="5"/>
      <c r="FZH41" s="5"/>
      <c r="FZI41" s="5"/>
      <c r="FZJ41" s="5"/>
      <c r="FZK41" s="5"/>
      <c r="FZL41" s="5"/>
      <c r="FZM41" s="5"/>
      <c r="FZN41" s="5"/>
      <c r="FZO41" s="5"/>
      <c r="FZP41" s="5"/>
      <c r="FZQ41" s="5"/>
      <c r="FZR41" s="5"/>
      <c r="FZS41" s="5"/>
      <c r="FZT41" s="5"/>
      <c r="FZU41" s="5"/>
      <c r="FZV41" s="5"/>
      <c r="FZW41" s="5"/>
      <c r="FZX41" s="5"/>
      <c r="FZY41" s="5"/>
      <c r="FZZ41" s="5"/>
      <c r="GAA41" s="5"/>
      <c r="GAB41" s="5"/>
      <c r="GAC41" s="5"/>
      <c r="GAD41" s="5"/>
      <c r="GAE41" s="5"/>
      <c r="GAF41" s="5"/>
      <c r="GAG41" s="5"/>
      <c r="GAH41" s="5"/>
      <c r="GAI41" s="5"/>
      <c r="GAJ41" s="5"/>
      <c r="GAK41" s="5"/>
      <c r="GAL41" s="5"/>
      <c r="GAM41" s="5"/>
      <c r="GAN41" s="5"/>
      <c r="GAO41" s="5"/>
      <c r="GAP41" s="5"/>
      <c r="GAQ41" s="5"/>
      <c r="GAR41" s="5"/>
      <c r="GAS41" s="5"/>
      <c r="GAT41" s="5"/>
      <c r="GAU41" s="5"/>
      <c r="GAV41" s="5"/>
      <c r="GAW41" s="5"/>
      <c r="GAX41" s="5"/>
      <c r="GAY41" s="5"/>
      <c r="GAZ41" s="5"/>
      <c r="GBA41" s="5"/>
      <c r="GBB41" s="5"/>
      <c r="GBC41" s="5"/>
      <c r="GBD41" s="5"/>
      <c r="GBE41" s="5"/>
      <c r="GBF41" s="5"/>
      <c r="GBG41" s="5"/>
      <c r="GBH41" s="5"/>
      <c r="GBI41" s="5"/>
      <c r="GBJ41" s="5"/>
      <c r="GBK41" s="5"/>
      <c r="GBL41" s="5"/>
      <c r="GBM41" s="5"/>
      <c r="GBN41" s="5"/>
      <c r="GBO41" s="5"/>
      <c r="GBP41" s="5"/>
      <c r="GBQ41" s="5"/>
      <c r="GBR41" s="5"/>
      <c r="GBS41" s="5"/>
      <c r="GBT41" s="5"/>
      <c r="GBU41" s="5"/>
      <c r="GBV41" s="5"/>
      <c r="GBW41" s="5"/>
      <c r="GBX41" s="5"/>
      <c r="GBY41" s="5"/>
      <c r="GBZ41" s="5"/>
      <c r="GCA41" s="5"/>
      <c r="GCB41" s="5"/>
      <c r="GCC41" s="5"/>
      <c r="GCD41" s="5"/>
      <c r="GCE41" s="5"/>
      <c r="GCF41" s="5"/>
      <c r="GCG41" s="5"/>
      <c r="GCH41" s="5"/>
      <c r="GCI41" s="5"/>
      <c r="GCJ41" s="5"/>
      <c r="GCK41" s="5"/>
      <c r="GCL41" s="5"/>
      <c r="GCM41" s="5"/>
      <c r="GCN41" s="5"/>
      <c r="GCO41" s="5"/>
      <c r="GCP41" s="5"/>
      <c r="GCQ41" s="5"/>
      <c r="GCR41" s="5"/>
      <c r="GCS41" s="5"/>
      <c r="GCT41" s="5"/>
      <c r="GCU41" s="5"/>
      <c r="GCV41" s="5"/>
      <c r="GCW41" s="5"/>
      <c r="GCX41" s="5"/>
      <c r="GCY41" s="5"/>
      <c r="GCZ41" s="5"/>
      <c r="GDA41" s="5"/>
      <c r="GDB41" s="5"/>
      <c r="GDC41" s="5"/>
      <c r="GDD41" s="5"/>
      <c r="GDE41" s="5"/>
      <c r="GDF41" s="5"/>
      <c r="GDG41" s="5"/>
      <c r="GDH41" s="5"/>
      <c r="GDI41" s="5"/>
      <c r="GDJ41" s="5"/>
      <c r="GDK41" s="5"/>
      <c r="GDL41" s="5"/>
      <c r="GDM41" s="5"/>
      <c r="GDN41" s="5"/>
      <c r="GDO41" s="5"/>
      <c r="GDP41" s="5"/>
      <c r="GDQ41" s="5"/>
      <c r="GDR41" s="5"/>
      <c r="GDS41" s="5"/>
      <c r="GDT41" s="5"/>
      <c r="GDU41" s="5"/>
      <c r="GDV41" s="5"/>
      <c r="GDW41" s="5"/>
      <c r="GDX41" s="5"/>
      <c r="GDY41" s="5"/>
      <c r="GDZ41" s="5"/>
      <c r="GEA41" s="5"/>
      <c r="GEB41" s="5"/>
      <c r="GEC41" s="5"/>
      <c r="GED41" s="5"/>
      <c r="GEE41" s="5"/>
      <c r="GEF41" s="5"/>
      <c r="GEG41" s="5"/>
      <c r="GEH41" s="5"/>
      <c r="GEI41" s="5"/>
      <c r="GEJ41" s="5"/>
      <c r="GEK41" s="5"/>
      <c r="GEL41" s="5"/>
      <c r="GEM41" s="5"/>
      <c r="GEN41" s="5"/>
      <c r="GEO41" s="5"/>
      <c r="GEP41" s="5"/>
      <c r="GEQ41" s="5"/>
      <c r="GER41" s="5"/>
      <c r="GES41" s="5"/>
      <c r="GET41" s="5"/>
      <c r="GEU41" s="5"/>
      <c r="GEV41" s="5"/>
      <c r="GEW41" s="5"/>
      <c r="GEX41" s="5"/>
      <c r="GEY41" s="5"/>
      <c r="GEZ41" s="5"/>
      <c r="GFA41" s="5"/>
      <c r="GFB41" s="5"/>
      <c r="GFC41" s="5"/>
      <c r="GFD41" s="5"/>
      <c r="GFE41" s="5"/>
      <c r="GFF41" s="5"/>
      <c r="GFG41" s="5"/>
      <c r="GFH41" s="5"/>
      <c r="GFI41" s="5"/>
      <c r="GFJ41" s="5"/>
      <c r="GFK41" s="5"/>
      <c r="GFL41" s="5"/>
      <c r="GFM41" s="5"/>
      <c r="GFN41" s="5"/>
      <c r="GFO41" s="5"/>
      <c r="GFP41" s="5"/>
      <c r="GFQ41" s="5"/>
      <c r="GFR41" s="5"/>
      <c r="GFS41" s="5"/>
      <c r="GFT41" s="5"/>
      <c r="GFU41" s="5"/>
      <c r="GFV41" s="5"/>
      <c r="GFW41" s="5"/>
      <c r="GFX41" s="5"/>
      <c r="GFY41" s="5"/>
      <c r="GFZ41" s="5"/>
      <c r="GGA41" s="5"/>
      <c r="GGB41" s="5"/>
      <c r="GGC41" s="5"/>
      <c r="GGD41" s="5"/>
      <c r="GGE41" s="5"/>
      <c r="GGF41" s="5"/>
      <c r="GGG41" s="5"/>
      <c r="GGH41" s="5"/>
      <c r="GGI41" s="5"/>
      <c r="GGJ41" s="5"/>
      <c r="GGK41" s="5"/>
      <c r="GGL41" s="5"/>
      <c r="GGM41" s="5"/>
      <c r="GGN41" s="5"/>
      <c r="GGO41" s="5"/>
      <c r="GGP41" s="5"/>
      <c r="GGQ41" s="5"/>
      <c r="GGR41" s="5"/>
      <c r="GGS41" s="5"/>
      <c r="GGT41" s="5"/>
      <c r="GGU41" s="5"/>
      <c r="GGV41" s="5"/>
      <c r="GGW41" s="5"/>
      <c r="GGX41" s="5"/>
      <c r="GGY41" s="5"/>
      <c r="GGZ41" s="5"/>
      <c r="GHA41" s="5"/>
      <c r="GHB41" s="5"/>
      <c r="GHC41" s="5"/>
      <c r="GHD41" s="5"/>
      <c r="GHE41" s="5"/>
      <c r="GHF41" s="5"/>
      <c r="GHG41" s="5"/>
      <c r="GHH41" s="5"/>
      <c r="GHI41" s="5"/>
      <c r="GHJ41" s="5"/>
      <c r="GHK41" s="5"/>
      <c r="GHL41" s="5"/>
      <c r="GHM41" s="5"/>
      <c r="GHN41" s="5"/>
      <c r="GHO41" s="5"/>
      <c r="GHP41" s="5"/>
      <c r="GHQ41" s="5"/>
      <c r="GHR41" s="5"/>
      <c r="GHS41" s="5"/>
      <c r="GHT41" s="5"/>
      <c r="GHU41" s="5"/>
      <c r="GHV41" s="5"/>
      <c r="GHW41" s="5"/>
      <c r="GHX41" s="5"/>
      <c r="GHY41" s="5"/>
      <c r="GHZ41" s="5"/>
      <c r="GIA41" s="5"/>
      <c r="GIB41" s="5"/>
      <c r="GIC41" s="5"/>
      <c r="GID41" s="5"/>
      <c r="GIE41" s="5"/>
      <c r="GIF41" s="5"/>
      <c r="GIG41" s="5"/>
      <c r="GIH41" s="5"/>
      <c r="GII41" s="5"/>
      <c r="GIJ41" s="5"/>
      <c r="GIK41" s="5"/>
      <c r="GIL41" s="5"/>
      <c r="GIM41" s="5"/>
      <c r="GIN41" s="5"/>
      <c r="GIO41" s="5"/>
      <c r="GIP41" s="5"/>
      <c r="GIQ41" s="5"/>
      <c r="GIR41" s="5"/>
      <c r="GIS41" s="5"/>
      <c r="GIT41" s="5"/>
      <c r="GIU41" s="5"/>
      <c r="GIV41" s="5"/>
      <c r="GIW41" s="5"/>
      <c r="GIX41" s="5"/>
      <c r="GIY41" s="5"/>
      <c r="GIZ41" s="5"/>
      <c r="GJA41" s="5"/>
      <c r="GJB41" s="5"/>
      <c r="GJC41" s="5"/>
      <c r="GJD41" s="5"/>
      <c r="GJE41" s="5"/>
      <c r="GJF41" s="5"/>
      <c r="GJG41" s="5"/>
      <c r="GJH41" s="5"/>
      <c r="GJI41" s="5"/>
      <c r="GJJ41" s="5"/>
      <c r="GJK41" s="5"/>
      <c r="GJL41" s="5"/>
      <c r="GJM41" s="5"/>
      <c r="GJN41" s="5"/>
      <c r="GJO41" s="5"/>
      <c r="GJP41" s="5"/>
      <c r="GJQ41" s="5"/>
      <c r="GJR41" s="5"/>
      <c r="GJS41" s="5"/>
      <c r="GJT41" s="5"/>
      <c r="GJU41" s="5"/>
      <c r="GJV41" s="5"/>
      <c r="GJW41" s="5"/>
      <c r="GJX41" s="5"/>
      <c r="GJY41" s="5"/>
      <c r="GJZ41" s="5"/>
      <c r="GKA41" s="5"/>
      <c r="GKB41" s="5"/>
      <c r="GKC41" s="5"/>
      <c r="GKD41" s="5"/>
      <c r="GKE41" s="5"/>
      <c r="GKF41" s="5"/>
      <c r="GKG41" s="5"/>
      <c r="GKH41" s="5"/>
      <c r="GKI41" s="5"/>
      <c r="GKJ41" s="5"/>
      <c r="GKK41" s="5"/>
      <c r="GKL41" s="5"/>
      <c r="GKM41" s="5"/>
      <c r="GKN41" s="5"/>
      <c r="GKO41" s="5"/>
      <c r="GKP41" s="5"/>
      <c r="GKQ41" s="5"/>
      <c r="GKR41" s="5"/>
      <c r="GKS41" s="5"/>
      <c r="GKT41" s="5"/>
      <c r="GKU41" s="5"/>
      <c r="GKV41" s="5"/>
      <c r="GKW41" s="5"/>
      <c r="GKX41" s="5"/>
      <c r="GKY41" s="5"/>
      <c r="GKZ41" s="5"/>
      <c r="GLA41" s="5"/>
      <c r="GLB41" s="5"/>
      <c r="GLC41" s="5"/>
      <c r="GLD41" s="5"/>
      <c r="GLE41" s="5"/>
      <c r="GLF41" s="5"/>
      <c r="GLG41" s="5"/>
      <c r="GLH41" s="5"/>
      <c r="GLI41" s="5"/>
      <c r="GLJ41" s="5"/>
      <c r="GLK41" s="5"/>
      <c r="GLL41" s="5"/>
      <c r="GLM41" s="5"/>
      <c r="GLN41" s="5"/>
      <c r="GLO41" s="5"/>
      <c r="GLP41" s="5"/>
      <c r="GLQ41" s="5"/>
      <c r="GLR41" s="5"/>
      <c r="GLS41" s="5"/>
      <c r="GLT41" s="5"/>
      <c r="GLU41" s="5"/>
      <c r="GLV41" s="5"/>
      <c r="GLW41" s="5"/>
      <c r="GLX41" s="5"/>
      <c r="GLY41" s="5"/>
      <c r="GLZ41" s="5"/>
      <c r="GMA41" s="5"/>
      <c r="GMB41" s="5"/>
      <c r="GMC41" s="5"/>
      <c r="GMD41" s="5"/>
      <c r="GME41" s="5"/>
      <c r="GMF41" s="5"/>
      <c r="GMG41" s="5"/>
      <c r="GMH41" s="5"/>
      <c r="GMI41" s="5"/>
      <c r="GMJ41" s="5"/>
      <c r="GMK41" s="5"/>
      <c r="GML41" s="5"/>
      <c r="GMM41" s="5"/>
      <c r="GMN41" s="5"/>
      <c r="GMO41" s="5"/>
      <c r="GMP41" s="5"/>
      <c r="GMQ41" s="5"/>
      <c r="GMR41" s="5"/>
      <c r="GMS41" s="5"/>
      <c r="GMT41" s="5"/>
      <c r="GMU41" s="5"/>
      <c r="GMV41" s="5"/>
      <c r="GMW41" s="5"/>
      <c r="GMX41" s="5"/>
      <c r="GMY41" s="5"/>
      <c r="GMZ41" s="5"/>
      <c r="GNA41" s="5"/>
      <c r="GNB41" s="5"/>
      <c r="GNC41" s="5"/>
      <c r="GND41" s="5"/>
      <c r="GNE41" s="5"/>
      <c r="GNF41" s="5"/>
      <c r="GNG41" s="5"/>
      <c r="GNH41" s="5"/>
      <c r="GNI41" s="5"/>
      <c r="GNJ41" s="5"/>
      <c r="GNK41" s="5"/>
      <c r="GNL41" s="5"/>
      <c r="GNM41" s="5"/>
      <c r="GNN41" s="5"/>
      <c r="GNO41" s="5"/>
      <c r="GNP41" s="5"/>
      <c r="GNQ41" s="5"/>
      <c r="GNR41" s="5"/>
      <c r="GNS41" s="5"/>
      <c r="GNT41" s="5"/>
      <c r="GNU41" s="5"/>
      <c r="GNV41" s="5"/>
      <c r="GNW41" s="5"/>
      <c r="GNX41" s="5"/>
      <c r="GNY41" s="5"/>
      <c r="GNZ41" s="5"/>
      <c r="GOA41" s="5"/>
      <c r="GOB41" s="5"/>
      <c r="GOC41" s="5"/>
      <c r="GOD41" s="5"/>
      <c r="GOE41" s="5"/>
      <c r="GOF41" s="5"/>
      <c r="GOG41" s="5"/>
      <c r="GOH41" s="5"/>
      <c r="GOI41" s="5"/>
      <c r="GOJ41" s="5"/>
      <c r="GOK41" s="5"/>
      <c r="GOL41" s="5"/>
      <c r="GOM41" s="5"/>
      <c r="GON41" s="5"/>
      <c r="GOO41" s="5"/>
      <c r="GOP41" s="5"/>
      <c r="GOQ41" s="5"/>
      <c r="GOR41" s="5"/>
      <c r="GOS41" s="5"/>
      <c r="GOT41" s="5"/>
      <c r="GOU41" s="5"/>
      <c r="GOV41" s="5"/>
      <c r="GOW41" s="5"/>
      <c r="GOX41" s="5"/>
      <c r="GOY41" s="5"/>
      <c r="GOZ41" s="5"/>
      <c r="GPA41" s="5"/>
      <c r="GPB41" s="5"/>
      <c r="GPC41" s="5"/>
      <c r="GPD41" s="5"/>
      <c r="GPE41" s="5"/>
      <c r="GPF41" s="5"/>
      <c r="GPG41" s="5"/>
      <c r="GPH41" s="5"/>
      <c r="GPI41" s="5"/>
      <c r="GPJ41" s="5"/>
      <c r="GPK41" s="5"/>
      <c r="GPL41" s="5"/>
      <c r="GPM41" s="5"/>
      <c r="GPN41" s="5"/>
      <c r="GPO41" s="5"/>
      <c r="GPP41" s="5"/>
      <c r="GPQ41" s="5"/>
      <c r="GPR41" s="5"/>
      <c r="GPS41" s="5"/>
      <c r="GPT41" s="5"/>
      <c r="GPU41" s="5"/>
      <c r="GPV41" s="5"/>
      <c r="GPW41" s="5"/>
      <c r="GPX41" s="5"/>
      <c r="GPY41" s="5"/>
      <c r="GPZ41" s="5"/>
      <c r="GQA41" s="5"/>
      <c r="GQB41" s="5"/>
      <c r="GQC41" s="5"/>
      <c r="GQD41" s="5"/>
      <c r="GQE41" s="5"/>
      <c r="GQF41" s="5"/>
      <c r="GQG41" s="5"/>
      <c r="GQH41" s="5"/>
      <c r="GQI41" s="5"/>
      <c r="GQJ41" s="5"/>
      <c r="GQK41" s="5"/>
      <c r="GQL41" s="5"/>
      <c r="GQM41" s="5"/>
      <c r="GQN41" s="5"/>
      <c r="GQO41" s="5"/>
      <c r="GQP41" s="5"/>
      <c r="GQQ41" s="5"/>
      <c r="GQR41" s="5"/>
      <c r="GQS41" s="5"/>
      <c r="GQT41" s="5"/>
      <c r="GQU41" s="5"/>
      <c r="GQV41" s="5"/>
      <c r="GQW41" s="5"/>
      <c r="GQX41" s="5"/>
      <c r="GQY41" s="5"/>
      <c r="GQZ41" s="5"/>
      <c r="GRA41" s="5"/>
      <c r="GRB41" s="5"/>
      <c r="GRC41" s="5"/>
      <c r="GRD41" s="5"/>
      <c r="GRE41" s="5"/>
      <c r="GRF41" s="5"/>
      <c r="GRG41" s="5"/>
      <c r="GRH41" s="5"/>
      <c r="GRI41" s="5"/>
      <c r="GRJ41" s="5"/>
      <c r="GRK41" s="5"/>
      <c r="GRL41" s="5"/>
      <c r="GRM41" s="5"/>
      <c r="GRN41" s="5"/>
      <c r="GRO41" s="5"/>
      <c r="GRP41" s="5"/>
      <c r="GRQ41" s="5"/>
      <c r="GRR41" s="5"/>
      <c r="GRS41" s="5"/>
      <c r="GRT41" s="5"/>
      <c r="GRU41" s="5"/>
      <c r="GRV41" s="5"/>
      <c r="GRW41" s="5"/>
      <c r="GRX41" s="5"/>
      <c r="GRY41" s="5"/>
      <c r="GRZ41" s="5"/>
      <c r="GSA41" s="5"/>
      <c r="GSB41" s="5"/>
      <c r="GSC41" s="5"/>
      <c r="GSD41" s="5"/>
      <c r="GSE41" s="5"/>
      <c r="GSF41" s="5"/>
      <c r="GSG41" s="5"/>
      <c r="GSH41" s="5"/>
      <c r="GSI41" s="5"/>
      <c r="GSJ41" s="5"/>
      <c r="GSK41" s="5"/>
      <c r="GSL41" s="5"/>
      <c r="GSM41" s="5"/>
      <c r="GSN41" s="5"/>
      <c r="GSO41" s="5"/>
      <c r="GSP41" s="5"/>
      <c r="GSQ41" s="5"/>
      <c r="GSR41" s="5"/>
      <c r="GSS41" s="5"/>
      <c r="GST41" s="5"/>
      <c r="GSU41" s="5"/>
      <c r="GSV41" s="5"/>
      <c r="GSW41" s="5"/>
      <c r="GSX41" s="5"/>
      <c r="GSY41" s="5"/>
      <c r="GSZ41" s="5"/>
      <c r="GTA41" s="5"/>
      <c r="GTB41" s="5"/>
      <c r="GTC41" s="5"/>
      <c r="GTD41" s="5"/>
      <c r="GTE41" s="5"/>
      <c r="GTF41" s="5"/>
      <c r="GTG41" s="5"/>
      <c r="GTH41" s="5"/>
      <c r="GTI41" s="5"/>
      <c r="GTJ41" s="5"/>
      <c r="GTK41" s="5"/>
      <c r="GTL41" s="5"/>
      <c r="GTM41" s="5"/>
      <c r="GTN41" s="5"/>
      <c r="GTO41" s="5"/>
      <c r="GTP41" s="5"/>
      <c r="GTQ41" s="5"/>
      <c r="GTR41" s="5"/>
      <c r="GTS41" s="5"/>
      <c r="GTT41" s="5"/>
      <c r="GTU41" s="5"/>
      <c r="GTV41" s="5"/>
      <c r="GTW41" s="5"/>
      <c r="GTX41" s="5"/>
      <c r="GTY41" s="5"/>
      <c r="GTZ41" s="5"/>
      <c r="GUA41" s="5"/>
      <c r="GUB41" s="5"/>
      <c r="GUC41" s="5"/>
      <c r="GUD41" s="5"/>
      <c r="GUE41" s="5"/>
      <c r="GUF41" s="5"/>
      <c r="GUG41" s="5"/>
      <c r="GUH41" s="5"/>
      <c r="GUI41" s="5"/>
      <c r="GUJ41" s="5"/>
      <c r="GUK41" s="5"/>
      <c r="GUL41" s="5"/>
      <c r="GUM41" s="5"/>
      <c r="GUN41" s="5"/>
      <c r="GUO41" s="5"/>
      <c r="GUP41" s="5"/>
      <c r="GUQ41" s="5"/>
      <c r="GUR41" s="5"/>
      <c r="GUS41" s="5"/>
      <c r="GUT41" s="5"/>
      <c r="GUU41" s="5"/>
      <c r="GUV41" s="5"/>
      <c r="GUW41" s="5"/>
      <c r="GUX41" s="5"/>
      <c r="GUY41" s="5"/>
      <c r="GUZ41" s="5"/>
      <c r="GVA41" s="5"/>
      <c r="GVB41" s="5"/>
      <c r="GVC41" s="5"/>
      <c r="GVD41" s="5"/>
      <c r="GVE41" s="5"/>
      <c r="GVF41" s="5"/>
      <c r="GVG41" s="5"/>
      <c r="GVH41" s="5"/>
      <c r="GVI41" s="5"/>
      <c r="GVJ41" s="5"/>
      <c r="GVK41" s="5"/>
      <c r="GVL41" s="5"/>
      <c r="GVM41" s="5"/>
      <c r="GVN41" s="5"/>
      <c r="GVO41" s="5"/>
      <c r="GVP41" s="5"/>
      <c r="GVQ41" s="5"/>
      <c r="GVR41" s="5"/>
      <c r="GVS41" s="5"/>
      <c r="GVT41" s="5"/>
      <c r="GVU41" s="5"/>
      <c r="GVV41" s="5"/>
      <c r="GVW41" s="5"/>
      <c r="GVX41" s="5"/>
      <c r="GVY41" s="5"/>
      <c r="GVZ41" s="5"/>
      <c r="GWA41" s="5"/>
      <c r="GWB41" s="5"/>
      <c r="GWC41" s="5"/>
      <c r="GWD41" s="5"/>
      <c r="GWE41" s="5"/>
      <c r="GWF41" s="5"/>
      <c r="GWG41" s="5"/>
      <c r="GWH41" s="5"/>
      <c r="GWI41" s="5"/>
      <c r="GWJ41" s="5"/>
      <c r="GWK41" s="5"/>
      <c r="GWL41" s="5"/>
      <c r="GWM41" s="5"/>
      <c r="GWN41" s="5"/>
      <c r="GWO41" s="5"/>
      <c r="GWP41" s="5"/>
      <c r="GWQ41" s="5"/>
      <c r="GWR41" s="5"/>
      <c r="GWS41" s="5"/>
      <c r="GWT41" s="5"/>
      <c r="GWU41" s="5"/>
      <c r="GWV41" s="5"/>
      <c r="GWW41" s="5"/>
      <c r="GWX41" s="5"/>
      <c r="GWY41" s="5"/>
      <c r="GWZ41" s="5"/>
      <c r="GXA41" s="5"/>
      <c r="GXB41" s="5"/>
      <c r="GXC41" s="5"/>
      <c r="GXD41" s="5"/>
      <c r="GXE41" s="5"/>
      <c r="GXF41" s="5"/>
      <c r="GXG41" s="5"/>
      <c r="GXH41" s="5"/>
      <c r="GXI41" s="5"/>
      <c r="GXJ41" s="5"/>
      <c r="GXK41" s="5"/>
      <c r="GXL41" s="5"/>
      <c r="GXM41" s="5"/>
      <c r="GXN41" s="5"/>
      <c r="GXO41" s="5"/>
      <c r="GXP41" s="5"/>
      <c r="GXQ41" s="5"/>
      <c r="GXR41" s="5"/>
      <c r="GXS41" s="5"/>
      <c r="GXT41" s="5"/>
      <c r="GXU41" s="5"/>
      <c r="GXV41" s="5"/>
      <c r="GXW41" s="5"/>
      <c r="GXX41" s="5"/>
      <c r="GXY41" s="5"/>
      <c r="GXZ41" s="5"/>
      <c r="GYA41" s="5"/>
      <c r="GYB41" s="5"/>
      <c r="GYC41" s="5"/>
      <c r="GYD41" s="5"/>
      <c r="GYE41" s="5"/>
      <c r="GYF41" s="5"/>
      <c r="GYG41" s="5"/>
      <c r="GYH41" s="5"/>
      <c r="GYI41" s="5"/>
      <c r="GYJ41" s="5"/>
      <c r="GYK41" s="5"/>
      <c r="GYL41" s="5"/>
      <c r="GYM41" s="5"/>
      <c r="GYN41" s="5"/>
      <c r="GYO41" s="5"/>
      <c r="GYP41" s="5"/>
      <c r="GYQ41" s="5"/>
      <c r="GYR41" s="5"/>
      <c r="GYS41" s="5"/>
      <c r="GYT41" s="5"/>
      <c r="GYU41" s="5"/>
      <c r="GYV41" s="5"/>
      <c r="GYW41" s="5"/>
      <c r="GYX41" s="5"/>
      <c r="GYY41" s="5"/>
      <c r="GYZ41" s="5"/>
      <c r="GZA41" s="5"/>
      <c r="GZB41" s="5"/>
      <c r="GZC41" s="5"/>
      <c r="GZD41" s="5"/>
      <c r="GZE41" s="5"/>
      <c r="GZF41" s="5"/>
      <c r="GZG41" s="5"/>
      <c r="GZH41" s="5"/>
      <c r="GZI41" s="5"/>
      <c r="GZJ41" s="5"/>
      <c r="GZK41" s="5"/>
      <c r="GZL41" s="5"/>
      <c r="GZM41" s="5"/>
      <c r="GZN41" s="5"/>
      <c r="GZO41" s="5"/>
      <c r="GZP41" s="5"/>
      <c r="GZQ41" s="5"/>
      <c r="GZR41" s="5"/>
      <c r="GZS41" s="5"/>
      <c r="GZT41" s="5"/>
      <c r="GZU41" s="5"/>
      <c r="GZV41" s="5"/>
      <c r="GZW41" s="5"/>
      <c r="GZX41" s="5"/>
      <c r="GZY41" s="5"/>
      <c r="GZZ41" s="5"/>
      <c r="HAA41" s="5"/>
      <c r="HAB41" s="5"/>
      <c r="HAC41" s="5"/>
      <c r="HAD41" s="5"/>
      <c r="HAE41" s="5"/>
      <c r="HAF41" s="5"/>
      <c r="HAG41" s="5"/>
      <c r="HAH41" s="5"/>
      <c r="HAI41" s="5"/>
      <c r="HAJ41" s="5"/>
      <c r="HAK41" s="5"/>
      <c r="HAL41" s="5"/>
      <c r="HAM41" s="5"/>
      <c r="HAN41" s="5"/>
      <c r="HAO41" s="5"/>
      <c r="HAP41" s="5"/>
      <c r="HAQ41" s="5"/>
      <c r="HAR41" s="5"/>
      <c r="HAS41" s="5"/>
      <c r="HAT41" s="5"/>
      <c r="HAU41" s="5"/>
      <c r="HAV41" s="5"/>
      <c r="HAW41" s="5"/>
      <c r="HAX41" s="5"/>
      <c r="HAY41" s="5"/>
      <c r="HAZ41" s="5"/>
      <c r="HBA41" s="5"/>
      <c r="HBB41" s="5"/>
      <c r="HBC41" s="5"/>
      <c r="HBD41" s="5"/>
      <c r="HBE41" s="5"/>
      <c r="HBF41" s="5"/>
      <c r="HBG41" s="5"/>
      <c r="HBH41" s="5"/>
      <c r="HBI41" s="5"/>
      <c r="HBJ41" s="5"/>
      <c r="HBK41" s="5"/>
      <c r="HBL41" s="5"/>
      <c r="HBM41" s="5"/>
      <c r="HBN41" s="5"/>
      <c r="HBO41" s="5"/>
      <c r="HBP41" s="5"/>
      <c r="HBQ41" s="5"/>
      <c r="HBR41" s="5"/>
      <c r="HBS41" s="5"/>
      <c r="HBT41" s="5"/>
      <c r="HBU41" s="5"/>
      <c r="HBV41" s="5"/>
      <c r="HBW41" s="5"/>
      <c r="HBX41" s="5"/>
      <c r="HBY41" s="5"/>
      <c r="HBZ41" s="5"/>
      <c r="HCA41" s="5"/>
      <c r="HCB41" s="5"/>
      <c r="HCC41" s="5"/>
      <c r="HCD41" s="5"/>
      <c r="HCE41" s="5"/>
      <c r="HCF41" s="5"/>
      <c r="HCG41" s="5"/>
      <c r="HCH41" s="5"/>
      <c r="HCI41" s="5"/>
      <c r="HCJ41" s="5"/>
      <c r="HCK41" s="5"/>
      <c r="HCL41" s="5"/>
      <c r="HCM41" s="5"/>
      <c r="HCN41" s="5"/>
      <c r="HCO41" s="5"/>
      <c r="HCP41" s="5"/>
      <c r="HCQ41" s="5"/>
      <c r="HCR41" s="5"/>
      <c r="HCS41" s="5"/>
      <c r="HCT41" s="5"/>
      <c r="HCU41" s="5"/>
      <c r="HCV41" s="5"/>
      <c r="HCW41" s="5"/>
      <c r="HCX41" s="5"/>
      <c r="HCY41" s="5"/>
      <c r="HCZ41" s="5"/>
      <c r="HDA41" s="5"/>
      <c r="HDB41" s="5"/>
      <c r="HDC41" s="5"/>
      <c r="HDD41" s="5"/>
      <c r="HDE41" s="5"/>
      <c r="HDF41" s="5"/>
      <c r="HDG41" s="5"/>
      <c r="HDH41" s="5"/>
      <c r="HDI41" s="5"/>
      <c r="HDJ41" s="5"/>
      <c r="HDK41" s="5"/>
      <c r="HDL41" s="5"/>
      <c r="HDM41" s="5"/>
      <c r="HDN41" s="5"/>
      <c r="HDO41" s="5"/>
      <c r="HDP41" s="5"/>
      <c r="HDQ41" s="5"/>
      <c r="HDR41" s="5"/>
      <c r="HDS41" s="5"/>
      <c r="HDT41" s="5"/>
      <c r="HDU41" s="5"/>
      <c r="HDV41" s="5"/>
      <c r="HDW41" s="5"/>
      <c r="HDX41" s="5"/>
      <c r="HDY41" s="5"/>
      <c r="HDZ41" s="5"/>
      <c r="HEA41" s="5"/>
      <c r="HEB41" s="5"/>
      <c r="HEC41" s="5"/>
      <c r="HED41" s="5"/>
      <c r="HEE41" s="5"/>
      <c r="HEF41" s="5"/>
      <c r="HEG41" s="5"/>
      <c r="HEH41" s="5"/>
      <c r="HEI41" s="5"/>
      <c r="HEJ41" s="5"/>
      <c r="HEK41" s="5"/>
      <c r="HEL41" s="5"/>
      <c r="HEM41" s="5"/>
      <c r="HEN41" s="5"/>
      <c r="HEO41" s="5"/>
      <c r="HEP41" s="5"/>
      <c r="HEQ41" s="5"/>
      <c r="HER41" s="5"/>
      <c r="HES41" s="5"/>
      <c r="HET41" s="5"/>
      <c r="HEU41" s="5"/>
      <c r="HEV41" s="5"/>
      <c r="HEW41" s="5"/>
      <c r="HEX41" s="5"/>
      <c r="HEY41" s="5"/>
      <c r="HEZ41" s="5"/>
      <c r="HFA41" s="5"/>
      <c r="HFB41" s="5"/>
      <c r="HFC41" s="5"/>
      <c r="HFD41" s="5"/>
      <c r="HFE41" s="5"/>
      <c r="HFF41" s="5"/>
      <c r="HFG41" s="5"/>
      <c r="HFH41" s="5"/>
      <c r="HFI41" s="5"/>
      <c r="HFJ41" s="5"/>
      <c r="HFK41" s="5"/>
      <c r="HFL41" s="5"/>
      <c r="HFM41" s="5"/>
      <c r="HFN41" s="5"/>
      <c r="HFO41" s="5"/>
      <c r="HFP41" s="5"/>
      <c r="HFQ41" s="5"/>
      <c r="HFR41" s="5"/>
      <c r="HFS41" s="5"/>
      <c r="HFT41" s="5"/>
      <c r="HFU41" s="5"/>
      <c r="HFV41" s="5"/>
      <c r="HFW41" s="5"/>
      <c r="HFX41" s="5"/>
      <c r="HFY41" s="5"/>
      <c r="HFZ41" s="5"/>
      <c r="HGA41" s="5"/>
      <c r="HGB41" s="5"/>
      <c r="HGC41" s="5"/>
      <c r="HGD41" s="5"/>
      <c r="HGE41" s="5"/>
      <c r="HGF41" s="5"/>
      <c r="HGG41" s="5"/>
      <c r="HGH41" s="5"/>
      <c r="HGI41" s="5"/>
      <c r="HGJ41" s="5"/>
      <c r="HGK41" s="5"/>
      <c r="HGL41" s="5"/>
      <c r="HGM41" s="5"/>
      <c r="HGN41" s="5"/>
      <c r="HGO41" s="5"/>
      <c r="HGP41" s="5"/>
      <c r="HGQ41" s="5"/>
      <c r="HGR41" s="5"/>
      <c r="HGS41" s="5"/>
      <c r="HGT41" s="5"/>
      <c r="HGU41" s="5"/>
      <c r="HGV41" s="5"/>
      <c r="HGW41" s="5"/>
      <c r="HGX41" s="5"/>
      <c r="HGY41" s="5"/>
      <c r="HGZ41" s="5"/>
      <c r="HHA41" s="5"/>
      <c r="HHB41" s="5"/>
      <c r="HHC41" s="5"/>
      <c r="HHD41" s="5"/>
      <c r="HHE41" s="5"/>
      <c r="HHF41" s="5"/>
      <c r="HHG41" s="5"/>
      <c r="HHH41" s="5"/>
      <c r="HHI41" s="5"/>
      <c r="HHJ41" s="5"/>
      <c r="HHK41" s="5"/>
      <c r="HHL41" s="5"/>
      <c r="HHM41" s="5"/>
      <c r="HHN41" s="5"/>
      <c r="HHO41" s="5"/>
      <c r="HHP41" s="5"/>
      <c r="HHQ41" s="5"/>
      <c r="HHR41" s="5"/>
      <c r="HHS41" s="5"/>
      <c r="HHT41" s="5"/>
      <c r="HHU41" s="5"/>
      <c r="HHV41" s="5"/>
      <c r="HHW41" s="5"/>
      <c r="HHX41" s="5"/>
      <c r="HHY41" s="5"/>
      <c r="HHZ41" s="5"/>
      <c r="HIA41" s="5"/>
      <c r="HIB41" s="5"/>
      <c r="HIC41" s="5"/>
      <c r="HID41" s="5"/>
      <c r="HIE41" s="5"/>
      <c r="HIF41" s="5"/>
      <c r="HIG41" s="5"/>
      <c r="HIH41" s="5"/>
      <c r="HII41" s="5"/>
      <c r="HIJ41" s="5"/>
      <c r="HIK41" s="5"/>
      <c r="HIL41" s="5"/>
      <c r="HIM41" s="5"/>
      <c r="HIN41" s="5"/>
      <c r="HIO41" s="5"/>
      <c r="HIP41" s="5"/>
      <c r="HIQ41" s="5"/>
      <c r="HIR41" s="5"/>
      <c r="HIS41" s="5"/>
      <c r="HIT41" s="5"/>
      <c r="HIU41" s="5"/>
      <c r="HIV41" s="5"/>
      <c r="HIW41" s="5"/>
      <c r="HIX41" s="5"/>
      <c r="HIY41" s="5"/>
      <c r="HIZ41" s="5"/>
      <c r="HJA41" s="5"/>
      <c r="HJB41" s="5"/>
      <c r="HJC41" s="5"/>
      <c r="HJD41" s="5"/>
      <c r="HJE41" s="5"/>
      <c r="HJF41" s="5"/>
      <c r="HJG41" s="5"/>
      <c r="HJH41" s="5"/>
      <c r="HJI41" s="5"/>
      <c r="HJJ41" s="5"/>
      <c r="HJK41" s="5"/>
      <c r="HJL41" s="5"/>
      <c r="HJM41" s="5"/>
      <c r="HJN41" s="5"/>
      <c r="HJO41" s="5"/>
      <c r="HJP41" s="5"/>
      <c r="HJQ41" s="5"/>
      <c r="HJR41" s="5"/>
      <c r="HJS41" s="5"/>
      <c r="HJT41" s="5"/>
      <c r="HJU41" s="5"/>
      <c r="HJV41" s="5"/>
      <c r="HJW41" s="5"/>
      <c r="HJX41" s="5"/>
      <c r="HJY41" s="5"/>
      <c r="HJZ41" s="5"/>
      <c r="HKA41" s="5"/>
      <c r="HKB41" s="5"/>
      <c r="HKC41" s="5"/>
      <c r="HKD41" s="5"/>
      <c r="HKE41" s="5"/>
      <c r="HKF41" s="5"/>
      <c r="HKG41" s="5"/>
      <c r="HKH41" s="5"/>
      <c r="HKI41" s="5"/>
      <c r="HKJ41" s="5"/>
      <c r="HKK41" s="5"/>
      <c r="HKL41" s="5"/>
      <c r="HKM41" s="5"/>
      <c r="HKN41" s="5"/>
      <c r="HKO41" s="5"/>
      <c r="HKP41" s="5"/>
      <c r="HKQ41" s="5"/>
      <c r="HKR41" s="5"/>
      <c r="HKS41" s="5"/>
      <c r="HKT41" s="5"/>
      <c r="HKU41" s="5"/>
      <c r="HKV41" s="5"/>
      <c r="HKW41" s="5"/>
      <c r="HKX41" s="5"/>
      <c r="HKY41" s="5"/>
      <c r="HKZ41" s="5"/>
      <c r="HLA41" s="5"/>
      <c r="HLB41" s="5"/>
      <c r="HLC41" s="5"/>
      <c r="HLD41" s="5"/>
      <c r="HLE41" s="5"/>
      <c r="HLF41" s="5"/>
      <c r="HLG41" s="5"/>
      <c r="HLH41" s="5"/>
      <c r="HLI41" s="5"/>
      <c r="HLJ41" s="5"/>
      <c r="HLK41" s="5"/>
      <c r="HLL41" s="5"/>
      <c r="HLM41" s="5"/>
      <c r="HLN41" s="5"/>
      <c r="HLO41" s="5"/>
      <c r="HLP41" s="5"/>
      <c r="HLQ41" s="5"/>
      <c r="HLR41" s="5"/>
      <c r="HLS41" s="5"/>
      <c r="HLT41" s="5"/>
      <c r="HLU41" s="5"/>
      <c r="HLV41" s="5"/>
      <c r="HLW41" s="5"/>
      <c r="HLX41" s="5"/>
      <c r="HLY41" s="5"/>
      <c r="HLZ41" s="5"/>
      <c r="HMA41" s="5"/>
      <c r="HMB41" s="5"/>
      <c r="HMC41" s="5"/>
      <c r="HMD41" s="5"/>
      <c r="HME41" s="5"/>
      <c r="HMF41" s="5"/>
      <c r="HMG41" s="5"/>
      <c r="HMH41" s="5"/>
      <c r="HMI41" s="5"/>
      <c r="HMJ41" s="5"/>
      <c r="HMK41" s="5"/>
      <c r="HML41" s="5"/>
      <c r="HMM41" s="5"/>
      <c r="HMN41" s="5"/>
      <c r="HMO41" s="5"/>
      <c r="HMP41" s="5"/>
      <c r="HMQ41" s="5"/>
      <c r="HMR41" s="5"/>
      <c r="HMS41" s="5"/>
      <c r="HMT41" s="5"/>
      <c r="HMU41" s="5"/>
      <c r="HMV41" s="5"/>
      <c r="HMW41" s="5"/>
      <c r="HMX41" s="5"/>
      <c r="HMY41" s="5"/>
      <c r="HMZ41" s="5"/>
      <c r="HNA41" s="5"/>
      <c r="HNB41" s="5"/>
      <c r="HNC41" s="5"/>
      <c r="HND41" s="5"/>
      <c r="HNE41" s="5"/>
      <c r="HNF41" s="5"/>
      <c r="HNG41" s="5"/>
      <c r="HNH41" s="5"/>
      <c r="HNI41" s="5"/>
      <c r="HNJ41" s="5"/>
      <c r="HNK41" s="5"/>
      <c r="HNL41" s="5"/>
      <c r="HNM41" s="5"/>
      <c r="HNN41" s="5"/>
      <c r="HNO41" s="5"/>
      <c r="HNP41" s="5"/>
      <c r="HNQ41" s="5"/>
      <c r="HNR41" s="5"/>
      <c r="HNS41" s="5"/>
      <c r="HNT41" s="5"/>
      <c r="HNU41" s="5"/>
      <c r="HNV41" s="5"/>
      <c r="HNW41" s="5"/>
      <c r="HNX41" s="5"/>
      <c r="HNY41" s="5"/>
      <c r="HNZ41" s="5"/>
      <c r="HOA41" s="5"/>
      <c r="HOB41" s="5"/>
      <c r="HOC41" s="5"/>
      <c r="HOD41" s="5"/>
      <c r="HOE41" s="5"/>
      <c r="HOF41" s="5"/>
      <c r="HOG41" s="5"/>
      <c r="HOH41" s="5"/>
      <c r="HOI41" s="5"/>
      <c r="HOJ41" s="5"/>
      <c r="HOK41" s="5"/>
      <c r="HOL41" s="5"/>
      <c r="HOM41" s="5"/>
      <c r="HON41" s="5"/>
      <c r="HOO41" s="5"/>
      <c r="HOP41" s="5"/>
      <c r="HOQ41" s="5"/>
      <c r="HOR41" s="5"/>
      <c r="HOS41" s="5"/>
      <c r="HOT41" s="5"/>
      <c r="HOU41" s="5"/>
      <c r="HOV41" s="5"/>
      <c r="HOW41" s="5"/>
      <c r="HOX41" s="5"/>
      <c r="HOY41" s="5"/>
      <c r="HOZ41" s="5"/>
      <c r="HPA41" s="5"/>
      <c r="HPB41" s="5"/>
      <c r="HPC41" s="5"/>
      <c r="HPD41" s="5"/>
      <c r="HPE41" s="5"/>
      <c r="HPF41" s="5"/>
      <c r="HPG41" s="5"/>
      <c r="HPH41" s="5"/>
      <c r="HPI41" s="5"/>
      <c r="HPJ41" s="5"/>
      <c r="HPK41" s="5"/>
      <c r="HPL41" s="5"/>
      <c r="HPM41" s="5"/>
      <c r="HPN41" s="5"/>
      <c r="HPO41" s="5"/>
      <c r="HPP41" s="5"/>
      <c r="HPQ41" s="5"/>
      <c r="HPR41" s="5"/>
      <c r="HPS41" s="5"/>
      <c r="HPT41" s="5"/>
      <c r="HPU41" s="5"/>
      <c r="HPV41" s="5"/>
      <c r="HPW41" s="5"/>
      <c r="HPX41" s="5"/>
      <c r="HPY41" s="5"/>
      <c r="HPZ41" s="5"/>
      <c r="HQA41" s="5"/>
      <c r="HQB41" s="5"/>
      <c r="HQC41" s="5"/>
      <c r="HQD41" s="5"/>
      <c r="HQE41" s="5"/>
      <c r="HQF41" s="5"/>
      <c r="HQG41" s="5"/>
      <c r="HQH41" s="5"/>
      <c r="HQI41" s="5"/>
      <c r="HQJ41" s="5"/>
      <c r="HQK41" s="5"/>
      <c r="HQL41" s="5"/>
      <c r="HQM41" s="5"/>
      <c r="HQN41" s="5"/>
      <c r="HQO41" s="5"/>
      <c r="HQP41" s="5"/>
      <c r="HQQ41" s="5"/>
      <c r="HQR41" s="5"/>
      <c r="HQS41" s="5"/>
      <c r="HQT41" s="5"/>
      <c r="HQU41" s="5"/>
      <c r="HQV41" s="5"/>
      <c r="HQW41" s="5"/>
      <c r="HQX41" s="5"/>
      <c r="HQY41" s="5"/>
      <c r="HQZ41" s="5"/>
      <c r="HRA41" s="5"/>
      <c r="HRB41" s="5"/>
      <c r="HRC41" s="5"/>
      <c r="HRD41" s="5"/>
      <c r="HRE41" s="5"/>
      <c r="HRF41" s="5"/>
      <c r="HRG41" s="5"/>
      <c r="HRH41" s="5"/>
      <c r="HRI41" s="5"/>
      <c r="HRJ41" s="5"/>
      <c r="HRK41" s="5"/>
      <c r="HRL41" s="5"/>
      <c r="HRM41" s="5"/>
      <c r="HRN41" s="5"/>
      <c r="HRO41" s="5"/>
      <c r="HRP41" s="5"/>
      <c r="HRQ41" s="5"/>
      <c r="HRR41" s="5"/>
      <c r="HRS41" s="5"/>
      <c r="HRT41" s="5"/>
      <c r="HRU41" s="5"/>
      <c r="HRV41" s="5"/>
      <c r="HRW41" s="5"/>
      <c r="HRX41" s="5"/>
      <c r="HRY41" s="5"/>
      <c r="HRZ41" s="5"/>
      <c r="HSA41" s="5"/>
      <c r="HSB41" s="5"/>
      <c r="HSC41" s="5"/>
      <c r="HSD41" s="5"/>
      <c r="HSE41" s="5"/>
      <c r="HSF41" s="5"/>
      <c r="HSG41" s="5"/>
      <c r="HSH41" s="5"/>
      <c r="HSI41" s="5"/>
      <c r="HSJ41" s="5"/>
      <c r="HSK41" s="5"/>
      <c r="HSL41" s="5"/>
      <c r="HSM41" s="5"/>
      <c r="HSN41" s="5"/>
      <c r="HSO41" s="5"/>
      <c r="HSP41" s="5"/>
      <c r="HSQ41" s="5"/>
      <c r="HSR41" s="5"/>
      <c r="HSS41" s="5"/>
      <c r="HST41" s="5"/>
      <c r="HSU41" s="5"/>
      <c r="HSV41" s="5"/>
      <c r="HSW41" s="5"/>
      <c r="HSX41" s="5"/>
      <c r="HSY41" s="5"/>
      <c r="HSZ41" s="5"/>
      <c r="HTA41" s="5"/>
      <c r="HTB41" s="5"/>
      <c r="HTC41" s="5"/>
      <c r="HTD41" s="5"/>
      <c r="HTE41" s="5"/>
      <c r="HTF41" s="5"/>
      <c r="HTG41" s="5"/>
      <c r="HTH41" s="5"/>
      <c r="HTI41" s="5"/>
      <c r="HTJ41" s="5"/>
      <c r="HTK41" s="5"/>
      <c r="HTL41" s="5"/>
      <c r="HTM41" s="5"/>
      <c r="HTN41" s="5"/>
      <c r="HTO41" s="5"/>
      <c r="HTP41" s="5"/>
      <c r="HTQ41" s="5"/>
      <c r="HTR41" s="5"/>
      <c r="HTS41" s="5"/>
      <c r="HTT41" s="5"/>
      <c r="HTU41" s="5"/>
      <c r="HTV41" s="5"/>
      <c r="HTW41" s="5"/>
      <c r="HTX41" s="5"/>
      <c r="HTY41" s="5"/>
      <c r="HTZ41" s="5"/>
      <c r="HUA41" s="5"/>
      <c r="HUB41" s="5"/>
      <c r="HUC41" s="5"/>
      <c r="HUD41" s="5"/>
      <c r="HUE41" s="5"/>
      <c r="HUF41" s="5"/>
      <c r="HUG41" s="5"/>
      <c r="HUH41" s="5"/>
      <c r="HUI41" s="5"/>
      <c r="HUJ41" s="5"/>
      <c r="HUK41" s="5"/>
      <c r="HUL41" s="5"/>
      <c r="HUM41" s="5"/>
      <c r="HUN41" s="5"/>
      <c r="HUO41" s="5"/>
      <c r="HUP41" s="5"/>
      <c r="HUQ41" s="5"/>
      <c r="HUR41" s="5"/>
      <c r="HUS41" s="5"/>
      <c r="HUT41" s="5"/>
      <c r="HUU41" s="5"/>
      <c r="HUV41" s="5"/>
      <c r="HUW41" s="5"/>
      <c r="HUX41" s="5"/>
      <c r="HUY41" s="5"/>
      <c r="HUZ41" s="5"/>
      <c r="HVA41" s="5"/>
      <c r="HVB41" s="5"/>
      <c r="HVC41" s="5"/>
      <c r="HVD41" s="5"/>
      <c r="HVE41" s="5"/>
      <c r="HVF41" s="5"/>
      <c r="HVG41" s="5"/>
      <c r="HVH41" s="5"/>
      <c r="HVI41" s="5"/>
      <c r="HVJ41" s="5"/>
      <c r="HVK41" s="5"/>
      <c r="HVL41" s="5"/>
      <c r="HVM41" s="5"/>
      <c r="HVN41" s="5"/>
      <c r="HVO41" s="5"/>
      <c r="HVP41" s="5"/>
      <c r="HVQ41" s="5"/>
      <c r="HVR41" s="5"/>
      <c r="HVS41" s="5"/>
      <c r="HVT41" s="5"/>
      <c r="HVU41" s="5"/>
      <c r="HVV41" s="5"/>
      <c r="HVW41" s="5"/>
      <c r="HVX41" s="5"/>
      <c r="HVY41" s="5"/>
      <c r="HVZ41" s="5"/>
      <c r="HWA41" s="5"/>
      <c r="HWB41" s="5"/>
      <c r="HWC41" s="5"/>
      <c r="HWD41" s="5"/>
      <c r="HWE41" s="5"/>
      <c r="HWF41" s="5"/>
      <c r="HWG41" s="5"/>
      <c r="HWH41" s="5"/>
      <c r="HWI41" s="5"/>
      <c r="HWJ41" s="5"/>
      <c r="HWK41" s="5"/>
      <c r="HWL41" s="5"/>
      <c r="HWM41" s="5"/>
      <c r="HWN41" s="5"/>
      <c r="HWO41" s="5"/>
      <c r="HWP41" s="5"/>
      <c r="HWQ41" s="5"/>
      <c r="HWR41" s="5"/>
      <c r="HWS41" s="5"/>
      <c r="HWT41" s="5"/>
      <c r="HWU41" s="5"/>
      <c r="HWV41" s="5"/>
      <c r="HWW41" s="5"/>
      <c r="HWX41" s="5"/>
      <c r="HWY41" s="5"/>
      <c r="HWZ41" s="5"/>
      <c r="HXA41" s="5"/>
      <c r="HXB41" s="5"/>
      <c r="HXC41" s="5"/>
      <c r="HXD41" s="5"/>
      <c r="HXE41" s="5"/>
      <c r="HXF41" s="5"/>
      <c r="HXG41" s="5"/>
      <c r="HXH41" s="5"/>
      <c r="HXI41" s="5"/>
      <c r="HXJ41" s="5"/>
      <c r="HXK41" s="5"/>
      <c r="HXL41" s="5"/>
      <c r="HXM41" s="5"/>
      <c r="HXN41" s="5"/>
      <c r="HXO41" s="5"/>
      <c r="HXP41" s="5"/>
      <c r="HXQ41" s="5"/>
      <c r="HXR41" s="5"/>
      <c r="HXS41" s="5"/>
      <c r="HXT41" s="5"/>
      <c r="HXU41" s="5"/>
      <c r="HXV41" s="5"/>
      <c r="HXW41" s="5"/>
      <c r="HXX41" s="5"/>
      <c r="HXY41" s="5"/>
      <c r="HXZ41" s="5"/>
      <c r="HYA41" s="5"/>
      <c r="HYB41" s="5"/>
      <c r="HYC41" s="5"/>
      <c r="HYD41" s="5"/>
      <c r="HYE41" s="5"/>
      <c r="HYF41" s="5"/>
      <c r="HYG41" s="5"/>
      <c r="HYH41" s="5"/>
      <c r="HYI41" s="5"/>
      <c r="HYJ41" s="5"/>
      <c r="HYK41" s="5"/>
      <c r="HYL41" s="5"/>
      <c r="HYM41" s="5"/>
      <c r="HYN41" s="5"/>
      <c r="HYO41" s="5"/>
      <c r="HYP41" s="5"/>
      <c r="HYQ41" s="5"/>
      <c r="HYR41" s="5"/>
      <c r="HYS41" s="5"/>
      <c r="HYT41" s="5"/>
      <c r="HYU41" s="5"/>
      <c r="HYV41" s="5"/>
      <c r="HYW41" s="5"/>
      <c r="HYX41" s="5"/>
      <c r="HYY41" s="5"/>
      <c r="HYZ41" s="5"/>
      <c r="HZA41" s="5"/>
      <c r="HZB41" s="5"/>
      <c r="HZC41" s="5"/>
      <c r="HZD41" s="5"/>
      <c r="HZE41" s="5"/>
      <c r="HZF41" s="5"/>
      <c r="HZG41" s="5"/>
      <c r="HZH41" s="5"/>
      <c r="HZI41" s="5"/>
      <c r="HZJ41" s="5"/>
      <c r="HZK41" s="5"/>
      <c r="HZL41" s="5"/>
      <c r="HZM41" s="5"/>
      <c r="HZN41" s="5"/>
      <c r="HZO41" s="5"/>
      <c r="HZP41" s="5"/>
      <c r="HZQ41" s="5"/>
      <c r="HZR41" s="5"/>
      <c r="HZS41" s="5"/>
      <c r="HZT41" s="5"/>
      <c r="HZU41" s="5"/>
      <c r="HZV41" s="5"/>
      <c r="HZW41" s="5"/>
      <c r="HZX41" s="5"/>
      <c r="HZY41" s="5"/>
      <c r="HZZ41" s="5"/>
      <c r="IAA41" s="5"/>
      <c r="IAB41" s="5"/>
      <c r="IAC41" s="5"/>
      <c r="IAD41" s="5"/>
      <c r="IAE41" s="5"/>
      <c r="IAF41" s="5"/>
      <c r="IAG41" s="5"/>
      <c r="IAH41" s="5"/>
      <c r="IAI41" s="5"/>
      <c r="IAJ41" s="5"/>
      <c r="IAK41" s="5"/>
      <c r="IAL41" s="5"/>
      <c r="IAM41" s="5"/>
      <c r="IAN41" s="5"/>
      <c r="IAO41" s="5"/>
      <c r="IAP41" s="5"/>
      <c r="IAQ41" s="5"/>
      <c r="IAR41" s="5"/>
      <c r="IAS41" s="5"/>
      <c r="IAT41" s="5"/>
      <c r="IAU41" s="5"/>
      <c r="IAV41" s="5"/>
      <c r="IAW41" s="5"/>
      <c r="IAX41" s="5"/>
      <c r="IAY41" s="5"/>
      <c r="IAZ41" s="5"/>
      <c r="IBA41" s="5"/>
      <c r="IBB41" s="5"/>
      <c r="IBC41" s="5"/>
      <c r="IBD41" s="5"/>
      <c r="IBE41" s="5"/>
      <c r="IBF41" s="5"/>
      <c r="IBG41" s="5"/>
      <c r="IBH41" s="5"/>
      <c r="IBI41" s="5"/>
      <c r="IBJ41" s="5"/>
      <c r="IBK41" s="5"/>
      <c r="IBL41" s="5"/>
      <c r="IBM41" s="5"/>
      <c r="IBN41" s="5"/>
      <c r="IBO41" s="5"/>
      <c r="IBP41" s="5"/>
      <c r="IBQ41" s="5"/>
      <c r="IBR41" s="5"/>
      <c r="IBS41" s="5"/>
      <c r="IBT41" s="5"/>
      <c r="IBU41" s="5"/>
      <c r="IBV41" s="5"/>
      <c r="IBW41" s="5"/>
      <c r="IBX41" s="5"/>
      <c r="IBY41" s="5"/>
      <c r="IBZ41" s="5"/>
      <c r="ICA41" s="5"/>
      <c r="ICB41" s="5"/>
      <c r="ICC41" s="5"/>
      <c r="ICD41" s="5"/>
      <c r="ICE41" s="5"/>
      <c r="ICF41" s="5"/>
      <c r="ICG41" s="5"/>
      <c r="ICH41" s="5"/>
      <c r="ICI41" s="5"/>
      <c r="ICJ41" s="5"/>
      <c r="ICK41" s="5"/>
      <c r="ICL41" s="5"/>
      <c r="ICM41" s="5"/>
      <c r="ICN41" s="5"/>
      <c r="ICO41" s="5"/>
      <c r="ICP41" s="5"/>
      <c r="ICQ41" s="5"/>
      <c r="ICR41" s="5"/>
      <c r="ICS41" s="5"/>
      <c r="ICT41" s="5"/>
      <c r="ICU41" s="5"/>
      <c r="ICV41" s="5"/>
      <c r="ICW41" s="5"/>
      <c r="ICX41" s="5"/>
      <c r="ICY41" s="5"/>
      <c r="ICZ41" s="5"/>
      <c r="IDA41" s="5"/>
      <c r="IDB41" s="5"/>
      <c r="IDC41" s="5"/>
      <c r="IDD41" s="5"/>
      <c r="IDE41" s="5"/>
      <c r="IDF41" s="5"/>
      <c r="IDG41" s="5"/>
      <c r="IDH41" s="5"/>
      <c r="IDI41" s="5"/>
      <c r="IDJ41" s="5"/>
      <c r="IDK41" s="5"/>
      <c r="IDL41" s="5"/>
      <c r="IDM41" s="5"/>
      <c r="IDN41" s="5"/>
      <c r="IDO41" s="5"/>
      <c r="IDP41" s="5"/>
      <c r="IDQ41" s="5"/>
      <c r="IDR41" s="5"/>
      <c r="IDS41" s="5"/>
      <c r="IDT41" s="5"/>
      <c r="IDU41" s="5"/>
      <c r="IDV41" s="5"/>
      <c r="IDW41" s="5"/>
      <c r="IDX41" s="5"/>
      <c r="IDY41" s="5"/>
      <c r="IDZ41" s="5"/>
      <c r="IEA41" s="5"/>
      <c r="IEB41" s="5"/>
      <c r="IEC41" s="5"/>
      <c r="IED41" s="5"/>
      <c r="IEE41" s="5"/>
      <c r="IEF41" s="5"/>
      <c r="IEG41" s="5"/>
      <c r="IEH41" s="5"/>
      <c r="IEI41" s="5"/>
      <c r="IEJ41" s="5"/>
      <c r="IEK41" s="5"/>
      <c r="IEL41" s="5"/>
      <c r="IEM41" s="5"/>
      <c r="IEN41" s="5"/>
      <c r="IEO41" s="5"/>
      <c r="IEP41" s="5"/>
      <c r="IEQ41" s="5"/>
      <c r="IER41" s="5"/>
      <c r="IES41" s="5"/>
      <c r="IET41" s="5"/>
      <c r="IEU41" s="5"/>
      <c r="IEV41" s="5"/>
      <c r="IEW41" s="5"/>
      <c r="IEX41" s="5"/>
      <c r="IEY41" s="5"/>
      <c r="IEZ41" s="5"/>
      <c r="IFA41" s="5"/>
      <c r="IFB41" s="5"/>
      <c r="IFC41" s="5"/>
      <c r="IFD41" s="5"/>
      <c r="IFE41" s="5"/>
      <c r="IFF41" s="5"/>
      <c r="IFG41" s="5"/>
      <c r="IFH41" s="5"/>
      <c r="IFI41" s="5"/>
      <c r="IFJ41" s="5"/>
      <c r="IFK41" s="5"/>
      <c r="IFL41" s="5"/>
      <c r="IFM41" s="5"/>
      <c r="IFN41" s="5"/>
      <c r="IFO41" s="5"/>
      <c r="IFP41" s="5"/>
      <c r="IFQ41" s="5"/>
      <c r="IFR41" s="5"/>
      <c r="IFS41" s="5"/>
      <c r="IFT41" s="5"/>
      <c r="IFU41" s="5"/>
      <c r="IFV41" s="5"/>
      <c r="IFW41" s="5"/>
      <c r="IFX41" s="5"/>
      <c r="IFY41" s="5"/>
      <c r="IFZ41" s="5"/>
      <c r="IGA41" s="5"/>
      <c r="IGB41" s="5"/>
      <c r="IGC41" s="5"/>
      <c r="IGD41" s="5"/>
      <c r="IGE41" s="5"/>
      <c r="IGF41" s="5"/>
      <c r="IGG41" s="5"/>
      <c r="IGH41" s="5"/>
      <c r="IGI41" s="5"/>
      <c r="IGJ41" s="5"/>
      <c r="IGK41" s="5"/>
      <c r="IGL41" s="5"/>
      <c r="IGM41" s="5"/>
      <c r="IGN41" s="5"/>
      <c r="IGO41" s="5"/>
      <c r="IGP41" s="5"/>
      <c r="IGQ41" s="5"/>
      <c r="IGR41" s="5"/>
      <c r="IGS41" s="5"/>
      <c r="IGT41" s="5"/>
      <c r="IGU41" s="5"/>
      <c r="IGV41" s="5"/>
      <c r="IGW41" s="5"/>
      <c r="IGX41" s="5"/>
      <c r="IGY41" s="5"/>
      <c r="IGZ41" s="5"/>
      <c r="IHA41" s="5"/>
      <c r="IHB41" s="5"/>
      <c r="IHC41" s="5"/>
      <c r="IHD41" s="5"/>
      <c r="IHE41" s="5"/>
      <c r="IHF41" s="5"/>
      <c r="IHG41" s="5"/>
      <c r="IHH41" s="5"/>
      <c r="IHI41" s="5"/>
      <c r="IHJ41" s="5"/>
      <c r="IHK41" s="5"/>
      <c r="IHL41" s="5"/>
      <c r="IHM41" s="5"/>
      <c r="IHN41" s="5"/>
      <c r="IHO41" s="5"/>
      <c r="IHP41" s="5"/>
      <c r="IHQ41" s="5"/>
      <c r="IHR41" s="5"/>
      <c r="IHS41" s="5"/>
      <c r="IHT41" s="5"/>
      <c r="IHU41" s="5"/>
      <c r="IHV41" s="5"/>
      <c r="IHW41" s="5"/>
      <c r="IHX41" s="5"/>
      <c r="IHY41" s="5"/>
      <c r="IHZ41" s="5"/>
      <c r="IIA41" s="5"/>
      <c r="IIB41" s="5"/>
      <c r="IIC41" s="5"/>
      <c r="IID41" s="5"/>
      <c r="IIE41" s="5"/>
      <c r="IIF41" s="5"/>
      <c r="IIG41" s="5"/>
      <c r="IIH41" s="5"/>
      <c r="III41" s="5"/>
      <c r="IIJ41" s="5"/>
      <c r="IIK41" s="5"/>
      <c r="IIL41" s="5"/>
      <c r="IIM41" s="5"/>
      <c r="IIN41" s="5"/>
      <c r="IIO41" s="5"/>
      <c r="IIP41" s="5"/>
      <c r="IIQ41" s="5"/>
      <c r="IIR41" s="5"/>
      <c r="IIS41" s="5"/>
      <c r="IIT41" s="5"/>
      <c r="IIU41" s="5"/>
      <c r="IIV41" s="5"/>
      <c r="IIW41" s="5"/>
      <c r="IIX41" s="5"/>
      <c r="IIY41" s="5"/>
      <c r="IIZ41" s="5"/>
      <c r="IJA41" s="5"/>
      <c r="IJB41" s="5"/>
      <c r="IJC41" s="5"/>
      <c r="IJD41" s="5"/>
      <c r="IJE41" s="5"/>
      <c r="IJF41" s="5"/>
      <c r="IJG41" s="5"/>
      <c r="IJH41" s="5"/>
      <c r="IJI41" s="5"/>
      <c r="IJJ41" s="5"/>
      <c r="IJK41" s="5"/>
      <c r="IJL41" s="5"/>
      <c r="IJM41" s="5"/>
      <c r="IJN41" s="5"/>
      <c r="IJO41" s="5"/>
      <c r="IJP41" s="5"/>
      <c r="IJQ41" s="5"/>
      <c r="IJR41" s="5"/>
      <c r="IJS41" s="5"/>
      <c r="IJT41" s="5"/>
      <c r="IJU41" s="5"/>
      <c r="IJV41" s="5"/>
      <c r="IJW41" s="5"/>
      <c r="IJX41" s="5"/>
      <c r="IJY41" s="5"/>
      <c r="IJZ41" s="5"/>
      <c r="IKA41" s="5"/>
      <c r="IKB41" s="5"/>
      <c r="IKC41" s="5"/>
      <c r="IKD41" s="5"/>
      <c r="IKE41" s="5"/>
      <c r="IKF41" s="5"/>
      <c r="IKG41" s="5"/>
      <c r="IKH41" s="5"/>
      <c r="IKI41" s="5"/>
      <c r="IKJ41" s="5"/>
      <c r="IKK41" s="5"/>
      <c r="IKL41" s="5"/>
      <c r="IKM41" s="5"/>
      <c r="IKN41" s="5"/>
      <c r="IKO41" s="5"/>
      <c r="IKP41" s="5"/>
      <c r="IKQ41" s="5"/>
      <c r="IKR41" s="5"/>
      <c r="IKS41" s="5"/>
      <c r="IKT41" s="5"/>
      <c r="IKU41" s="5"/>
      <c r="IKV41" s="5"/>
      <c r="IKW41" s="5"/>
      <c r="IKX41" s="5"/>
      <c r="IKY41" s="5"/>
      <c r="IKZ41" s="5"/>
      <c r="ILA41" s="5"/>
      <c r="ILB41" s="5"/>
      <c r="ILC41" s="5"/>
      <c r="ILD41" s="5"/>
      <c r="ILE41" s="5"/>
      <c r="ILF41" s="5"/>
      <c r="ILG41" s="5"/>
      <c r="ILH41" s="5"/>
      <c r="ILI41" s="5"/>
      <c r="ILJ41" s="5"/>
      <c r="ILK41" s="5"/>
      <c r="ILL41" s="5"/>
      <c r="ILM41" s="5"/>
      <c r="ILN41" s="5"/>
      <c r="ILO41" s="5"/>
      <c r="ILP41" s="5"/>
      <c r="ILQ41" s="5"/>
      <c r="ILR41" s="5"/>
      <c r="ILS41" s="5"/>
      <c r="ILT41" s="5"/>
      <c r="ILU41" s="5"/>
      <c r="ILV41" s="5"/>
      <c r="ILW41" s="5"/>
      <c r="ILX41" s="5"/>
      <c r="ILY41" s="5"/>
      <c r="ILZ41" s="5"/>
      <c r="IMA41" s="5"/>
      <c r="IMB41" s="5"/>
      <c r="IMC41" s="5"/>
      <c r="IMD41" s="5"/>
      <c r="IME41" s="5"/>
      <c r="IMF41" s="5"/>
      <c r="IMG41" s="5"/>
      <c r="IMH41" s="5"/>
      <c r="IMI41" s="5"/>
      <c r="IMJ41" s="5"/>
      <c r="IMK41" s="5"/>
      <c r="IML41" s="5"/>
      <c r="IMM41" s="5"/>
      <c r="IMN41" s="5"/>
      <c r="IMO41" s="5"/>
      <c r="IMP41" s="5"/>
      <c r="IMQ41" s="5"/>
      <c r="IMR41" s="5"/>
      <c r="IMS41" s="5"/>
      <c r="IMT41" s="5"/>
      <c r="IMU41" s="5"/>
      <c r="IMV41" s="5"/>
      <c r="IMW41" s="5"/>
      <c r="IMX41" s="5"/>
      <c r="IMY41" s="5"/>
      <c r="IMZ41" s="5"/>
      <c r="INA41" s="5"/>
      <c r="INB41" s="5"/>
      <c r="INC41" s="5"/>
      <c r="IND41" s="5"/>
      <c r="INE41" s="5"/>
      <c r="INF41" s="5"/>
      <c r="ING41" s="5"/>
      <c r="INH41" s="5"/>
      <c r="INI41" s="5"/>
      <c r="INJ41" s="5"/>
      <c r="INK41" s="5"/>
      <c r="INL41" s="5"/>
      <c r="INM41" s="5"/>
      <c r="INN41" s="5"/>
      <c r="INO41" s="5"/>
      <c r="INP41" s="5"/>
      <c r="INQ41" s="5"/>
      <c r="INR41" s="5"/>
      <c r="INS41" s="5"/>
      <c r="INT41" s="5"/>
      <c r="INU41" s="5"/>
      <c r="INV41" s="5"/>
      <c r="INW41" s="5"/>
      <c r="INX41" s="5"/>
      <c r="INY41" s="5"/>
      <c r="INZ41" s="5"/>
      <c r="IOA41" s="5"/>
      <c r="IOB41" s="5"/>
      <c r="IOC41" s="5"/>
      <c r="IOD41" s="5"/>
      <c r="IOE41" s="5"/>
      <c r="IOF41" s="5"/>
      <c r="IOG41" s="5"/>
      <c r="IOH41" s="5"/>
      <c r="IOI41" s="5"/>
      <c r="IOJ41" s="5"/>
      <c r="IOK41" s="5"/>
      <c r="IOL41" s="5"/>
      <c r="IOM41" s="5"/>
      <c r="ION41" s="5"/>
      <c r="IOO41" s="5"/>
      <c r="IOP41" s="5"/>
      <c r="IOQ41" s="5"/>
      <c r="IOR41" s="5"/>
      <c r="IOS41" s="5"/>
      <c r="IOT41" s="5"/>
      <c r="IOU41" s="5"/>
      <c r="IOV41" s="5"/>
      <c r="IOW41" s="5"/>
      <c r="IOX41" s="5"/>
      <c r="IOY41" s="5"/>
      <c r="IOZ41" s="5"/>
      <c r="IPA41" s="5"/>
      <c r="IPB41" s="5"/>
      <c r="IPC41" s="5"/>
      <c r="IPD41" s="5"/>
      <c r="IPE41" s="5"/>
      <c r="IPF41" s="5"/>
      <c r="IPG41" s="5"/>
      <c r="IPH41" s="5"/>
      <c r="IPI41" s="5"/>
      <c r="IPJ41" s="5"/>
      <c r="IPK41" s="5"/>
      <c r="IPL41" s="5"/>
      <c r="IPM41" s="5"/>
      <c r="IPN41" s="5"/>
      <c r="IPO41" s="5"/>
      <c r="IPP41" s="5"/>
      <c r="IPQ41" s="5"/>
      <c r="IPR41" s="5"/>
      <c r="IPS41" s="5"/>
      <c r="IPT41" s="5"/>
      <c r="IPU41" s="5"/>
      <c r="IPV41" s="5"/>
      <c r="IPW41" s="5"/>
      <c r="IPX41" s="5"/>
      <c r="IPY41" s="5"/>
      <c r="IPZ41" s="5"/>
      <c r="IQA41" s="5"/>
      <c r="IQB41" s="5"/>
      <c r="IQC41" s="5"/>
      <c r="IQD41" s="5"/>
      <c r="IQE41" s="5"/>
      <c r="IQF41" s="5"/>
      <c r="IQG41" s="5"/>
      <c r="IQH41" s="5"/>
      <c r="IQI41" s="5"/>
      <c r="IQJ41" s="5"/>
      <c r="IQK41" s="5"/>
      <c r="IQL41" s="5"/>
      <c r="IQM41" s="5"/>
      <c r="IQN41" s="5"/>
      <c r="IQO41" s="5"/>
      <c r="IQP41" s="5"/>
      <c r="IQQ41" s="5"/>
      <c r="IQR41" s="5"/>
      <c r="IQS41" s="5"/>
      <c r="IQT41" s="5"/>
      <c r="IQU41" s="5"/>
      <c r="IQV41" s="5"/>
      <c r="IQW41" s="5"/>
      <c r="IQX41" s="5"/>
      <c r="IQY41" s="5"/>
      <c r="IQZ41" s="5"/>
      <c r="IRA41" s="5"/>
      <c r="IRB41" s="5"/>
      <c r="IRC41" s="5"/>
      <c r="IRD41" s="5"/>
      <c r="IRE41" s="5"/>
      <c r="IRF41" s="5"/>
      <c r="IRG41" s="5"/>
      <c r="IRH41" s="5"/>
      <c r="IRI41" s="5"/>
      <c r="IRJ41" s="5"/>
      <c r="IRK41" s="5"/>
      <c r="IRL41" s="5"/>
      <c r="IRM41" s="5"/>
      <c r="IRN41" s="5"/>
      <c r="IRO41" s="5"/>
      <c r="IRP41" s="5"/>
      <c r="IRQ41" s="5"/>
      <c r="IRR41" s="5"/>
      <c r="IRS41" s="5"/>
      <c r="IRT41" s="5"/>
      <c r="IRU41" s="5"/>
      <c r="IRV41" s="5"/>
      <c r="IRW41" s="5"/>
      <c r="IRX41" s="5"/>
      <c r="IRY41" s="5"/>
      <c r="IRZ41" s="5"/>
      <c r="ISA41" s="5"/>
      <c r="ISB41" s="5"/>
      <c r="ISC41" s="5"/>
      <c r="ISD41" s="5"/>
      <c r="ISE41" s="5"/>
      <c r="ISF41" s="5"/>
      <c r="ISG41" s="5"/>
      <c r="ISH41" s="5"/>
      <c r="ISI41" s="5"/>
      <c r="ISJ41" s="5"/>
      <c r="ISK41" s="5"/>
      <c r="ISL41" s="5"/>
      <c r="ISM41" s="5"/>
      <c r="ISN41" s="5"/>
      <c r="ISO41" s="5"/>
      <c r="ISP41" s="5"/>
      <c r="ISQ41" s="5"/>
      <c r="ISR41" s="5"/>
      <c r="ISS41" s="5"/>
      <c r="IST41" s="5"/>
      <c r="ISU41" s="5"/>
      <c r="ISV41" s="5"/>
      <c r="ISW41" s="5"/>
      <c r="ISX41" s="5"/>
      <c r="ISY41" s="5"/>
      <c r="ISZ41" s="5"/>
      <c r="ITA41" s="5"/>
      <c r="ITB41" s="5"/>
      <c r="ITC41" s="5"/>
      <c r="ITD41" s="5"/>
      <c r="ITE41" s="5"/>
      <c r="ITF41" s="5"/>
      <c r="ITG41" s="5"/>
      <c r="ITH41" s="5"/>
      <c r="ITI41" s="5"/>
      <c r="ITJ41" s="5"/>
      <c r="ITK41" s="5"/>
      <c r="ITL41" s="5"/>
      <c r="ITM41" s="5"/>
      <c r="ITN41" s="5"/>
      <c r="ITO41" s="5"/>
      <c r="ITP41" s="5"/>
      <c r="ITQ41" s="5"/>
      <c r="ITR41" s="5"/>
      <c r="ITS41" s="5"/>
      <c r="ITT41" s="5"/>
      <c r="ITU41" s="5"/>
      <c r="ITV41" s="5"/>
      <c r="ITW41" s="5"/>
      <c r="ITX41" s="5"/>
      <c r="ITY41" s="5"/>
      <c r="ITZ41" s="5"/>
      <c r="IUA41" s="5"/>
      <c r="IUB41" s="5"/>
      <c r="IUC41" s="5"/>
      <c r="IUD41" s="5"/>
      <c r="IUE41" s="5"/>
      <c r="IUF41" s="5"/>
      <c r="IUG41" s="5"/>
      <c r="IUH41" s="5"/>
      <c r="IUI41" s="5"/>
      <c r="IUJ41" s="5"/>
      <c r="IUK41" s="5"/>
      <c r="IUL41" s="5"/>
      <c r="IUM41" s="5"/>
      <c r="IUN41" s="5"/>
      <c r="IUO41" s="5"/>
      <c r="IUP41" s="5"/>
      <c r="IUQ41" s="5"/>
      <c r="IUR41" s="5"/>
      <c r="IUS41" s="5"/>
      <c r="IUT41" s="5"/>
      <c r="IUU41" s="5"/>
      <c r="IUV41" s="5"/>
      <c r="IUW41" s="5"/>
      <c r="IUX41" s="5"/>
      <c r="IUY41" s="5"/>
      <c r="IUZ41" s="5"/>
      <c r="IVA41" s="5"/>
      <c r="IVB41" s="5"/>
      <c r="IVC41" s="5"/>
      <c r="IVD41" s="5"/>
      <c r="IVE41" s="5"/>
      <c r="IVF41" s="5"/>
      <c r="IVG41" s="5"/>
      <c r="IVH41" s="5"/>
      <c r="IVI41" s="5"/>
      <c r="IVJ41" s="5"/>
      <c r="IVK41" s="5"/>
      <c r="IVL41" s="5"/>
      <c r="IVM41" s="5"/>
      <c r="IVN41" s="5"/>
      <c r="IVO41" s="5"/>
      <c r="IVP41" s="5"/>
      <c r="IVQ41" s="5"/>
      <c r="IVR41" s="5"/>
      <c r="IVS41" s="5"/>
      <c r="IVT41" s="5"/>
      <c r="IVU41" s="5"/>
      <c r="IVV41" s="5"/>
      <c r="IVW41" s="5"/>
      <c r="IVX41" s="5"/>
      <c r="IVY41" s="5"/>
      <c r="IVZ41" s="5"/>
      <c r="IWA41" s="5"/>
      <c r="IWB41" s="5"/>
      <c r="IWC41" s="5"/>
      <c r="IWD41" s="5"/>
      <c r="IWE41" s="5"/>
      <c r="IWF41" s="5"/>
      <c r="IWG41" s="5"/>
      <c r="IWH41" s="5"/>
      <c r="IWI41" s="5"/>
      <c r="IWJ41" s="5"/>
      <c r="IWK41" s="5"/>
      <c r="IWL41" s="5"/>
      <c r="IWM41" s="5"/>
      <c r="IWN41" s="5"/>
      <c r="IWO41" s="5"/>
      <c r="IWP41" s="5"/>
      <c r="IWQ41" s="5"/>
      <c r="IWR41" s="5"/>
      <c r="IWS41" s="5"/>
      <c r="IWT41" s="5"/>
      <c r="IWU41" s="5"/>
      <c r="IWV41" s="5"/>
      <c r="IWW41" s="5"/>
      <c r="IWX41" s="5"/>
      <c r="IWY41" s="5"/>
      <c r="IWZ41" s="5"/>
      <c r="IXA41" s="5"/>
      <c r="IXB41" s="5"/>
      <c r="IXC41" s="5"/>
      <c r="IXD41" s="5"/>
      <c r="IXE41" s="5"/>
      <c r="IXF41" s="5"/>
      <c r="IXG41" s="5"/>
      <c r="IXH41" s="5"/>
      <c r="IXI41" s="5"/>
      <c r="IXJ41" s="5"/>
      <c r="IXK41" s="5"/>
      <c r="IXL41" s="5"/>
      <c r="IXM41" s="5"/>
      <c r="IXN41" s="5"/>
      <c r="IXO41" s="5"/>
      <c r="IXP41" s="5"/>
      <c r="IXQ41" s="5"/>
      <c r="IXR41" s="5"/>
      <c r="IXS41" s="5"/>
      <c r="IXT41" s="5"/>
      <c r="IXU41" s="5"/>
      <c r="IXV41" s="5"/>
      <c r="IXW41" s="5"/>
      <c r="IXX41" s="5"/>
      <c r="IXY41" s="5"/>
      <c r="IXZ41" s="5"/>
      <c r="IYA41" s="5"/>
      <c r="IYB41" s="5"/>
      <c r="IYC41" s="5"/>
      <c r="IYD41" s="5"/>
      <c r="IYE41" s="5"/>
      <c r="IYF41" s="5"/>
      <c r="IYG41" s="5"/>
      <c r="IYH41" s="5"/>
      <c r="IYI41" s="5"/>
      <c r="IYJ41" s="5"/>
      <c r="IYK41" s="5"/>
      <c r="IYL41" s="5"/>
      <c r="IYM41" s="5"/>
      <c r="IYN41" s="5"/>
      <c r="IYO41" s="5"/>
      <c r="IYP41" s="5"/>
      <c r="IYQ41" s="5"/>
      <c r="IYR41" s="5"/>
      <c r="IYS41" s="5"/>
      <c r="IYT41" s="5"/>
      <c r="IYU41" s="5"/>
      <c r="IYV41" s="5"/>
      <c r="IYW41" s="5"/>
      <c r="IYX41" s="5"/>
      <c r="IYY41" s="5"/>
      <c r="IYZ41" s="5"/>
      <c r="IZA41" s="5"/>
      <c r="IZB41" s="5"/>
      <c r="IZC41" s="5"/>
      <c r="IZD41" s="5"/>
      <c r="IZE41" s="5"/>
      <c r="IZF41" s="5"/>
      <c r="IZG41" s="5"/>
      <c r="IZH41" s="5"/>
      <c r="IZI41" s="5"/>
      <c r="IZJ41" s="5"/>
      <c r="IZK41" s="5"/>
      <c r="IZL41" s="5"/>
      <c r="IZM41" s="5"/>
      <c r="IZN41" s="5"/>
      <c r="IZO41" s="5"/>
      <c r="IZP41" s="5"/>
      <c r="IZQ41" s="5"/>
      <c r="IZR41" s="5"/>
      <c r="IZS41" s="5"/>
      <c r="IZT41" s="5"/>
      <c r="IZU41" s="5"/>
      <c r="IZV41" s="5"/>
      <c r="IZW41" s="5"/>
      <c r="IZX41" s="5"/>
      <c r="IZY41" s="5"/>
      <c r="IZZ41" s="5"/>
      <c r="JAA41" s="5"/>
      <c r="JAB41" s="5"/>
      <c r="JAC41" s="5"/>
      <c r="JAD41" s="5"/>
      <c r="JAE41" s="5"/>
      <c r="JAF41" s="5"/>
      <c r="JAG41" s="5"/>
      <c r="JAH41" s="5"/>
      <c r="JAI41" s="5"/>
      <c r="JAJ41" s="5"/>
      <c r="JAK41" s="5"/>
      <c r="JAL41" s="5"/>
      <c r="JAM41" s="5"/>
      <c r="JAN41" s="5"/>
      <c r="JAO41" s="5"/>
      <c r="JAP41" s="5"/>
      <c r="JAQ41" s="5"/>
      <c r="JAR41" s="5"/>
      <c r="JAS41" s="5"/>
      <c r="JAT41" s="5"/>
      <c r="JAU41" s="5"/>
      <c r="JAV41" s="5"/>
      <c r="JAW41" s="5"/>
      <c r="JAX41" s="5"/>
      <c r="JAY41" s="5"/>
      <c r="JAZ41" s="5"/>
      <c r="JBA41" s="5"/>
      <c r="JBB41" s="5"/>
      <c r="JBC41" s="5"/>
      <c r="JBD41" s="5"/>
      <c r="JBE41" s="5"/>
      <c r="JBF41" s="5"/>
      <c r="JBG41" s="5"/>
      <c r="JBH41" s="5"/>
      <c r="JBI41" s="5"/>
      <c r="JBJ41" s="5"/>
      <c r="JBK41" s="5"/>
      <c r="JBL41" s="5"/>
      <c r="JBM41" s="5"/>
      <c r="JBN41" s="5"/>
      <c r="JBO41" s="5"/>
      <c r="JBP41" s="5"/>
      <c r="JBQ41" s="5"/>
      <c r="JBR41" s="5"/>
      <c r="JBS41" s="5"/>
      <c r="JBT41" s="5"/>
      <c r="JBU41" s="5"/>
      <c r="JBV41" s="5"/>
      <c r="JBW41" s="5"/>
      <c r="JBX41" s="5"/>
      <c r="JBY41" s="5"/>
      <c r="JBZ41" s="5"/>
      <c r="JCA41" s="5"/>
      <c r="JCB41" s="5"/>
      <c r="JCC41" s="5"/>
      <c r="JCD41" s="5"/>
      <c r="JCE41" s="5"/>
      <c r="JCF41" s="5"/>
      <c r="JCG41" s="5"/>
      <c r="JCH41" s="5"/>
      <c r="JCI41" s="5"/>
      <c r="JCJ41" s="5"/>
      <c r="JCK41" s="5"/>
      <c r="JCL41" s="5"/>
      <c r="JCM41" s="5"/>
      <c r="JCN41" s="5"/>
      <c r="JCO41" s="5"/>
      <c r="JCP41" s="5"/>
      <c r="JCQ41" s="5"/>
      <c r="JCR41" s="5"/>
      <c r="JCS41" s="5"/>
      <c r="JCT41" s="5"/>
      <c r="JCU41" s="5"/>
      <c r="JCV41" s="5"/>
      <c r="JCW41" s="5"/>
      <c r="JCX41" s="5"/>
      <c r="JCY41" s="5"/>
      <c r="JCZ41" s="5"/>
      <c r="JDA41" s="5"/>
      <c r="JDB41" s="5"/>
      <c r="JDC41" s="5"/>
      <c r="JDD41" s="5"/>
      <c r="JDE41" s="5"/>
      <c r="JDF41" s="5"/>
      <c r="JDG41" s="5"/>
      <c r="JDH41" s="5"/>
      <c r="JDI41" s="5"/>
      <c r="JDJ41" s="5"/>
      <c r="JDK41" s="5"/>
      <c r="JDL41" s="5"/>
      <c r="JDM41" s="5"/>
      <c r="JDN41" s="5"/>
      <c r="JDO41" s="5"/>
      <c r="JDP41" s="5"/>
      <c r="JDQ41" s="5"/>
      <c r="JDR41" s="5"/>
      <c r="JDS41" s="5"/>
      <c r="JDT41" s="5"/>
      <c r="JDU41" s="5"/>
      <c r="JDV41" s="5"/>
      <c r="JDW41" s="5"/>
      <c r="JDX41" s="5"/>
      <c r="JDY41" s="5"/>
      <c r="JDZ41" s="5"/>
      <c r="JEA41" s="5"/>
      <c r="JEB41" s="5"/>
      <c r="JEC41" s="5"/>
      <c r="JED41" s="5"/>
      <c r="JEE41" s="5"/>
      <c r="JEF41" s="5"/>
      <c r="JEG41" s="5"/>
      <c r="JEH41" s="5"/>
      <c r="JEI41" s="5"/>
      <c r="JEJ41" s="5"/>
      <c r="JEK41" s="5"/>
      <c r="JEL41" s="5"/>
      <c r="JEM41" s="5"/>
      <c r="JEN41" s="5"/>
      <c r="JEO41" s="5"/>
      <c r="JEP41" s="5"/>
      <c r="JEQ41" s="5"/>
      <c r="JER41" s="5"/>
      <c r="JES41" s="5"/>
      <c r="JET41" s="5"/>
      <c r="JEU41" s="5"/>
      <c r="JEV41" s="5"/>
      <c r="JEW41" s="5"/>
      <c r="JEX41" s="5"/>
      <c r="JEY41" s="5"/>
      <c r="JEZ41" s="5"/>
      <c r="JFA41" s="5"/>
      <c r="JFB41" s="5"/>
      <c r="JFC41" s="5"/>
      <c r="JFD41" s="5"/>
      <c r="JFE41" s="5"/>
      <c r="JFF41" s="5"/>
      <c r="JFG41" s="5"/>
      <c r="JFH41" s="5"/>
      <c r="JFI41" s="5"/>
      <c r="JFJ41" s="5"/>
      <c r="JFK41" s="5"/>
      <c r="JFL41" s="5"/>
      <c r="JFM41" s="5"/>
      <c r="JFN41" s="5"/>
      <c r="JFO41" s="5"/>
      <c r="JFP41" s="5"/>
      <c r="JFQ41" s="5"/>
      <c r="JFR41" s="5"/>
      <c r="JFS41" s="5"/>
      <c r="JFT41" s="5"/>
      <c r="JFU41" s="5"/>
      <c r="JFV41" s="5"/>
      <c r="JFW41" s="5"/>
      <c r="JFX41" s="5"/>
      <c r="JFY41" s="5"/>
      <c r="JFZ41" s="5"/>
      <c r="JGA41" s="5"/>
      <c r="JGB41" s="5"/>
      <c r="JGC41" s="5"/>
      <c r="JGD41" s="5"/>
      <c r="JGE41" s="5"/>
      <c r="JGF41" s="5"/>
      <c r="JGG41" s="5"/>
      <c r="JGH41" s="5"/>
      <c r="JGI41" s="5"/>
      <c r="JGJ41" s="5"/>
      <c r="JGK41" s="5"/>
      <c r="JGL41" s="5"/>
      <c r="JGM41" s="5"/>
      <c r="JGN41" s="5"/>
      <c r="JGO41" s="5"/>
      <c r="JGP41" s="5"/>
      <c r="JGQ41" s="5"/>
      <c r="JGR41" s="5"/>
      <c r="JGS41" s="5"/>
      <c r="JGT41" s="5"/>
      <c r="JGU41" s="5"/>
      <c r="JGV41" s="5"/>
      <c r="JGW41" s="5"/>
      <c r="JGX41" s="5"/>
      <c r="JGY41" s="5"/>
      <c r="JGZ41" s="5"/>
      <c r="JHA41" s="5"/>
      <c r="JHB41" s="5"/>
      <c r="JHC41" s="5"/>
      <c r="JHD41" s="5"/>
      <c r="JHE41" s="5"/>
      <c r="JHF41" s="5"/>
      <c r="JHG41" s="5"/>
      <c r="JHH41" s="5"/>
      <c r="JHI41" s="5"/>
      <c r="JHJ41" s="5"/>
      <c r="JHK41" s="5"/>
      <c r="JHL41" s="5"/>
      <c r="JHM41" s="5"/>
      <c r="JHN41" s="5"/>
      <c r="JHO41" s="5"/>
      <c r="JHP41" s="5"/>
      <c r="JHQ41" s="5"/>
      <c r="JHR41" s="5"/>
      <c r="JHS41" s="5"/>
      <c r="JHT41" s="5"/>
      <c r="JHU41" s="5"/>
      <c r="JHV41" s="5"/>
      <c r="JHW41" s="5"/>
      <c r="JHX41" s="5"/>
      <c r="JHY41" s="5"/>
      <c r="JHZ41" s="5"/>
      <c r="JIA41" s="5"/>
      <c r="JIB41" s="5"/>
      <c r="JIC41" s="5"/>
      <c r="JID41" s="5"/>
      <c r="JIE41" s="5"/>
      <c r="JIF41" s="5"/>
      <c r="JIG41" s="5"/>
      <c r="JIH41" s="5"/>
      <c r="JII41" s="5"/>
      <c r="JIJ41" s="5"/>
      <c r="JIK41" s="5"/>
      <c r="JIL41" s="5"/>
      <c r="JIM41" s="5"/>
      <c r="JIN41" s="5"/>
      <c r="JIO41" s="5"/>
      <c r="JIP41" s="5"/>
      <c r="JIQ41" s="5"/>
      <c r="JIR41" s="5"/>
      <c r="JIS41" s="5"/>
      <c r="JIT41" s="5"/>
      <c r="JIU41" s="5"/>
      <c r="JIV41" s="5"/>
      <c r="JIW41" s="5"/>
      <c r="JIX41" s="5"/>
      <c r="JIY41" s="5"/>
      <c r="JIZ41" s="5"/>
      <c r="JJA41" s="5"/>
      <c r="JJB41" s="5"/>
      <c r="JJC41" s="5"/>
      <c r="JJD41" s="5"/>
      <c r="JJE41" s="5"/>
      <c r="JJF41" s="5"/>
      <c r="JJG41" s="5"/>
      <c r="JJH41" s="5"/>
      <c r="JJI41" s="5"/>
      <c r="JJJ41" s="5"/>
      <c r="JJK41" s="5"/>
      <c r="JJL41" s="5"/>
      <c r="JJM41" s="5"/>
      <c r="JJN41" s="5"/>
      <c r="JJO41" s="5"/>
      <c r="JJP41" s="5"/>
      <c r="JJQ41" s="5"/>
      <c r="JJR41" s="5"/>
      <c r="JJS41" s="5"/>
      <c r="JJT41" s="5"/>
      <c r="JJU41" s="5"/>
      <c r="JJV41" s="5"/>
      <c r="JJW41" s="5"/>
      <c r="JJX41" s="5"/>
      <c r="JJY41" s="5"/>
      <c r="JJZ41" s="5"/>
      <c r="JKA41" s="5"/>
      <c r="JKB41" s="5"/>
      <c r="JKC41" s="5"/>
      <c r="JKD41" s="5"/>
      <c r="JKE41" s="5"/>
      <c r="JKF41" s="5"/>
      <c r="JKG41" s="5"/>
      <c r="JKH41" s="5"/>
      <c r="JKI41" s="5"/>
      <c r="JKJ41" s="5"/>
      <c r="JKK41" s="5"/>
      <c r="JKL41" s="5"/>
      <c r="JKM41" s="5"/>
      <c r="JKN41" s="5"/>
      <c r="JKO41" s="5"/>
      <c r="JKP41" s="5"/>
      <c r="JKQ41" s="5"/>
      <c r="JKR41" s="5"/>
      <c r="JKS41" s="5"/>
      <c r="JKT41" s="5"/>
      <c r="JKU41" s="5"/>
      <c r="JKV41" s="5"/>
      <c r="JKW41" s="5"/>
      <c r="JKX41" s="5"/>
      <c r="JKY41" s="5"/>
      <c r="JKZ41" s="5"/>
      <c r="JLA41" s="5"/>
      <c r="JLB41" s="5"/>
      <c r="JLC41" s="5"/>
      <c r="JLD41" s="5"/>
      <c r="JLE41" s="5"/>
      <c r="JLF41" s="5"/>
      <c r="JLG41" s="5"/>
      <c r="JLH41" s="5"/>
      <c r="JLI41" s="5"/>
      <c r="JLJ41" s="5"/>
      <c r="JLK41" s="5"/>
      <c r="JLL41" s="5"/>
      <c r="JLM41" s="5"/>
      <c r="JLN41" s="5"/>
      <c r="JLO41" s="5"/>
      <c r="JLP41" s="5"/>
      <c r="JLQ41" s="5"/>
      <c r="JLR41" s="5"/>
      <c r="JLS41" s="5"/>
      <c r="JLT41" s="5"/>
      <c r="JLU41" s="5"/>
      <c r="JLV41" s="5"/>
      <c r="JLW41" s="5"/>
      <c r="JLX41" s="5"/>
      <c r="JLY41" s="5"/>
      <c r="JLZ41" s="5"/>
      <c r="JMA41" s="5"/>
      <c r="JMB41" s="5"/>
      <c r="JMC41" s="5"/>
      <c r="JMD41" s="5"/>
      <c r="JME41" s="5"/>
      <c r="JMF41" s="5"/>
      <c r="JMG41" s="5"/>
      <c r="JMH41" s="5"/>
      <c r="JMI41" s="5"/>
      <c r="JMJ41" s="5"/>
      <c r="JMK41" s="5"/>
      <c r="JML41" s="5"/>
      <c r="JMM41" s="5"/>
      <c r="JMN41" s="5"/>
      <c r="JMO41" s="5"/>
      <c r="JMP41" s="5"/>
      <c r="JMQ41" s="5"/>
      <c r="JMR41" s="5"/>
      <c r="JMS41" s="5"/>
      <c r="JMT41" s="5"/>
      <c r="JMU41" s="5"/>
      <c r="JMV41" s="5"/>
      <c r="JMW41" s="5"/>
      <c r="JMX41" s="5"/>
      <c r="JMY41" s="5"/>
      <c r="JMZ41" s="5"/>
      <c r="JNA41" s="5"/>
      <c r="JNB41" s="5"/>
      <c r="JNC41" s="5"/>
      <c r="JND41" s="5"/>
      <c r="JNE41" s="5"/>
      <c r="JNF41" s="5"/>
      <c r="JNG41" s="5"/>
      <c r="JNH41" s="5"/>
      <c r="JNI41" s="5"/>
      <c r="JNJ41" s="5"/>
      <c r="JNK41" s="5"/>
      <c r="JNL41" s="5"/>
      <c r="JNM41" s="5"/>
      <c r="JNN41" s="5"/>
      <c r="JNO41" s="5"/>
      <c r="JNP41" s="5"/>
      <c r="JNQ41" s="5"/>
      <c r="JNR41" s="5"/>
      <c r="JNS41" s="5"/>
      <c r="JNT41" s="5"/>
      <c r="JNU41" s="5"/>
      <c r="JNV41" s="5"/>
      <c r="JNW41" s="5"/>
      <c r="JNX41" s="5"/>
      <c r="JNY41" s="5"/>
      <c r="JNZ41" s="5"/>
      <c r="JOA41" s="5"/>
      <c r="JOB41" s="5"/>
      <c r="JOC41" s="5"/>
      <c r="JOD41" s="5"/>
      <c r="JOE41" s="5"/>
      <c r="JOF41" s="5"/>
      <c r="JOG41" s="5"/>
      <c r="JOH41" s="5"/>
      <c r="JOI41" s="5"/>
      <c r="JOJ41" s="5"/>
      <c r="JOK41" s="5"/>
      <c r="JOL41" s="5"/>
      <c r="JOM41" s="5"/>
      <c r="JON41" s="5"/>
      <c r="JOO41" s="5"/>
      <c r="JOP41" s="5"/>
      <c r="JOQ41" s="5"/>
      <c r="JOR41" s="5"/>
      <c r="JOS41" s="5"/>
      <c r="JOT41" s="5"/>
      <c r="JOU41" s="5"/>
      <c r="JOV41" s="5"/>
      <c r="JOW41" s="5"/>
      <c r="JOX41" s="5"/>
      <c r="JOY41" s="5"/>
      <c r="JOZ41" s="5"/>
      <c r="JPA41" s="5"/>
      <c r="JPB41" s="5"/>
      <c r="JPC41" s="5"/>
      <c r="JPD41" s="5"/>
      <c r="JPE41" s="5"/>
      <c r="JPF41" s="5"/>
      <c r="JPG41" s="5"/>
      <c r="JPH41" s="5"/>
      <c r="JPI41" s="5"/>
      <c r="JPJ41" s="5"/>
      <c r="JPK41" s="5"/>
      <c r="JPL41" s="5"/>
      <c r="JPM41" s="5"/>
      <c r="JPN41" s="5"/>
      <c r="JPO41" s="5"/>
      <c r="JPP41" s="5"/>
      <c r="JPQ41" s="5"/>
      <c r="JPR41" s="5"/>
      <c r="JPS41" s="5"/>
      <c r="JPT41" s="5"/>
      <c r="JPU41" s="5"/>
      <c r="JPV41" s="5"/>
      <c r="JPW41" s="5"/>
      <c r="JPX41" s="5"/>
      <c r="JPY41" s="5"/>
      <c r="JPZ41" s="5"/>
      <c r="JQA41" s="5"/>
      <c r="JQB41" s="5"/>
      <c r="JQC41" s="5"/>
      <c r="JQD41" s="5"/>
      <c r="JQE41" s="5"/>
      <c r="JQF41" s="5"/>
      <c r="JQG41" s="5"/>
      <c r="JQH41" s="5"/>
      <c r="JQI41" s="5"/>
      <c r="JQJ41" s="5"/>
      <c r="JQK41" s="5"/>
      <c r="JQL41" s="5"/>
      <c r="JQM41" s="5"/>
      <c r="JQN41" s="5"/>
      <c r="JQO41" s="5"/>
      <c r="JQP41" s="5"/>
      <c r="JQQ41" s="5"/>
      <c r="JQR41" s="5"/>
      <c r="JQS41" s="5"/>
      <c r="JQT41" s="5"/>
      <c r="JQU41" s="5"/>
      <c r="JQV41" s="5"/>
      <c r="JQW41" s="5"/>
      <c r="JQX41" s="5"/>
      <c r="JQY41" s="5"/>
      <c r="JQZ41" s="5"/>
      <c r="JRA41" s="5"/>
      <c r="JRB41" s="5"/>
      <c r="JRC41" s="5"/>
      <c r="JRD41" s="5"/>
      <c r="JRE41" s="5"/>
      <c r="JRF41" s="5"/>
      <c r="JRG41" s="5"/>
      <c r="JRH41" s="5"/>
      <c r="JRI41" s="5"/>
      <c r="JRJ41" s="5"/>
      <c r="JRK41" s="5"/>
      <c r="JRL41" s="5"/>
      <c r="JRM41" s="5"/>
      <c r="JRN41" s="5"/>
      <c r="JRO41" s="5"/>
      <c r="JRP41" s="5"/>
      <c r="JRQ41" s="5"/>
      <c r="JRR41" s="5"/>
      <c r="JRS41" s="5"/>
      <c r="JRT41" s="5"/>
      <c r="JRU41" s="5"/>
      <c r="JRV41" s="5"/>
      <c r="JRW41" s="5"/>
      <c r="JRX41" s="5"/>
      <c r="JRY41" s="5"/>
      <c r="JRZ41" s="5"/>
      <c r="JSA41" s="5"/>
      <c r="JSB41" s="5"/>
      <c r="JSC41" s="5"/>
      <c r="JSD41" s="5"/>
      <c r="JSE41" s="5"/>
      <c r="JSF41" s="5"/>
      <c r="JSG41" s="5"/>
      <c r="JSH41" s="5"/>
      <c r="JSI41" s="5"/>
      <c r="JSJ41" s="5"/>
      <c r="JSK41" s="5"/>
      <c r="JSL41" s="5"/>
      <c r="JSM41" s="5"/>
      <c r="JSN41" s="5"/>
      <c r="JSO41" s="5"/>
      <c r="JSP41" s="5"/>
      <c r="JSQ41" s="5"/>
      <c r="JSR41" s="5"/>
      <c r="JSS41" s="5"/>
      <c r="JST41" s="5"/>
      <c r="JSU41" s="5"/>
      <c r="JSV41" s="5"/>
      <c r="JSW41" s="5"/>
      <c r="JSX41" s="5"/>
      <c r="JSY41" s="5"/>
      <c r="JSZ41" s="5"/>
      <c r="JTA41" s="5"/>
      <c r="JTB41" s="5"/>
      <c r="JTC41" s="5"/>
      <c r="JTD41" s="5"/>
      <c r="JTE41" s="5"/>
      <c r="JTF41" s="5"/>
      <c r="JTG41" s="5"/>
      <c r="JTH41" s="5"/>
      <c r="JTI41" s="5"/>
      <c r="JTJ41" s="5"/>
      <c r="JTK41" s="5"/>
      <c r="JTL41" s="5"/>
      <c r="JTM41" s="5"/>
      <c r="JTN41" s="5"/>
      <c r="JTO41" s="5"/>
      <c r="JTP41" s="5"/>
      <c r="JTQ41" s="5"/>
      <c r="JTR41" s="5"/>
      <c r="JTS41" s="5"/>
      <c r="JTT41" s="5"/>
      <c r="JTU41" s="5"/>
      <c r="JTV41" s="5"/>
      <c r="JTW41" s="5"/>
      <c r="JTX41" s="5"/>
      <c r="JTY41" s="5"/>
      <c r="JTZ41" s="5"/>
      <c r="JUA41" s="5"/>
      <c r="JUB41" s="5"/>
      <c r="JUC41" s="5"/>
      <c r="JUD41" s="5"/>
      <c r="JUE41" s="5"/>
      <c r="JUF41" s="5"/>
      <c r="JUG41" s="5"/>
      <c r="JUH41" s="5"/>
      <c r="JUI41" s="5"/>
      <c r="JUJ41" s="5"/>
      <c r="JUK41" s="5"/>
      <c r="JUL41" s="5"/>
      <c r="JUM41" s="5"/>
      <c r="JUN41" s="5"/>
      <c r="JUO41" s="5"/>
      <c r="JUP41" s="5"/>
      <c r="JUQ41" s="5"/>
      <c r="JUR41" s="5"/>
      <c r="JUS41" s="5"/>
      <c r="JUT41" s="5"/>
      <c r="JUU41" s="5"/>
      <c r="JUV41" s="5"/>
      <c r="JUW41" s="5"/>
      <c r="JUX41" s="5"/>
      <c r="JUY41" s="5"/>
      <c r="JUZ41" s="5"/>
      <c r="JVA41" s="5"/>
      <c r="JVB41" s="5"/>
      <c r="JVC41" s="5"/>
      <c r="JVD41" s="5"/>
      <c r="JVE41" s="5"/>
      <c r="JVF41" s="5"/>
      <c r="JVG41" s="5"/>
      <c r="JVH41" s="5"/>
      <c r="JVI41" s="5"/>
      <c r="JVJ41" s="5"/>
      <c r="JVK41" s="5"/>
      <c r="JVL41" s="5"/>
      <c r="JVM41" s="5"/>
      <c r="JVN41" s="5"/>
      <c r="JVO41" s="5"/>
      <c r="JVP41" s="5"/>
      <c r="JVQ41" s="5"/>
      <c r="JVR41" s="5"/>
      <c r="JVS41" s="5"/>
      <c r="JVT41" s="5"/>
      <c r="JVU41" s="5"/>
      <c r="JVV41" s="5"/>
      <c r="JVW41" s="5"/>
      <c r="JVX41" s="5"/>
      <c r="JVY41" s="5"/>
      <c r="JVZ41" s="5"/>
      <c r="JWA41" s="5"/>
      <c r="JWB41" s="5"/>
      <c r="JWC41" s="5"/>
      <c r="JWD41" s="5"/>
      <c r="JWE41" s="5"/>
      <c r="JWF41" s="5"/>
      <c r="JWG41" s="5"/>
      <c r="JWH41" s="5"/>
      <c r="JWI41" s="5"/>
      <c r="JWJ41" s="5"/>
      <c r="JWK41" s="5"/>
      <c r="JWL41" s="5"/>
      <c r="JWM41" s="5"/>
      <c r="JWN41" s="5"/>
      <c r="JWO41" s="5"/>
      <c r="JWP41" s="5"/>
      <c r="JWQ41" s="5"/>
      <c r="JWR41" s="5"/>
      <c r="JWS41" s="5"/>
      <c r="JWT41" s="5"/>
      <c r="JWU41" s="5"/>
      <c r="JWV41" s="5"/>
      <c r="JWW41" s="5"/>
      <c r="JWX41" s="5"/>
      <c r="JWY41" s="5"/>
      <c r="JWZ41" s="5"/>
      <c r="JXA41" s="5"/>
      <c r="JXB41" s="5"/>
      <c r="JXC41" s="5"/>
      <c r="JXD41" s="5"/>
      <c r="JXE41" s="5"/>
      <c r="JXF41" s="5"/>
      <c r="JXG41" s="5"/>
      <c r="JXH41" s="5"/>
      <c r="JXI41" s="5"/>
      <c r="JXJ41" s="5"/>
      <c r="JXK41" s="5"/>
      <c r="JXL41" s="5"/>
      <c r="JXM41" s="5"/>
      <c r="JXN41" s="5"/>
      <c r="JXO41" s="5"/>
      <c r="JXP41" s="5"/>
      <c r="JXQ41" s="5"/>
      <c r="JXR41" s="5"/>
      <c r="JXS41" s="5"/>
      <c r="JXT41" s="5"/>
      <c r="JXU41" s="5"/>
      <c r="JXV41" s="5"/>
      <c r="JXW41" s="5"/>
      <c r="JXX41" s="5"/>
      <c r="JXY41" s="5"/>
      <c r="JXZ41" s="5"/>
      <c r="JYA41" s="5"/>
      <c r="JYB41" s="5"/>
      <c r="JYC41" s="5"/>
      <c r="JYD41" s="5"/>
      <c r="JYE41" s="5"/>
      <c r="JYF41" s="5"/>
      <c r="JYG41" s="5"/>
      <c r="JYH41" s="5"/>
      <c r="JYI41" s="5"/>
      <c r="JYJ41" s="5"/>
      <c r="JYK41" s="5"/>
      <c r="JYL41" s="5"/>
      <c r="JYM41" s="5"/>
      <c r="JYN41" s="5"/>
      <c r="JYO41" s="5"/>
      <c r="JYP41" s="5"/>
      <c r="JYQ41" s="5"/>
      <c r="JYR41" s="5"/>
      <c r="JYS41" s="5"/>
      <c r="JYT41" s="5"/>
      <c r="JYU41" s="5"/>
      <c r="JYV41" s="5"/>
      <c r="JYW41" s="5"/>
      <c r="JYX41" s="5"/>
      <c r="JYY41" s="5"/>
      <c r="JYZ41" s="5"/>
      <c r="JZA41" s="5"/>
      <c r="JZB41" s="5"/>
      <c r="JZC41" s="5"/>
      <c r="JZD41" s="5"/>
      <c r="JZE41" s="5"/>
      <c r="JZF41" s="5"/>
      <c r="JZG41" s="5"/>
      <c r="JZH41" s="5"/>
      <c r="JZI41" s="5"/>
      <c r="JZJ41" s="5"/>
      <c r="JZK41" s="5"/>
      <c r="JZL41" s="5"/>
      <c r="JZM41" s="5"/>
      <c r="JZN41" s="5"/>
      <c r="JZO41" s="5"/>
      <c r="JZP41" s="5"/>
      <c r="JZQ41" s="5"/>
      <c r="JZR41" s="5"/>
      <c r="JZS41" s="5"/>
      <c r="JZT41" s="5"/>
      <c r="JZU41" s="5"/>
      <c r="JZV41" s="5"/>
      <c r="JZW41" s="5"/>
      <c r="JZX41" s="5"/>
      <c r="JZY41" s="5"/>
      <c r="JZZ41" s="5"/>
      <c r="KAA41" s="5"/>
      <c r="KAB41" s="5"/>
      <c r="KAC41" s="5"/>
      <c r="KAD41" s="5"/>
      <c r="KAE41" s="5"/>
      <c r="KAF41" s="5"/>
      <c r="KAG41" s="5"/>
      <c r="KAH41" s="5"/>
      <c r="KAI41" s="5"/>
      <c r="KAJ41" s="5"/>
      <c r="KAK41" s="5"/>
      <c r="KAL41" s="5"/>
      <c r="KAM41" s="5"/>
      <c r="KAN41" s="5"/>
      <c r="KAO41" s="5"/>
      <c r="KAP41" s="5"/>
      <c r="KAQ41" s="5"/>
      <c r="KAR41" s="5"/>
      <c r="KAS41" s="5"/>
      <c r="KAT41" s="5"/>
      <c r="KAU41" s="5"/>
      <c r="KAV41" s="5"/>
      <c r="KAW41" s="5"/>
      <c r="KAX41" s="5"/>
      <c r="KAY41" s="5"/>
      <c r="KAZ41" s="5"/>
      <c r="KBA41" s="5"/>
      <c r="KBB41" s="5"/>
      <c r="KBC41" s="5"/>
      <c r="KBD41" s="5"/>
      <c r="KBE41" s="5"/>
      <c r="KBF41" s="5"/>
      <c r="KBG41" s="5"/>
      <c r="KBH41" s="5"/>
      <c r="KBI41" s="5"/>
      <c r="KBJ41" s="5"/>
      <c r="KBK41" s="5"/>
      <c r="KBL41" s="5"/>
      <c r="KBM41" s="5"/>
      <c r="KBN41" s="5"/>
      <c r="KBO41" s="5"/>
      <c r="KBP41" s="5"/>
      <c r="KBQ41" s="5"/>
      <c r="KBR41" s="5"/>
      <c r="KBS41" s="5"/>
      <c r="KBT41" s="5"/>
      <c r="KBU41" s="5"/>
      <c r="KBV41" s="5"/>
      <c r="KBW41" s="5"/>
      <c r="KBX41" s="5"/>
      <c r="KBY41" s="5"/>
      <c r="KBZ41" s="5"/>
      <c r="KCA41" s="5"/>
      <c r="KCB41" s="5"/>
      <c r="KCC41" s="5"/>
      <c r="KCD41" s="5"/>
      <c r="KCE41" s="5"/>
      <c r="KCF41" s="5"/>
      <c r="KCG41" s="5"/>
      <c r="KCH41" s="5"/>
      <c r="KCI41" s="5"/>
      <c r="KCJ41" s="5"/>
      <c r="KCK41" s="5"/>
      <c r="KCL41" s="5"/>
      <c r="KCM41" s="5"/>
      <c r="KCN41" s="5"/>
      <c r="KCO41" s="5"/>
      <c r="KCP41" s="5"/>
      <c r="KCQ41" s="5"/>
      <c r="KCR41" s="5"/>
      <c r="KCS41" s="5"/>
      <c r="KCT41" s="5"/>
      <c r="KCU41" s="5"/>
      <c r="KCV41" s="5"/>
      <c r="KCW41" s="5"/>
      <c r="KCX41" s="5"/>
      <c r="KCY41" s="5"/>
      <c r="KCZ41" s="5"/>
      <c r="KDA41" s="5"/>
      <c r="KDB41" s="5"/>
      <c r="KDC41" s="5"/>
      <c r="KDD41" s="5"/>
      <c r="KDE41" s="5"/>
      <c r="KDF41" s="5"/>
      <c r="KDG41" s="5"/>
      <c r="KDH41" s="5"/>
      <c r="KDI41" s="5"/>
      <c r="KDJ41" s="5"/>
      <c r="KDK41" s="5"/>
      <c r="KDL41" s="5"/>
      <c r="KDM41" s="5"/>
      <c r="KDN41" s="5"/>
      <c r="KDO41" s="5"/>
      <c r="KDP41" s="5"/>
      <c r="KDQ41" s="5"/>
      <c r="KDR41" s="5"/>
      <c r="KDS41" s="5"/>
      <c r="KDT41" s="5"/>
      <c r="KDU41" s="5"/>
      <c r="KDV41" s="5"/>
      <c r="KDW41" s="5"/>
      <c r="KDX41" s="5"/>
      <c r="KDY41" s="5"/>
      <c r="KDZ41" s="5"/>
      <c r="KEA41" s="5"/>
      <c r="KEB41" s="5"/>
      <c r="KEC41" s="5"/>
      <c r="KED41" s="5"/>
      <c r="KEE41" s="5"/>
      <c r="KEF41" s="5"/>
      <c r="KEG41" s="5"/>
      <c r="KEH41" s="5"/>
      <c r="KEI41" s="5"/>
      <c r="KEJ41" s="5"/>
      <c r="KEK41" s="5"/>
      <c r="KEL41" s="5"/>
      <c r="KEM41" s="5"/>
      <c r="KEN41" s="5"/>
      <c r="KEO41" s="5"/>
      <c r="KEP41" s="5"/>
      <c r="KEQ41" s="5"/>
      <c r="KER41" s="5"/>
      <c r="KES41" s="5"/>
      <c r="KET41" s="5"/>
      <c r="KEU41" s="5"/>
      <c r="KEV41" s="5"/>
      <c r="KEW41" s="5"/>
      <c r="KEX41" s="5"/>
      <c r="KEY41" s="5"/>
      <c r="KEZ41" s="5"/>
      <c r="KFA41" s="5"/>
      <c r="KFB41" s="5"/>
      <c r="KFC41" s="5"/>
      <c r="KFD41" s="5"/>
      <c r="KFE41" s="5"/>
      <c r="KFF41" s="5"/>
      <c r="KFG41" s="5"/>
      <c r="KFH41" s="5"/>
      <c r="KFI41" s="5"/>
      <c r="KFJ41" s="5"/>
      <c r="KFK41" s="5"/>
      <c r="KFL41" s="5"/>
      <c r="KFM41" s="5"/>
      <c r="KFN41" s="5"/>
      <c r="KFO41" s="5"/>
      <c r="KFP41" s="5"/>
      <c r="KFQ41" s="5"/>
      <c r="KFR41" s="5"/>
      <c r="KFS41" s="5"/>
      <c r="KFT41" s="5"/>
      <c r="KFU41" s="5"/>
      <c r="KFV41" s="5"/>
      <c r="KFW41" s="5"/>
      <c r="KFX41" s="5"/>
      <c r="KFY41" s="5"/>
      <c r="KFZ41" s="5"/>
      <c r="KGA41" s="5"/>
      <c r="KGB41" s="5"/>
      <c r="KGC41" s="5"/>
      <c r="KGD41" s="5"/>
      <c r="KGE41" s="5"/>
      <c r="KGF41" s="5"/>
      <c r="KGG41" s="5"/>
      <c r="KGH41" s="5"/>
      <c r="KGI41" s="5"/>
      <c r="KGJ41" s="5"/>
      <c r="KGK41" s="5"/>
      <c r="KGL41" s="5"/>
      <c r="KGM41" s="5"/>
      <c r="KGN41" s="5"/>
      <c r="KGO41" s="5"/>
      <c r="KGP41" s="5"/>
      <c r="KGQ41" s="5"/>
      <c r="KGR41" s="5"/>
      <c r="KGS41" s="5"/>
      <c r="KGT41" s="5"/>
      <c r="KGU41" s="5"/>
      <c r="KGV41" s="5"/>
      <c r="KGW41" s="5"/>
      <c r="KGX41" s="5"/>
      <c r="KGY41" s="5"/>
      <c r="KGZ41" s="5"/>
      <c r="KHA41" s="5"/>
      <c r="KHB41" s="5"/>
      <c r="KHC41" s="5"/>
      <c r="KHD41" s="5"/>
      <c r="KHE41" s="5"/>
      <c r="KHF41" s="5"/>
      <c r="KHG41" s="5"/>
      <c r="KHH41" s="5"/>
      <c r="KHI41" s="5"/>
      <c r="KHJ41" s="5"/>
      <c r="KHK41" s="5"/>
      <c r="KHL41" s="5"/>
      <c r="KHM41" s="5"/>
      <c r="KHN41" s="5"/>
      <c r="KHO41" s="5"/>
      <c r="KHP41" s="5"/>
      <c r="KHQ41" s="5"/>
      <c r="KHR41" s="5"/>
      <c r="KHS41" s="5"/>
      <c r="KHT41" s="5"/>
      <c r="KHU41" s="5"/>
      <c r="KHV41" s="5"/>
      <c r="KHW41" s="5"/>
      <c r="KHX41" s="5"/>
      <c r="KHY41" s="5"/>
      <c r="KHZ41" s="5"/>
      <c r="KIA41" s="5"/>
      <c r="KIB41" s="5"/>
      <c r="KIC41" s="5"/>
      <c r="KID41" s="5"/>
      <c r="KIE41" s="5"/>
      <c r="KIF41" s="5"/>
      <c r="KIG41" s="5"/>
      <c r="KIH41" s="5"/>
      <c r="KII41" s="5"/>
      <c r="KIJ41" s="5"/>
      <c r="KIK41" s="5"/>
      <c r="KIL41" s="5"/>
      <c r="KIM41" s="5"/>
      <c r="KIN41" s="5"/>
      <c r="KIO41" s="5"/>
      <c r="KIP41" s="5"/>
      <c r="KIQ41" s="5"/>
      <c r="KIR41" s="5"/>
      <c r="KIS41" s="5"/>
      <c r="KIT41" s="5"/>
      <c r="KIU41" s="5"/>
      <c r="KIV41" s="5"/>
      <c r="KIW41" s="5"/>
      <c r="KIX41" s="5"/>
      <c r="KIY41" s="5"/>
      <c r="KIZ41" s="5"/>
      <c r="KJA41" s="5"/>
      <c r="KJB41" s="5"/>
      <c r="KJC41" s="5"/>
      <c r="KJD41" s="5"/>
      <c r="KJE41" s="5"/>
      <c r="KJF41" s="5"/>
      <c r="KJG41" s="5"/>
      <c r="KJH41" s="5"/>
      <c r="KJI41" s="5"/>
      <c r="KJJ41" s="5"/>
      <c r="KJK41" s="5"/>
      <c r="KJL41" s="5"/>
      <c r="KJM41" s="5"/>
      <c r="KJN41" s="5"/>
      <c r="KJO41" s="5"/>
      <c r="KJP41" s="5"/>
      <c r="KJQ41" s="5"/>
      <c r="KJR41" s="5"/>
      <c r="KJS41" s="5"/>
      <c r="KJT41" s="5"/>
      <c r="KJU41" s="5"/>
      <c r="KJV41" s="5"/>
      <c r="KJW41" s="5"/>
      <c r="KJX41" s="5"/>
      <c r="KJY41" s="5"/>
      <c r="KJZ41" s="5"/>
      <c r="KKA41" s="5"/>
      <c r="KKB41" s="5"/>
      <c r="KKC41" s="5"/>
      <c r="KKD41" s="5"/>
      <c r="KKE41" s="5"/>
      <c r="KKF41" s="5"/>
      <c r="KKG41" s="5"/>
      <c r="KKH41" s="5"/>
      <c r="KKI41" s="5"/>
      <c r="KKJ41" s="5"/>
      <c r="KKK41" s="5"/>
      <c r="KKL41" s="5"/>
      <c r="KKM41" s="5"/>
      <c r="KKN41" s="5"/>
      <c r="KKO41" s="5"/>
      <c r="KKP41" s="5"/>
      <c r="KKQ41" s="5"/>
      <c r="KKR41" s="5"/>
      <c r="KKS41" s="5"/>
      <c r="KKT41" s="5"/>
      <c r="KKU41" s="5"/>
      <c r="KKV41" s="5"/>
      <c r="KKW41" s="5"/>
      <c r="KKX41" s="5"/>
      <c r="KKY41" s="5"/>
      <c r="KKZ41" s="5"/>
      <c r="KLA41" s="5"/>
      <c r="KLB41" s="5"/>
      <c r="KLC41" s="5"/>
      <c r="KLD41" s="5"/>
      <c r="KLE41" s="5"/>
      <c r="KLF41" s="5"/>
      <c r="KLG41" s="5"/>
      <c r="KLH41" s="5"/>
      <c r="KLI41" s="5"/>
      <c r="KLJ41" s="5"/>
      <c r="KLK41" s="5"/>
      <c r="KLL41" s="5"/>
      <c r="KLM41" s="5"/>
      <c r="KLN41" s="5"/>
      <c r="KLO41" s="5"/>
      <c r="KLP41" s="5"/>
      <c r="KLQ41" s="5"/>
      <c r="KLR41" s="5"/>
      <c r="KLS41" s="5"/>
      <c r="KLT41" s="5"/>
      <c r="KLU41" s="5"/>
      <c r="KLV41" s="5"/>
      <c r="KLW41" s="5"/>
      <c r="KLX41" s="5"/>
      <c r="KLY41" s="5"/>
      <c r="KLZ41" s="5"/>
      <c r="KMA41" s="5"/>
      <c r="KMB41" s="5"/>
      <c r="KMC41" s="5"/>
      <c r="KMD41" s="5"/>
      <c r="KME41" s="5"/>
      <c r="KMF41" s="5"/>
      <c r="KMG41" s="5"/>
      <c r="KMH41" s="5"/>
      <c r="KMI41" s="5"/>
      <c r="KMJ41" s="5"/>
      <c r="KMK41" s="5"/>
      <c r="KML41" s="5"/>
      <c r="KMM41" s="5"/>
      <c r="KMN41" s="5"/>
      <c r="KMO41" s="5"/>
      <c r="KMP41" s="5"/>
      <c r="KMQ41" s="5"/>
      <c r="KMR41" s="5"/>
      <c r="KMS41" s="5"/>
      <c r="KMT41" s="5"/>
      <c r="KMU41" s="5"/>
      <c r="KMV41" s="5"/>
      <c r="KMW41" s="5"/>
      <c r="KMX41" s="5"/>
      <c r="KMY41" s="5"/>
      <c r="KMZ41" s="5"/>
      <c r="KNA41" s="5"/>
      <c r="KNB41" s="5"/>
      <c r="KNC41" s="5"/>
      <c r="KND41" s="5"/>
      <c r="KNE41" s="5"/>
      <c r="KNF41" s="5"/>
      <c r="KNG41" s="5"/>
      <c r="KNH41" s="5"/>
      <c r="KNI41" s="5"/>
      <c r="KNJ41" s="5"/>
      <c r="KNK41" s="5"/>
      <c r="KNL41" s="5"/>
      <c r="KNM41" s="5"/>
      <c r="KNN41" s="5"/>
      <c r="KNO41" s="5"/>
      <c r="KNP41" s="5"/>
      <c r="KNQ41" s="5"/>
      <c r="KNR41" s="5"/>
      <c r="KNS41" s="5"/>
      <c r="KNT41" s="5"/>
      <c r="KNU41" s="5"/>
      <c r="KNV41" s="5"/>
      <c r="KNW41" s="5"/>
      <c r="KNX41" s="5"/>
      <c r="KNY41" s="5"/>
      <c r="KNZ41" s="5"/>
      <c r="KOA41" s="5"/>
      <c r="KOB41" s="5"/>
      <c r="KOC41" s="5"/>
      <c r="KOD41" s="5"/>
      <c r="KOE41" s="5"/>
      <c r="KOF41" s="5"/>
      <c r="KOG41" s="5"/>
      <c r="KOH41" s="5"/>
      <c r="KOI41" s="5"/>
      <c r="KOJ41" s="5"/>
      <c r="KOK41" s="5"/>
      <c r="KOL41" s="5"/>
      <c r="KOM41" s="5"/>
      <c r="KON41" s="5"/>
      <c r="KOO41" s="5"/>
      <c r="KOP41" s="5"/>
      <c r="KOQ41" s="5"/>
      <c r="KOR41" s="5"/>
      <c r="KOS41" s="5"/>
      <c r="KOT41" s="5"/>
      <c r="KOU41" s="5"/>
      <c r="KOV41" s="5"/>
      <c r="KOW41" s="5"/>
      <c r="KOX41" s="5"/>
      <c r="KOY41" s="5"/>
      <c r="KOZ41" s="5"/>
      <c r="KPA41" s="5"/>
      <c r="KPB41" s="5"/>
      <c r="KPC41" s="5"/>
      <c r="KPD41" s="5"/>
      <c r="KPE41" s="5"/>
      <c r="KPF41" s="5"/>
      <c r="KPG41" s="5"/>
      <c r="KPH41" s="5"/>
      <c r="KPI41" s="5"/>
      <c r="KPJ41" s="5"/>
      <c r="KPK41" s="5"/>
      <c r="KPL41" s="5"/>
      <c r="KPM41" s="5"/>
      <c r="KPN41" s="5"/>
      <c r="KPO41" s="5"/>
      <c r="KPP41" s="5"/>
      <c r="KPQ41" s="5"/>
      <c r="KPR41" s="5"/>
      <c r="KPS41" s="5"/>
      <c r="KPT41" s="5"/>
      <c r="KPU41" s="5"/>
      <c r="KPV41" s="5"/>
      <c r="KPW41" s="5"/>
      <c r="KPX41" s="5"/>
      <c r="KPY41" s="5"/>
      <c r="KPZ41" s="5"/>
      <c r="KQA41" s="5"/>
      <c r="KQB41" s="5"/>
      <c r="KQC41" s="5"/>
      <c r="KQD41" s="5"/>
      <c r="KQE41" s="5"/>
      <c r="KQF41" s="5"/>
      <c r="KQG41" s="5"/>
      <c r="KQH41" s="5"/>
      <c r="KQI41" s="5"/>
      <c r="KQJ41" s="5"/>
      <c r="KQK41" s="5"/>
      <c r="KQL41" s="5"/>
      <c r="KQM41" s="5"/>
      <c r="KQN41" s="5"/>
      <c r="KQO41" s="5"/>
      <c r="KQP41" s="5"/>
      <c r="KQQ41" s="5"/>
      <c r="KQR41" s="5"/>
      <c r="KQS41" s="5"/>
      <c r="KQT41" s="5"/>
      <c r="KQU41" s="5"/>
      <c r="KQV41" s="5"/>
      <c r="KQW41" s="5"/>
      <c r="KQX41" s="5"/>
      <c r="KQY41" s="5"/>
      <c r="KQZ41" s="5"/>
      <c r="KRA41" s="5"/>
      <c r="KRB41" s="5"/>
      <c r="KRC41" s="5"/>
      <c r="KRD41" s="5"/>
      <c r="KRE41" s="5"/>
      <c r="KRF41" s="5"/>
      <c r="KRG41" s="5"/>
      <c r="KRH41" s="5"/>
      <c r="KRI41" s="5"/>
      <c r="KRJ41" s="5"/>
      <c r="KRK41" s="5"/>
      <c r="KRL41" s="5"/>
      <c r="KRM41" s="5"/>
      <c r="KRN41" s="5"/>
      <c r="KRO41" s="5"/>
      <c r="KRP41" s="5"/>
      <c r="KRQ41" s="5"/>
      <c r="KRR41" s="5"/>
      <c r="KRS41" s="5"/>
      <c r="KRT41" s="5"/>
      <c r="KRU41" s="5"/>
      <c r="KRV41" s="5"/>
      <c r="KRW41" s="5"/>
      <c r="KRX41" s="5"/>
      <c r="KRY41" s="5"/>
      <c r="KRZ41" s="5"/>
      <c r="KSA41" s="5"/>
      <c r="KSB41" s="5"/>
      <c r="KSC41" s="5"/>
      <c r="KSD41" s="5"/>
      <c r="KSE41" s="5"/>
      <c r="KSF41" s="5"/>
      <c r="KSG41" s="5"/>
      <c r="KSH41" s="5"/>
      <c r="KSI41" s="5"/>
      <c r="KSJ41" s="5"/>
      <c r="KSK41" s="5"/>
      <c r="KSL41" s="5"/>
      <c r="KSM41" s="5"/>
      <c r="KSN41" s="5"/>
      <c r="KSO41" s="5"/>
      <c r="KSP41" s="5"/>
      <c r="KSQ41" s="5"/>
      <c r="KSR41" s="5"/>
      <c r="KSS41" s="5"/>
      <c r="KST41" s="5"/>
      <c r="KSU41" s="5"/>
      <c r="KSV41" s="5"/>
      <c r="KSW41" s="5"/>
      <c r="KSX41" s="5"/>
      <c r="KSY41" s="5"/>
      <c r="KSZ41" s="5"/>
      <c r="KTA41" s="5"/>
      <c r="KTB41" s="5"/>
      <c r="KTC41" s="5"/>
      <c r="KTD41" s="5"/>
      <c r="KTE41" s="5"/>
      <c r="KTF41" s="5"/>
      <c r="KTG41" s="5"/>
      <c r="KTH41" s="5"/>
      <c r="KTI41" s="5"/>
      <c r="KTJ41" s="5"/>
      <c r="KTK41" s="5"/>
      <c r="KTL41" s="5"/>
      <c r="KTM41" s="5"/>
      <c r="KTN41" s="5"/>
      <c r="KTO41" s="5"/>
      <c r="KTP41" s="5"/>
      <c r="KTQ41" s="5"/>
      <c r="KTR41" s="5"/>
      <c r="KTS41" s="5"/>
      <c r="KTT41" s="5"/>
      <c r="KTU41" s="5"/>
      <c r="KTV41" s="5"/>
      <c r="KTW41" s="5"/>
      <c r="KTX41" s="5"/>
      <c r="KTY41" s="5"/>
      <c r="KTZ41" s="5"/>
      <c r="KUA41" s="5"/>
      <c r="KUB41" s="5"/>
      <c r="KUC41" s="5"/>
      <c r="KUD41" s="5"/>
      <c r="KUE41" s="5"/>
      <c r="KUF41" s="5"/>
      <c r="KUG41" s="5"/>
      <c r="KUH41" s="5"/>
      <c r="KUI41" s="5"/>
      <c r="KUJ41" s="5"/>
      <c r="KUK41" s="5"/>
      <c r="KUL41" s="5"/>
      <c r="KUM41" s="5"/>
      <c r="KUN41" s="5"/>
      <c r="KUO41" s="5"/>
      <c r="KUP41" s="5"/>
      <c r="KUQ41" s="5"/>
      <c r="KUR41" s="5"/>
      <c r="KUS41" s="5"/>
      <c r="KUT41" s="5"/>
      <c r="KUU41" s="5"/>
      <c r="KUV41" s="5"/>
      <c r="KUW41" s="5"/>
      <c r="KUX41" s="5"/>
      <c r="KUY41" s="5"/>
      <c r="KUZ41" s="5"/>
      <c r="KVA41" s="5"/>
      <c r="KVB41" s="5"/>
      <c r="KVC41" s="5"/>
      <c r="KVD41" s="5"/>
      <c r="KVE41" s="5"/>
      <c r="KVF41" s="5"/>
      <c r="KVG41" s="5"/>
      <c r="KVH41" s="5"/>
      <c r="KVI41" s="5"/>
      <c r="KVJ41" s="5"/>
      <c r="KVK41" s="5"/>
      <c r="KVL41" s="5"/>
      <c r="KVM41" s="5"/>
      <c r="KVN41" s="5"/>
      <c r="KVO41" s="5"/>
      <c r="KVP41" s="5"/>
      <c r="KVQ41" s="5"/>
      <c r="KVR41" s="5"/>
      <c r="KVS41" s="5"/>
      <c r="KVT41" s="5"/>
      <c r="KVU41" s="5"/>
      <c r="KVV41" s="5"/>
      <c r="KVW41" s="5"/>
      <c r="KVX41" s="5"/>
      <c r="KVY41" s="5"/>
      <c r="KVZ41" s="5"/>
      <c r="KWA41" s="5"/>
      <c r="KWB41" s="5"/>
      <c r="KWC41" s="5"/>
      <c r="KWD41" s="5"/>
      <c r="KWE41" s="5"/>
      <c r="KWF41" s="5"/>
      <c r="KWG41" s="5"/>
      <c r="KWH41" s="5"/>
      <c r="KWI41" s="5"/>
      <c r="KWJ41" s="5"/>
      <c r="KWK41" s="5"/>
      <c r="KWL41" s="5"/>
      <c r="KWM41" s="5"/>
      <c r="KWN41" s="5"/>
      <c r="KWO41" s="5"/>
      <c r="KWP41" s="5"/>
      <c r="KWQ41" s="5"/>
      <c r="KWR41" s="5"/>
      <c r="KWS41" s="5"/>
      <c r="KWT41" s="5"/>
      <c r="KWU41" s="5"/>
      <c r="KWV41" s="5"/>
      <c r="KWW41" s="5"/>
      <c r="KWX41" s="5"/>
      <c r="KWY41" s="5"/>
      <c r="KWZ41" s="5"/>
      <c r="KXA41" s="5"/>
      <c r="KXB41" s="5"/>
      <c r="KXC41" s="5"/>
      <c r="KXD41" s="5"/>
      <c r="KXE41" s="5"/>
      <c r="KXF41" s="5"/>
      <c r="KXG41" s="5"/>
      <c r="KXH41" s="5"/>
      <c r="KXI41" s="5"/>
      <c r="KXJ41" s="5"/>
      <c r="KXK41" s="5"/>
      <c r="KXL41" s="5"/>
      <c r="KXM41" s="5"/>
      <c r="KXN41" s="5"/>
      <c r="KXO41" s="5"/>
      <c r="KXP41" s="5"/>
      <c r="KXQ41" s="5"/>
      <c r="KXR41" s="5"/>
      <c r="KXS41" s="5"/>
      <c r="KXT41" s="5"/>
      <c r="KXU41" s="5"/>
      <c r="KXV41" s="5"/>
      <c r="KXW41" s="5"/>
      <c r="KXX41" s="5"/>
      <c r="KXY41" s="5"/>
      <c r="KXZ41" s="5"/>
      <c r="KYA41" s="5"/>
      <c r="KYB41" s="5"/>
      <c r="KYC41" s="5"/>
      <c r="KYD41" s="5"/>
      <c r="KYE41" s="5"/>
      <c r="KYF41" s="5"/>
      <c r="KYG41" s="5"/>
      <c r="KYH41" s="5"/>
      <c r="KYI41" s="5"/>
      <c r="KYJ41" s="5"/>
      <c r="KYK41" s="5"/>
      <c r="KYL41" s="5"/>
      <c r="KYM41" s="5"/>
      <c r="KYN41" s="5"/>
      <c r="KYO41" s="5"/>
      <c r="KYP41" s="5"/>
      <c r="KYQ41" s="5"/>
      <c r="KYR41" s="5"/>
      <c r="KYS41" s="5"/>
      <c r="KYT41" s="5"/>
      <c r="KYU41" s="5"/>
      <c r="KYV41" s="5"/>
      <c r="KYW41" s="5"/>
      <c r="KYX41" s="5"/>
      <c r="KYY41" s="5"/>
      <c r="KYZ41" s="5"/>
      <c r="KZA41" s="5"/>
      <c r="KZB41" s="5"/>
      <c r="KZC41" s="5"/>
      <c r="KZD41" s="5"/>
      <c r="KZE41" s="5"/>
      <c r="KZF41" s="5"/>
      <c r="KZG41" s="5"/>
      <c r="KZH41" s="5"/>
      <c r="KZI41" s="5"/>
      <c r="KZJ41" s="5"/>
      <c r="KZK41" s="5"/>
      <c r="KZL41" s="5"/>
      <c r="KZM41" s="5"/>
      <c r="KZN41" s="5"/>
      <c r="KZO41" s="5"/>
      <c r="KZP41" s="5"/>
      <c r="KZQ41" s="5"/>
      <c r="KZR41" s="5"/>
      <c r="KZS41" s="5"/>
      <c r="KZT41" s="5"/>
      <c r="KZU41" s="5"/>
      <c r="KZV41" s="5"/>
      <c r="KZW41" s="5"/>
      <c r="KZX41" s="5"/>
      <c r="KZY41" s="5"/>
      <c r="KZZ41" s="5"/>
      <c r="LAA41" s="5"/>
      <c r="LAB41" s="5"/>
      <c r="LAC41" s="5"/>
      <c r="LAD41" s="5"/>
      <c r="LAE41" s="5"/>
      <c r="LAF41" s="5"/>
      <c r="LAG41" s="5"/>
      <c r="LAH41" s="5"/>
      <c r="LAI41" s="5"/>
      <c r="LAJ41" s="5"/>
      <c r="LAK41" s="5"/>
      <c r="LAL41" s="5"/>
      <c r="LAM41" s="5"/>
      <c r="LAN41" s="5"/>
      <c r="LAO41" s="5"/>
      <c r="LAP41" s="5"/>
      <c r="LAQ41" s="5"/>
      <c r="LAR41" s="5"/>
      <c r="LAS41" s="5"/>
      <c r="LAT41" s="5"/>
      <c r="LAU41" s="5"/>
      <c r="LAV41" s="5"/>
      <c r="LAW41" s="5"/>
      <c r="LAX41" s="5"/>
      <c r="LAY41" s="5"/>
      <c r="LAZ41" s="5"/>
      <c r="LBA41" s="5"/>
      <c r="LBB41" s="5"/>
      <c r="LBC41" s="5"/>
      <c r="LBD41" s="5"/>
      <c r="LBE41" s="5"/>
      <c r="LBF41" s="5"/>
      <c r="LBG41" s="5"/>
      <c r="LBH41" s="5"/>
      <c r="LBI41" s="5"/>
      <c r="LBJ41" s="5"/>
      <c r="LBK41" s="5"/>
      <c r="LBL41" s="5"/>
      <c r="LBM41" s="5"/>
      <c r="LBN41" s="5"/>
      <c r="LBO41" s="5"/>
      <c r="LBP41" s="5"/>
      <c r="LBQ41" s="5"/>
      <c r="LBR41" s="5"/>
      <c r="LBS41" s="5"/>
      <c r="LBT41" s="5"/>
      <c r="LBU41" s="5"/>
      <c r="LBV41" s="5"/>
      <c r="LBW41" s="5"/>
      <c r="LBX41" s="5"/>
      <c r="LBY41" s="5"/>
      <c r="LBZ41" s="5"/>
      <c r="LCA41" s="5"/>
      <c r="LCB41" s="5"/>
      <c r="LCC41" s="5"/>
      <c r="LCD41" s="5"/>
      <c r="LCE41" s="5"/>
      <c r="LCF41" s="5"/>
      <c r="LCG41" s="5"/>
      <c r="LCH41" s="5"/>
      <c r="LCI41" s="5"/>
      <c r="LCJ41" s="5"/>
      <c r="LCK41" s="5"/>
      <c r="LCL41" s="5"/>
      <c r="LCM41" s="5"/>
      <c r="LCN41" s="5"/>
      <c r="LCO41" s="5"/>
      <c r="LCP41" s="5"/>
      <c r="LCQ41" s="5"/>
      <c r="LCR41" s="5"/>
      <c r="LCS41" s="5"/>
      <c r="LCT41" s="5"/>
      <c r="LCU41" s="5"/>
      <c r="LCV41" s="5"/>
      <c r="LCW41" s="5"/>
      <c r="LCX41" s="5"/>
      <c r="LCY41" s="5"/>
      <c r="LCZ41" s="5"/>
      <c r="LDA41" s="5"/>
      <c r="LDB41" s="5"/>
      <c r="LDC41" s="5"/>
      <c r="LDD41" s="5"/>
      <c r="LDE41" s="5"/>
      <c r="LDF41" s="5"/>
      <c r="LDG41" s="5"/>
      <c r="LDH41" s="5"/>
      <c r="LDI41" s="5"/>
      <c r="LDJ41" s="5"/>
      <c r="LDK41" s="5"/>
      <c r="LDL41" s="5"/>
      <c r="LDM41" s="5"/>
      <c r="LDN41" s="5"/>
      <c r="LDO41" s="5"/>
      <c r="LDP41" s="5"/>
      <c r="LDQ41" s="5"/>
      <c r="LDR41" s="5"/>
      <c r="LDS41" s="5"/>
      <c r="LDT41" s="5"/>
      <c r="LDU41" s="5"/>
      <c r="LDV41" s="5"/>
      <c r="LDW41" s="5"/>
      <c r="LDX41" s="5"/>
      <c r="LDY41" s="5"/>
      <c r="LDZ41" s="5"/>
      <c r="LEA41" s="5"/>
      <c r="LEB41" s="5"/>
      <c r="LEC41" s="5"/>
      <c r="LED41" s="5"/>
      <c r="LEE41" s="5"/>
      <c r="LEF41" s="5"/>
      <c r="LEG41" s="5"/>
      <c r="LEH41" s="5"/>
      <c r="LEI41" s="5"/>
      <c r="LEJ41" s="5"/>
      <c r="LEK41" s="5"/>
      <c r="LEL41" s="5"/>
      <c r="LEM41" s="5"/>
      <c r="LEN41" s="5"/>
      <c r="LEO41" s="5"/>
      <c r="LEP41" s="5"/>
      <c r="LEQ41" s="5"/>
      <c r="LER41" s="5"/>
      <c r="LES41" s="5"/>
      <c r="LET41" s="5"/>
      <c r="LEU41" s="5"/>
      <c r="LEV41" s="5"/>
      <c r="LEW41" s="5"/>
      <c r="LEX41" s="5"/>
      <c r="LEY41" s="5"/>
      <c r="LEZ41" s="5"/>
      <c r="LFA41" s="5"/>
      <c r="LFB41" s="5"/>
      <c r="LFC41" s="5"/>
      <c r="LFD41" s="5"/>
      <c r="LFE41" s="5"/>
      <c r="LFF41" s="5"/>
      <c r="LFG41" s="5"/>
      <c r="LFH41" s="5"/>
      <c r="LFI41" s="5"/>
      <c r="LFJ41" s="5"/>
      <c r="LFK41" s="5"/>
      <c r="LFL41" s="5"/>
      <c r="LFM41" s="5"/>
      <c r="LFN41" s="5"/>
      <c r="LFO41" s="5"/>
      <c r="LFP41" s="5"/>
      <c r="LFQ41" s="5"/>
      <c r="LFR41" s="5"/>
      <c r="LFS41" s="5"/>
      <c r="LFT41" s="5"/>
      <c r="LFU41" s="5"/>
      <c r="LFV41" s="5"/>
      <c r="LFW41" s="5"/>
      <c r="LFX41" s="5"/>
      <c r="LFY41" s="5"/>
      <c r="LFZ41" s="5"/>
      <c r="LGA41" s="5"/>
      <c r="LGB41" s="5"/>
      <c r="LGC41" s="5"/>
      <c r="LGD41" s="5"/>
      <c r="LGE41" s="5"/>
      <c r="LGF41" s="5"/>
      <c r="LGG41" s="5"/>
      <c r="LGH41" s="5"/>
      <c r="LGI41" s="5"/>
      <c r="LGJ41" s="5"/>
      <c r="LGK41" s="5"/>
      <c r="LGL41" s="5"/>
      <c r="LGM41" s="5"/>
      <c r="LGN41" s="5"/>
      <c r="LGO41" s="5"/>
      <c r="LGP41" s="5"/>
      <c r="LGQ41" s="5"/>
      <c r="LGR41" s="5"/>
      <c r="LGS41" s="5"/>
      <c r="LGT41" s="5"/>
      <c r="LGU41" s="5"/>
      <c r="LGV41" s="5"/>
      <c r="LGW41" s="5"/>
      <c r="LGX41" s="5"/>
      <c r="LGY41" s="5"/>
      <c r="LGZ41" s="5"/>
      <c r="LHA41" s="5"/>
      <c r="LHB41" s="5"/>
      <c r="LHC41" s="5"/>
      <c r="LHD41" s="5"/>
      <c r="LHE41" s="5"/>
      <c r="LHF41" s="5"/>
      <c r="LHG41" s="5"/>
      <c r="LHH41" s="5"/>
      <c r="LHI41" s="5"/>
      <c r="LHJ41" s="5"/>
      <c r="LHK41" s="5"/>
      <c r="LHL41" s="5"/>
      <c r="LHM41" s="5"/>
      <c r="LHN41" s="5"/>
      <c r="LHO41" s="5"/>
      <c r="LHP41" s="5"/>
      <c r="LHQ41" s="5"/>
      <c r="LHR41" s="5"/>
      <c r="LHS41" s="5"/>
      <c r="LHT41" s="5"/>
      <c r="LHU41" s="5"/>
      <c r="LHV41" s="5"/>
      <c r="LHW41" s="5"/>
      <c r="LHX41" s="5"/>
      <c r="LHY41" s="5"/>
      <c r="LHZ41" s="5"/>
      <c r="LIA41" s="5"/>
      <c r="LIB41" s="5"/>
      <c r="LIC41" s="5"/>
      <c r="LID41" s="5"/>
      <c r="LIE41" s="5"/>
      <c r="LIF41" s="5"/>
      <c r="LIG41" s="5"/>
      <c r="LIH41" s="5"/>
      <c r="LII41" s="5"/>
      <c r="LIJ41" s="5"/>
      <c r="LIK41" s="5"/>
      <c r="LIL41" s="5"/>
      <c r="LIM41" s="5"/>
      <c r="LIN41" s="5"/>
      <c r="LIO41" s="5"/>
      <c r="LIP41" s="5"/>
      <c r="LIQ41" s="5"/>
      <c r="LIR41" s="5"/>
      <c r="LIS41" s="5"/>
      <c r="LIT41" s="5"/>
      <c r="LIU41" s="5"/>
      <c r="LIV41" s="5"/>
      <c r="LIW41" s="5"/>
      <c r="LIX41" s="5"/>
      <c r="LIY41" s="5"/>
      <c r="LIZ41" s="5"/>
      <c r="LJA41" s="5"/>
      <c r="LJB41" s="5"/>
      <c r="LJC41" s="5"/>
      <c r="LJD41" s="5"/>
      <c r="LJE41" s="5"/>
      <c r="LJF41" s="5"/>
      <c r="LJG41" s="5"/>
      <c r="LJH41" s="5"/>
      <c r="LJI41" s="5"/>
      <c r="LJJ41" s="5"/>
      <c r="LJK41" s="5"/>
      <c r="LJL41" s="5"/>
      <c r="LJM41" s="5"/>
      <c r="LJN41" s="5"/>
      <c r="LJO41" s="5"/>
      <c r="LJP41" s="5"/>
      <c r="LJQ41" s="5"/>
      <c r="LJR41" s="5"/>
      <c r="LJS41" s="5"/>
      <c r="LJT41" s="5"/>
      <c r="LJU41" s="5"/>
      <c r="LJV41" s="5"/>
      <c r="LJW41" s="5"/>
      <c r="LJX41" s="5"/>
      <c r="LJY41" s="5"/>
      <c r="LJZ41" s="5"/>
      <c r="LKA41" s="5"/>
      <c r="LKB41" s="5"/>
      <c r="LKC41" s="5"/>
      <c r="LKD41" s="5"/>
      <c r="LKE41" s="5"/>
      <c r="LKF41" s="5"/>
      <c r="LKG41" s="5"/>
      <c r="LKH41" s="5"/>
      <c r="LKI41" s="5"/>
      <c r="LKJ41" s="5"/>
      <c r="LKK41" s="5"/>
      <c r="LKL41" s="5"/>
      <c r="LKM41" s="5"/>
      <c r="LKN41" s="5"/>
      <c r="LKO41" s="5"/>
      <c r="LKP41" s="5"/>
      <c r="LKQ41" s="5"/>
      <c r="LKR41" s="5"/>
      <c r="LKS41" s="5"/>
      <c r="LKT41" s="5"/>
      <c r="LKU41" s="5"/>
      <c r="LKV41" s="5"/>
      <c r="LKW41" s="5"/>
      <c r="LKX41" s="5"/>
      <c r="LKY41" s="5"/>
      <c r="LKZ41" s="5"/>
      <c r="LLA41" s="5"/>
      <c r="LLB41" s="5"/>
      <c r="LLC41" s="5"/>
      <c r="LLD41" s="5"/>
      <c r="LLE41" s="5"/>
      <c r="LLF41" s="5"/>
      <c r="LLG41" s="5"/>
      <c r="LLH41" s="5"/>
      <c r="LLI41" s="5"/>
      <c r="LLJ41" s="5"/>
      <c r="LLK41" s="5"/>
      <c r="LLL41" s="5"/>
      <c r="LLM41" s="5"/>
      <c r="LLN41" s="5"/>
      <c r="LLO41" s="5"/>
      <c r="LLP41" s="5"/>
      <c r="LLQ41" s="5"/>
      <c r="LLR41" s="5"/>
      <c r="LLS41" s="5"/>
      <c r="LLT41" s="5"/>
      <c r="LLU41" s="5"/>
      <c r="LLV41" s="5"/>
      <c r="LLW41" s="5"/>
      <c r="LLX41" s="5"/>
      <c r="LLY41" s="5"/>
      <c r="LLZ41" s="5"/>
      <c r="LMA41" s="5"/>
      <c r="LMB41" s="5"/>
      <c r="LMC41" s="5"/>
      <c r="LMD41" s="5"/>
      <c r="LME41" s="5"/>
      <c r="LMF41" s="5"/>
      <c r="LMG41" s="5"/>
      <c r="LMH41" s="5"/>
      <c r="LMI41" s="5"/>
      <c r="LMJ41" s="5"/>
      <c r="LMK41" s="5"/>
      <c r="LML41" s="5"/>
      <c r="LMM41" s="5"/>
      <c r="LMN41" s="5"/>
      <c r="LMO41" s="5"/>
      <c r="LMP41" s="5"/>
      <c r="LMQ41" s="5"/>
      <c r="LMR41" s="5"/>
      <c r="LMS41" s="5"/>
      <c r="LMT41" s="5"/>
      <c r="LMU41" s="5"/>
      <c r="LMV41" s="5"/>
      <c r="LMW41" s="5"/>
      <c r="LMX41" s="5"/>
      <c r="LMY41" s="5"/>
      <c r="LMZ41" s="5"/>
      <c r="LNA41" s="5"/>
      <c r="LNB41" s="5"/>
      <c r="LNC41" s="5"/>
      <c r="LND41" s="5"/>
      <c r="LNE41" s="5"/>
      <c r="LNF41" s="5"/>
      <c r="LNG41" s="5"/>
      <c r="LNH41" s="5"/>
      <c r="LNI41" s="5"/>
      <c r="LNJ41" s="5"/>
      <c r="LNK41" s="5"/>
      <c r="LNL41" s="5"/>
      <c r="LNM41" s="5"/>
      <c r="LNN41" s="5"/>
      <c r="LNO41" s="5"/>
      <c r="LNP41" s="5"/>
      <c r="LNQ41" s="5"/>
      <c r="LNR41" s="5"/>
      <c r="LNS41" s="5"/>
      <c r="LNT41" s="5"/>
      <c r="LNU41" s="5"/>
      <c r="LNV41" s="5"/>
      <c r="LNW41" s="5"/>
      <c r="LNX41" s="5"/>
      <c r="LNY41" s="5"/>
      <c r="LNZ41" s="5"/>
      <c r="LOA41" s="5"/>
      <c r="LOB41" s="5"/>
      <c r="LOC41" s="5"/>
      <c r="LOD41" s="5"/>
      <c r="LOE41" s="5"/>
      <c r="LOF41" s="5"/>
      <c r="LOG41" s="5"/>
      <c r="LOH41" s="5"/>
      <c r="LOI41" s="5"/>
      <c r="LOJ41" s="5"/>
      <c r="LOK41" s="5"/>
      <c r="LOL41" s="5"/>
      <c r="LOM41" s="5"/>
      <c r="LON41" s="5"/>
      <c r="LOO41" s="5"/>
      <c r="LOP41" s="5"/>
      <c r="LOQ41" s="5"/>
      <c r="LOR41" s="5"/>
      <c r="LOS41" s="5"/>
      <c r="LOT41" s="5"/>
      <c r="LOU41" s="5"/>
      <c r="LOV41" s="5"/>
      <c r="LOW41" s="5"/>
      <c r="LOX41" s="5"/>
      <c r="LOY41" s="5"/>
      <c r="LOZ41" s="5"/>
      <c r="LPA41" s="5"/>
      <c r="LPB41" s="5"/>
      <c r="LPC41" s="5"/>
      <c r="LPD41" s="5"/>
      <c r="LPE41" s="5"/>
      <c r="LPF41" s="5"/>
      <c r="LPG41" s="5"/>
      <c r="LPH41" s="5"/>
      <c r="LPI41" s="5"/>
      <c r="LPJ41" s="5"/>
      <c r="LPK41" s="5"/>
      <c r="LPL41" s="5"/>
      <c r="LPM41" s="5"/>
      <c r="LPN41" s="5"/>
      <c r="LPO41" s="5"/>
      <c r="LPP41" s="5"/>
      <c r="LPQ41" s="5"/>
      <c r="LPR41" s="5"/>
      <c r="LPS41" s="5"/>
      <c r="LPT41" s="5"/>
      <c r="LPU41" s="5"/>
      <c r="LPV41" s="5"/>
      <c r="LPW41" s="5"/>
      <c r="LPX41" s="5"/>
      <c r="LPY41" s="5"/>
      <c r="LPZ41" s="5"/>
      <c r="LQA41" s="5"/>
      <c r="LQB41" s="5"/>
      <c r="LQC41" s="5"/>
      <c r="LQD41" s="5"/>
      <c r="LQE41" s="5"/>
      <c r="LQF41" s="5"/>
      <c r="LQG41" s="5"/>
      <c r="LQH41" s="5"/>
      <c r="LQI41" s="5"/>
      <c r="LQJ41" s="5"/>
      <c r="LQK41" s="5"/>
      <c r="LQL41" s="5"/>
      <c r="LQM41" s="5"/>
      <c r="LQN41" s="5"/>
      <c r="LQO41" s="5"/>
      <c r="LQP41" s="5"/>
      <c r="LQQ41" s="5"/>
      <c r="LQR41" s="5"/>
      <c r="LQS41" s="5"/>
      <c r="LQT41" s="5"/>
      <c r="LQU41" s="5"/>
      <c r="LQV41" s="5"/>
      <c r="LQW41" s="5"/>
      <c r="LQX41" s="5"/>
      <c r="LQY41" s="5"/>
      <c r="LQZ41" s="5"/>
      <c r="LRA41" s="5"/>
      <c r="LRB41" s="5"/>
      <c r="LRC41" s="5"/>
      <c r="LRD41" s="5"/>
      <c r="LRE41" s="5"/>
      <c r="LRF41" s="5"/>
      <c r="LRG41" s="5"/>
      <c r="LRH41" s="5"/>
      <c r="LRI41" s="5"/>
      <c r="LRJ41" s="5"/>
      <c r="LRK41" s="5"/>
      <c r="LRL41" s="5"/>
      <c r="LRM41" s="5"/>
      <c r="LRN41" s="5"/>
      <c r="LRO41" s="5"/>
      <c r="LRP41" s="5"/>
      <c r="LRQ41" s="5"/>
      <c r="LRR41" s="5"/>
      <c r="LRS41" s="5"/>
      <c r="LRT41" s="5"/>
      <c r="LRU41" s="5"/>
      <c r="LRV41" s="5"/>
      <c r="LRW41" s="5"/>
      <c r="LRX41" s="5"/>
      <c r="LRY41" s="5"/>
      <c r="LRZ41" s="5"/>
      <c r="LSA41" s="5"/>
      <c r="LSB41" s="5"/>
      <c r="LSC41" s="5"/>
      <c r="LSD41" s="5"/>
      <c r="LSE41" s="5"/>
      <c r="LSF41" s="5"/>
      <c r="LSG41" s="5"/>
      <c r="LSH41" s="5"/>
      <c r="LSI41" s="5"/>
      <c r="LSJ41" s="5"/>
      <c r="LSK41" s="5"/>
      <c r="LSL41" s="5"/>
      <c r="LSM41" s="5"/>
      <c r="LSN41" s="5"/>
      <c r="LSO41" s="5"/>
      <c r="LSP41" s="5"/>
      <c r="LSQ41" s="5"/>
      <c r="LSR41" s="5"/>
      <c r="LSS41" s="5"/>
      <c r="LST41" s="5"/>
      <c r="LSU41" s="5"/>
      <c r="LSV41" s="5"/>
      <c r="LSW41" s="5"/>
      <c r="LSX41" s="5"/>
      <c r="LSY41" s="5"/>
      <c r="LSZ41" s="5"/>
      <c r="LTA41" s="5"/>
      <c r="LTB41" s="5"/>
      <c r="LTC41" s="5"/>
      <c r="LTD41" s="5"/>
      <c r="LTE41" s="5"/>
      <c r="LTF41" s="5"/>
      <c r="LTG41" s="5"/>
      <c r="LTH41" s="5"/>
      <c r="LTI41" s="5"/>
      <c r="LTJ41" s="5"/>
      <c r="LTK41" s="5"/>
      <c r="LTL41" s="5"/>
      <c r="LTM41" s="5"/>
      <c r="LTN41" s="5"/>
      <c r="LTO41" s="5"/>
      <c r="LTP41" s="5"/>
      <c r="LTQ41" s="5"/>
      <c r="LTR41" s="5"/>
      <c r="LTS41" s="5"/>
      <c r="LTT41" s="5"/>
      <c r="LTU41" s="5"/>
      <c r="LTV41" s="5"/>
      <c r="LTW41" s="5"/>
      <c r="LTX41" s="5"/>
      <c r="LTY41" s="5"/>
      <c r="LTZ41" s="5"/>
      <c r="LUA41" s="5"/>
      <c r="LUB41" s="5"/>
      <c r="LUC41" s="5"/>
      <c r="LUD41" s="5"/>
      <c r="LUE41" s="5"/>
      <c r="LUF41" s="5"/>
      <c r="LUG41" s="5"/>
      <c r="LUH41" s="5"/>
      <c r="LUI41" s="5"/>
      <c r="LUJ41" s="5"/>
      <c r="LUK41" s="5"/>
      <c r="LUL41" s="5"/>
      <c r="LUM41" s="5"/>
      <c r="LUN41" s="5"/>
      <c r="LUO41" s="5"/>
      <c r="LUP41" s="5"/>
      <c r="LUQ41" s="5"/>
      <c r="LUR41" s="5"/>
      <c r="LUS41" s="5"/>
      <c r="LUT41" s="5"/>
      <c r="LUU41" s="5"/>
      <c r="LUV41" s="5"/>
      <c r="LUW41" s="5"/>
      <c r="LUX41" s="5"/>
      <c r="LUY41" s="5"/>
      <c r="LUZ41" s="5"/>
      <c r="LVA41" s="5"/>
      <c r="LVB41" s="5"/>
      <c r="LVC41" s="5"/>
      <c r="LVD41" s="5"/>
      <c r="LVE41" s="5"/>
      <c r="LVF41" s="5"/>
      <c r="LVG41" s="5"/>
      <c r="LVH41" s="5"/>
      <c r="LVI41" s="5"/>
      <c r="LVJ41" s="5"/>
      <c r="LVK41" s="5"/>
      <c r="LVL41" s="5"/>
      <c r="LVM41" s="5"/>
      <c r="LVN41" s="5"/>
      <c r="LVO41" s="5"/>
      <c r="LVP41" s="5"/>
      <c r="LVQ41" s="5"/>
      <c r="LVR41" s="5"/>
      <c r="LVS41" s="5"/>
      <c r="LVT41" s="5"/>
      <c r="LVU41" s="5"/>
      <c r="LVV41" s="5"/>
      <c r="LVW41" s="5"/>
      <c r="LVX41" s="5"/>
      <c r="LVY41" s="5"/>
      <c r="LVZ41" s="5"/>
      <c r="LWA41" s="5"/>
      <c r="LWB41" s="5"/>
      <c r="LWC41" s="5"/>
      <c r="LWD41" s="5"/>
      <c r="LWE41" s="5"/>
      <c r="LWF41" s="5"/>
      <c r="LWG41" s="5"/>
      <c r="LWH41" s="5"/>
      <c r="LWI41" s="5"/>
      <c r="LWJ41" s="5"/>
      <c r="LWK41" s="5"/>
      <c r="LWL41" s="5"/>
      <c r="LWM41" s="5"/>
      <c r="LWN41" s="5"/>
      <c r="LWO41" s="5"/>
      <c r="LWP41" s="5"/>
      <c r="LWQ41" s="5"/>
      <c r="LWR41" s="5"/>
      <c r="LWS41" s="5"/>
      <c r="LWT41" s="5"/>
      <c r="LWU41" s="5"/>
      <c r="LWV41" s="5"/>
      <c r="LWW41" s="5"/>
      <c r="LWX41" s="5"/>
      <c r="LWY41" s="5"/>
      <c r="LWZ41" s="5"/>
      <c r="LXA41" s="5"/>
      <c r="LXB41" s="5"/>
      <c r="LXC41" s="5"/>
      <c r="LXD41" s="5"/>
      <c r="LXE41" s="5"/>
      <c r="LXF41" s="5"/>
      <c r="LXG41" s="5"/>
      <c r="LXH41" s="5"/>
      <c r="LXI41" s="5"/>
      <c r="LXJ41" s="5"/>
      <c r="LXK41" s="5"/>
      <c r="LXL41" s="5"/>
      <c r="LXM41" s="5"/>
      <c r="LXN41" s="5"/>
      <c r="LXO41" s="5"/>
      <c r="LXP41" s="5"/>
      <c r="LXQ41" s="5"/>
      <c r="LXR41" s="5"/>
      <c r="LXS41" s="5"/>
      <c r="LXT41" s="5"/>
      <c r="LXU41" s="5"/>
      <c r="LXV41" s="5"/>
      <c r="LXW41" s="5"/>
      <c r="LXX41" s="5"/>
      <c r="LXY41" s="5"/>
      <c r="LXZ41" s="5"/>
      <c r="LYA41" s="5"/>
      <c r="LYB41" s="5"/>
      <c r="LYC41" s="5"/>
      <c r="LYD41" s="5"/>
      <c r="LYE41" s="5"/>
      <c r="LYF41" s="5"/>
      <c r="LYG41" s="5"/>
      <c r="LYH41" s="5"/>
      <c r="LYI41" s="5"/>
      <c r="LYJ41" s="5"/>
      <c r="LYK41" s="5"/>
      <c r="LYL41" s="5"/>
      <c r="LYM41" s="5"/>
      <c r="LYN41" s="5"/>
      <c r="LYO41" s="5"/>
      <c r="LYP41" s="5"/>
      <c r="LYQ41" s="5"/>
      <c r="LYR41" s="5"/>
      <c r="LYS41" s="5"/>
      <c r="LYT41" s="5"/>
      <c r="LYU41" s="5"/>
      <c r="LYV41" s="5"/>
      <c r="LYW41" s="5"/>
      <c r="LYX41" s="5"/>
      <c r="LYY41" s="5"/>
      <c r="LYZ41" s="5"/>
      <c r="LZA41" s="5"/>
      <c r="LZB41" s="5"/>
      <c r="LZC41" s="5"/>
      <c r="LZD41" s="5"/>
      <c r="LZE41" s="5"/>
      <c r="LZF41" s="5"/>
      <c r="LZG41" s="5"/>
      <c r="LZH41" s="5"/>
      <c r="LZI41" s="5"/>
      <c r="LZJ41" s="5"/>
      <c r="LZK41" s="5"/>
      <c r="LZL41" s="5"/>
      <c r="LZM41" s="5"/>
      <c r="LZN41" s="5"/>
      <c r="LZO41" s="5"/>
      <c r="LZP41" s="5"/>
      <c r="LZQ41" s="5"/>
      <c r="LZR41" s="5"/>
      <c r="LZS41" s="5"/>
      <c r="LZT41" s="5"/>
      <c r="LZU41" s="5"/>
      <c r="LZV41" s="5"/>
      <c r="LZW41" s="5"/>
      <c r="LZX41" s="5"/>
      <c r="LZY41" s="5"/>
      <c r="LZZ41" s="5"/>
      <c r="MAA41" s="5"/>
      <c r="MAB41" s="5"/>
      <c r="MAC41" s="5"/>
      <c r="MAD41" s="5"/>
      <c r="MAE41" s="5"/>
      <c r="MAF41" s="5"/>
      <c r="MAG41" s="5"/>
      <c r="MAH41" s="5"/>
      <c r="MAI41" s="5"/>
      <c r="MAJ41" s="5"/>
      <c r="MAK41" s="5"/>
      <c r="MAL41" s="5"/>
      <c r="MAM41" s="5"/>
      <c r="MAN41" s="5"/>
      <c r="MAO41" s="5"/>
      <c r="MAP41" s="5"/>
      <c r="MAQ41" s="5"/>
      <c r="MAR41" s="5"/>
      <c r="MAS41" s="5"/>
      <c r="MAT41" s="5"/>
      <c r="MAU41" s="5"/>
      <c r="MAV41" s="5"/>
      <c r="MAW41" s="5"/>
      <c r="MAX41" s="5"/>
      <c r="MAY41" s="5"/>
      <c r="MAZ41" s="5"/>
      <c r="MBA41" s="5"/>
      <c r="MBB41" s="5"/>
      <c r="MBC41" s="5"/>
      <c r="MBD41" s="5"/>
      <c r="MBE41" s="5"/>
      <c r="MBF41" s="5"/>
      <c r="MBG41" s="5"/>
      <c r="MBH41" s="5"/>
      <c r="MBI41" s="5"/>
      <c r="MBJ41" s="5"/>
      <c r="MBK41" s="5"/>
      <c r="MBL41" s="5"/>
      <c r="MBM41" s="5"/>
      <c r="MBN41" s="5"/>
      <c r="MBO41" s="5"/>
      <c r="MBP41" s="5"/>
      <c r="MBQ41" s="5"/>
      <c r="MBR41" s="5"/>
      <c r="MBS41" s="5"/>
      <c r="MBT41" s="5"/>
      <c r="MBU41" s="5"/>
      <c r="MBV41" s="5"/>
      <c r="MBW41" s="5"/>
      <c r="MBX41" s="5"/>
      <c r="MBY41" s="5"/>
      <c r="MBZ41" s="5"/>
      <c r="MCA41" s="5"/>
      <c r="MCB41" s="5"/>
      <c r="MCC41" s="5"/>
      <c r="MCD41" s="5"/>
      <c r="MCE41" s="5"/>
      <c r="MCF41" s="5"/>
      <c r="MCG41" s="5"/>
      <c r="MCH41" s="5"/>
      <c r="MCI41" s="5"/>
      <c r="MCJ41" s="5"/>
      <c r="MCK41" s="5"/>
      <c r="MCL41" s="5"/>
      <c r="MCM41" s="5"/>
      <c r="MCN41" s="5"/>
      <c r="MCO41" s="5"/>
      <c r="MCP41" s="5"/>
      <c r="MCQ41" s="5"/>
      <c r="MCR41" s="5"/>
      <c r="MCS41" s="5"/>
      <c r="MCT41" s="5"/>
      <c r="MCU41" s="5"/>
      <c r="MCV41" s="5"/>
      <c r="MCW41" s="5"/>
      <c r="MCX41" s="5"/>
      <c r="MCY41" s="5"/>
      <c r="MCZ41" s="5"/>
      <c r="MDA41" s="5"/>
      <c r="MDB41" s="5"/>
      <c r="MDC41" s="5"/>
      <c r="MDD41" s="5"/>
      <c r="MDE41" s="5"/>
      <c r="MDF41" s="5"/>
      <c r="MDG41" s="5"/>
      <c r="MDH41" s="5"/>
      <c r="MDI41" s="5"/>
      <c r="MDJ41" s="5"/>
      <c r="MDK41" s="5"/>
      <c r="MDL41" s="5"/>
      <c r="MDM41" s="5"/>
      <c r="MDN41" s="5"/>
      <c r="MDO41" s="5"/>
      <c r="MDP41" s="5"/>
      <c r="MDQ41" s="5"/>
      <c r="MDR41" s="5"/>
      <c r="MDS41" s="5"/>
      <c r="MDT41" s="5"/>
      <c r="MDU41" s="5"/>
      <c r="MDV41" s="5"/>
      <c r="MDW41" s="5"/>
      <c r="MDX41" s="5"/>
      <c r="MDY41" s="5"/>
      <c r="MDZ41" s="5"/>
      <c r="MEA41" s="5"/>
      <c r="MEB41" s="5"/>
      <c r="MEC41" s="5"/>
      <c r="MED41" s="5"/>
      <c r="MEE41" s="5"/>
      <c r="MEF41" s="5"/>
      <c r="MEG41" s="5"/>
      <c r="MEH41" s="5"/>
      <c r="MEI41" s="5"/>
      <c r="MEJ41" s="5"/>
      <c r="MEK41" s="5"/>
      <c r="MEL41" s="5"/>
      <c r="MEM41" s="5"/>
      <c r="MEN41" s="5"/>
      <c r="MEO41" s="5"/>
      <c r="MEP41" s="5"/>
      <c r="MEQ41" s="5"/>
      <c r="MER41" s="5"/>
      <c r="MES41" s="5"/>
      <c r="MET41" s="5"/>
      <c r="MEU41" s="5"/>
      <c r="MEV41" s="5"/>
      <c r="MEW41" s="5"/>
      <c r="MEX41" s="5"/>
      <c r="MEY41" s="5"/>
      <c r="MEZ41" s="5"/>
      <c r="MFA41" s="5"/>
      <c r="MFB41" s="5"/>
      <c r="MFC41" s="5"/>
      <c r="MFD41" s="5"/>
      <c r="MFE41" s="5"/>
      <c r="MFF41" s="5"/>
      <c r="MFG41" s="5"/>
      <c r="MFH41" s="5"/>
      <c r="MFI41" s="5"/>
      <c r="MFJ41" s="5"/>
      <c r="MFK41" s="5"/>
      <c r="MFL41" s="5"/>
      <c r="MFM41" s="5"/>
      <c r="MFN41" s="5"/>
      <c r="MFO41" s="5"/>
      <c r="MFP41" s="5"/>
      <c r="MFQ41" s="5"/>
      <c r="MFR41" s="5"/>
      <c r="MFS41" s="5"/>
      <c r="MFT41" s="5"/>
      <c r="MFU41" s="5"/>
      <c r="MFV41" s="5"/>
      <c r="MFW41" s="5"/>
      <c r="MFX41" s="5"/>
      <c r="MFY41" s="5"/>
      <c r="MFZ41" s="5"/>
      <c r="MGA41" s="5"/>
      <c r="MGB41" s="5"/>
      <c r="MGC41" s="5"/>
      <c r="MGD41" s="5"/>
      <c r="MGE41" s="5"/>
      <c r="MGF41" s="5"/>
      <c r="MGG41" s="5"/>
      <c r="MGH41" s="5"/>
      <c r="MGI41" s="5"/>
      <c r="MGJ41" s="5"/>
      <c r="MGK41" s="5"/>
      <c r="MGL41" s="5"/>
      <c r="MGM41" s="5"/>
      <c r="MGN41" s="5"/>
      <c r="MGO41" s="5"/>
      <c r="MGP41" s="5"/>
      <c r="MGQ41" s="5"/>
      <c r="MGR41" s="5"/>
      <c r="MGS41" s="5"/>
      <c r="MGT41" s="5"/>
      <c r="MGU41" s="5"/>
      <c r="MGV41" s="5"/>
      <c r="MGW41" s="5"/>
      <c r="MGX41" s="5"/>
      <c r="MGY41" s="5"/>
      <c r="MGZ41" s="5"/>
      <c r="MHA41" s="5"/>
      <c r="MHB41" s="5"/>
      <c r="MHC41" s="5"/>
      <c r="MHD41" s="5"/>
      <c r="MHE41" s="5"/>
      <c r="MHF41" s="5"/>
      <c r="MHG41" s="5"/>
      <c r="MHH41" s="5"/>
      <c r="MHI41" s="5"/>
      <c r="MHJ41" s="5"/>
      <c r="MHK41" s="5"/>
      <c r="MHL41" s="5"/>
      <c r="MHM41" s="5"/>
      <c r="MHN41" s="5"/>
      <c r="MHO41" s="5"/>
      <c r="MHP41" s="5"/>
      <c r="MHQ41" s="5"/>
      <c r="MHR41" s="5"/>
      <c r="MHS41" s="5"/>
      <c r="MHT41" s="5"/>
      <c r="MHU41" s="5"/>
      <c r="MHV41" s="5"/>
      <c r="MHW41" s="5"/>
      <c r="MHX41" s="5"/>
      <c r="MHY41" s="5"/>
      <c r="MHZ41" s="5"/>
      <c r="MIA41" s="5"/>
      <c r="MIB41" s="5"/>
      <c r="MIC41" s="5"/>
      <c r="MID41" s="5"/>
      <c r="MIE41" s="5"/>
      <c r="MIF41" s="5"/>
      <c r="MIG41" s="5"/>
      <c r="MIH41" s="5"/>
      <c r="MII41" s="5"/>
      <c r="MIJ41" s="5"/>
      <c r="MIK41" s="5"/>
      <c r="MIL41" s="5"/>
      <c r="MIM41" s="5"/>
      <c r="MIN41" s="5"/>
      <c r="MIO41" s="5"/>
      <c r="MIP41" s="5"/>
      <c r="MIQ41" s="5"/>
      <c r="MIR41" s="5"/>
      <c r="MIS41" s="5"/>
      <c r="MIT41" s="5"/>
      <c r="MIU41" s="5"/>
      <c r="MIV41" s="5"/>
      <c r="MIW41" s="5"/>
      <c r="MIX41" s="5"/>
      <c r="MIY41" s="5"/>
      <c r="MIZ41" s="5"/>
      <c r="MJA41" s="5"/>
      <c r="MJB41" s="5"/>
      <c r="MJC41" s="5"/>
      <c r="MJD41" s="5"/>
      <c r="MJE41" s="5"/>
      <c r="MJF41" s="5"/>
      <c r="MJG41" s="5"/>
      <c r="MJH41" s="5"/>
      <c r="MJI41" s="5"/>
      <c r="MJJ41" s="5"/>
      <c r="MJK41" s="5"/>
      <c r="MJL41" s="5"/>
      <c r="MJM41" s="5"/>
      <c r="MJN41" s="5"/>
      <c r="MJO41" s="5"/>
      <c r="MJP41" s="5"/>
      <c r="MJQ41" s="5"/>
      <c r="MJR41" s="5"/>
      <c r="MJS41" s="5"/>
      <c r="MJT41" s="5"/>
      <c r="MJU41" s="5"/>
      <c r="MJV41" s="5"/>
      <c r="MJW41" s="5"/>
      <c r="MJX41" s="5"/>
      <c r="MJY41" s="5"/>
      <c r="MJZ41" s="5"/>
      <c r="MKA41" s="5"/>
      <c r="MKB41" s="5"/>
      <c r="MKC41" s="5"/>
      <c r="MKD41" s="5"/>
      <c r="MKE41" s="5"/>
      <c r="MKF41" s="5"/>
      <c r="MKG41" s="5"/>
      <c r="MKH41" s="5"/>
      <c r="MKI41" s="5"/>
      <c r="MKJ41" s="5"/>
      <c r="MKK41" s="5"/>
      <c r="MKL41" s="5"/>
      <c r="MKM41" s="5"/>
      <c r="MKN41" s="5"/>
      <c r="MKO41" s="5"/>
      <c r="MKP41" s="5"/>
      <c r="MKQ41" s="5"/>
      <c r="MKR41" s="5"/>
      <c r="MKS41" s="5"/>
      <c r="MKT41" s="5"/>
      <c r="MKU41" s="5"/>
      <c r="MKV41" s="5"/>
      <c r="MKW41" s="5"/>
      <c r="MKX41" s="5"/>
      <c r="MKY41" s="5"/>
      <c r="MKZ41" s="5"/>
      <c r="MLA41" s="5"/>
      <c r="MLB41" s="5"/>
      <c r="MLC41" s="5"/>
      <c r="MLD41" s="5"/>
      <c r="MLE41" s="5"/>
      <c r="MLF41" s="5"/>
      <c r="MLG41" s="5"/>
      <c r="MLH41" s="5"/>
      <c r="MLI41" s="5"/>
      <c r="MLJ41" s="5"/>
      <c r="MLK41" s="5"/>
      <c r="MLL41" s="5"/>
      <c r="MLM41" s="5"/>
      <c r="MLN41" s="5"/>
      <c r="MLO41" s="5"/>
      <c r="MLP41" s="5"/>
      <c r="MLQ41" s="5"/>
      <c r="MLR41" s="5"/>
      <c r="MLS41" s="5"/>
      <c r="MLT41" s="5"/>
      <c r="MLU41" s="5"/>
      <c r="MLV41" s="5"/>
      <c r="MLW41" s="5"/>
      <c r="MLX41" s="5"/>
      <c r="MLY41" s="5"/>
      <c r="MLZ41" s="5"/>
      <c r="MMA41" s="5"/>
      <c r="MMB41" s="5"/>
      <c r="MMC41" s="5"/>
      <c r="MMD41" s="5"/>
      <c r="MME41" s="5"/>
      <c r="MMF41" s="5"/>
      <c r="MMG41" s="5"/>
      <c r="MMH41" s="5"/>
      <c r="MMI41" s="5"/>
      <c r="MMJ41" s="5"/>
      <c r="MMK41" s="5"/>
      <c r="MML41" s="5"/>
      <c r="MMM41" s="5"/>
      <c r="MMN41" s="5"/>
      <c r="MMO41" s="5"/>
      <c r="MMP41" s="5"/>
      <c r="MMQ41" s="5"/>
      <c r="MMR41" s="5"/>
      <c r="MMS41" s="5"/>
      <c r="MMT41" s="5"/>
      <c r="MMU41" s="5"/>
      <c r="MMV41" s="5"/>
      <c r="MMW41" s="5"/>
      <c r="MMX41" s="5"/>
      <c r="MMY41" s="5"/>
      <c r="MMZ41" s="5"/>
      <c r="MNA41" s="5"/>
      <c r="MNB41" s="5"/>
      <c r="MNC41" s="5"/>
      <c r="MND41" s="5"/>
      <c r="MNE41" s="5"/>
      <c r="MNF41" s="5"/>
      <c r="MNG41" s="5"/>
      <c r="MNH41" s="5"/>
      <c r="MNI41" s="5"/>
      <c r="MNJ41" s="5"/>
      <c r="MNK41" s="5"/>
      <c r="MNL41" s="5"/>
      <c r="MNM41" s="5"/>
      <c r="MNN41" s="5"/>
      <c r="MNO41" s="5"/>
      <c r="MNP41" s="5"/>
      <c r="MNQ41" s="5"/>
      <c r="MNR41" s="5"/>
      <c r="MNS41" s="5"/>
      <c r="MNT41" s="5"/>
      <c r="MNU41" s="5"/>
      <c r="MNV41" s="5"/>
      <c r="MNW41" s="5"/>
      <c r="MNX41" s="5"/>
      <c r="MNY41" s="5"/>
      <c r="MNZ41" s="5"/>
      <c r="MOA41" s="5"/>
      <c r="MOB41" s="5"/>
      <c r="MOC41" s="5"/>
      <c r="MOD41" s="5"/>
      <c r="MOE41" s="5"/>
      <c r="MOF41" s="5"/>
      <c r="MOG41" s="5"/>
      <c r="MOH41" s="5"/>
      <c r="MOI41" s="5"/>
      <c r="MOJ41" s="5"/>
      <c r="MOK41" s="5"/>
      <c r="MOL41" s="5"/>
      <c r="MOM41" s="5"/>
      <c r="MON41" s="5"/>
      <c r="MOO41" s="5"/>
      <c r="MOP41" s="5"/>
      <c r="MOQ41" s="5"/>
      <c r="MOR41" s="5"/>
      <c r="MOS41" s="5"/>
      <c r="MOT41" s="5"/>
      <c r="MOU41" s="5"/>
      <c r="MOV41" s="5"/>
      <c r="MOW41" s="5"/>
      <c r="MOX41" s="5"/>
      <c r="MOY41" s="5"/>
      <c r="MOZ41" s="5"/>
      <c r="MPA41" s="5"/>
      <c r="MPB41" s="5"/>
      <c r="MPC41" s="5"/>
      <c r="MPD41" s="5"/>
      <c r="MPE41" s="5"/>
      <c r="MPF41" s="5"/>
      <c r="MPG41" s="5"/>
      <c r="MPH41" s="5"/>
      <c r="MPI41" s="5"/>
      <c r="MPJ41" s="5"/>
      <c r="MPK41" s="5"/>
      <c r="MPL41" s="5"/>
      <c r="MPM41" s="5"/>
      <c r="MPN41" s="5"/>
      <c r="MPO41" s="5"/>
      <c r="MPP41" s="5"/>
      <c r="MPQ41" s="5"/>
      <c r="MPR41" s="5"/>
      <c r="MPS41" s="5"/>
      <c r="MPT41" s="5"/>
      <c r="MPU41" s="5"/>
      <c r="MPV41" s="5"/>
      <c r="MPW41" s="5"/>
      <c r="MPX41" s="5"/>
      <c r="MPY41" s="5"/>
      <c r="MPZ41" s="5"/>
      <c r="MQA41" s="5"/>
      <c r="MQB41" s="5"/>
      <c r="MQC41" s="5"/>
      <c r="MQD41" s="5"/>
      <c r="MQE41" s="5"/>
      <c r="MQF41" s="5"/>
      <c r="MQG41" s="5"/>
      <c r="MQH41" s="5"/>
      <c r="MQI41" s="5"/>
      <c r="MQJ41" s="5"/>
      <c r="MQK41" s="5"/>
      <c r="MQL41" s="5"/>
      <c r="MQM41" s="5"/>
      <c r="MQN41" s="5"/>
      <c r="MQO41" s="5"/>
      <c r="MQP41" s="5"/>
      <c r="MQQ41" s="5"/>
      <c r="MQR41" s="5"/>
      <c r="MQS41" s="5"/>
      <c r="MQT41" s="5"/>
      <c r="MQU41" s="5"/>
      <c r="MQV41" s="5"/>
      <c r="MQW41" s="5"/>
      <c r="MQX41" s="5"/>
      <c r="MQY41" s="5"/>
      <c r="MQZ41" s="5"/>
      <c r="MRA41" s="5"/>
      <c r="MRB41" s="5"/>
      <c r="MRC41" s="5"/>
      <c r="MRD41" s="5"/>
      <c r="MRE41" s="5"/>
      <c r="MRF41" s="5"/>
      <c r="MRG41" s="5"/>
      <c r="MRH41" s="5"/>
      <c r="MRI41" s="5"/>
      <c r="MRJ41" s="5"/>
      <c r="MRK41" s="5"/>
      <c r="MRL41" s="5"/>
      <c r="MRM41" s="5"/>
      <c r="MRN41" s="5"/>
      <c r="MRO41" s="5"/>
      <c r="MRP41" s="5"/>
      <c r="MRQ41" s="5"/>
      <c r="MRR41" s="5"/>
      <c r="MRS41" s="5"/>
      <c r="MRT41" s="5"/>
      <c r="MRU41" s="5"/>
      <c r="MRV41" s="5"/>
      <c r="MRW41" s="5"/>
      <c r="MRX41" s="5"/>
      <c r="MRY41" s="5"/>
      <c r="MRZ41" s="5"/>
      <c r="MSA41" s="5"/>
      <c r="MSB41" s="5"/>
      <c r="MSC41" s="5"/>
      <c r="MSD41" s="5"/>
      <c r="MSE41" s="5"/>
      <c r="MSF41" s="5"/>
      <c r="MSG41" s="5"/>
      <c r="MSH41" s="5"/>
      <c r="MSI41" s="5"/>
      <c r="MSJ41" s="5"/>
      <c r="MSK41" s="5"/>
      <c r="MSL41" s="5"/>
      <c r="MSM41" s="5"/>
      <c r="MSN41" s="5"/>
      <c r="MSO41" s="5"/>
      <c r="MSP41" s="5"/>
      <c r="MSQ41" s="5"/>
      <c r="MSR41" s="5"/>
      <c r="MSS41" s="5"/>
      <c r="MST41" s="5"/>
      <c r="MSU41" s="5"/>
      <c r="MSV41" s="5"/>
      <c r="MSW41" s="5"/>
      <c r="MSX41" s="5"/>
      <c r="MSY41" s="5"/>
      <c r="MSZ41" s="5"/>
      <c r="MTA41" s="5"/>
      <c r="MTB41" s="5"/>
      <c r="MTC41" s="5"/>
      <c r="MTD41" s="5"/>
      <c r="MTE41" s="5"/>
      <c r="MTF41" s="5"/>
      <c r="MTG41" s="5"/>
      <c r="MTH41" s="5"/>
      <c r="MTI41" s="5"/>
      <c r="MTJ41" s="5"/>
      <c r="MTK41" s="5"/>
      <c r="MTL41" s="5"/>
      <c r="MTM41" s="5"/>
      <c r="MTN41" s="5"/>
      <c r="MTO41" s="5"/>
      <c r="MTP41" s="5"/>
      <c r="MTQ41" s="5"/>
      <c r="MTR41" s="5"/>
      <c r="MTS41" s="5"/>
      <c r="MTT41" s="5"/>
      <c r="MTU41" s="5"/>
      <c r="MTV41" s="5"/>
      <c r="MTW41" s="5"/>
      <c r="MTX41" s="5"/>
      <c r="MTY41" s="5"/>
      <c r="MTZ41" s="5"/>
      <c r="MUA41" s="5"/>
      <c r="MUB41" s="5"/>
      <c r="MUC41" s="5"/>
      <c r="MUD41" s="5"/>
      <c r="MUE41" s="5"/>
      <c r="MUF41" s="5"/>
      <c r="MUG41" s="5"/>
      <c r="MUH41" s="5"/>
      <c r="MUI41" s="5"/>
      <c r="MUJ41" s="5"/>
      <c r="MUK41" s="5"/>
      <c r="MUL41" s="5"/>
      <c r="MUM41" s="5"/>
      <c r="MUN41" s="5"/>
      <c r="MUO41" s="5"/>
      <c r="MUP41" s="5"/>
      <c r="MUQ41" s="5"/>
      <c r="MUR41" s="5"/>
      <c r="MUS41" s="5"/>
      <c r="MUT41" s="5"/>
      <c r="MUU41" s="5"/>
      <c r="MUV41" s="5"/>
      <c r="MUW41" s="5"/>
      <c r="MUX41" s="5"/>
      <c r="MUY41" s="5"/>
      <c r="MUZ41" s="5"/>
      <c r="MVA41" s="5"/>
      <c r="MVB41" s="5"/>
      <c r="MVC41" s="5"/>
      <c r="MVD41" s="5"/>
      <c r="MVE41" s="5"/>
      <c r="MVF41" s="5"/>
      <c r="MVG41" s="5"/>
      <c r="MVH41" s="5"/>
      <c r="MVI41" s="5"/>
      <c r="MVJ41" s="5"/>
      <c r="MVK41" s="5"/>
      <c r="MVL41" s="5"/>
      <c r="MVM41" s="5"/>
      <c r="MVN41" s="5"/>
      <c r="MVO41" s="5"/>
      <c r="MVP41" s="5"/>
      <c r="MVQ41" s="5"/>
      <c r="MVR41" s="5"/>
      <c r="MVS41" s="5"/>
      <c r="MVT41" s="5"/>
      <c r="MVU41" s="5"/>
      <c r="MVV41" s="5"/>
      <c r="MVW41" s="5"/>
      <c r="MVX41" s="5"/>
      <c r="MVY41" s="5"/>
      <c r="MVZ41" s="5"/>
      <c r="MWA41" s="5"/>
      <c r="MWB41" s="5"/>
      <c r="MWC41" s="5"/>
      <c r="MWD41" s="5"/>
      <c r="MWE41" s="5"/>
      <c r="MWF41" s="5"/>
      <c r="MWG41" s="5"/>
      <c r="MWH41" s="5"/>
      <c r="MWI41" s="5"/>
      <c r="MWJ41" s="5"/>
      <c r="MWK41" s="5"/>
      <c r="MWL41" s="5"/>
      <c r="MWM41" s="5"/>
      <c r="MWN41" s="5"/>
      <c r="MWO41" s="5"/>
      <c r="MWP41" s="5"/>
      <c r="MWQ41" s="5"/>
      <c r="MWR41" s="5"/>
      <c r="MWS41" s="5"/>
      <c r="MWT41" s="5"/>
      <c r="MWU41" s="5"/>
      <c r="MWV41" s="5"/>
      <c r="MWW41" s="5"/>
      <c r="MWX41" s="5"/>
      <c r="MWY41" s="5"/>
      <c r="MWZ41" s="5"/>
      <c r="MXA41" s="5"/>
      <c r="MXB41" s="5"/>
      <c r="MXC41" s="5"/>
      <c r="MXD41" s="5"/>
      <c r="MXE41" s="5"/>
      <c r="MXF41" s="5"/>
      <c r="MXG41" s="5"/>
      <c r="MXH41" s="5"/>
      <c r="MXI41" s="5"/>
      <c r="MXJ41" s="5"/>
      <c r="MXK41" s="5"/>
      <c r="MXL41" s="5"/>
      <c r="MXM41" s="5"/>
      <c r="MXN41" s="5"/>
      <c r="MXO41" s="5"/>
      <c r="MXP41" s="5"/>
      <c r="MXQ41" s="5"/>
      <c r="MXR41" s="5"/>
      <c r="MXS41" s="5"/>
      <c r="MXT41" s="5"/>
      <c r="MXU41" s="5"/>
      <c r="MXV41" s="5"/>
      <c r="MXW41" s="5"/>
      <c r="MXX41" s="5"/>
      <c r="MXY41" s="5"/>
      <c r="MXZ41" s="5"/>
      <c r="MYA41" s="5"/>
      <c r="MYB41" s="5"/>
      <c r="MYC41" s="5"/>
      <c r="MYD41" s="5"/>
      <c r="MYE41" s="5"/>
      <c r="MYF41" s="5"/>
      <c r="MYG41" s="5"/>
      <c r="MYH41" s="5"/>
      <c r="MYI41" s="5"/>
      <c r="MYJ41" s="5"/>
      <c r="MYK41" s="5"/>
      <c r="MYL41" s="5"/>
      <c r="MYM41" s="5"/>
      <c r="MYN41" s="5"/>
      <c r="MYO41" s="5"/>
      <c r="MYP41" s="5"/>
      <c r="MYQ41" s="5"/>
      <c r="MYR41" s="5"/>
      <c r="MYS41" s="5"/>
      <c r="MYT41" s="5"/>
      <c r="MYU41" s="5"/>
      <c r="MYV41" s="5"/>
      <c r="MYW41" s="5"/>
      <c r="MYX41" s="5"/>
      <c r="MYY41" s="5"/>
      <c r="MYZ41" s="5"/>
      <c r="MZA41" s="5"/>
      <c r="MZB41" s="5"/>
      <c r="MZC41" s="5"/>
      <c r="MZD41" s="5"/>
      <c r="MZE41" s="5"/>
      <c r="MZF41" s="5"/>
      <c r="MZG41" s="5"/>
      <c r="MZH41" s="5"/>
      <c r="MZI41" s="5"/>
      <c r="MZJ41" s="5"/>
      <c r="MZK41" s="5"/>
      <c r="MZL41" s="5"/>
      <c r="MZM41" s="5"/>
      <c r="MZN41" s="5"/>
      <c r="MZO41" s="5"/>
      <c r="MZP41" s="5"/>
      <c r="MZQ41" s="5"/>
      <c r="MZR41" s="5"/>
      <c r="MZS41" s="5"/>
      <c r="MZT41" s="5"/>
      <c r="MZU41" s="5"/>
      <c r="MZV41" s="5"/>
      <c r="MZW41" s="5"/>
      <c r="MZX41" s="5"/>
      <c r="MZY41" s="5"/>
      <c r="MZZ41" s="5"/>
      <c r="NAA41" s="5"/>
      <c r="NAB41" s="5"/>
      <c r="NAC41" s="5"/>
      <c r="NAD41" s="5"/>
      <c r="NAE41" s="5"/>
      <c r="NAF41" s="5"/>
      <c r="NAG41" s="5"/>
      <c r="NAH41" s="5"/>
      <c r="NAI41" s="5"/>
      <c r="NAJ41" s="5"/>
      <c r="NAK41" s="5"/>
      <c r="NAL41" s="5"/>
      <c r="NAM41" s="5"/>
      <c r="NAN41" s="5"/>
      <c r="NAO41" s="5"/>
      <c r="NAP41" s="5"/>
      <c r="NAQ41" s="5"/>
      <c r="NAR41" s="5"/>
      <c r="NAS41" s="5"/>
      <c r="NAT41" s="5"/>
      <c r="NAU41" s="5"/>
      <c r="NAV41" s="5"/>
      <c r="NAW41" s="5"/>
      <c r="NAX41" s="5"/>
      <c r="NAY41" s="5"/>
      <c r="NAZ41" s="5"/>
      <c r="NBA41" s="5"/>
      <c r="NBB41" s="5"/>
      <c r="NBC41" s="5"/>
      <c r="NBD41" s="5"/>
      <c r="NBE41" s="5"/>
      <c r="NBF41" s="5"/>
      <c r="NBG41" s="5"/>
      <c r="NBH41" s="5"/>
      <c r="NBI41" s="5"/>
      <c r="NBJ41" s="5"/>
      <c r="NBK41" s="5"/>
      <c r="NBL41" s="5"/>
      <c r="NBM41" s="5"/>
      <c r="NBN41" s="5"/>
      <c r="NBO41" s="5"/>
      <c r="NBP41" s="5"/>
      <c r="NBQ41" s="5"/>
      <c r="NBR41" s="5"/>
      <c r="NBS41" s="5"/>
      <c r="NBT41" s="5"/>
      <c r="NBU41" s="5"/>
      <c r="NBV41" s="5"/>
      <c r="NBW41" s="5"/>
      <c r="NBX41" s="5"/>
      <c r="NBY41" s="5"/>
      <c r="NBZ41" s="5"/>
      <c r="NCA41" s="5"/>
      <c r="NCB41" s="5"/>
      <c r="NCC41" s="5"/>
      <c r="NCD41" s="5"/>
      <c r="NCE41" s="5"/>
      <c r="NCF41" s="5"/>
      <c r="NCG41" s="5"/>
      <c r="NCH41" s="5"/>
      <c r="NCI41" s="5"/>
      <c r="NCJ41" s="5"/>
      <c r="NCK41" s="5"/>
      <c r="NCL41" s="5"/>
      <c r="NCM41" s="5"/>
      <c r="NCN41" s="5"/>
      <c r="NCO41" s="5"/>
      <c r="NCP41" s="5"/>
      <c r="NCQ41" s="5"/>
      <c r="NCR41" s="5"/>
      <c r="NCS41" s="5"/>
      <c r="NCT41" s="5"/>
      <c r="NCU41" s="5"/>
      <c r="NCV41" s="5"/>
      <c r="NCW41" s="5"/>
      <c r="NCX41" s="5"/>
      <c r="NCY41" s="5"/>
      <c r="NCZ41" s="5"/>
      <c r="NDA41" s="5"/>
      <c r="NDB41" s="5"/>
      <c r="NDC41" s="5"/>
      <c r="NDD41" s="5"/>
      <c r="NDE41" s="5"/>
      <c r="NDF41" s="5"/>
      <c r="NDG41" s="5"/>
      <c r="NDH41" s="5"/>
      <c r="NDI41" s="5"/>
      <c r="NDJ41" s="5"/>
      <c r="NDK41" s="5"/>
      <c r="NDL41" s="5"/>
      <c r="NDM41" s="5"/>
      <c r="NDN41" s="5"/>
      <c r="NDO41" s="5"/>
      <c r="NDP41" s="5"/>
      <c r="NDQ41" s="5"/>
      <c r="NDR41" s="5"/>
      <c r="NDS41" s="5"/>
      <c r="NDT41" s="5"/>
      <c r="NDU41" s="5"/>
      <c r="NDV41" s="5"/>
      <c r="NDW41" s="5"/>
      <c r="NDX41" s="5"/>
      <c r="NDY41" s="5"/>
      <c r="NDZ41" s="5"/>
      <c r="NEA41" s="5"/>
      <c r="NEB41" s="5"/>
      <c r="NEC41" s="5"/>
      <c r="NED41" s="5"/>
      <c r="NEE41" s="5"/>
      <c r="NEF41" s="5"/>
      <c r="NEG41" s="5"/>
      <c r="NEH41" s="5"/>
      <c r="NEI41" s="5"/>
      <c r="NEJ41" s="5"/>
      <c r="NEK41" s="5"/>
      <c r="NEL41" s="5"/>
      <c r="NEM41" s="5"/>
      <c r="NEN41" s="5"/>
      <c r="NEO41" s="5"/>
      <c r="NEP41" s="5"/>
      <c r="NEQ41" s="5"/>
      <c r="NER41" s="5"/>
      <c r="NES41" s="5"/>
      <c r="NET41" s="5"/>
      <c r="NEU41" s="5"/>
      <c r="NEV41" s="5"/>
      <c r="NEW41" s="5"/>
      <c r="NEX41" s="5"/>
      <c r="NEY41" s="5"/>
      <c r="NEZ41" s="5"/>
      <c r="NFA41" s="5"/>
      <c r="NFB41" s="5"/>
      <c r="NFC41" s="5"/>
      <c r="NFD41" s="5"/>
      <c r="NFE41" s="5"/>
      <c r="NFF41" s="5"/>
      <c r="NFG41" s="5"/>
      <c r="NFH41" s="5"/>
      <c r="NFI41" s="5"/>
      <c r="NFJ41" s="5"/>
      <c r="NFK41" s="5"/>
      <c r="NFL41" s="5"/>
      <c r="NFM41" s="5"/>
      <c r="NFN41" s="5"/>
      <c r="NFO41" s="5"/>
      <c r="NFP41" s="5"/>
      <c r="NFQ41" s="5"/>
      <c r="NFR41" s="5"/>
      <c r="NFS41" s="5"/>
      <c r="NFT41" s="5"/>
      <c r="NFU41" s="5"/>
      <c r="NFV41" s="5"/>
      <c r="NFW41" s="5"/>
      <c r="NFX41" s="5"/>
      <c r="NFY41" s="5"/>
      <c r="NFZ41" s="5"/>
      <c r="NGA41" s="5"/>
      <c r="NGB41" s="5"/>
      <c r="NGC41" s="5"/>
      <c r="NGD41" s="5"/>
      <c r="NGE41" s="5"/>
      <c r="NGF41" s="5"/>
      <c r="NGG41" s="5"/>
      <c r="NGH41" s="5"/>
      <c r="NGI41" s="5"/>
      <c r="NGJ41" s="5"/>
      <c r="NGK41" s="5"/>
      <c r="NGL41" s="5"/>
      <c r="NGM41" s="5"/>
      <c r="NGN41" s="5"/>
      <c r="NGO41" s="5"/>
      <c r="NGP41" s="5"/>
      <c r="NGQ41" s="5"/>
      <c r="NGR41" s="5"/>
      <c r="NGS41" s="5"/>
      <c r="NGT41" s="5"/>
      <c r="NGU41" s="5"/>
      <c r="NGV41" s="5"/>
      <c r="NGW41" s="5"/>
      <c r="NGX41" s="5"/>
      <c r="NGY41" s="5"/>
      <c r="NGZ41" s="5"/>
      <c r="NHA41" s="5"/>
      <c r="NHB41" s="5"/>
      <c r="NHC41" s="5"/>
      <c r="NHD41" s="5"/>
      <c r="NHE41" s="5"/>
      <c r="NHF41" s="5"/>
      <c r="NHG41" s="5"/>
      <c r="NHH41" s="5"/>
      <c r="NHI41" s="5"/>
      <c r="NHJ41" s="5"/>
      <c r="NHK41" s="5"/>
      <c r="NHL41" s="5"/>
      <c r="NHM41" s="5"/>
      <c r="NHN41" s="5"/>
      <c r="NHO41" s="5"/>
      <c r="NHP41" s="5"/>
      <c r="NHQ41" s="5"/>
      <c r="NHR41" s="5"/>
      <c r="NHS41" s="5"/>
      <c r="NHT41" s="5"/>
      <c r="NHU41" s="5"/>
      <c r="NHV41" s="5"/>
      <c r="NHW41" s="5"/>
      <c r="NHX41" s="5"/>
      <c r="NHY41" s="5"/>
      <c r="NHZ41" s="5"/>
      <c r="NIA41" s="5"/>
      <c r="NIB41" s="5"/>
      <c r="NIC41" s="5"/>
      <c r="NID41" s="5"/>
      <c r="NIE41" s="5"/>
      <c r="NIF41" s="5"/>
      <c r="NIG41" s="5"/>
      <c r="NIH41" s="5"/>
      <c r="NII41" s="5"/>
      <c r="NIJ41" s="5"/>
      <c r="NIK41" s="5"/>
      <c r="NIL41" s="5"/>
      <c r="NIM41" s="5"/>
      <c r="NIN41" s="5"/>
      <c r="NIO41" s="5"/>
      <c r="NIP41" s="5"/>
      <c r="NIQ41" s="5"/>
      <c r="NIR41" s="5"/>
      <c r="NIS41" s="5"/>
      <c r="NIT41" s="5"/>
      <c r="NIU41" s="5"/>
      <c r="NIV41" s="5"/>
      <c r="NIW41" s="5"/>
      <c r="NIX41" s="5"/>
      <c r="NIY41" s="5"/>
      <c r="NIZ41" s="5"/>
      <c r="NJA41" s="5"/>
      <c r="NJB41" s="5"/>
      <c r="NJC41" s="5"/>
      <c r="NJD41" s="5"/>
      <c r="NJE41" s="5"/>
      <c r="NJF41" s="5"/>
      <c r="NJG41" s="5"/>
      <c r="NJH41" s="5"/>
      <c r="NJI41" s="5"/>
      <c r="NJJ41" s="5"/>
      <c r="NJK41" s="5"/>
      <c r="NJL41" s="5"/>
      <c r="NJM41" s="5"/>
      <c r="NJN41" s="5"/>
      <c r="NJO41" s="5"/>
      <c r="NJP41" s="5"/>
      <c r="NJQ41" s="5"/>
      <c r="NJR41" s="5"/>
      <c r="NJS41" s="5"/>
      <c r="NJT41" s="5"/>
      <c r="NJU41" s="5"/>
      <c r="NJV41" s="5"/>
      <c r="NJW41" s="5"/>
      <c r="NJX41" s="5"/>
      <c r="NJY41" s="5"/>
      <c r="NJZ41" s="5"/>
      <c r="NKA41" s="5"/>
      <c r="NKB41" s="5"/>
      <c r="NKC41" s="5"/>
      <c r="NKD41" s="5"/>
      <c r="NKE41" s="5"/>
      <c r="NKF41" s="5"/>
      <c r="NKG41" s="5"/>
      <c r="NKH41" s="5"/>
      <c r="NKI41" s="5"/>
      <c r="NKJ41" s="5"/>
      <c r="NKK41" s="5"/>
      <c r="NKL41" s="5"/>
      <c r="NKM41" s="5"/>
      <c r="NKN41" s="5"/>
      <c r="NKO41" s="5"/>
      <c r="NKP41" s="5"/>
      <c r="NKQ41" s="5"/>
      <c r="NKR41" s="5"/>
      <c r="NKS41" s="5"/>
      <c r="NKT41" s="5"/>
      <c r="NKU41" s="5"/>
      <c r="NKV41" s="5"/>
      <c r="NKW41" s="5"/>
      <c r="NKX41" s="5"/>
      <c r="NKY41" s="5"/>
      <c r="NKZ41" s="5"/>
      <c r="NLA41" s="5"/>
      <c r="NLB41" s="5"/>
      <c r="NLC41" s="5"/>
      <c r="NLD41" s="5"/>
      <c r="NLE41" s="5"/>
      <c r="NLF41" s="5"/>
      <c r="NLG41" s="5"/>
      <c r="NLH41" s="5"/>
      <c r="NLI41" s="5"/>
      <c r="NLJ41" s="5"/>
      <c r="NLK41" s="5"/>
      <c r="NLL41" s="5"/>
      <c r="NLM41" s="5"/>
      <c r="NLN41" s="5"/>
      <c r="NLO41" s="5"/>
      <c r="NLP41" s="5"/>
      <c r="NLQ41" s="5"/>
      <c r="NLR41" s="5"/>
      <c r="NLS41" s="5"/>
      <c r="NLT41" s="5"/>
      <c r="NLU41" s="5"/>
      <c r="NLV41" s="5"/>
      <c r="NLW41" s="5"/>
      <c r="NLX41" s="5"/>
      <c r="NLY41" s="5"/>
      <c r="NLZ41" s="5"/>
      <c r="NMA41" s="5"/>
      <c r="NMB41" s="5"/>
      <c r="NMC41" s="5"/>
      <c r="NMD41" s="5"/>
      <c r="NME41" s="5"/>
      <c r="NMF41" s="5"/>
      <c r="NMG41" s="5"/>
      <c r="NMH41" s="5"/>
      <c r="NMI41" s="5"/>
      <c r="NMJ41" s="5"/>
      <c r="NMK41" s="5"/>
      <c r="NML41" s="5"/>
      <c r="NMM41" s="5"/>
      <c r="NMN41" s="5"/>
      <c r="NMO41" s="5"/>
      <c r="NMP41" s="5"/>
      <c r="NMQ41" s="5"/>
      <c r="NMR41" s="5"/>
      <c r="NMS41" s="5"/>
      <c r="NMT41" s="5"/>
      <c r="NMU41" s="5"/>
      <c r="NMV41" s="5"/>
      <c r="NMW41" s="5"/>
      <c r="NMX41" s="5"/>
      <c r="NMY41" s="5"/>
      <c r="NMZ41" s="5"/>
      <c r="NNA41" s="5"/>
      <c r="NNB41" s="5"/>
      <c r="NNC41" s="5"/>
      <c r="NND41" s="5"/>
      <c r="NNE41" s="5"/>
      <c r="NNF41" s="5"/>
      <c r="NNG41" s="5"/>
      <c r="NNH41" s="5"/>
      <c r="NNI41" s="5"/>
      <c r="NNJ41" s="5"/>
      <c r="NNK41" s="5"/>
      <c r="NNL41" s="5"/>
      <c r="NNM41" s="5"/>
      <c r="NNN41" s="5"/>
      <c r="NNO41" s="5"/>
      <c r="NNP41" s="5"/>
      <c r="NNQ41" s="5"/>
      <c r="NNR41" s="5"/>
      <c r="NNS41" s="5"/>
      <c r="NNT41" s="5"/>
      <c r="NNU41" s="5"/>
      <c r="NNV41" s="5"/>
      <c r="NNW41" s="5"/>
      <c r="NNX41" s="5"/>
      <c r="NNY41" s="5"/>
      <c r="NNZ41" s="5"/>
      <c r="NOA41" s="5"/>
      <c r="NOB41" s="5"/>
      <c r="NOC41" s="5"/>
      <c r="NOD41" s="5"/>
      <c r="NOE41" s="5"/>
      <c r="NOF41" s="5"/>
      <c r="NOG41" s="5"/>
      <c r="NOH41" s="5"/>
      <c r="NOI41" s="5"/>
      <c r="NOJ41" s="5"/>
      <c r="NOK41" s="5"/>
      <c r="NOL41" s="5"/>
      <c r="NOM41" s="5"/>
      <c r="NON41" s="5"/>
      <c r="NOO41" s="5"/>
      <c r="NOP41" s="5"/>
      <c r="NOQ41" s="5"/>
      <c r="NOR41" s="5"/>
      <c r="NOS41" s="5"/>
      <c r="NOT41" s="5"/>
      <c r="NOU41" s="5"/>
      <c r="NOV41" s="5"/>
      <c r="NOW41" s="5"/>
      <c r="NOX41" s="5"/>
      <c r="NOY41" s="5"/>
      <c r="NOZ41" s="5"/>
      <c r="NPA41" s="5"/>
      <c r="NPB41" s="5"/>
      <c r="NPC41" s="5"/>
      <c r="NPD41" s="5"/>
      <c r="NPE41" s="5"/>
      <c r="NPF41" s="5"/>
      <c r="NPG41" s="5"/>
      <c r="NPH41" s="5"/>
      <c r="NPI41" s="5"/>
      <c r="NPJ41" s="5"/>
      <c r="NPK41" s="5"/>
      <c r="NPL41" s="5"/>
      <c r="NPM41" s="5"/>
      <c r="NPN41" s="5"/>
      <c r="NPO41" s="5"/>
      <c r="NPP41" s="5"/>
      <c r="NPQ41" s="5"/>
      <c r="NPR41" s="5"/>
      <c r="NPS41" s="5"/>
      <c r="NPT41" s="5"/>
      <c r="NPU41" s="5"/>
      <c r="NPV41" s="5"/>
      <c r="NPW41" s="5"/>
      <c r="NPX41" s="5"/>
      <c r="NPY41" s="5"/>
      <c r="NPZ41" s="5"/>
      <c r="NQA41" s="5"/>
      <c r="NQB41" s="5"/>
      <c r="NQC41" s="5"/>
      <c r="NQD41" s="5"/>
      <c r="NQE41" s="5"/>
      <c r="NQF41" s="5"/>
      <c r="NQG41" s="5"/>
      <c r="NQH41" s="5"/>
      <c r="NQI41" s="5"/>
      <c r="NQJ41" s="5"/>
      <c r="NQK41" s="5"/>
      <c r="NQL41" s="5"/>
      <c r="NQM41" s="5"/>
      <c r="NQN41" s="5"/>
      <c r="NQO41" s="5"/>
      <c r="NQP41" s="5"/>
      <c r="NQQ41" s="5"/>
      <c r="NQR41" s="5"/>
      <c r="NQS41" s="5"/>
      <c r="NQT41" s="5"/>
      <c r="NQU41" s="5"/>
      <c r="NQV41" s="5"/>
      <c r="NQW41" s="5"/>
      <c r="NQX41" s="5"/>
      <c r="NQY41" s="5"/>
      <c r="NQZ41" s="5"/>
      <c r="NRA41" s="5"/>
      <c r="NRB41" s="5"/>
      <c r="NRC41" s="5"/>
      <c r="NRD41" s="5"/>
      <c r="NRE41" s="5"/>
      <c r="NRF41" s="5"/>
      <c r="NRG41" s="5"/>
      <c r="NRH41" s="5"/>
      <c r="NRI41" s="5"/>
      <c r="NRJ41" s="5"/>
      <c r="NRK41" s="5"/>
      <c r="NRL41" s="5"/>
      <c r="NRM41" s="5"/>
      <c r="NRN41" s="5"/>
      <c r="NRO41" s="5"/>
      <c r="NRP41" s="5"/>
      <c r="NRQ41" s="5"/>
      <c r="NRR41" s="5"/>
      <c r="NRS41" s="5"/>
      <c r="NRT41" s="5"/>
      <c r="NRU41" s="5"/>
      <c r="NRV41" s="5"/>
      <c r="NRW41" s="5"/>
      <c r="NRX41" s="5"/>
      <c r="NRY41" s="5"/>
      <c r="NRZ41" s="5"/>
      <c r="NSA41" s="5"/>
      <c r="NSB41" s="5"/>
      <c r="NSC41" s="5"/>
      <c r="NSD41" s="5"/>
      <c r="NSE41" s="5"/>
      <c r="NSF41" s="5"/>
      <c r="NSG41" s="5"/>
      <c r="NSH41" s="5"/>
      <c r="NSI41" s="5"/>
      <c r="NSJ41" s="5"/>
      <c r="NSK41" s="5"/>
      <c r="NSL41" s="5"/>
      <c r="NSM41" s="5"/>
      <c r="NSN41" s="5"/>
      <c r="NSO41" s="5"/>
      <c r="NSP41" s="5"/>
      <c r="NSQ41" s="5"/>
      <c r="NSR41" s="5"/>
      <c r="NSS41" s="5"/>
      <c r="NST41" s="5"/>
      <c r="NSU41" s="5"/>
      <c r="NSV41" s="5"/>
      <c r="NSW41" s="5"/>
      <c r="NSX41" s="5"/>
      <c r="NSY41" s="5"/>
      <c r="NSZ41" s="5"/>
      <c r="NTA41" s="5"/>
      <c r="NTB41" s="5"/>
      <c r="NTC41" s="5"/>
      <c r="NTD41" s="5"/>
      <c r="NTE41" s="5"/>
      <c r="NTF41" s="5"/>
      <c r="NTG41" s="5"/>
      <c r="NTH41" s="5"/>
      <c r="NTI41" s="5"/>
      <c r="NTJ41" s="5"/>
      <c r="NTK41" s="5"/>
      <c r="NTL41" s="5"/>
      <c r="NTM41" s="5"/>
      <c r="NTN41" s="5"/>
      <c r="NTO41" s="5"/>
      <c r="NTP41" s="5"/>
      <c r="NTQ41" s="5"/>
      <c r="NTR41" s="5"/>
      <c r="NTS41" s="5"/>
      <c r="NTT41" s="5"/>
      <c r="NTU41" s="5"/>
      <c r="NTV41" s="5"/>
      <c r="NTW41" s="5"/>
      <c r="NTX41" s="5"/>
      <c r="NTY41" s="5"/>
      <c r="NTZ41" s="5"/>
      <c r="NUA41" s="5"/>
      <c r="NUB41" s="5"/>
      <c r="NUC41" s="5"/>
      <c r="NUD41" s="5"/>
      <c r="NUE41" s="5"/>
      <c r="NUF41" s="5"/>
      <c r="NUG41" s="5"/>
      <c r="NUH41" s="5"/>
      <c r="NUI41" s="5"/>
      <c r="NUJ41" s="5"/>
      <c r="NUK41" s="5"/>
      <c r="NUL41" s="5"/>
      <c r="NUM41" s="5"/>
      <c r="NUN41" s="5"/>
      <c r="NUO41" s="5"/>
      <c r="NUP41" s="5"/>
      <c r="NUQ41" s="5"/>
      <c r="NUR41" s="5"/>
      <c r="NUS41" s="5"/>
      <c r="NUT41" s="5"/>
      <c r="NUU41" s="5"/>
      <c r="NUV41" s="5"/>
      <c r="NUW41" s="5"/>
      <c r="NUX41" s="5"/>
      <c r="NUY41" s="5"/>
      <c r="NUZ41" s="5"/>
      <c r="NVA41" s="5"/>
      <c r="NVB41" s="5"/>
      <c r="NVC41" s="5"/>
      <c r="NVD41" s="5"/>
      <c r="NVE41" s="5"/>
      <c r="NVF41" s="5"/>
      <c r="NVG41" s="5"/>
      <c r="NVH41" s="5"/>
      <c r="NVI41" s="5"/>
      <c r="NVJ41" s="5"/>
      <c r="NVK41" s="5"/>
      <c r="NVL41" s="5"/>
      <c r="NVM41" s="5"/>
      <c r="NVN41" s="5"/>
      <c r="NVO41" s="5"/>
      <c r="NVP41" s="5"/>
      <c r="NVQ41" s="5"/>
      <c r="NVR41" s="5"/>
      <c r="NVS41" s="5"/>
      <c r="NVT41" s="5"/>
      <c r="NVU41" s="5"/>
      <c r="NVV41" s="5"/>
      <c r="NVW41" s="5"/>
      <c r="NVX41" s="5"/>
      <c r="NVY41" s="5"/>
      <c r="NVZ41" s="5"/>
      <c r="NWA41" s="5"/>
      <c r="NWB41" s="5"/>
      <c r="NWC41" s="5"/>
      <c r="NWD41" s="5"/>
      <c r="NWE41" s="5"/>
      <c r="NWF41" s="5"/>
      <c r="NWG41" s="5"/>
      <c r="NWH41" s="5"/>
      <c r="NWI41" s="5"/>
      <c r="NWJ41" s="5"/>
      <c r="NWK41" s="5"/>
      <c r="NWL41" s="5"/>
      <c r="NWM41" s="5"/>
      <c r="NWN41" s="5"/>
      <c r="NWO41" s="5"/>
      <c r="NWP41" s="5"/>
      <c r="NWQ41" s="5"/>
      <c r="NWR41" s="5"/>
      <c r="NWS41" s="5"/>
      <c r="NWT41" s="5"/>
      <c r="NWU41" s="5"/>
      <c r="NWV41" s="5"/>
      <c r="NWW41" s="5"/>
      <c r="NWX41" s="5"/>
      <c r="NWY41" s="5"/>
      <c r="NWZ41" s="5"/>
      <c r="NXA41" s="5"/>
      <c r="NXB41" s="5"/>
      <c r="NXC41" s="5"/>
      <c r="NXD41" s="5"/>
      <c r="NXE41" s="5"/>
      <c r="NXF41" s="5"/>
      <c r="NXG41" s="5"/>
      <c r="NXH41" s="5"/>
      <c r="NXI41" s="5"/>
      <c r="NXJ41" s="5"/>
      <c r="NXK41" s="5"/>
      <c r="NXL41" s="5"/>
      <c r="NXM41" s="5"/>
      <c r="NXN41" s="5"/>
      <c r="NXO41" s="5"/>
      <c r="NXP41" s="5"/>
      <c r="NXQ41" s="5"/>
      <c r="NXR41" s="5"/>
      <c r="NXS41" s="5"/>
      <c r="NXT41" s="5"/>
      <c r="NXU41" s="5"/>
      <c r="NXV41" s="5"/>
      <c r="NXW41" s="5"/>
      <c r="NXX41" s="5"/>
      <c r="NXY41" s="5"/>
      <c r="NXZ41" s="5"/>
      <c r="NYA41" s="5"/>
      <c r="NYB41" s="5"/>
      <c r="NYC41" s="5"/>
      <c r="NYD41" s="5"/>
      <c r="NYE41" s="5"/>
      <c r="NYF41" s="5"/>
      <c r="NYG41" s="5"/>
      <c r="NYH41" s="5"/>
      <c r="NYI41" s="5"/>
      <c r="NYJ41" s="5"/>
      <c r="NYK41" s="5"/>
      <c r="NYL41" s="5"/>
      <c r="NYM41" s="5"/>
      <c r="NYN41" s="5"/>
      <c r="NYO41" s="5"/>
      <c r="NYP41" s="5"/>
      <c r="NYQ41" s="5"/>
      <c r="NYR41" s="5"/>
      <c r="NYS41" s="5"/>
      <c r="NYT41" s="5"/>
      <c r="NYU41" s="5"/>
      <c r="NYV41" s="5"/>
      <c r="NYW41" s="5"/>
      <c r="NYX41" s="5"/>
      <c r="NYY41" s="5"/>
      <c r="NYZ41" s="5"/>
      <c r="NZA41" s="5"/>
      <c r="NZB41" s="5"/>
      <c r="NZC41" s="5"/>
      <c r="NZD41" s="5"/>
      <c r="NZE41" s="5"/>
      <c r="NZF41" s="5"/>
      <c r="NZG41" s="5"/>
      <c r="NZH41" s="5"/>
      <c r="NZI41" s="5"/>
      <c r="NZJ41" s="5"/>
      <c r="NZK41" s="5"/>
      <c r="NZL41" s="5"/>
      <c r="NZM41" s="5"/>
      <c r="NZN41" s="5"/>
      <c r="NZO41" s="5"/>
      <c r="NZP41" s="5"/>
      <c r="NZQ41" s="5"/>
      <c r="NZR41" s="5"/>
      <c r="NZS41" s="5"/>
      <c r="NZT41" s="5"/>
      <c r="NZU41" s="5"/>
      <c r="NZV41" s="5"/>
      <c r="NZW41" s="5"/>
      <c r="NZX41" s="5"/>
      <c r="NZY41" s="5"/>
      <c r="NZZ41" s="5"/>
      <c r="OAA41" s="5"/>
      <c r="OAB41" s="5"/>
      <c r="OAC41" s="5"/>
      <c r="OAD41" s="5"/>
      <c r="OAE41" s="5"/>
      <c r="OAF41" s="5"/>
      <c r="OAG41" s="5"/>
      <c r="OAH41" s="5"/>
      <c r="OAI41" s="5"/>
      <c r="OAJ41" s="5"/>
      <c r="OAK41" s="5"/>
      <c r="OAL41" s="5"/>
      <c r="OAM41" s="5"/>
      <c r="OAN41" s="5"/>
      <c r="OAO41" s="5"/>
      <c r="OAP41" s="5"/>
      <c r="OAQ41" s="5"/>
      <c r="OAR41" s="5"/>
      <c r="OAS41" s="5"/>
      <c r="OAT41" s="5"/>
      <c r="OAU41" s="5"/>
      <c r="OAV41" s="5"/>
      <c r="OAW41" s="5"/>
      <c r="OAX41" s="5"/>
      <c r="OAY41" s="5"/>
      <c r="OAZ41" s="5"/>
      <c r="OBA41" s="5"/>
      <c r="OBB41" s="5"/>
      <c r="OBC41" s="5"/>
      <c r="OBD41" s="5"/>
      <c r="OBE41" s="5"/>
      <c r="OBF41" s="5"/>
      <c r="OBG41" s="5"/>
      <c r="OBH41" s="5"/>
      <c r="OBI41" s="5"/>
      <c r="OBJ41" s="5"/>
      <c r="OBK41" s="5"/>
      <c r="OBL41" s="5"/>
      <c r="OBM41" s="5"/>
      <c r="OBN41" s="5"/>
      <c r="OBO41" s="5"/>
      <c r="OBP41" s="5"/>
      <c r="OBQ41" s="5"/>
      <c r="OBR41" s="5"/>
      <c r="OBS41" s="5"/>
      <c r="OBT41" s="5"/>
      <c r="OBU41" s="5"/>
      <c r="OBV41" s="5"/>
      <c r="OBW41" s="5"/>
      <c r="OBX41" s="5"/>
      <c r="OBY41" s="5"/>
      <c r="OBZ41" s="5"/>
      <c r="OCA41" s="5"/>
      <c r="OCB41" s="5"/>
      <c r="OCC41" s="5"/>
      <c r="OCD41" s="5"/>
      <c r="OCE41" s="5"/>
      <c r="OCF41" s="5"/>
      <c r="OCG41" s="5"/>
      <c r="OCH41" s="5"/>
      <c r="OCI41" s="5"/>
      <c r="OCJ41" s="5"/>
      <c r="OCK41" s="5"/>
      <c r="OCL41" s="5"/>
      <c r="OCM41" s="5"/>
      <c r="OCN41" s="5"/>
      <c r="OCO41" s="5"/>
      <c r="OCP41" s="5"/>
      <c r="OCQ41" s="5"/>
      <c r="OCR41" s="5"/>
      <c r="OCS41" s="5"/>
      <c r="OCT41" s="5"/>
      <c r="OCU41" s="5"/>
      <c r="OCV41" s="5"/>
      <c r="OCW41" s="5"/>
      <c r="OCX41" s="5"/>
      <c r="OCY41" s="5"/>
      <c r="OCZ41" s="5"/>
      <c r="ODA41" s="5"/>
      <c r="ODB41" s="5"/>
      <c r="ODC41" s="5"/>
      <c r="ODD41" s="5"/>
      <c r="ODE41" s="5"/>
      <c r="ODF41" s="5"/>
      <c r="ODG41" s="5"/>
      <c r="ODH41" s="5"/>
      <c r="ODI41" s="5"/>
      <c r="ODJ41" s="5"/>
      <c r="ODK41" s="5"/>
      <c r="ODL41" s="5"/>
      <c r="ODM41" s="5"/>
      <c r="ODN41" s="5"/>
      <c r="ODO41" s="5"/>
      <c r="ODP41" s="5"/>
      <c r="ODQ41" s="5"/>
      <c r="ODR41" s="5"/>
      <c r="ODS41" s="5"/>
      <c r="ODT41" s="5"/>
      <c r="ODU41" s="5"/>
      <c r="ODV41" s="5"/>
      <c r="ODW41" s="5"/>
      <c r="ODX41" s="5"/>
      <c r="ODY41" s="5"/>
      <c r="ODZ41" s="5"/>
      <c r="OEA41" s="5"/>
      <c r="OEB41" s="5"/>
      <c r="OEC41" s="5"/>
      <c r="OED41" s="5"/>
      <c r="OEE41" s="5"/>
      <c r="OEF41" s="5"/>
      <c r="OEG41" s="5"/>
      <c r="OEH41" s="5"/>
      <c r="OEI41" s="5"/>
      <c r="OEJ41" s="5"/>
      <c r="OEK41" s="5"/>
      <c r="OEL41" s="5"/>
      <c r="OEM41" s="5"/>
      <c r="OEN41" s="5"/>
      <c r="OEO41" s="5"/>
      <c r="OEP41" s="5"/>
      <c r="OEQ41" s="5"/>
      <c r="OER41" s="5"/>
      <c r="OES41" s="5"/>
      <c r="OET41" s="5"/>
      <c r="OEU41" s="5"/>
      <c r="OEV41" s="5"/>
      <c r="OEW41" s="5"/>
      <c r="OEX41" s="5"/>
      <c r="OEY41" s="5"/>
      <c r="OEZ41" s="5"/>
      <c r="OFA41" s="5"/>
      <c r="OFB41" s="5"/>
      <c r="OFC41" s="5"/>
      <c r="OFD41" s="5"/>
      <c r="OFE41" s="5"/>
      <c r="OFF41" s="5"/>
      <c r="OFG41" s="5"/>
      <c r="OFH41" s="5"/>
      <c r="OFI41" s="5"/>
      <c r="OFJ41" s="5"/>
      <c r="OFK41" s="5"/>
      <c r="OFL41" s="5"/>
      <c r="OFM41" s="5"/>
      <c r="OFN41" s="5"/>
      <c r="OFO41" s="5"/>
      <c r="OFP41" s="5"/>
      <c r="OFQ41" s="5"/>
      <c r="OFR41" s="5"/>
      <c r="OFS41" s="5"/>
      <c r="OFT41" s="5"/>
      <c r="OFU41" s="5"/>
      <c r="OFV41" s="5"/>
      <c r="OFW41" s="5"/>
      <c r="OFX41" s="5"/>
      <c r="OFY41" s="5"/>
      <c r="OFZ41" s="5"/>
      <c r="OGA41" s="5"/>
      <c r="OGB41" s="5"/>
      <c r="OGC41" s="5"/>
      <c r="OGD41" s="5"/>
      <c r="OGE41" s="5"/>
      <c r="OGF41" s="5"/>
      <c r="OGG41" s="5"/>
      <c r="OGH41" s="5"/>
      <c r="OGI41" s="5"/>
      <c r="OGJ41" s="5"/>
      <c r="OGK41" s="5"/>
      <c r="OGL41" s="5"/>
      <c r="OGM41" s="5"/>
      <c r="OGN41" s="5"/>
      <c r="OGO41" s="5"/>
      <c r="OGP41" s="5"/>
      <c r="OGQ41" s="5"/>
      <c r="OGR41" s="5"/>
      <c r="OGS41" s="5"/>
      <c r="OGT41" s="5"/>
      <c r="OGU41" s="5"/>
      <c r="OGV41" s="5"/>
      <c r="OGW41" s="5"/>
      <c r="OGX41" s="5"/>
      <c r="OGY41" s="5"/>
      <c r="OGZ41" s="5"/>
      <c r="OHA41" s="5"/>
      <c r="OHB41" s="5"/>
      <c r="OHC41" s="5"/>
      <c r="OHD41" s="5"/>
      <c r="OHE41" s="5"/>
      <c r="OHF41" s="5"/>
      <c r="OHG41" s="5"/>
      <c r="OHH41" s="5"/>
      <c r="OHI41" s="5"/>
      <c r="OHJ41" s="5"/>
      <c r="OHK41" s="5"/>
      <c r="OHL41" s="5"/>
      <c r="OHM41" s="5"/>
      <c r="OHN41" s="5"/>
      <c r="OHO41" s="5"/>
      <c r="OHP41" s="5"/>
      <c r="OHQ41" s="5"/>
      <c r="OHR41" s="5"/>
      <c r="OHS41" s="5"/>
      <c r="OHT41" s="5"/>
      <c r="OHU41" s="5"/>
      <c r="OHV41" s="5"/>
      <c r="OHW41" s="5"/>
      <c r="OHX41" s="5"/>
      <c r="OHY41" s="5"/>
      <c r="OHZ41" s="5"/>
      <c r="OIA41" s="5"/>
      <c r="OIB41" s="5"/>
      <c r="OIC41" s="5"/>
      <c r="OID41" s="5"/>
      <c r="OIE41" s="5"/>
      <c r="OIF41" s="5"/>
      <c r="OIG41" s="5"/>
      <c r="OIH41" s="5"/>
      <c r="OII41" s="5"/>
      <c r="OIJ41" s="5"/>
      <c r="OIK41" s="5"/>
      <c r="OIL41" s="5"/>
      <c r="OIM41" s="5"/>
      <c r="OIN41" s="5"/>
      <c r="OIO41" s="5"/>
      <c r="OIP41" s="5"/>
      <c r="OIQ41" s="5"/>
      <c r="OIR41" s="5"/>
      <c r="OIS41" s="5"/>
      <c r="OIT41" s="5"/>
      <c r="OIU41" s="5"/>
      <c r="OIV41" s="5"/>
      <c r="OIW41" s="5"/>
      <c r="OIX41" s="5"/>
      <c r="OIY41" s="5"/>
      <c r="OIZ41" s="5"/>
      <c r="OJA41" s="5"/>
      <c r="OJB41" s="5"/>
      <c r="OJC41" s="5"/>
      <c r="OJD41" s="5"/>
      <c r="OJE41" s="5"/>
      <c r="OJF41" s="5"/>
      <c r="OJG41" s="5"/>
      <c r="OJH41" s="5"/>
      <c r="OJI41" s="5"/>
      <c r="OJJ41" s="5"/>
      <c r="OJK41" s="5"/>
      <c r="OJL41" s="5"/>
      <c r="OJM41" s="5"/>
      <c r="OJN41" s="5"/>
      <c r="OJO41" s="5"/>
      <c r="OJP41" s="5"/>
      <c r="OJQ41" s="5"/>
      <c r="OJR41" s="5"/>
      <c r="OJS41" s="5"/>
      <c r="OJT41" s="5"/>
      <c r="OJU41" s="5"/>
      <c r="OJV41" s="5"/>
      <c r="OJW41" s="5"/>
      <c r="OJX41" s="5"/>
      <c r="OJY41" s="5"/>
      <c r="OJZ41" s="5"/>
      <c r="OKA41" s="5"/>
      <c r="OKB41" s="5"/>
      <c r="OKC41" s="5"/>
      <c r="OKD41" s="5"/>
      <c r="OKE41" s="5"/>
      <c r="OKF41" s="5"/>
      <c r="OKG41" s="5"/>
      <c r="OKH41" s="5"/>
      <c r="OKI41" s="5"/>
      <c r="OKJ41" s="5"/>
      <c r="OKK41" s="5"/>
      <c r="OKL41" s="5"/>
      <c r="OKM41" s="5"/>
      <c r="OKN41" s="5"/>
      <c r="OKO41" s="5"/>
      <c r="OKP41" s="5"/>
      <c r="OKQ41" s="5"/>
      <c r="OKR41" s="5"/>
      <c r="OKS41" s="5"/>
      <c r="OKT41" s="5"/>
      <c r="OKU41" s="5"/>
      <c r="OKV41" s="5"/>
      <c r="OKW41" s="5"/>
      <c r="OKX41" s="5"/>
      <c r="OKY41" s="5"/>
      <c r="OKZ41" s="5"/>
      <c r="OLA41" s="5"/>
      <c r="OLB41" s="5"/>
      <c r="OLC41" s="5"/>
      <c r="OLD41" s="5"/>
      <c r="OLE41" s="5"/>
      <c r="OLF41" s="5"/>
      <c r="OLG41" s="5"/>
      <c r="OLH41" s="5"/>
      <c r="OLI41" s="5"/>
      <c r="OLJ41" s="5"/>
      <c r="OLK41" s="5"/>
      <c r="OLL41" s="5"/>
      <c r="OLM41" s="5"/>
      <c r="OLN41" s="5"/>
      <c r="OLO41" s="5"/>
      <c r="OLP41" s="5"/>
      <c r="OLQ41" s="5"/>
      <c r="OLR41" s="5"/>
      <c r="OLS41" s="5"/>
      <c r="OLT41" s="5"/>
      <c r="OLU41" s="5"/>
      <c r="OLV41" s="5"/>
      <c r="OLW41" s="5"/>
      <c r="OLX41" s="5"/>
      <c r="OLY41" s="5"/>
      <c r="OLZ41" s="5"/>
      <c r="OMA41" s="5"/>
      <c r="OMB41" s="5"/>
      <c r="OMC41" s="5"/>
      <c r="OMD41" s="5"/>
      <c r="OME41" s="5"/>
      <c r="OMF41" s="5"/>
      <c r="OMG41" s="5"/>
      <c r="OMH41" s="5"/>
      <c r="OMI41" s="5"/>
      <c r="OMJ41" s="5"/>
      <c r="OMK41" s="5"/>
      <c r="OML41" s="5"/>
      <c r="OMM41" s="5"/>
      <c r="OMN41" s="5"/>
      <c r="OMO41" s="5"/>
      <c r="OMP41" s="5"/>
      <c r="OMQ41" s="5"/>
      <c r="OMR41" s="5"/>
      <c r="OMS41" s="5"/>
      <c r="OMT41" s="5"/>
      <c r="OMU41" s="5"/>
      <c r="OMV41" s="5"/>
      <c r="OMW41" s="5"/>
      <c r="OMX41" s="5"/>
      <c r="OMY41" s="5"/>
      <c r="OMZ41" s="5"/>
      <c r="ONA41" s="5"/>
      <c r="ONB41" s="5"/>
      <c r="ONC41" s="5"/>
      <c r="OND41" s="5"/>
      <c r="ONE41" s="5"/>
      <c r="ONF41" s="5"/>
      <c r="ONG41" s="5"/>
      <c r="ONH41" s="5"/>
      <c r="ONI41" s="5"/>
      <c r="ONJ41" s="5"/>
      <c r="ONK41" s="5"/>
      <c r="ONL41" s="5"/>
      <c r="ONM41" s="5"/>
      <c r="ONN41" s="5"/>
      <c r="ONO41" s="5"/>
      <c r="ONP41" s="5"/>
      <c r="ONQ41" s="5"/>
      <c r="ONR41" s="5"/>
      <c r="ONS41" s="5"/>
      <c r="ONT41" s="5"/>
      <c r="ONU41" s="5"/>
      <c r="ONV41" s="5"/>
      <c r="ONW41" s="5"/>
      <c r="ONX41" s="5"/>
      <c r="ONY41" s="5"/>
      <c r="ONZ41" s="5"/>
      <c r="OOA41" s="5"/>
      <c r="OOB41" s="5"/>
      <c r="OOC41" s="5"/>
      <c r="OOD41" s="5"/>
      <c r="OOE41" s="5"/>
      <c r="OOF41" s="5"/>
      <c r="OOG41" s="5"/>
      <c r="OOH41" s="5"/>
      <c r="OOI41" s="5"/>
      <c r="OOJ41" s="5"/>
      <c r="OOK41" s="5"/>
      <c r="OOL41" s="5"/>
      <c r="OOM41" s="5"/>
      <c r="OON41" s="5"/>
      <c r="OOO41" s="5"/>
      <c r="OOP41" s="5"/>
      <c r="OOQ41" s="5"/>
      <c r="OOR41" s="5"/>
      <c r="OOS41" s="5"/>
      <c r="OOT41" s="5"/>
      <c r="OOU41" s="5"/>
      <c r="OOV41" s="5"/>
      <c r="OOW41" s="5"/>
      <c r="OOX41" s="5"/>
      <c r="OOY41" s="5"/>
      <c r="OOZ41" s="5"/>
      <c r="OPA41" s="5"/>
      <c r="OPB41" s="5"/>
      <c r="OPC41" s="5"/>
      <c r="OPD41" s="5"/>
      <c r="OPE41" s="5"/>
      <c r="OPF41" s="5"/>
      <c r="OPG41" s="5"/>
      <c r="OPH41" s="5"/>
      <c r="OPI41" s="5"/>
      <c r="OPJ41" s="5"/>
      <c r="OPK41" s="5"/>
      <c r="OPL41" s="5"/>
      <c r="OPM41" s="5"/>
      <c r="OPN41" s="5"/>
      <c r="OPO41" s="5"/>
      <c r="OPP41" s="5"/>
      <c r="OPQ41" s="5"/>
      <c r="OPR41" s="5"/>
      <c r="OPS41" s="5"/>
      <c r="OPT41" s="5"/>
      <c r="OPU41" s="5"/>
      <c r="OPV41" s="5"/>
      <c r="OPW41" s="5"/>
      <c r="OPX41" s="5"/>
      <c r="OPY41" s="5"/>
      <c r="OPZ41" s="5"/>
      <c r="OQA41" s="5"/>
      <c r="OQB41" s="5"/>
      <c r="OQC41" s="5"/>
      <c r="OQD41" s="5"/>
      <c r="OQE41" s="5"/>
      <c r="OQF41" s="5"/>
      <c r="OQG41" s="5"/>
      <c r="OQH41" s="5"/>
      <c r="OQI41" s="5"/>
      <c r="OQJ41" s="5"/>
      <c r="OQK41" s="5"/>
      <c r="OQL41" s="5"/>
      <c r="OQM41" s="5"/>
      <c r="OQN41" s="5"/>
      <c r="OQO41" s="5"/>
      <c r="OQP41" s="5"/>
      <c r="OQQ41" s="5"/>
      <c r="OQR41" s="5"/>
      <c r="OQS41" s="5"/>
      <c r="OQT41" s="5"/>
      <c r="OQU41" s="5"/>
      <c r="OQV41" s="5"/>
      <c r="OQW41" s="5"/>
      <c r="OQX41" s="5"/>
      <c r="OQY41" s="5"/>
      <c r="OQZ41" s="5"/>
      <c r="ORA41" s="5"/>
      <c r="ORB41" s="5"/>
      <c r="ORC41" s="5"/>
      <c r="ORD41" s="5"/>
      <c r="ORE41" s="5"/>
      <c r="ORF41" s="5"/>
      <c r="ORG41" s="5"/>
      <c r="ORH41" s="5"/>
      <c r="ORI41" s="5"/>
      <c r="ORJ41" s="5"/>
      <c r="ORK41" s="5"/>
      <c r="ORL41" s="5"/>
      <c r="ORM41" s="5"/>
      <c r="ORN41" s="5"/>
      <c r="ORO41" s="5"/>
      <c r="ORP41" s="5"/>
      <c r="ORQ41" s="5"/>
      <c r="ORR41" s="5"/>
      <c r="ORS41" s="5"/>
      <c r="ORT41" s="5"/>
      <c r="ORU41" s="5"/>
      <c r="ORV41" s="5"/>
      <c r="ORW41" s="5"/>
      <c r="ORX41" s="5"/>
      <c r="ORY41" s="5"/>
      <c r="ORZ41" s="5"/>
      <c r="OSA41" s="5"/>
      <c r="OSB41" s="5"/>
      <c r="OSC41" s="5"/>
      <c r="OSD41" s="5"/>
      <c r="OSE41" s="5"/>
      <c r="OSF41" s="5"/>
      <c r="OSG41" s="5"/>
      <c r="OSH41" s="5"/>
      <c r="OSI41" s="5"/>
      <c r="OSJ41" s="5"/>
      <c r="OSK41" s="5"/>
      <c r="OSL41" s="5"/>
      <c r="OSM41" s="5"/>
      <c r="OSN41" s="5"/>
      <c r="OSO41" s="5"/>
      <c r="OSP41" s="5"/>
      <c r="OSQ41" s="5"/>
      <c r="OSR41" s="5"/>
      <c r="OSS41" s="5"/>
      <c r="OST41" s="5"/>
      <c r="OSU41" s="5"/>
      <c r="OSV41" s="5"/>
      <c r="OSW41" s="5"/>
      <c r="OSX41" s="5"/>
      <c r="OSY41" s="5"/>
      <c r="OSZ41" s="5"/>
      <c r="OTA41" s="5"/>
      <c r="OTB41" s="5"/>
      <c r="OTC41" s="5"/>
      <c r="OTD41" s="5"/>
      <c r="OTE41" s="5"/>
      <c r="OTF41" s="5"/>
      <c r="OTG41" s="5"/>
      <c r="OTH41" s="5"/>
      <c r="OTI41" s="5"/>
      <c r="OTJ41" s="5"/>
      <c r="OTK41" s="5"/>
      <c r="OTL41" s="5"/>
      <c r="OTM41" s="5"/>
      <c r="OTN41" s="5"/>
      <c r="OTO41" s="5"/>
      <c r="OTP41" s="5"/>
      <c r="OTQ41" s="5"/>
      <c r="OTR41" s="5"/>
      <c r="OTS41" s="5"/>
      <c r="OTT41" s="5"/>
      <c r="OTU41" s="5"/>
      <c r="OTV41" s="5"/>
      <c r="OTW41" s="5"/>
      <c r="OTX41" s="5"/>
      <c r="OTY41" s="5"/>
      <c r="OTZ41" s="5"/>
      <c r="OUA41" s="5"/>
      <c r="OUB41" s="5"/>
      <c r="OUC41" s="5"/>
      <c r="OUD41" s="5"/>
      <c r="OUE41" s="5"/>
      <c r="OUF41" s="5"/>
      <c r="OUG41" s="5"/>
      <c r="OUH41" s="5"/>
      <c r="OUI41" s="5"/>
      <c r="OUJ41" s="5"/>
      <c r="OUK41" s="5"/>
      <c r="OUL41" s="5"/>
      <c r="OUM41" s="5"/>
      <c r="OUN41" s="5"/>
      <c r="OUO41" s="5"/>
      <c r="OUP41" s="5"/>
      <c r="OUQ41" s="5"/>
      <c r="OUR41" s="5"/>
      <c r="OUS41" s="5"/>
      <c r="OUT41" s="5"/>
      <c r="OUU41" s="5"/>
      <c r="OUV41" s="5"/>
      <c r="OUW41" s="5"/>
      <c r="OUX41" s="5"/>
      <c r="OUY41" s="5"/>
      <c r="OUZ41" s="5"/>
      <c r="OVA41" s="5"/>
      <c r="OVB41" s="5"/>
      <c r="OVC41" s="5"/>
      <c r="OVD41" s="5"/>
      <c r="OVE41" s="5"/>
      <c r="OVF41" s="5"/>
      <c r="OVG41" s="5"/>
      <c r="OVH41" s="5"/>
      <c r="OVI41" s="5"/>
      <c r="OVJ41" s="5"/>
      <c r="OVK41" s="5"/>
      <c r="OVL41" s="5"/>
      <c r="OVM41" s="5"/>
      <c r="OVN41" s="5"/>
      <c r="OVO41" s="5"/>
      <c r="OVP41" s="5"/>
      <c r="OVQ41" s="5"/>
      <c r="OVR41" s="5"/>
      <c r="OVS41" s="5"/>
      <c r="OVT41" s="5"/>
      <c r="OVU41" s="5"/>
      <c r="OVV41" s="5"/>
      <c r="OVW41" s="5"/>
      <c r="OVX41" s="5"/>
      <c r="OVY41" s="5"/>
      <c r="OVZ41" s="5"/>
      <c r="OWA41" s="5"/>
      <c r="OWB41" s="5"/>
      <c r="OWC41" s="5"/>
      <c r="OWD41" s="5"/>
      <c r="OWE41" s="5"/>
      <c r="OWF41" s="5"/>
      <c r="OWG41" s="5"/>
      <c r="OWH41" s="5"/>
      <c r="OWI41" s="5"/>
      <c r="OWJ41" s="5"/>
      <c r="OWK41" s="5"/>
      <c r="OWL41" s="5"/>
      <c r="OWM41" s="5"/>
      <c r="OWN41" s="5"/>
      <c r="OWO41" s="5"/>
      <c r="OWP41" s="5"/>
      <c r="OWQ41" s="5"/>
      <c r="OWR41" s="5"/>
      <c r="OWS41" s="5"/>
      <c r="OWT41" s="5"/>
      <c r="OWU41" s="5"/>
      <c r="OWV41" s="5"/>
      <c r="OWW41" s="5"/>
      <c r="OWX41" s="5"/>
      <c r="OWY41" s="5"/>
      <c r="OWZ41" s="5"/>
      <c r="OXA41" s="5"/>
      <c r="OXB41" s="5"/>
      <c r="OXC41" s="5"/>
      <c r="OXD41" s="5"/>
      <c r="OXE41" s="5"/>
      <c r="OXF41" s="5"/>
      <c r="OXG41" s="5"/>
      <c r="OXH41" s="5"/>
      <c r="OXI41" s="5"/>
      <c r="OXJ41" s="5"/>
      <c r="OXK41" s="5"/>
      <c r="OXL41" s="5"/>
      <c r="OXM41" s="5"/>
      <c r="OXN41" s="5"/>
      <c r="OXO41" s="5"/>
      <c r="OXP41" s="5"/>
      <c r="OXQ41" s="5"/>
      <c r="OXR41" s="5"/>
      <c r="OXS41" s="5"/>
      <c r="OXT41" s="5"/>
      <c r="OXU41" s="5"/>
      <c r="OXV41" s="5"/>
      <c r="OXW41" s="5"/>
      <c r="OXX41" s="5"/>
      <c r="OXY41" s="5"/>
      <c r="OXZ41" s="5"/>
      <c r="OYA41" s="5"/>
      <c r="OYB41" s="5"/>
      <c r="OYC41" s="5"/>
      <c r="OYD41" s="5"/>
      <c r="OYE41" s="5"/>
      <c r="OYF41" s="5"/>
      <c r="OYG41" s="5"/>
      <c r="OYH41" s="5"/>
      <c r="OYI41" s="5"/>
      <c r="OYJ41" s="5"/>
      <c r="OYK41" s="5"/>
      <c r="OYL41" s="5"/>
      <c r="OYM41" s="5"/>
      <c r="OYN41" s="5"/>
      <c r="OYO41" s="5"/>
      <c r="OYP41" s="5"/>
      <c r="OYQ41" s="5"/>
      <c r="OYR41" s="5"/>
      <c r="OYS41" s="5"/>
      <c r="OYT41" s="5"/>
      <c r="OYU41" s="5"/>
      <c r="OYV41" s="5"/>
      <c r="OYW41" s="5"/>
      <c r="OYX41" s="5"/>
      <c r="OYY41" s="5"/>
      <c r="OYZ41" s="5"/>
      <c r="OZA41" s="5"/>
      <c r="OZB41" s="5"/>
      <c r="OZC41" s="5"/>
      <c r="OZD41" s="5"/>
      <c r="OZE41" s="5"/>
      <c r="OZF41" s="5"/>
      <c r="OZG41" s="5"/>
      <c r="OZH41" s="5"/>
      <c r="OZI41" s="5"/>
      <c r="OZJ41" s="5"/>
      <c r="OZK41" s="5"/>
      <c r="OZL41" s="5"/>
      <c r="OZM41" s="5"/>
      <c r="OZN41" s="5"/>
      <c r="OZO41" s="5"/>
      <c r="OZP41" s="5"/>
      <c r="OZQ41" s="5"/>
      <c r="OZR41" s="5"/>
      <c r="OZS41" s="5"/>
      <c r="OZT41" s="5"/>
      <c r="OZU41" s="5"/>
      <c r="OZV41" s="5"/>
      <c r="OZW41" s="5"/>
      <c r="OZX41" s="5"/>
      <c r="OZY41" s="5"/>
      <c r="OZZ41" s="5"/>
      <c r="PAA41" s="5"/>
      <c r="PAB41" s="5"/>
      <c r="PAC41" s="5"/>
      <c r="PAD41" s="5"/>
      <c r="PAE41" s="5"/>
      <c r="PAF41" s="5"/>
      <c r="PAG41" s="5"/>
      <c r="PAH41" s="5"/>
      <c r="PAI41" s="5"/>
      <c r="PAJ41" s="5"/>
      <c r="PAK41" s="5"/>
      <c r="PAL41" s="5"/>
      <c r="PAM41" s="5"/>
      <c r="PAN41" s="5"/>
      <c r="PAO41" s="5"/>
      <c r="PAP41" s="5"/>
      <c r="PAQ41" s="5"/>
      <c r="PAR41" s="5"/>
      <c r="PAS41" s="5"/>
      <c r="PAT41" s="5"/>
      <c r="PAU41" s="5"/>
      <c r="PAV41" s="5"/>
      <c r="PAW41" s="5"/>
      <c r="PAX41" s="5"/>
      <c r="PAY41" s="5"/>
      <c r="PAZ41" s="5"/>
      <c r="PBA41" s="5"/>
      <c r="PBB41" s="5"/>
      <c r="PBC41" s="5"/>
      <c r="PBD41" s="5"/>
      <c r="PBE41" s="5"/>
      <c r="PBF41" s="5"/>
      <c r="PBG41" s="5"/>
      <c r="PBH41" s="5"/>
      <c r="PBI41" s="5"/>
      <c r="PBJ41" s="5"/>
      <c r="PBK41" s="5"/>
      <c r="PBL41" s="5"/>
      <c r="PBM41" s="5"/>
      <c r="PBN41" s="5"/>
      <c r="PBO41" s="5"/>
      <c r="PBP41" s="5"/>
      <c r="PBQ41" s="5"/>
      <c r="PBR41" s="5"/>
      <c r="PBS41" s="5"/>
      <c r="PBT41" s="5"/>
      <c r="PBU41" s="5"/>
      <c r="PBV41" s="5"/>
      <c r="PBW41" s="5"/>
      <c r="PBX41" s="5"/>
      <c r="PBY41" s="5"/>
      <c r="PBZ41" s="5"/>
      <c r="PCA41" s="5"/>
      <c r="PCB41" s="5"/>
      <c r="PCC41" s="5"/>
      <c r="PCD41" s="5"/>
      <c r="PCE41" s="5"/>
      <c r="PCF41" s="5"/>
      <c r="PCG41" s="5"/>
      <c r="PCH41" s="5"/>
      <c r="PCI41" s="5"/>
      <c r="PCJ41" s="5"/>
      <c r="PCK41" s="5"/>
      <c r="PCL41" s="5"/>
      <c r="PCM41" s="5"/>
      <c r="PCN41" s="5"/>
      <c r="PCO41" s="5"/>
      <c r="PCP41" s="5"/>
      <c r="PCQ41" s="5"/>
      <c r="PCR41" s="5"/>
      <c r="PCS41" s="5"/>
      <c r="PCT41" s="5"/>
      <c r="PCU41" s="5"/>
      <c r="PCV41" s="5"/>
      <c r="PCW41" s="5"/>
      <c r="PCX41" s="5"/>
      <c r="PCY41" s="5"/>
      <c r="PCZ41" s="5"/>
      <c r="PDA41" s="5"/>
      <c r="PDB41" s="5"/>
      <c r="PDC41" s="5"/>
      <c r="PDD41" s="5"/>
      <c r="PDE41" s="5"/>
      <c r="PDF41" s="5"/>
      <c r="PDG41" s="5"/>
      <c r="PDH41" s="5"/>
      <c r="PDI41" s="5"/>
      <c r="PDJ41" s="5"/>
      <c r="PDK41" s="5"/>
      <c r="PDL41" s="5"/>
      <c r="PDM41" s="5"/>
      <c r="PDN41" s="5"/>
      <c r="PDO41" s="5"/>
      <c r="PDP41" s="5"/>
      <c r="PDQ41" s="5"/>
      <c r="PDR41" s="5"/>
      <c r="PDS41" s="5"/>
      <c r="PDT41" s="5"/>
      <c r="PDU41" s="5"/>
      <c r="PDV41" s="5"/>
      <c r="PDW41" s="5"/>
      <c r="PDX41" s="5"/>
      <c r="PDY41" s="5"/>
      <c r="PDZ41" s="5"/>
      <c r="PEA41" s="5"/>
      <c r="PEB41" s="5"/>
      <c r="PEC41" s="5"/>
      <c r="PED41" s="5"/>
      <c r="PEE41" s="5"/>
      <c r="PEF41" s="5"/>
      <c r="PEG41" s="5"/>
      <c r="PEH41" s="5"/>
      <c r="PEI41" s="5"/>
      <c r="PEJ41" s="5"/>
      <c r="PEK41" s="5"/>
      <c r="PEL41" s="5"/>
      <c r="PEM41" s="5"/>
      <c r="PEN41" s="5"/>
      <c r="PEO41" s="5"/>
      <c r="PEP41" s="5"/>
      <c r="PEQ41" s="5"/>
      <c r="PER41" s="5"/>
      <c r="PES41" s="5"/>
      <c r="PET41" s="5"/>
      <c r="PEU41" s="5"/>
      <c r="PEV41" s="5"/>
      <c r="PEW41" s="5"/>
      <c r="PEX41" s="5"/>
      <c r="PEY41" s="5"/>
      <c r="PEZ41" s="5"/>
      <c r="PFA41" s="5"/>
      <c r="PFB41" s="5"/>
      <c r="PFC41" s="5"/>
      <c r="PFD41" s="5"/>
      <c r="PFE41" s="5"/>
      <c r="PFF41" s="5"/>
      <c r="PFG41" s="5"/>
      <c r="PFH41" s="5"/>
      <c r="PFI41" s="5"/>
      <c r="PFJ41" s="5"/>
      <c r="PFK41" s="5"/>
      <c r="PFL41" s="5"/>
      <c r="PFM41" s="5"/>
      <c r="PFN41" s="5"/>
      <c r="PFO41" s="5"/>
      <c r="PFP41" s="5"/>
      <c r="PFQ41" s="5"/>
      <c r="PFR41" s="5"/>
      <c r="PFS41" s="5"/>
      <c r="PFT41" s="5"/>
      <c r="PFU41" s="5"/>
      <c r="PFV41" s="5"/>
      <c r="PFW41" s="5"/>
      <c r="PFX41" s="5"/>
      <c r="PFY41" s="5"/>
      <c r="PFZ41" s="5"/>
      <c r="PGA41" s="5"/>
      <c r="PGB41" s="5"/>
      <c r="PGC41" s="5"/>
      <c r="PGD41" s="5"/>
      <c r="PGE41" s="5"/>
      <c r="PGF41" s="5"/>
      <c r="PGG41" s="5"/>
      <c r="PGH41" s="5"/>
      <c r="PGI41" s="5"/>
      <c r="PGJ41" s="5"/>
      <c r="PGK41" s="5"/>
      <c r="PGL41" s="5"/>
      <c r="PGM41" s="5"/>
      <c r="PGN41" s="5"/>
      <c r="PGO41" s="5"/>
      <c r="PGP41" s="5"/>
      <c r="PGQ41" s="5"/>
      <c r="PGR41" s="5"/>
      <c r="PGS41" s="5"/>
      <c r="PGT41" s="5"/>
      <c r="PGU41" s="5"/>
      <c r="PGV41" s="5"/>
      <c r="PGW41" s="5"/>
      <c r="PGX41" s="5"/>
      <c r="PGY41" s="5"/>
      <c r="PGZ41" s="5"/>
      <c r="PHA41" s="5"/>
      <c r="PHB41" s="5"/>
      <c r="PHC41" s="5"/>
      <c r="PHD41" s="5"/>
      <c r="PHE41" s="5"/>
      <c r="PHF41" s="5"/>
      <c r="PHG41" s="5"/>
      <c r="PHH41" s="5"/>
      <c r="PHI41" s="5"/>
      <c r="PHJ41" s="5"/>
      <c r="PHK41" s="5"/>
      <c r="PHL41" s="5"/>
      <c r="PHM41" s="5"/>
      <c r="PHN41" s="5"/>
      <c r="PHO41" s="5"/>
      <c r="PHP41" s="5"/>
      <c r="PHQ41" s="5"/>
      <c r="PHR41" s="5"/>
      <c r="PHS41" s="5"/>
      <c r="PHT41" s="5"/>
      <c r="PHU41" s="5"/>
      <c r="PHV41" s="5"/>
      <c r="PHW41" s="5"/>
      <c r="PHX41" s="5"/>
      <c r="PHY41" s="5"/>
      <c r="PHZ41" s="5"/>
      <c r="PIA41" s="5"/>
      <c r="PIB41" s="5"/>
      <c r="PIC41" s="5"/>
      <c r="PID41" s="5"/>
      <c r="PIE41" s="5"/>
      <c r="PIF41" s="5"/>
      <c r="PIG41" s="5"/>
      <c r="PIH41" s="5"/>
      <c r="PII41" s="5"/>
      <c r="PIJ41" s="5"/>
      <c r="PIK41" s="5"/>
      <c r="PIL41" s="5"/>
      <c r="PIM41" s="5"/>
      <c r="PIN41" s="5"/>
      <c r="PIO41" s="5"/>
      <c r="PIP41" s="5"/>
      <c r="PIQ41" s="5"/>
      <c r="PIR41" s="5"/>
      <c r="PIS41" s="5"/>
      <c r="PIT41" s="5"/>
      <c r="PIU41" s="5"/>
      <c r="PIV41" s="5"/>
      <c r="PIW41" s="5"/>
      <c r="PIX41" s="5"/>
      <c r="PIY41" s="5"/>
      <c r="PIZ41" s="5"/>
      <c r="PJA41" s="5"/>
      <c r="PJB41" s="5"/>
      <c r="PJC41" s="5"/>
      <c r="PJD41" s="5"/>
      <c r="PJE41" s="5"/>
      <c r="PJF41" s="5"/>
      <c r="PJG41" s="5"/>
      <c r="PJH41" s="5"/>
      <c r="PJI41" s="5"/>
      <c r="PJJ41" s="5"/>
      <c r="PJK41" s="5"/>
      <c r="PJL41" s="5"/>
      <c r="PJM41" s="5"/>
      <c r="PJN41" s="5"/>
      <c r="PJO41" s="5"/>
      <c r="PJP41" s="5"/>
      <c r="PJQ41" s="5"/>
      <c r="PJR41" s="5"/>
      <c r="PJS41" s="5"/>
      <c r="PJT41" s="5"/>
      <c r="PJU41" s="5"/>
      <c r="PJV41" s="5"/>
      <c r="PJW41" s="5"/>
      <c r="PJX41" s="5"/>
      <c r="PJY41" s="5"/>
      <c r="PJZ41" s="5"/>
      <c r="PKA41" s="5"/>
      <c r="PKB41" s="5"/>
      <c r="PKC41" s="5"/>
      <c r="PKD41" s="5"/>
      <c r="PKE41" s="5"/>
      <c r="PKF41" s="5"/>
      <c r="PKG41" s="5"/>
      <c r="PKH41" s="5"/>
      <c r="PKI41" s="5"/>
      <c r="PKJ41" s="5"/>
      <c r="PKK41" s="5"/>
      <c r="PKL41" s="5"/>
      <c r="PKM41" s="5"/>
      <c r="PKN41" s="5"/>
      <c r="PKO41" s="5"/>
      <c r="PKP41" s="5"/>
      <c r="PKQ41" s="5"/>
      <c r="PKR41" s="5"/>
      <c r="PKS41" s="5"/>
      <c r="PKT41" s="5"/>
      <c r="PKU41" s="5"/>
      <c r="PKV41" s="5"/>
      <c r="PKW41" s="5"/>
      <c r="PKX41" s="5"/>
      <c r="PKY41" s="5"/>
      <c r="PKZ41" s="5"/>
      <c r="PLA41" s="5"/>
      <c r="PLB41" s="5"/>
      <c r="PLC41" s="5"/>
      <c r="PLD41" s="5"/>
      <c r="PLE41" s="5"/>
      <c r="PLF41" s="5"/>
      <c r="PLG41" s="5"/>
      <c r="PLH41" s="5"/>
      <c r="PLI41" s="5"/>
      <c r="PLJ41" s="5"/>
      <c r="PLK41" s="5"/>
      <c r="PLL41" s="5"/>
      <c r="PLM41" s="5"/>
      <c r="PLN41" s="5"/>
      <c r="PLO41" s="5"/>
      <c r="PLP41" s="5"/>
      <c r="PLQ41" s="5"/>
      <c r="PLR41" s="5"/>
      <c r="PLS41" s="5"/>
      <c r="PLT41" s="5"/>
      <c r="PLU41" s="5"/>
      <c r="PLV41" s="5"/>
      <c r="PLW41" s="5"/>
      <c r="PLX41" s="5"/>
      <c r="PLY41" s="5"/>
      <c r="PLZ41" s="5"/>
      <c r="PMA41" s="5"/>
      <c r="PMB41" s="5"/>
      <c r="PMC41" s="5"/>
      <c r="PMD41" s="5"/>
      <c r="PME41" s="5"/>
      <c r="PMF41" s="5"/>
      <c r="PMG41" s="5"/>
      <c r="PMH41" s="5"/>
      <c r="PMI41" s="5"/>
      <c r="PMJ41" s="5"/>
      <c r="PMK41" s="5"/>
      <c r="PML41" s="5"/>
      <c r="PMM41" s="5"/>
      <c r="PMN41" s="5"/>
      <c r="PMO41" s="5"/>
      <c r="PMP41" s="5"/>
      <c r="PMQ41" s="5"/>
      <c r="PMR41" s="5"/>
      <c r="PMS41" s="5"/>
      <c r="PMT41" s="5"/>
      <c r="PMU41" s="5"/>
      <c r="PMV41" s="5"/>
      <c r="PMW41" s="5"/>
      <c r="PMX41" s="5"/>
      <c r="PMY41" s="5"/>
      <c r="PMZ41" s="5"/>
      <c r="PNA41" s="5"/>
      <c r="PNB41" s="5"/>
      <c r="PNC41" s="5"/>
      <c r="PND41" s="5"/>
      <c r="PNE41" s="5"/>
      <c r="PNF41" s="5"/>
      <c r="PNG41" s="5"/>
      <c r="PNH41" s="5"/>
      <c r="PNI41" s="5"/>
      <c r="PNJ41" s="5"/>
      <c r="PNK41" s="5"/>
      <c r="PNL41" s="5"/>
      <c r="PNM41" s="5"/>
      <c r="PNN41" s="5"/>
      <c r="PNO41" s="5"/>
      <c r="PNP41" s="5"/>
      <c r="PNQ41" s="5"/>
      <c r="PNR41" s="5"/>
      <c r="PNS41" s="5"/>
      <c r="PNT41" s="5"/>
      <c r="PNU41" s="5"/>
      <c r="PNV41" s="5"/>
      <c r="PNW41" s="5"/>
      <c r="PNX41" s="5"/>
      <c r="PNY41" s="5"/>
      <c r="PNZ41" s="5"/>
      <c r="POA41" s="5"/>
      <c r="POB41" s="5"/>
      <c r="POC41" s="5"/>
      <c r="POD41" s="5"/>
      <c r="POE41" s="5"/>
      <c r="POF41" s="5"/>
      <c r="POG41" s="5"/>
      <c r="POH41" s="5"/>
      <c r="POI41" s="5"/>
      <c r="POJ41" s="5"/>
      <c r="POK41" s="5"/>
      <c r="POL41" s="5"/>
      <c r="POM41" s="5"/>
      <c r="PON41" s="5"/>
      <c r="POO41" s="5"/>
      <c r="POP41" s="5"/>
      <c r="POQ41" s="5"/>
      <c r="POR41" s="5"/>
      <c r="POS41" s="5"/>
      <c r="POT41" s="5"/>
      <c r="POU41" s="5"/>
      <c r="POV41" s="5"/>
      <c r="POW41" s="5"/>
      <c r="POX41" s="5"/>
      <c r="POY41" s="5"/>
      <c r="POZ41" s="5"/>
      <c r="PPA41" s="5"/>
      <c r="PPB41" s="5"/>
      <c r="PPC41" s="5"/>
      <c r="PPD41" s="5"/>
      <c r="PPE41" s="5"/>
      <c r="PPF41" s="5"/>
      <c r="PPG41" s="5"/>
      <c r="PPH41" s="5"/>
      <c r="PPI41" s="5"/>
      <c r="PPJ41" s="5"/>
      <c r="PPK41" s="5"/>
      <c r="PPL41" s="5"/>
      <c r="PPM41" s="5"/>
      <c r="PPN41" s="5"/>
      <c r="PPO41" s="5"/>
      <c r="PPP41" s="5"/>
      <c r="PPQ41" s="5"/>
      <c r="PPR41" s="5"/>
      <c r="PPS41" s="5"/>
      <c r="PPT41" s="5"/>
      <c r="PPU41" s="5"/>
      <c r="PPV41" s="5"/>
      <c r="PPW41" s="5"/>
      <c r="PPX41" s="5"/>
      <c r="PPY41" s="5"/>
      <c r="PPZ41" s="5"/>
      <c r="PQA41" s="5"/>
      <c r="PQB41" s="5"/>
      <c r="PQC41" s="5"/>
      <c r="PQD41" s="5"/>
      <c r="PQE41" s="5"/>
      <c r="PQF41" s="5"/>
      <c r="PQG41" s="5"/>
      <c r="PQH41" s="5"/>
      <c r="PQI41" s="5"/>
      <c r="PQJ41" s="5"/>
      <c r="PQK41" s="5"/>
      <c r="PQL41" s="5"/>
      <c r="PQM41" s="5"/>
      <c r="PQN41" s="5"/>
      <c r="PQO41" s="5"/>
      <c r="PQP41" s="5"/>
      <c r="PQQ41" s="5"/>
      <c r="PQR41" s="5"/>
      <c r="PQS41" s="5"/>
      <c r="PQT41" s="5"/>
      <c r="PQU41" s="5"/>
      <c r="PQV41" s="5"/>
      <c r="PQW41" s="5"/>
      <c r="PQX41" s="5"/>
      <c r="PQY41" s="5"/>
      <c r="PQZ41" s="5"/>
      <c r="PRA41" s="5"/>
      <c r="PRB41" s="5"/>
      <c r="PRC41" s="5"/>
      <c r="PRD41" s="5"/>
      <c r="PRE41" s="5"/>
      <c r="PRF41" s="5"/>
      <c r="PRG41" s="5"/>
      <c r="PRH41" s="5"/>
      <c r="PRI41" s="5"/>
      <c r="PRJ41" s="5"/>
      <c r="PRK41" s="5"/>
      <c r="PRL41" s="5"/>
      <c r="PRM41" s="5"/>
      <c r="PRN41" s="5"/>
      <c r="PRO41" s="5"/>
      <c r="PRP41" s="5"/>
      <c r="PRQ41" s="5"/>
      <c r="PRR41" s="5"/>
      <c r="PRS41" s="5"/>
      <c r="PRT41" s="5"/>
      <c r="PRU41" s="5"/>
      <c r="PRV41" s="5"/>
      <c r="PRW41" s="5"/>
      <c r="PRX41" s="5"/>
      <c r="PRY41" s="5"/>
      <c r="PRZ41" s="5"/>
      <c r="PSA41" s="5"/>
      <c r="PSB41" s="5"/>
      <c r="PSC41" s="5"/>
      <c r="PSD41" s="5"/>
      <c r="PSE41" s="5"/>
      <c r="PSF41" s="5"/>
      <c r="PSG41" s="5"/>
      <c r="PSH41" s="5"/>
      <c r="PSI41" s="5"/>
      <c r="PSJ41" s="5"/>
      <c r="PSK41" s="5"/>
      <c r="PSL41" s="5"/>
      <c r="PSM41" s="5"/>
      <c r="PSN41" s="5"/>
      <c r="PSO41" s="5"/>
      <c r="PSP41" s="5"/>
      <c r="PSQ41" s="5"/>
      <c r="PSR41" s="5"/>
      <c r="PSS41" s="5"/>
      <c r="PST41" s="5"/>
      <c r="PSU41" s="5"/>
      <c r="PSV41" s="5"/>
      <c r="PSW41" s="5"/>
      <c r="PSX41" s="5"/>
      <c r="PSY41" s="5"/>
      <c r="PSZ41" s="5"/>
      <c r="PTA41" s="5"/>
      <c r="PTB41" s="5"/>
      <c r="PTC41" s="5"/>
      <c r="PTD41" s="5"/>
      <c r="PTE41" s="5"/>
      <c r="PTF41" s="5"/>
      <c r="PTG41" s="5"/>
      <c r="PTH41" s="5"/>
      <c r="PTI41" s="5"/>
      <c r="PTJ41" s="5"/>
      <c r="PTK41" s="5"/>
      <c r="PTL41" s="5"/>
      <c r="PTM41" s="5"/>
      <c r="PTN41" s="5"/>
      <c r="PTO41" s="5"/>
      <c r="PTP41" s="5"/>
      <c r="PTQ41" s="5"/>
      <c r="PTR41" s="5"/>
      <c r="PTS41" s="5"/>
      <c r="PTT41" s="5"/>
      <c r="PTU41" s="5"/>
      <c r="PTV41" s="5"/>
      <c r="PTW41" s="5"/>
      <c r="PTX41" s="5"/>
      <c r="PTY41" s="5"/>
      <c r="PTZ41" s="5"/>
      <c r="PUA41" s="5"/>
      <c r="PUB41" s="5"/>
      <c r="PUC41" s="5"/>
      <c r="PUD41" s="5"/>
      <c r="PUE41" s="5"/>
      <c r="PUF41" s="5"/>
      <c r="PUG41" s="5"/>
      <c r="PUH41" s="5"/>
      <c r="PUI41" s="5"/>
      <c r="PUJ41" s="5"/>
      <c r="PUK41" s="5"/>
      <c r="PUL41" s="5"/>
      <c r="PUM41" s="5"/>
      <c r="PUN41" s="5"/>
      <c r="PUO41" s="5"/>
      <c r="PUP41" s="5"/>
      <c r="PUQ41" s="5"/>
      <c r="PUR41" s="5"/>
      <c r="PUS41" s="5"/>
      <c r="PUT41" s="5"/>
      <c r="PUU41" s="5"/>
      <c r="PUV41" s="5"/>
      <c r="PUW41" s="5"/>
      <c r="PUX41" s="5"/>
      <c r="PUY41" s="5"/>
      <c r="PUZ41" s="5"/>
      <c r="PVA41" s="5"/>
      <c r="PVB41" s="5"/>
      <c r="PVC41" s="5"/>
      <c r="PVD41" s="5"/>
      <c r="PVE41" s="5"/>
      <c r="PVF41" s="5"/>
      <c r="PVG41" s="5"/>
      <c r="PVH41" s="5"/>
      <c r="PVI41" s="5"/>
      <c r="PVJ41" s="5"/>
      <c r="PVK41" s="5"/>
      <c r="PVL41" s="5"/>
      <c r="PVM41" s="5"/>
      <c r="PVN41" s="5"/>
      <c r="PVO41" s="5"/>
      <c r="PVP41" s="5"/>
      <c r="PVQ41" s="5"/>
      <c r="PVR41" s="5"/>
      <c r="PVS41" s="5"/>
      <c r="PVT41" s="5"/>
      <c r="PVU41" s="5"/>
      <c r="PVV41" s="5"/>
      <c r="PVW41" s="5"/>
      <c r="PVX41" s="5"/>
      <c r="PVY41" s="5"/>
      <c r="PVZ41" s="5"/>
      <c r="PWA41" s="5"/>
      <c r="PWB41" s="5"/>
      <c r="PWC41" s="5"/>
      <c r="PWD41" s="5"/>
      <c r="PWE41" s="5"/>
      <c r="PWF41" s="5"/>
      <c r="PWG41" s="5"/>
      <c r="PWH41" s="5"/>
      <c r="PWI41" s="5"/>
      <c r="PWJ41" s="5"/>
      <c r="PWK41" s="5"/>
      <c r="PWL41" s="5"/>
      <c r="PWM41" s="5"/>
      <c r="PWN41" s="5"/>
      <c r="PWO41" s="5"/>
      <c r="PWP41" s="5"/>
      <c r="PWQ41" s="5"/>
      <c r="PWR41" s="5"/>
      <c r="PWS41" s="5"/>
      <c r="PWT41" s="5"/>
      <c r="PWU41" s="5"/>
      <c r="PWV41" s="5"/>
      <c r="PWW41" s="5"/>
      <c r="PWX41" s="5"/>
      <c r="PWY41" s="5"/>
      <c r="PWZ41" s="5"/>
      <c r="PXA41" s="5"/>
      <c r="PXB41" s="5"/>
      <c r="PXC41" s="5"/>
      <c r="PXD41" s="5"/>
      <c r="PXE41" s="5"/>
      <c r="PXF41" s="5"/>
      <c r="PXG41" s="5"/>
      <c r="PXH41" s="5"/>
      <c r="PXI41" s="5"/>
      <c r="PXJ41" s="5"/>
      <c r="PXK41" s="5"/>
      <c r="PXL41" s="5"/>
      <c r="PXM41" s="5"/>
      <c r="PXN41" s="5"/>
      <c r="PXO41" s="5"/>
      <c r="PXP41" s="5"/>
      <c r="PXQ41" s="5"/>
      <c r="PXR41" s="5"/>
      <c r="PXS41" s="5"/>
      <c r="PXT41" s="5"/>
      <c r="PXU41" s="5"/>
      <c r="PXV41" s="5"/>
      <c r="PXW41" s="5"/>
      <c r="PXX41" s="5"/>
      <c r="PXY41" s="5"/>
      <c r="PXZ41" s="5"/>
      <c r="PYA41" s="5"/>
      <c r="PYB41" s="5"/>
      <c r="PYC41" s="5"/>
      <c r="PYD41" s="5"/>
      <c r="PYE41" s="5"/>
      <c r="PYF41" s="5"/>
      <c r="PYG41" s="5"/>
      <c r="PYH41" s="5"/>
      <c r="PYI41" s="5"/>
      <c r="PYJ41" s="5"/>
      <c r="PYK41" s="5"/>
      <c r="PYL41" s="5"/>
      <c r="PYM41" s="5"/>
      <c r="PYN41" s="5"/>
      <c r="PYO41" s="5"/>
      <c r="PYP41" s="5"/>
      <c r="PYQ41" s="5"/>
      <c r="PYR41" s="5"/>
      <c r="PYS41" s="5"/>
      <c r="PYT41" s="5"/>
      <c r="PYU41" s="5"/>
      <c r="PYV41" s="5"/>
      <c r="PYW41" s="5"/>
      <c r="PYX41" s="5"/>
      <c r="PYY41" s="5"/>
      <c r="PYZ41" s="5"/>
      <c r="PZA41" s="5"/>
      <c r="PZB41" s="5"/>
      <c r="PZC41" s="5"/>
      <c r="PZD41" s="5"/>
      <c r="PZE41" s="5"/>
      <c r="PZF41" s="5"/>
      <c r="PZG41" s="5"/>
      <c r="PZH41" s="5"/>
      <c r="PZI41" s="5"/>
      <c r="PZJ41" s="5"/>
      <c r="PZK41" s="5"/>
      <c r="PZL41" s="5"/>
      <c r="PZM41" s="5"/>
      <c r="PZN41" s="5"/>
      <c r="PZO41" s="5"/>
      <c r="PZP41" s="5"/>
      <c r="PZQ41" s="5"/>
      <c r="PZR41" s="5"/>
      <c r="PZS41" s="5"/>
      <c r="PZT41" s="5"/>
      <c r="PZU41" s="5"/>
      <c r="PZV41" s="5"/>
      <c r="PZW41" s="5"/>
      <c r="PZX41" s="5"/>
      <c r="PZY41" s="5"/>
      <c r="PZZ41" s="5"/>
      <c r="QAA41" s="5"/>
      <c r="QAB41" s="5"/>
      <c r="QAC41" s="5"/>
      <c r="QAD41" s="5"/>
      <c r="QAE41" s="5"/>
      <c r="QAF41" s="5"/>
      <c r="QAG41" s="5"/>
      <c r="QAH41" s="5"/>
      <c r="QAI41" s="5"/>
      <c r="QAJ41" s="5"/>
      <c r="QAK41" s="5"/>
      <c r="QAL41" s="5"/>
      <c r="QAM41" s="5"/>
      <c r="QAN41" s="5"/>
      <c r="QAO41" s="5"/>
      <c r="QAP41" s="5"/>
      <c r="QAQ41" s="5"/>
      <c r="QAR41" s="5"/>
      <c r="QAS41" s="5"/>
      <c r="QAT41" s="5"/>
      <c r="QAU41" s="5"/>
      <c r="QAV41" s="5"/>
      <c r="QAW41" s="5"/>
      <c r="QAX41" s="5"/>
      <c r="QAY41" s="5"/>
      <c r="QAZ41" s="5"/>
      <c r="QBA41" s="5"/>
      <c r="QBB41" s="5"/>
      <c r="QBC41" s="5"/>
      <c r="QBD41" s="5"/>
      <c r="QBE41" s="5"/>
      <c r="QBF41" s="5"/>
      <c r="QBG41" s="5"/>
      <c r="QBH41" s="5"/>
      <c r="QBI41" s="5"/>
      <c r="QBJ41" s="5"/>
      <c r="QBK41" s="5"/>
      <c r="QBL41" s="5"/>
      <c r="QBM41" s="5"/>
      <c r="QBN41" s="5"/>
      <c r="QBO41" s="5"/>
      <c r="QBP41" s="5"/>
      <c r="QBQ41" s="5"/>
      <c r="QBR41" s="5"/>
      <c r="QBS41" s="5"/>
      <c r="QBT41" s="5"/>
      <c r="QBU41" s="5"/>
      <c r="QBV41" s="5"/>
      <c r="QBW41" s="5"/>
      <c r="QBX41" s="5"/>
      <c r="QBY41" s="5"/>
      <c r="QBZ41" s="5"/>
      <c r="QCA41" s="5"/>
      <c r="QCB41" s="5"/>
      <c r="QCC41" s="5"/>
      <c r="QCD41" s="5"/>
      <c r="QCE41" s="5"/>
      <c r="QCF41" s="5"/>
      <c r="QCG41" s="5"/>
      <c r="QCH41" s="5"/>
      <c r="QCI41" s="5"/>
      <c r="QCJ41" s="5"/>
      <c r="QCK41" s="5"/>
      <c r="QCL41" s="5"/>
      <c r="QCM41" s="5"/>
      <c r="QCN41" s="5"/>
      <c r="QCO41" s="5"/>
      <c r="QCP41" s="5"/>
      <c r="QCQ41" s="5"/>
      <c r="QCR41" s="5"/>
      <c r="QCS41" s="5"/>
      <c r="QCT41" s="5"/>
      <c r="QCU41" s="5"/>
      <c r="QCV41" s="5"/>
      <c r="QCW41" s="5"/>
      <c r="QCX41" s="5"/>
      <c r="QCY41" s="5"/>
      <c r="QCZ41" s="5"/>
      <c r="QDA41" s="5"/>
      <c r="QDB41" s="5"/>
      <c r="QDC41" s="5"/>
      <c r="QDD41" s="5"/>
      <c r="QDE41" s="5"/>
      <c r="QDF41" s="5"/>
      <c r="QDG41" s="5"/>
      <c r="QDH41" s="5"/>
      <c r="QDI41" s="5"/>
      <c r="QDJ41" s="5"/>
      <c r="QDK41" s="5"/>
      <c r="QDL41" s="5"/>
      <c r="QDM41" s="5"/>
      <c r="QDN41" s="5"/>
      <c r="QDO41" s="5"/>
      <c r="QDP41" s="5"/>
      <c r="QDQ41" s="5"/>
      <c r="QDR41" s="5"/>
      <c r="QDS41" s="5"/>
      <c r="QDT41" s="5"/>
      <c r="QDU41" s="5"/>
      <c r="QDV41" s="5"/>
      <c r="QDW41" s="5"/>
      <c r="QDX41" s="5"/>
      <c r="QDY41" s="5"/>
      <c r="QDZ41" s="5"/>
      <c r="QEA41" s="5"/>
      <c r="QEB41" s="5"/>
      <c r="QEC41" s="5"/>
      <c r="QED41" s="5"/>
      <c r="QEE41" s="5"/>
      <c r="QEF41" s="5"/>
      <c r="QEG41" s="5"/>
      <c r="QEH41" s="5"/>
      <c r="QEI41" s="5"/>
      <c r="QEJ41" s="5"/>
      <c r="QEK41" s="5"/>
      <c r="QEL41" s="5"/>
      <c r="QEM41" s="5"/>
      <c r="QEN41" s="5"/>
      <c r="QEO41" s="5"/>
      <c r="QEP41" s="5"/>
      <c r="QEQ41" s="5"/>
      <c r="QER41" s="5"/>
      <c r="QES41" s="5"/>
      <c r="QET41" s="5"/>
      <c r="QEU41" s="5"/>
      <c r="QEV41" s="5"/>
      <c r="QEW41" s="5"/>
      <c r="QEX41" s="5"/>
      <c r="QEY41" s="5"/>
      <c r="QEZ41" s="5"/>
      <c r="QFA41" s="5"/>
      <c r="QFB41" s="5"/>
      <c r="QFC41" s="5"/>
      <c r="QFD41" s="5"/>
      <c r="QFE41" s="5"/>
      <c r="QFF41" s="5"/>
      <c r="QFG41" s="5"/>
      <c r="QFH41" s="5"/>
      <c r="QFI41" s="5"/>
      <c r="QFJ41" s="5"/>
      <c r="QFK41" s="5"/>
      <c r="QFL41" s="5"/>
      <c r="QFM41" s="5"/>
      <c r="QFN41" s="5"/>
      <c r="QFO41" s="5"/>
      <c r="QFP41" s="5"/>
      <c r="QFQ41" s="5"/>
      <c r="QFR41" s="5"/>
      <c r="QFS41" s="5"/>
      <c r="QFT41" s="5"/>
      <c r="QFU41" s="5"/>
      <c r="QFV41" s="5"/>
      <c r="QFW41" s="5"/>
      <c r="QFX41" s="5"/>
      <c r="QFY41" s="5"/>
      <c r="QFZ41" s="5"/>
      <c r="QGA41" s="5"/>
      <c r="QGB41" s="5"/>
      <c r="QGC41" s="5"/>
      <c r="QGD41" s="5"/>
      <c r="QGE41" s="5"/>
      <c r="QGF41" s="5"/>
      <c r="QGG41" s="5"/>
      <c r="QGH41" s="5"/>
      <c r="QGI41" s="5"/>
      <c r="QGJ41" s="5"/>
      <c r="QGK41" s="5"/>
      <c r="QGL41" s="5"/>
      <c r="QGM41" s="5"/>
      <c r="QGN41" s="5"/>
      <c r="QGO41" s="5"/>
      <c r="QGP41" s="5"/>
      <c r="QGQ41" s="5"/>
      <c r="QGR41" s="5"/>
      <c r="QGS41" s="5"/>
      <c r="QGT41" s="5"/>
      <c r="QGU41" s="5"/>
      <c r="QGV41" s="5"/>
      <c r="QGW41" s="5"/>
      <c r="QGX41" s="5"/>
      <c r="QGY41" s="5"/>
      <c r="QGZ41" s="5"/>
      <c r="QHA41" s="5"/>
      <c r="QHB41" s="5"/>
      <c r="QHC41" s="5"/>
      <c r="QHD41" s="5"/>
      <c r="QHE41" s="5"/>
      <c r="QHF41" s="5"/>
      <c r="QHG41" s="5"/>
      <c r="QHH41" s="5"/>
      <c r="QHI41" s="5"/>
      <c r="QHJ41" s="5"/>
      <c r="QHK41" s="5"/>
      <c r="QHL41" s="5"/>
      <c r="QHM41" s="5"/>
      <c r="QHN41" s="5"/>
      <c r="QHO41" s="5"/>
      <c r="QHP41" s="5"/>
      <c r="QHQ41" s="5"/>
      <c r="QHR41" s="5"/>
      <c r="QHS41" s="5"/>
      <c r="QHT41" s="5"/>
      <c r="QHU41" s="5"/>
      <c r="QHV41" s="5"/>
      <c r="QHW41" s="5"/>
      <c r="QHX41" s="5"/>
      <c r="QHY41" s="5"/>
      <c r="QHZ41" s="5"/>
      <c r="QIA41" s="5"/>
      <c r="QIB41" s="5"/>
      <c r="QIC41" s="5"/>
      <c r="QID41" s="5"/>
      <c r="QIE41" s="5"/>
      <c r="QIF41" s="5"/>
      <c r="QIG41" s="5"/>
      <c r="QIH41" s="5"/>
      <c r="QII41" s="5"/>
      <c r="QIJ41" s="5"/>
      <c r="QIK41" s="5"/>
      <c r="QIL41" s="5"/>
      <c r="QIM41" s="5"/>
      <c r="QIN41" s="5"/>
      <c r="QIO41" s="5"/>
      <c r="QIP41" s="5"/>
      <c r="QIQ41" s="5"/>
      <c r="QIR41" s="5"/>
      <c r="QIS41" s="5"/>
      <c r="QIT41" s="5"/>
      <c r="QIU41" s="5"/>
      <c r="QIV41" s="5"/>
      <c r="QIW41" s="5"/>
      <c r="QIX41" s="5"/>
      <c r="QIY41" s="5"/>
      <c r="QIZ41" s="5"/>
      <c r="QJA41" s="5"/>
      <c r="QJB41" s="5"/>
      <c r="QJC41" s="5"/>
      <c r="QJD41" s="5"/>
      <c r="QJE41" s="5"/>
      <c r="QJF41" s="5"/>
      <c r="QJG41" s="5"/>
      <c r="QJH41" s="5"/>
      <c r="QJI41" s="5"/>
      <c r="QJJ41" s="5"/>
      <c r="QJK41" s="5"/>
      <c r="QJL41" s="5"/>
      <c r="QJM41" s="5"/>
      <c r="QJN41" s="5"/>
      <c r="QJO41" s="5"/>
      <c r="QJP41" s="5"/>
      <c r="QJQ41" s="5"/>
      <c r="QJR41" s="5"/>
      <c r="QJS41" s="5"/>
      <c r="QJT41" s="5"/>
      <c r="QJU41" s="5"/>
      <c r="QJV41" s="5"/>
      <c r="QJW41" s="5"/>
      <c r="QJX41" s="5"/>
      <c r="QJY41" s="5"/>
      <c r="QJZ41" s="5"/>
      <c r="QKA41" s="5"/>
      <c r="QKB41" s="5"/>
      <c r="QKC41" s="5"/>
      <c r="QKD41" s="5"/>
      <c r="QKE41" s="5"/>
      <c r="QKF41" s="5"/>
      <c r="QKG41" s="5"/>
      <c r="QKH41" s="5"/>
      <c r="QKI41" s="5"/>
      <c r="QKJ41" s="5"/>
      <c r="QKK41" s="5"/>
      <c r="QKL41" s="5"/>
      <c r="QKM41" s="5"/>
      <c r="QKN41" s="5"/>
      <c r="QKO41" s="5"/>
      <c r="QKP41" s="5"/>
      <c r="QKQ41" s="5"/>
      <c r="QKR41" s="5"/>
      <c r="QKS41" s="5"/>
      <c r="QKT41" s="5"/>
      <c r="QKU41" s="5"/>
      <c r="QKV41" s="5"/>
      <c r="QKW41" s="5"/>
      <c r="QKX41" s="5"/>
      <c r="QKY41" s="5"/>
      <c r="QKZ41" s="5"/>
      <c r="QLA41" s="5"/>
      <c r="QLB41" s="5"/>
      <c r="QLC41" s="5"/>
      <c r="QLD41" s="5"/>
      <c r="QLE41" s="5"/>
      <c r="QLF41" s="5"/>
      <c r="QLG41" s="5"/>
      <c r="QLH41" s="5"/>
      <c r="QLI41" s="5"/>
      <c r="QLJ41" s="5"/>
      <c r="QLK41" s="5"/>
      <c r="QLL41" s="5"/>
      <c r="QLM41" s="5"/>
      <c r="QLN41" s="5"/>
      <c r="QLO41" s="5"/>
      <c r="QLP41" s="5"/>
      <c r="QLQ41" s="5"/>
      <c r="QLR41" s="5"/>
      <c r="QLS41" s="5"/>
      <c r="QLT41" s="5"/>
      <c r="QLU41" s="5"/>
      <c r="QLV41" s="5"/>
      <c r="QLW41" s="5"/>
      <c r="QLX41" s="5"/>
      <c r="QLY41" s="5"/>
      <c r="QLZ41" s="5"/>
      <c r="QMA41" s="5"/>
      <c r="QMB41" s="5"/>
      <c r="QMC41" s="5"/>
      <c r="QMD41" s="5"/>
      <c r="QME41" s="5"/>
      <c r="QMF41" s="5"/>
      <c r="QMG41" s="5"/>
      <c r="QMH41" s="5"/>
      <c r="QMI41" s="5"/>
      <c r="QMJ41" s="5"/>
      <c r="QMK41" s="5"/>
      <c r="QML41" s="5"/>
      <c r="QMM41" s="5"/>
      <c r="QMN41" s="5"/>
      <c r="QMO41" s="5"/>
      <c r="QMP41" s="5"/>
      <c r="QMQ41" s="5"/>
      <c r="QMR41" s="5"/>
      <c r="QMS41" s="5"/>
      <c r="QMT41" s="5"/>
      <c r="QMU41" s="5"/>
      <c r="QMV41" s="5"/>
      <c r="QMW41" s="5"/>
      <c r="QMX41" s="5"/>
      <c r="QMY41" s="5"/>
      <c r="QMZ41" s="5"/>
      <c r="QNA41" s="5"/>
      <c r="QNB41" s="5"/>
      <c r="QNC41" s="5"/>
      <c r="QND41" s="5"/>
      <c r="QNE41" s="5"/>
      <c r="QNF41" s="5"/>
      <c r="QNG41" s="5"/>
      <c r="QNH41" s="5"/>
      <c r="QNI41" s="5"/>
      <c r="QNJ41" s="5"/>
      <c r="QNK41" s="5"/>
      <c r="QNL41" s="5"/>
      <c r="QNM41" s="5"/>
      <c r="QNN41" s="5"/>
      <c r="QNO41" s="5"/>
      <c r="QNP41" s="5"/>
      <c r="QNQ41" s="5"/>
      <c r="QNR41" s="5"/>
      <c r="QNS41" s="5"/>
      <c r="QNT41" s="5"/>
      <c r="QNU41" s="5"/>
      <c r="QNV41" s="5"/>
      <c r="QNW41" s="5"/>
      <c r="QNX41" s="5"/>
      <c r="QNY41" s="5"/>
      <c r="QNZ41" s="5"/>
      <c r="QOA41" s="5"/>
      <c r="QOB41" s="5"/>
      <c r="QOC41" s="5"/>
      <c r="QOD41" s="5"/>
      <c r="QOE41" s="5"/>
      <c r="QOF41" s="5"/>
      <c r="QOG41" s="5"/>
      <c r="QOH41" s="5"/>
      <c r="QOI41" s="5"/>
      <c r="QOJ41" s="5"/>
      <c r="QOK41" s="5"/>
      <c r="QOL41" s="5"/>
      <c r="QOM41" s="5"/>
      <c r="QON41" s="5"/>
      <c r="QOO41" s="5"/>
      <c r="QOP41" s="5"/>
      <c r="QOQ41" s="5"/>
      <c r="QOR41" s="5"/>
      <c r="QOS41" s="5"/>
      <c r="QOT41" s="5"/>
      <c r="QOU41" s="5"/>
      <c r="QOV41" s="5"/>
      <c r="QOW41" s="5"/>
      <c r="QOX41" s="5"/>
      <c r="QOY41" s="5"/>
      <c r="QOZ41" s="5"/>
      <c r="QPA41" s="5"/>
      <c r="QPB41" s="5"/>
      <c r="QPC41" s="5"/>
      <c r="QPD41" s="5"/>
      <c r="QPE41" s="5"/>
      <c r="QPF41" s="5"/>
      <c r="QPG41" s="5"/>
      <c r="QPH41" s="5"/>
      <c r="QPI41" s="5"/>
      <c r="QPJ41" s="5"/>
      <c r="QPK41" s="5"/>
      <c r="QPL41" s="5"/>
      <c r="QPM41" s="5"/>
      <c r="QPN41" s="5"/>
      <c r="QPO41" s="5"/>
      <c r="QPP41" s="5"/>
      <c r="QPQ41" s="5"/>
      <c r="QPR41" s="5"/>
      <c r="QPS41" s="5"/>
      <c r="QPT41" s="5"/>
      <c r="QPU41" s="5"/>
      <c r="QPV41" s="5"/>
      <c r="QPW41" s="5"/>
      <c r="QPX41" s="5"/>
      <c r="QPY41" s="5"/>
      <c r="QPZ41" s="5"/>
      <c r="QQA41" s="5"/>
      <c r="QQB41" s="5"/>
      <c r="QQC41" s="5"/>
      <c r="QQD41" s="5"/>
      <c r="QQE41" s="5"/>
      <c r="QQF41" s="5"/>
      <c r="QQG41" s="5"/>
      <c r="QQH41" s="5"/>
      <c r="QQI41" s="5"/>
      <c r="QQJ41" s="5"/>
      <c r="QQK41" s="5"/>
      <c r="QQL41" s="5"/>
      <c r="QQM41" s="5"/>
      <c r="QQN41" s="5"/>
      <c r="QQO41" s="5"/>
      <c r="QQP41" s="5"/>
      <c r="QQQ41" s="5"/>
      <c r="QQR41" s="5"/>
      <c r="QQS41" s="5"/>
      <c r="QQT41" s="5"/>
      <c r="QQU41" s="5"/>
      <c r="QQV41" s="5"/>
      <c r="QQW41" s="5"/>
      <c r="QQX41" s="5"/>
      <c r="QQY41" s="5"/>
      <c r="QQZ41" s="5"/>
      <c r="QRA41" s="5"/>
      <c r="QRB41" s="5"/>
      <c r="QRC41" s="5"/>
      <c r="QRD41" s="5"/>
      <c r="QRE41" s="5"/>
      <c r="QRF41" s="5"/>
      <c r="QRG41" s="5"/>
      <c r="QRH41" s="5"/>
      <c r="QRI41" s="5"/>
      <c r="QRJ41" s="5"/>
      <c r="QRK41" s="5"/>
      <c r="QRL41" s="5"/>
      <c r="QRM41" s="5"/>
      <c r="QRN41" s="5"/>
      <c r="QRO41" s="5"/>
      <c r="QRP41" s="5"/>
      <c r="QRQ41" s="5"/>
      <c r="QRR41" s="5"/>
      <c r="QRS41" s="5"/>
      <c r="QRT41" s="5"/>
      <c r="QRU41" s="5"/>
      <c r="QRV41" s="5"/>
      <c r="QRW41" s="5"/>
      <c r="QRX41" s="5"/>
      <c r="QRY41" s="5"/>
      <c r="QRZ41" s="5"/>
      <c r="QSA41" s="5"/>
      <c r="QSB41" s="5"/>
      <c r="QSC41" s="5"/>
      <c r="QSD41" s="5"/>
      <c r="QSE41" s="5"/>
      <c r="QSF41" s="5"/>
      <c r="QSG41" s="5"/>
      <c r="QSH41" s="5"/>
      <c r="QSI41" s="5"/>
      <c r="QSJ41" s="5"/>
      <c r="QSK41" s="5"/>
      <c r="QSL41" s="5"/>
      <c r="QSM41" s="5"/>
      <c r="QSN41" s="5"/>
      <c r="QSO41" s="5"/>
      <c r="QSP41" s="5"/>
      <c r="QSQ41" s="5"/>
      <c r="QSR41" s="5"/>
      <c r="QSS41" s="5"/>
      <c r="QST41" s="5"/>
      <c r="QSU41" s="5"/>
      <c r="QSV41" s="5"/>
      <c r="QSW41" s="5"/>
      <c r="QSX41" s="5"/>
      <c r="QSY41" s="5"/>
      <c r="QSZ41" s="5"/>
      <c r="QTA41" s="5"/>
      <c r="QTB41" s="5"/>
      <c r="QTC41" s="5"/>
      <c r="QTD41" s="5"/>
      <c r="QTE41" s="5"/>
      <c r="QTF41" s="5"/>
      <c r="QTG41" s="5"/>
      <c r="QTH41" s="5"/>
      <c r="QTI41" s="5"/>
      <c r="QTJ41" s="5"/>
      <c r="QTK41" s="5"/>
      <c r="QTL41" s="5"/>
      <c r="QTM41" s="5"/>
      <c r="QTN41" s="5"/>
      <c r="QTO41" s="5"/>
      <c r="QTP41" s="5"/>
      <c r="QTQ41" s="5"/>
      <c r="QTR41" s="5"/>
      <c r="QTS41" s="5"/>
      <c r="QTT41" s="5"/>
      <c r="QTU41" s="5"/>
      <c r="QTV41" s="5"/>
      <c r="QTW41" s="5"/>
      <c r="QTX41" s="5"/>
      <c r="QTY41" s="5"/>
      <c r="QTZ41" s="5"/>
      <c r="QUA41" s="5"/>
      <c r="QUB41" s="5"/>
      <c r="QUC41" s="5"/>
      <c r="QUD41" s="5"/>
      <c r="QUE41" s="5"/>
      <c r="QUF41" s="5"/>
      <c r="QUG41" s="5"/>
      <c r="QUH41" s="5"/>
      <c r="QUI41" s="5"/>
      <c r="QUJ41" s="5"/>
      <c r="QUK41" s="5"/>
      <c r="QUL41" s="5"/>
      <c r="QUM41" s="5"/>
      <c r="QUN41" s="5"/>
      <c r="QUO41" s="5"/>
      <c r="QUP41" s="5"/>
      <c r="QUQ41" s="5"/>
      <c r="QUR41" s="5"/>
      <c r="QUS41" s="5"/>
      <c r="QUT41" s="5"/>
      <c r="QUU41" s="5"/>
      <c r="QUV41" s="5"/>
      <c r="QUW41" s="5"/>
      <c r="QUX41" s="5"/>
      <c r="QUY41" s="5"/>
      <c r="QUZ41" s="5"/>
      <c r="QVA41" s="5"/>
      <c r="QVB41" s="5"/>
      <c r="QVC41" s="5"/>
      <c r="QVD41" s="5"/>
      <c r="QVE41" s="5"/>
      <c r="QVF41" s="5"/>
      <c r="QVG41" s="5"/>
      <c r="QVH41" s="5"/>
      <c r="QVI41" s="5"/>
      <c r="QVJ41" s="5"/>
      <c r="QVK41" s="5"/>
      <c r="QVL41" s="5"/>
      <c r="QVM41" s="5"/>
      <c r="QVN41" s="5"/>
      <c r="QVO41" s="5"/>
      <c r="QVP41" s="5"/>
      <c r="QVQ41" s="5"/>
      <c r="QVR41" s="5"/>
      <c r="QVS41" s="5"/>
      <c r="QVT41" s="5"/>
      <c r="QVU41" s="5"/>
      <c r="QVV41" s="5"/>
      <c r="QVW41" s="5"/>
      <c r="QVX41" s="5"/>
      <c r="QVY41" s="5"/>
      <c r="QVZ41" s="5"/>
      <c r="QWA41" s="5"/>
      <c r="QWB41" s="5"/>
      <c r="QWC41" s="5"/>
      <c r="QWD41" s="5"/>
      <c r="QWE41" s="5"/>
      <c r="QWF41" s="5"/>
      <c r="QWG41" s="5"/>
      <c r="QWH41" s="5"/>
      <c r="QWI41" s="5"/>
      <c r="QWJ41" s="5"/>
      <c r="QWK41" s="5"/>
      <c r="QWL41" s="5"/>
      <c r="QWM41" s="5"/>
      <c r="QWN41" s="5"/>
      <c r="QWO41" s="5"/>
      <c r="QWP41" s="5"/>
      <c r="QWQ41" s="5"/>
      <c r="QWR41" s="5"/>
      <c r="QWS41" s="5"/>
      <c r="QWT41" s="5"/>
      <c r="QWU41" s="5"/>
      <c r="QWV41" s="5"/>
      <c r="QWW41" s="5"/>
      <c r="QWX41" s="5"/>
      <c r="QWY41" s="5"/>
      <c r="QWZ41" s="5"/>
      <c r="QXA41" s="5"/>
      <c r="QXB41" s="5"/>
      <c r="QXC41" s="5"/>
      <c r="QXD41" s="5"/>
      <c r="QXE41" s="5"/>
      <c r="QXF41" s="5"/>
      <c r="QXG41" s="5"/>
      <c r="QXH41" s="5"/>
      <c r="QXI41" s="5"/>
      <c r="QXJ41" s="5"/>
      <c r="QXK41" s="5"/>
      <c r="QXL41" s="5"/>
      <c r="QXM41" s="5"/>
      <c r="QXN41" s="5"/>
      <c r="QXO41" s="5"/>
      <c r="QXP41" s="5"/>
      <c r="QXQ41" s="5"/>
      <c r="QXR41" s="5"/>
      <c r="QXS41" s="5"/>
      <c r="QXT41" s="5"/>
      <c r="QXU41" s="5"/>
      <c r="QXV41" s="5"/>
      <c r="QXW41" s="5"/>
      <c r="QXX41" s="5"/>
      <c r="QXY41" s="5"/>
      <c r="QXZ41" s="5"/>
      <c r="QYA41" s="5"/>
      <c r="QYB41" s="5"/>
      <c r="QYC41" s="5"/>
      <c r="QYD41" s="5"/>
      <c r="QYE41" s="5"/>
      <c r="QYF41" s="5"/>
      <c r="QYG41" s="5"/>
      <c r="QYH41" s="5"/>
      <c r="QYI41" s="5"/>
      <c r="QYJ41" s="5"/>
      <c r="QYK41" s="5"/>
      <c r="QYL41" s="5"/>
      <c r="QYM41" s="5"/>
      <c r="QYN41" s="5"/>
      <c r="QYO41" s="5"/>
      <c r="QYP41" s="5"/>
      <c r="QYQ41" s="5"/>
      <c r="QYR41" s="5"/>
      <c r="QYS41" s="5"/>
      <c r="QYT41" s="5"/>
      <c r="QYU41" s="5"/>
      <c r="QYV41" s="5"/>
      <c r="QYW41" s="5"/>
      <c r="QYX41" s="5"/>
      <c r="QYY41" s="5"/>
      <c r="QYZ41" s="5"/>
      <c r="QZA41" s="5"/>
      <c r="QZB41" s="5"/>
      <c r="QZC41" s="5"/>
      <c r="QZD41" s="5"/>
      <c r="QZE41" s="5"/>
      <c r="QZF41" s="5"/>
      <c r="QZG41" s="5"/>
      <c r="QZH41" s="5"/>
      <c r="QZI41" s="5"/>
      <c r="QZJ41" s="5"/>
      <c r="QZK41" s="5"/>
      <c r="QZL41" s="5"/>
      <c r="QZM41" s="5"/>
      <c r="QZN41" s="5"/>
      <c r="QZO41" s="5"/>
      <c r="QZP41" s="5"/>
      <c r="QZQ41" s="5"/>
      <c r="QZR41" s="5"/>
      <c r="QZS41" s="5"/>
      <c r="QZT41" s="5"/>
      <c r="QZU41" s="5"/>
      <c r="QZV41" s="5"/>
      <c r="QZW41" s="5"/>
      <c r="QZX41" s="5"/>
      <c r="QZY41" s="5"/>
      <c r="QZZ41" s="5"/>
      <c r="RAA41" s="5"/>
      <c r="RAB41" s="5"/>
      <c r="RAC41" s="5"/>
      <c r="RAD41" s="5"/>
      <c r="RAE41" s="5"/>
      <c r="RAF41" s="5"/>
      <c r="RAG41" s="5"/>
      <c r="RAH41" s="5"/>
      <c r="RAI41" s="5"/>
      <c r="RAJ41" s="5"/>
      <c r="RAK41" s="5"/>
      <c r="RAL41" s="5"/>
      <c r="RAM41" s="5"/>
      <c r="RAN41" s="5"/>
      <c r="RAO41" s="5"/>
      <c r="RAP41" s="5"/>
      <c r="RAQ41" s="5"/>
      <c r="RAR41" s="5"/>
      <c r="RAS41" s="5"/>
      <c r="RAT41" s="5"/>
      <c r="RAU41" s="5"/>
      <c r="RAV41" s="5"/>
      <c r="RAW41" s="5"/>
      <c r="RAX41" s="5"/>
      <c r="RAY41" s="5"/>
      <c r="RAZ41" s="5"/>
      <c r="RBA41" s="5"/>
      <c r="RBB41" s="5"/>
      <c r="RBC41" s="5"/>
      <c r="RBD41" s="5"/>
      <c r="RBE41" s="5"/>
      <c r="RBF41" s="5"/>
      <c r="RBG41" s="5"/>
      <c r="RBH41" s="5"/>
      <c r="RBI41" s="5"/>
      <c r="RBJ41" s="5"/>
      <c r="RBK41" s="5"/>
      <c r="RBL41" s="5"/>
      <c r="RBM41" s="5"/>
      <c r="RBN41" s="5"/>
      <c r="RBO41" s="5"/>
      <c r="RBP41" s="5"/>
      <c r="RBQ41" s="5"/>
      <c r="RBR41" s="5"/>
      <c r="RBS41" s="5"/>
      <c r="RBT41" s="5"/>
      <c r="RBU41" s="5"/>
      <c r="RBV41" s="5"/>
      <c r="RBW41" s="5"/>
      <c r="RBX41" s="5"/>
      <c r="RBY41" s="5"/>
      <c r="RBZ41" s="5"/>
      <c r="RCA41" s="5"/>
      <c r="RCB41" s="5"/>
      <c r="RCC41" s="5"/>
      <c r="RCD41" s="5"/>
      <c r="RCE41" s="5"/>
      <c r="RCF41" s="5"/>
      <c r="RCG41" s="5"/>
      <c r="RCH41" s="5"/>
      <c r="RCI41" s="5"/>
      <c r="RCJ41" s="5"/>
      <c r="RCK41" s="5"/>
      <c r="RCL41" s="5"/>
      <c r="RCM41" s="5"/>
      <c r="RCN41" s="5"/>
      <c r="RCO41" s="5"/>
      <c r="RCP41" s="5"/>
      <c r="RCQ41" s="5"/>
      <c r="RCR41" s="5"/>
      <c r="RCS41" s="5"/>
      <c r="RCT41" s="5"/>
      <c r="RCU41" s="5"/>
      <c r="RCV41" s="5"/>
      <c r="RCW41" s="5"/>
      <c r="RCX41" s="5"/>
      <c r="RCY41" s="5"/>
      <c r="RCZ41" s="5"/>
      <c r="RDA41" s="5"/>
      <c r="RDB41" s="5"/>
      <c r="RDC41" s="5"/>
      <c r="RDD41" s="5"/>
      <c r="RDE41" s="5"/>
      <c r="RDF41" s="5"/>
      <c r="RDG41" s="5"/>
      <c r="RDH41" s="5"/>
      <c r="RDI41" s="5"/>
      <c r="RDJ41" s="5"/>
      <c r="RDK41" s="5"/>
      <c r="RDL41" s="5"/>
      <c r="RDM41" s="5"/>
      <c r="RDN41" s="5"/>
      <c r="RDO41" s="5"/>
      <c r="RDP41" s="5"/>
      <c r="RDQ41" s="5"/>
      <c r="RDR41" s="5"/>
      <c r="RDS41" s="5"/>
      <c r="RDT41" s="5"/>
      <c r="RDU41" s="5"/>
      <c r="RDV41" s="5"/>
      <c r="RDW41" s="5"/>
      <c r="RDX41" s="5"/>
      <c r="RDY41" s="5"/>
      <c r="RDZ41" s="5"/>
      <c r="REA41" s="5"/>
      <c r="REB41" s="5"/>
      <c r="REC41" s="5"/>
      <c r="RED41" s="5"/>
      <c r="REE41" s="5"/>
      <c r="REF41" s="5"/>
      <c r="REG41" s="5"/>
      <c r="REH41" s="5"/>
      <c r="REI41" s="5"/>
      <c r="REJ41" s="5"/>
      <c r="REK41" s="5"/>
      <c r="REL41" s="5"/>
      <c r="REM41" s="5"/>
      <c r="REN41" s="5"/>
      <c r="REO41" s="5"/>
      <c r="REP41" s="5"/>
      <c r="REQ41" s="5"/>
      <c r="RER41" s="5"/>
      <c r="RES41" s="5"/>
      <c r="RET41" s="5"/>
      <c r="REU41" s="5"/>
      <c r="REV41" s="5"/>
      <c r="REW41" s="5"/>
      <c r="REX41" s="5"/>
      <c r="REY41" s="5"/>
      <c r="REZ41" s="5"/>
      <c r="RFA41" s="5"/>
      <c r="RFB41" s="5"/>
      <c r="RFC41" s="5"/>
      <c r="RFD41" s="5"/>
      <c r="RFE41" s="5"/>
      <c r="RFF41" s="5"/>
      <c r="RFG41" s="5"/>
      <c r="RFH41" s="5"/>
      <c r="RFI41" s="5"/>
      <c r="RFJ41" s="5"/>
      <c r="RFK41" s="5"/>
      <c r="RFL41" s="5"/>
      <c r="RFM41" s="5"/>
      <c r="RFN41" s="5"/>
      <c r="RFO41" s="5"/>
      <c r="RFP41" s="5"/>
      <c r="RFQ41" s="5"/>
      <c r="RFR41" s="5"/>
      <c r="RFS41" s="5"/>
      <c r="RFT41" s="5"/>
      <c r="RFU41" s="5"/>
      <c r="RFV41" s="5"/>
      <c r="RFW41" s="5"/>
      <c r="RFX41" s="5"/>
      <c r="RFY41" s="5"/>
      <c r="RFZ41" s="5"/>
      <c r="RGA41" s="5"/>
      <c r="RGB41" s="5"/>
      <c r="RGC41" s="5"/>
      <c r="RGD41" s="5"/>
      <c r="RGE41" s="5"/>
      <c r="RGF41" s="5"/>
      <c r="RGG41" s="5"/>
      <c r="RGH41" s="5"/>
      <c r="RGI41" s="5"/>
      <c r="RGJ41" s="5"/>
      <c r="RGK41" s="5"/>
      <c r="RGL41" s="5"/>
      <c r="RGM41" s="5"/>
      <c r="RGN41" s="5"/>
      <c r="RGO41" s="5"/>
      <c r="RGP41" s="5"/>
      <c r="RGQ41" s="5"/>
      <c r="RGR41" s="5"/>
      <c r="RGS41" s="5"/>
      <c r="RGT41" s="5"/>
      <c r="RGU41" s="5"/>
      <c r="RGV41" s="5"/>
      <c r="RGW41" s="5"/>
      <c r="RGX41" s="5"/>
      <c r="RGY41" s="5"/>
      <c r="RGZ41" s="5"/>
      <c r="RHA41" s="5"/>
      <c r="RHB41" s="5"/>
      <c r="RHC41" s="5"/>
      <c r="RHD41" s="5"/>
      <c r="RHE41" s="5"/>
      <c r="RHF41" s="5"/>
      <c r="RHG41" s="5"/>
      <c r="RHH41" s="5"/>
      <c r="RHI41" s="5"/>
      <c r="RHJ41" s="5"/>
      <c r="RHK41" s="5"/>
      <c r="RHL41" s="5"/>
      <c r="RHM41" s="5"/>
      <c r="RHN41" s="5"/>
      <c r="RHO41" s="5"/>
      <c r="RHP41" s="5"/>
      <c r="RHQ41" s="5"/>
      <c r="RHR41" s="5"/>
      <c r="RHS41" s="5"/>
      <c r="RHT41" s="5"/>
      <c r="RHU41" s="5"/>
      <c r="RHV41" s="5"/>
      <c r="RHW41" s="5"/>
      <c r="RHX41" s="5"/>
      <c r="RHY41" s="5"/>
      <c r="RHZ41" s="5"/>
      <c r="RIA41" s="5"/>
      <c r="RIB41" s="5"/>
      <c r="RIC41" s="5"/>
      <c r="RID41" s="5"/>
      <c r="RIE41" s="5"/>
      <c r="RIF41" s="5"/>
      <c r="RIG41" s="5"/>
      <c r="RIH41" s="5"/>
      <c r="RII41" s="5"/>
      <c r="RIJ41" s="5"/>
      <c r="RIK41" s="5"/>
      <c r="RIL41" s="5"/>
      <c r="RIM41" s="5"/>
      <c r="RIN41" s="5"/>
      <c r="RIO41" s="5"/>
      <c r="RIP41" s="5"/>
      <c r="RIQ41" s="5"/>
      <c r="RIR41" s="5"/>
      <c r="RIS41" s="5"/>
      <c r="RIT41" s="5"/>
      <c r="RIU41" s="5"/>
      <c r="RIV41" s="5"/>
      <c r="RIW41" s="5"/>
      <c r="RIX41" s="5"/>
      <c r="RIY41" s="5"/>
      <c r="RIZ41" s="5"/>
      <c r="RJA41" s="5"/>
      <c r="RJB41" s="5"/>
      <c r="RJC41" s="5"/>
      <c r="RJD41" s="5"/>
      <c r="RJE41" s="5"/>
      <c r="RJF41" s="5"/>
      <c r="RJG41" s="5"/>
      <c r="RJH41" s="5"/>
      <c r="RJI41" s="5"/>
      <c r="RJJ41" s="5"/>
      <c r="RJK41" s="5"/>
      <c r="RJL41" s="5"/>
      <c r="RJM41" s="5"/>
      <c r="RJN41" s="5"/>
      <c r="RJO41" s="5"/>
      <c r="RJP41" s="5"/>
      <c r="RJQ41" s="5"/>
      <c r="RJR41" s="5"/>
      <c r="RJS41" s="5"/>
      <c r="RJT41" s="5"/>
      <c r="RJU41" s="5"/>
      <c r="RJV41" s="5"/>
      <c r="RJW41" s="5"/>
      <c r="RJX41" s="5"/>
      <c r="RJY41" s="5"/>
      <c r="RJZ41" s="5"/>
      <c r="RKA41" s="5"/>
      <c r="RKB41" s="5"/>
      <c r="RKC41" s="5"/>
      <c r="RKD41" s="5"/>
      <c r="RKE41" s="5"/>
      <c r="RKF41" s="5"/>
      <c r="RKG41" s="5"/>
      <c r="RKH41" s="5"/>
      <c r="RKI41" s="5"/>
      <c r="RKJ41" s="5"/>
      <c r="RKK41" s="5"/>
      <c r="RKL41" s="5"/>
      <c r="RKM41" s="5"/>
      <c r="RKN41" s="5"/>
      <c r="RKO41" s="5"/>
      <c r="RKP41" s="5"/>
      <c r="RKQ41" s="5"/>
      <c r="RKR41" s="5"/>
      <c r="RKS41" s="5"/>
      <c r="RKT41" s="5"/>
      <c r="RKU41" s="5"/>
      <c r="RKV41" s="5"/>
      <c r="RKW41" s="5"/>
      <c r="RKX41" s="5"/>
      <c r="RKY41" s="5"/>
      <c r="RKZ41" s="5"/>
      <c r="RLA41" s="5"/>
      <c r="RLB41" s="5"/>
      <c r="RLC41" s="5"/>
      <c r="RLD41" s="5"/>
      <c r="RLE41" s="5"/>
      <c r="RLF41" s="5"/>
      <c r="RLG41" s="5"/>
      <c r="RLH41" s="5"/>
      <c r="RLI41" s="5"/>
      <c r="RLJ41" s="5"/>
      <c r="RLK41" s="5"/>
      <c r="RLL41" s="5"/>
      <c r="RLM41" s="5"/>
      <c r="RLN41" s="5"/>
      <c r="RLO41" s="5"/>
      <c r="RLP41" s="5"/>
      <c r="RLQ41" s="5"/>
      <c r="RLR41" s="5"/>
      <c r="RLS41" s="5"/>
      <c r="RLT41" s="5"/>
      <c r="RLU41" s="5"/>
      <c r="RLV41" s="5"/>
      <c r="RLW41" s="5"/>
      <c r="RLX41" s="5"/>
      <c r="RLY41" s="5"/>
      <c r="RLZ41" s="5"/>
      <c r="RMA41" s="5"/>
      <c r="RMB41" s="5"/>
      <c r="RMC41" s="5"/>
      <c r="RMD41" s="5"/>
      <c r="RME41" s="5"/>
      <c r="RMF41" s="5"/>
      <c r="RMG41" s="5"/>
      <c r="RMH41" s="5"/>
      <c r="RMI41" s="5"/>
      <c r="RMJ41" s="5"/>
      <c r="RMK41" s="5"/>
      <c r="RML41" s="5"/>
      <c r="RMM41" s="5"/>
      <c r="RMN41" s="5"/>
      <c r="RMO41" s="5"/>
      <c r="RMP41" s="5"/>
      <c r="RMQ41" s="5"/>
      <c r="RMR41" s="5"/>
      <c r="RMS41" s="5"/>
      <c r="RMT41" s="5"/>
      <c r="RMU41" s="5"/>
      <c r="RMV41" s="5"/>
      <c r="RMW41" s="5"/>
      <c r="RMX41" s="5"/>
      <c r="RMY41" s="5"/>
      <c r="RMZ41" s="5"/>
      <c r="RNA41" s="5"/>
      <c r="RNB41" s="5"/>
      <c r="RNC41" s="5"/>
      <c r="RND41" s="5"/>
      <c r="RNE41" s="5"/>
      <c r="RNF41" s="5"/>
      <c r="RNG41" s="5"/>
      <c r="RNH41" s="5"/>
      <c r="RNI41" s="5"/>
      <c r="RNJ41" s="5"/>
      <c r="RNK41" s="5"/>
      <c r="RNL41" s="5"/>
      <c r="RNM41" s="5"/>
      <c r="RNN41" s="5"/>
      <c r="RNO41" s="5"/>
      <c r="RNP41" s="5"/>
      <c r="RNQ41" s="5"/>
      <c r="RNR41" s="5"/>
      <c r="RNS41" s="5"/>
      <c r="RNT41" s="5"/>
      <c r="RNU41" s="5"/>
      <c r="RNV41" s="5"/>
      <c r="RNW41" s="5"/>
      <c r="RNX41" s="5"/>
      <c r="RNY41" s="5"/>
      <c r="RNZ41" s="5"/>
      <c r="ROA41" s="5"/>
      <c r="ROB41" s="5"/>
      <c r="ROC41" s="5"/>
      <c r="ROD41" s="5"/>
      <c r="ROE41" s="5"/>
      <c r="ROF41" s="5"/>
      <c r="ROG41" s="5"/>
      <c r="ROH41" s="5"/>
      <c r="ROI41" s="5"/>
      <c r="ROJ41" s="5"/>
      <c r="ROK41" s="5"/>
      <c r="ROL41" s="5"/>
      <c r="ROM41" s="5"/>
      <c r="RON41" s="5"/>
      <c r="ROO41" s="5"/>
      <c r="ROP41" s="5"/>
      <c r="ROQ41" s="5"/>
      <c r="ROR41" s="5"/>
      <c r="ROS41" s="5"/>
      <c r="ROT41" s="5"/>
      <c r="ROU41" s="5"/>
      <c r="ROV41" s="5"/>
      <c r="ROW41" s="5"/>
      <c r="ROX41" s="5"/>
      <c r="ROY41" s="5"/>
      <c r="ROZ41" s="5"/>
      <c r="RPA41" s="5"/>
      <c r="RPB41" s="5"/>
      <c r="RPC41" s="5"/>
      <c r="RPD41" s="5"/>
      <c r="RPE41" s="5"/>
      <c r="RPF41" s="5"/>
      <c r="RPG41" s="5"/>
      <c r="RPH41" s="5"/>
      <c r="RPI41" s="5"/>
      <c r="RPJ41" s="5"/>
      <c r="RPK41" s="5"/>
      <c r="RPL41" s="5"/>
      <c r="RPM41" s="5"/>
      <c r="RPN41" s="5"/>
      <c r="RPO41" s="5"/>
      <c r="RPP41" s="5"/>
      <c r="RPQ41" s="5"/>
      <c r="RPR41" s="5"/>
      <c r="RPS41" s="5"/>
      <c r="RPT41" s="5"/>
      <c r="RPU41" s="5"/>
      <c r="RPV41" s="5"/>
      <c r="RPW41" s="5"/>
      <c r="RPX41" s="5"/>
      <c r="RPY41" s="5"/>
      <c r="RPZ41" s="5"/>
      <c r="RQA41" s="5"/>
      <c r="RQB41" s="5"/>
      <c r="RQC41" s="5"/>
      <c r="RQD41" s="5"/>
      <c r="RQE41" s="5"/>
      <c r="RQF41" s="5"/>
      <c r="RQG41" s="5"/>
      <c r="RQH41" s="5"/>
      <c r="RQI41" s="5"/>
      <c r="RQJ41" s="5"/>
      <c r="RQK41" s="5"/>
      <c r="RQL41" s="5"/>
      <c r="RQM41" s="5"/>
      <c r="RQN41" s="5"/>
      <c r="RQO41" s="5"/>
      <c r="RQP41" s="5"/>
      <c r="RQQ41" s="5"/>
      <c r="RQR41" s="5"/>
      <c r="RQS41" s="5"/>
      <c r="RQT41" s="5"/>
      <c r="RQU41" s="5"/>
      <c r="RQV41" s="5"/>
      <c r="RQW41" s="5"/>
      <c r="RQX41" s="5"/>
      <c r="RQY41" s="5"/>
      <c r="RQZ41" s="5"/>
      <c r="RRA41" s="5"/>
      <c r="RRB41" s="5"/>
      <c r="RRC41" s="5"/>
      <c r="RRD41" s="5"/>
      <c r="RRE41" s="5"/>
      <c r="RRF41" s="5"/>
      <c r="RRG41" s="5"/>
      <c r="RRH41" s="5"/>
      <c r="RRI41" s="5"/>
      <c r="RRJ41" s="5"/>
      <c r="RRK41" s="5"/>
      <c r="RRL41" s="5"/>
      <c r="RRM41" s="5"/>
      <c r="RRN41" s="5"/>
      <c r="RRO41" s="5"/>
      <c r="RRP41" s="5"/>
      <c r="RRQ41" s="5"/>
      <c r="RRR41" s="5"/>
      <c r="RRS41" s="5"/>
      <c r="RRT41" s="5"/>
      <c r="RRU41" s="5"/>
      <c r="RRV41" s="5"/>
      <c r="RRW41" s="5"/>
      <c r="RRX41" s="5"/>
      <c r="RRY41" s="5"/>
      <c r="RRZ41" s="5"/>
      <c r="RSA41" s="5"/>
      <c r="RSB41" s="5"/>
      <c r="RSC41" s="5"/>
      <c r="RSD41" s="5"/>
      <c r="RSE41" s="5"/>
      <c r="RSF41" s="5"/>
      <c r="RSG41" s="5"/>
      <c r="RSH41" s="5"/>
      <c r="RSI41" s="5"/>
      <c r="RSJ41" s="5"/>
      <c r="RSK41" s="5"/>
      <c r="RSL41" s="5"/>
      <c r="RSM41" s="5"/>
      <c r="RSN41" s="5"/>
      <c r="RSO41" s="5"/>
      <c r="RSP41" s="5"/>
      <c r="RSQ41" s="5"/>
      <c r="RSR41" s="5"/>
      <c r="RSS41" s="5"/>
      <c r="RST41" s="5"/>
      <c r="RSU41" s="5"/>
      <c r="RSV41" s="5"/>
      <c r="RSW41" s="5"/>
      <c r="RSX41" s="5"/>
      <c r="RSY41" s="5"/>
      <c r="RSZ41" s="5"/>
      <c r="RTA41" s="5"/>
      <c r="RTB41" s="5"/>
      <c r="RTC41" s="5"/>
      <c r="RTD41" s="5"/>
      <c r="RTE41" s="5"/>
      <c r="RTF41" s="5"/>
      <c r="RTG41" s="5"/>
      <c r="RTH41" s="5"/>
      <c r="RTI41" s="5"/>
      <c r="RTJ41" s="5"/>
      <c r="RTK41" s="5"/>
      <c r="RTL41" s="5"/>
      <c r="RTM41" s="5"/>
      <c r="RTN41" s="5"/>
      <c r="RTO41" s="5"/>
      <c r="RTP41" s="5"/>
      <c r="RTQ41" s="5"/>
      <c r="RTR41" s="5"/>
      <c r="RTS41" s="5"/>
      <c r="RTT41" s="5"/>
      <c r="RTU41" s="5"/>
      <c r="RTV41" s="5"/>
      <c r="RTW41" s="5"/>
      <c r="RTX41" s="5"/>
      <c r="RTY41" s="5"/>
      <c r="RTZ41" s="5"/>
      <c r="RUA41" s="5"/>
      <c r="RUB41" s="5"/>
      <c r="RUC41" s="5"/>
      <c r="RUD41" s="5"/>
      <c r="RUE41" s="5"/>
      <c r="RUF41" s="5"/>
      <c r="RUG41" s="5"/>
      <c r="RUH41" s="5"/>
      <c r="RUI41" s="5"/>
      <c r="RUJ41" s="5"/>
      <c r="RUK41" s="5"/>
      <c r="RUL41" s="5"/>
      <c r="RUM41" s="5"/>
      <c r="RUN41" s="5"/>
      <c r="RUO41" s="5"/>
      <c r="RUP41" s="5"/>
      <c r="RUQ41" s="5"/>
      <c r="RUR41" s="5"/>
      <c r="RUS41" s="5"/>
      <c r="RUT41" s="5"/>
      <c r="RUU41" s="5"/>
      <c r="RUV41" s="5"/>
      <c r="RUW41" s="5"/>
      <c r="RUX41" s="5"/>
      <c r="RUY41" s="5"/>
      <c r="RUZ41" s="5"/>
      <c r="RVA41" s="5"/>
      <c r="RVB41" s="5"/>
      <c r="RVC41" s="5"/>
      <c r="RVD41" s="5"/>
      <c r="RVE41" s="5"/>
      <c r="RVF41" s="5"/>
      <c r="RVG41" s="5"/>
      <c r="RVH41" s="5"/>
      <c r="RVI41" s="5"/>
      <c r="RVJ41" s="5"/>
      <c r="RVK41" s="5"/>
      <c r="RVL41" s="5"/>
      <c r="RVM41" s="5"/>
      <c r="RVN41" s="5"/>
      <c r="RVO41" s="5"/>
      <c r="RVP41" s="5"/>
      <c r="RVQ41" s="5"/>
      <c r="RVR41" s="5"/>
      <c r="RVS41" s="5"/>
      <c r="RVT41" s="5"/>
      <c r="RVU41" s="5"/>
      <c r="RVV41" s="5"/>
      <c r="RVW41" s="5"/>
      <c r="RVX41" s="5"/>
      <c r="RVY41" s="5"/>
      <c r="RVZ41" s="5"/>
      <c r="RWA41" s="5"/>
      <c r="RWB41" s="5"/>
      <c r="RWC41" s="5"/>
      <c r="RWD41" s="5"/>
      <c r="RWE41" s="5"/>
      <c r="RWF41" s="5"/>
      <c r="RWG41" s="5"/>
      <c r="RWH41" s="5"/>
      <c r="RWI41" s="5"/>
      <c r="RWJ41" s="5"/>
      <c r="RWK41" s="5"/>
      <c r="RWL41" s="5"/>
      <c r="RWM41" s="5"/>
      <c r="RWN41" s="5"/>
      <c r="RWO41" s="5"/>
      <c r="RWP41" s="5"/>
      <c r="RWQ41" s="5"/>
      <c r="RWR41" s="5"/>
      <c r="RWS41" s="5"/>
      <c r="RWT41" s="5"/>
      <c r="RWU41" s="5"/>
      <c r="RWV41" s="5"/>
      <c r="RWW41" s="5"/>
      <c r="RWX41" s="5"/>
      <c r="RWY41" s="5"/>
      <c r="RWZ41" s="5"/>
      <c r="RXA41" s="5"/>
      <c r="RXB41" s="5"/>
      <c r="RXC41" s="5"/>
      <c r="RXD41" s="5"/>
      <c r="RXE41" s="5"/>
      <c r="RXF41" s="5"/>
      <c r="RXG41" s="5"/>
      <c r="RXH41" s="5"/>
      <c r="RXI41" s="5"/>
      <c r="RXJ41" s="5"/>
      <c r="RXK41" s="5"/>
      <c r="RXL41" s="5"/>
      <c r="RXM41" s="5"/>
      <c r="RXN41" s="5"/>
      <c r="RXO41" s="5"/>
      <c r="RXP41" s="5"/>
      <c r="RXQ41" s="5"/>
      <c r="RXR41" s="5"/>
      <c r="RXS41" s="5"/>
      <c r="RXT41" s="5"/>
      <c r="RXU41" s="5"/>
      <c r="RXV41" s="5"/>
      <c r="RXW41" s="5"/>
      <c r="RXX41" s="5"/>
      <c r="RXY41" s="5"/>
      <c r="RXZ41" s="5"/>
      <c r="RYA41" s="5"/>
      <c r="RYB41" s="5"/>
      <c r="RYC41" s="5"/>
      <c r="RYD41" s="5"/>
      <c r="RYE41" s="5"/>
      <c r="RYF41" s="5"/>
      <c r="RYG41" s="5"/>
      <c r="RYH41" s="5"/>
      <c r="RYI41" s="5"/>
      <c r="RYJ41" s="5"/>
      <c r="RYK41" s="5"/>
      <c r="RYL41" s="5"/>
      <c r="RYM41" s="5"/>
      <c r="RYN41" s="5"/>
      <c r="RYO41" s="5"/>
      <c r="RYP41" s="5"/>
      <c r="RYQ41" s="5"/>
      <c r="RYR41" s="5"/>
      <c r="RYS41" s="5"/>
      <c r="RYT41" s="5"/>
      <c r="RYU41" s="5"/>
      <c r="RYV41" s="5"/>
      <c r="RYW41" s="5"/>
      <c r="RYX41" s="5"/>
      <c r="RYY41" s="5"/>
      <c r="RYZ41" s="5"/>
      <c r="RZA41" s="5"/>
      <c r="RZB41" s="5"/>
      <c r="RZC41" s="5"/>
      <c r="RZD41" s="5"/>
      <c r="RZE41" s="5"/>
      <c r="RZF41" s="5"/>
      <c r="RZG41" s="5"/>
      <c r="RZH41" s="5"/>
      <c r="RZI41" s="5"/>
      <c r="RZJ41" s="5"/>
      <c r="RZK41" s="5"/>
      <c r="RZL41" s="5"/>
      <c r="RZM41" s="5"/>
      <c r="RZN41" s="5"/>
      <c r="RZO41" s="5"/>
      <c r="RZP41" s="5"/>
      <c r="RZQ41" s="5"/>
      <c r="RZR41" s="5"/>
      <c r="RZS41" s="5"/>
      <c r="RZT41" s="5"/>
      <c r="RZU41" s="5"/>
      <c r="RZV41" s="5"/>
      <c r="RZW41" s="5"/>
      <c r="RZX41" s="5"/>
      <c r="RZY41" s="5"/>
      <c r="RZZ41" s="5"/>
      <c r="SAA41" s="5"/>
      <c r="SAB41" s="5"/>
      <c r="SAC41" s="5"/>
      <c r="SAD41" s="5"/>
      <c r="SAE41" s="5"/>
      <c r="SAF41" s="5"/>
      <c r="SAG41" s="5"/>
      <c r="SAH41" s="5"/>
      <c r="SAI41" s="5"/>
      <c r="SAJ41" s="5"/>
      <c r="SAK41" s="5"/>
      <c r="SAL41" s="5"/>
      <c r="SAM41" s="5"/>
      <c r="SAN41" s="5"/>
      <c r="SAO41" s="5"/>
      <c r="SAP41" s="5"/>
      <c r="SAQ41" s="5"/>
      <c r="SAR41" s="5"/>
      <c r="SAS41" s="5"/>
      <c r="SAT41" s="5"/>
      <c r="SAU41" s="5"/>
      <c r="SAV41" s="5"/>
      <c r="SAW41" s="5"/>
      <c r="SAX41" s="5"/>
      <c r="SAY41" s="5"/>
      <c r="SAZ41" s="5"/>
      <c r="SBA41" s="5"/>
      <c r="SBB41" s="5"/>
      <c r="SBC41" s="5"/>
      <c r="SBD41" s="5"/>
      <c r="SBE41" s="5"/>
      <c r="SBF41" s="5"/>
      <c r="SBG41" s="5"/>
      <c r="SBH41" s="5"/>
      <c r="SBI41" s="5"/>
      <c r="SBJ41" s="5"/>
      <c r="SBK41" s="5"/>
      <c r="SBL41" s="5"/>
      <c r="SBM41" s="5"/>
      <c r="SBN41" s="5"/>
      <c r="SBO41" s="5"/>
      <c r="SBP41" s="5"/>
      <c r="SBQ41" s="5"/>
      <c r="SBR41" s="5"/>
      <c r="SBS41" s="5"/>
      <c r="SBT41" s="5"/>
      <c r="SBU41" s="5"/>
      <c r="SBV41" s="5"/>
      <c r="SBW41" s="5"/>
      <c r="SBX41" s="5"/>
      <c r="SBY41" s="5"/>
      <c r="SBZ41" s="5"/>
      <c r="SCA41" s="5"/>
      <c r="SCB41" s="5"/>
      <c r="SCC41" s="5"/>
      <c r="SCD41" s="5"/>
      <c r="SCE41" s="5"/>
      <c r="SCF41" s="5"/>
      <c r="SCG41" s="5"/>
      <c r="SCH41" s="5"/>
      <c r="SCI41" s="5"/>
      <c r="SCJ41" s="5"/>
      <c r="SCK41" s="5"/>
      <c r="SCL41" s="5"/>
      <c r="SCM41" s="5"/>
      <c r="SCN41" s="5"/>
      <c r="SCO41" s="5"/>
      <c r="SCP41" s="5"/>
      <c r="SCQ41" s="5"/>
      <c r="SCR41" s="5"/>
      <c r="SCS41" s="5"/>
      <c r="SCT41" s="5"/>
      <c r="SCU41" s="5"/>
      <c r="SCV41" s="5"/>
      <c r="SCW41" s="5"/>
      <c r="SCX41" s="5"/>
      <c r="SCY41" s="5"/>
      <c r="SCZ41" s="5"/>
      <c r="SDA41" s="5"/>
      <c r="SDB41" s="5"/>
      <c r="SDC41" s="5"/>
      <c r="SDD41" s="5"/>
      <c r="SDE41" s="5"/>
      <c r="SDF41" s="5"/>
      <c r="SDG41" s="5"/>
      <c r="SDH41" s="5"/>
      <c r="SDI41" s="5"/>
      <c r="SDJ41" s="5"/>
      <c r="SDK41" s="5"/>
      <c r="SDL41" s="5"/>
      <c r="SDM41" s="5"/>
      <c r="SDN41" s="5"/>
      <c r="SDO41" s="5"/>
      <c r="SDP41" s="5"/>
      <c r="SDQ41" s="5"/>
      <c r="SDR41" s="5"/>
      <c r="SDS41" s="5"/>
      <c r="SDT41" s="5"/>
      <c r="SDU41" s="5"/>
      <c r="SDV41" s="5"/>
      <c r="SDW41" s="5"/>
      <c r="SDX41" s="5"/>
      <c r="SDY41" s="5"/>
      <c r="SDZ41" s="5"/>
      <c r="SEA41" s="5"/>
      <c r="SEB41" s="5"/>
      <c r="SEC41" s="5"/>
      <c r="SED41" s="5"/>
      <c r="SEE41" s="5"/>
      <c r="SEF41" s="5"/>
      <c r="SEG41" s="5"/>
      <c r="SEH41" s="5"/>
      <c r="SEI41" s="5"/>
      <c r="SEJ41" s="5"/>
      <c r="SEK41" s="5"/>
      <c r="SEL41" s="5"/>
      <c r="SEM41" s="5"/>
      <c r="SEN41" s="5"/>
      <c r="SEO41" s="5"/>
      <c r="SEP41" s="5"/>
      <c r="SEQ41" s="5"/>
      <c r="SER41" s="5"/>
      <c r="SES41" s="5"/>
      <c r="SET41" s="5"/>
      <c r="SEU41" s="5"/>
      <c r="SEV41" s="5"/>
      <c r="SEW41" s="5"/>
      <c r="SEX41" s="5"/>
      <c r="SEY41" s="5"/>
      <c r="SEZ41" s="5"/>
      <c r="SFA41" s="5"/>
      <c r="SFB41" s="5"/>
      <c r="SFC41" s="5"/>
      <c r="SFD41" s="5"/>
      <c r="SFE41" s="5"/>
      <c r="SFF41" s="5"/>
      <c r="SFG41" s="5"/>
      <c r="SFH41" s="5"/>
      <c r="SFI41" s="5"/>
      <c r="SFJ41" s="5"/>
      <c r="SFK41" s="5"/>
      <c r="SFL41" s="5"/>
      <c r="SFM41" s="5"/>
      <c r="SFN41" s="5"/>
      <c r="SFO41" s="5"/>
      <c r="SFP41" s="5"/>
      <c r="SFQ41" s="5"/>
      <c r="SFR41" s="5"/>
      <c r="SFS41" s="5"/>
      <c r="SFT41" s="5"/>
      <c r="SFU41" s="5"/>
      <c r="SFV41" s="5"/>
      <c r="SFW41" s="5"/>
      <c r="SFX41" s="5"/>
      <c r="SFY41" s="5"/>
      <c r="SFZ41" s="5"/>
      <c r="SGA41" s="5"/>
      <c r="SGB41" s="5"/>
      <c r="SGC41" s="5"/>
      <c r="SGD41" s="5"/>
      <c r="SGE41" s="5"/>
      <c r="SGF41" s="5"/>
      <c r="SGG41" s="5"/>
      <c r="SGH41" s="5"/>
      <c r="SGI41" s="5"/>
      <c r="SGJ41" s="5"/>
      <c r="SGK41" s="5"/>
      <c r="SGL41" s="5"/>
      <c r="SGM41" s="5"/>
      <c r="SGN41" s="5"/>
      <c r="SGO41" s="5"/>
      <c r="SGP41" s="5"/>
      <c r="SGQ41" s="5"/>
      <c r="SGR41" s="5"/>
      <c r="SGS41" s="5"/>
      <c r="SGT41" s="5"/>
      <c r="SGU41" s="5"/>
      <c r="SGV41" s="5"/>
      <c r="SGW41" s="5"/>
      <c r="SGX41" s="5"/>
      <c r="SGY41" s="5"/>
      <c r="SGZ41" s="5"/>
      <c r="SHA41" s="5"/>
      <c r="SHB41" s="5"/>
      <c r="SHC41" s="5"/>
      <c r="SHD41" s="5"/>
      <c r="SHE41" s="5"/>
      <c r="SHF41" s="5"/>
      <c r="SHG41" s="5"/>
      <c r="SHH41" s="5"/>
      <c r="SHI41" s="5"/>
      <c r="SHJ41" s="5"/>
      <c r="SHK41" s="5"/>
      <c r="SHL41" s="5"/>
      <c r="SHM41" s="5"/>
      <c r="SHN41" s="5"/>
      <c r="SHO41" s="5"/>
      <c r="SHP41" s="5"/>
      <c r="SHQ41" s="5"/>
      <c r="SHR41" s="5"/>
      <c r="SHS41" s="5"/>
      <c r="SHT41" s="5"/>
      <c r="SHU41" s="5"/>
      <c r="SHV41" s="5"/>
      <c r="SHW41" s="5"/>
      <c r="SHX41" s="5"/>
      <c r="SHY41" s="5"/>
      <c r="SHZ41" s="5"/>
      <c r="SIA41" s="5"/>
      <c r="SIB41" s="5"/>
      <c r="SIC41" s="5"/>
      <c r="SID41" s="5"/>
      <c r="SIE41" s="5"/>
      <c r="SIF41" s="5"/>
      <c r="SIG41" s="5"/>
      <c r="SIH41" s="5"/>
      <c r="SII41" s="5"/>
      <c r="SIJ41" s="5"/>
      <c r="SIK41" s="5"/>
      <c r="SIL41" s="5"/>
      <c r="SIM41" s="5"/>
      <c r="SIN41" s="5"/>
      <c r="SIO41" s="5"/>
      <c r="SIP41" s="5"/>
      <c r="SIQ41" s="5"/>
      <c r="SIR41" s="5"/>
      <c r="SIS41" s="5"/>
      <c r="SIT41" s="5"/>
      <c r="SIU41" s="5"/>
      <c r="SIV41" s="5"/>
      <c r="SIW41" s="5"/>
      <c r="SIX41" s="5"/>
      <c r="SIY41" s="5"/>
      <c r="SIZ41" s="5"/>
      <c r="SJA41" s="5"/>
      <c r="SJB41" s="5"/>
      <c r="SJC41" s="5"/>
      <c r="SJD41" s="5"/>
      <c r="SJE41" s="5"/>
      <c r="SJF41" s="5"/>
      <c r="SJG41" s="5"/>
      <c r="SJH41" s="5"/>
      <c r="SJI41" s="5"/>
      <c r="SJJ41" s="5"/>
      <c r="SJK41" s="5"/>
      <c r="SJL41" s="5"/>
      <c r="SJM41" s="5"/>
      <c r="SJN41" s="5"/>
      <c r="SJO41" s="5"/>
      <c r="SJP41" s="5"/>
      <c r="SJQ41" s="5"/>
      <c r="SJR41" s="5"/>
      <c r="SJS41" s="5"/>
      <c r="SJT41" s="5"/>
      <c r="SJU41" s="5"/>
      <c r="SJV41" s="5"/>
      <c r="SJW41" s="5"/>
      <c r="SJX41" s="5"/>
      <c r="SJY41" s="5"/>
      <c r="SJZ41" s="5"/>
      <c r="SKA41" s="5"/>
      <c r="SKB41" s="5"/>
      <c r="SKC41" s="5"/>
      <c r="SKD41" s="5"/>
      <c r="SKE41" s="5"/>
      <c r="SKF41" s="5"/>
      <c r="SKG41" s="5"/>
      <c r="SKH41" s="5"/>
      <c r="SKI41" s="5"/>
      <c r="SKJ41" s="5"/>
      <c r="SKK41" s="5"/>
      <c r="SKL41" s="5"/>
      <c r="SKM41" s="5"/>
      <c r="SKN41" s="5"/>
      <c r="SKO41" s="5"/>
      <c r="SKP41" s="5"/>
      <c r="SKQ41" s="5"/>
      <c r="SKR41" s="5"/>
      <c r="SKS41" s="5"/>
      <c r="SKT41" s="5"/>
      <c r="SKU41" s="5"/>
      <c r="SKV41" s="5"/>
      <c r="SKW41" s="5"/>
      <c r="SKX41" s="5"/>
      <c r="SKY41" s="5"/>
      <c r="SKZ41" s="5"/>
      <c r="SLA41" s="5"/>
      <c r="SLB41" s="5"/>
      <c r="SLC41" s="5"/>
      <c r="SLD41" s="5"/>
      <c r="SLE41" s="5"/>
      <c r="SLF41" s="5"/>
      <c r="SLG41" s="5"/>
      <c r="SLH41" s="5"/>
      <c r="SLI41" s="5"/>
      <c r="SLJ41" s="5"/>
      <c r="SLK41" s="5"/>
      <c r="SLL41" s="5"/>
      <c r="SLM41" s="5"/>
      <c r="SLN41" s="5"/>
      <c r="SLO41" s="5"/>
      <c r="SLP41" s="5"/>
      <c r="SLQ41" s="5"/>
      <c r="SLR41" s="5"/>
      <c r="SLS41" s="5"/>
      <c r="SLT41" s="5"/>
      <c r="SLU41" s="5"/>
      <c r="SLV41" s="5"/>
      <c r="SLW41" s="5"/>
      <c r="SLX41" s="5"/>
      <c r="SLY41" s="5"/>
      <c r="SLZ41" s="5"/>
      <c r="SMA41" s="5"/>
      <c r="SMB41" s="5"/>
      <c r="SMC41" s="5"/>
      <c r="SMD41" s="5"/>
      <c r="SME41" s="5"/>
      <c r="SMF41" s="5"/>
      <c r="SMG41" s="5"/>
      <c r="SMH41" s="5"/>
      <c r="SMI41" s="5"/>
      <c r="SMJ41" s="5"/>
      <c r="SMK41" s="5"/>
      <c r="SML41" s="5"/>
      <c r="SMM41" s="5"/>
      <c r="SMN41" s="5"/>
      <c r="SMO41" s="5"/>
      <c r="SMP41" s="5"/>
      <c r="SMQ41" s="5"/>
      <c r="SMR41" s="5"/>
      <c r="SMS41" s="5"/>
      <c r="SMT41" s="5"/>
      <c r="SMU41" s="5"/>
      <c r="SMV41" s="5"/>
      <c r="SMW41" s="5"/>
      <c r="SMX41" s="5"/>
      <c r="SMY41" s="5"/>
      <c r="SMZ41" s="5"/>
      <c r="SNA41" s="5"/>
      <c r="SNB41" s="5"/>
      <c r="SNC41" s="5"/>
      <c r="SND41" s="5"/>
      <c r="SNE41" s="5"/>
      <c r="SNF41" s="5"/>
      <c r="SNG41" s="5"/>
      <c r="SNH41" s="5"/>
      <c r="SNI41" s="5"/>
      <c r="SNJ41" s="5"/>
      <c r="SNK41" s="5"/>
      <c r="SNL41" s="5"/>
      <c r="SNM41" s="5"/>
      <c r="SNN41" s="5"/>
      <c r="SNO41" s="5"/>
      <c r="SNP41" s="5"/>
      <c r="SNQ41" s="5"/>
      <c r="SNR41" s="5"/>
      <c r="SNS41" s="5"/>
      <c r="SNT41" s="5"/>
      <c r="SNU41" s="5"/>
      <c r="SNV41" s="5"/>
      <c r="SNW41" s="5"/>
      <c r="SNX41" s="5"/>
      <c r="SNY41" s="5"/>
      <c r="SNZ41" s="5"/>
      <c r="SOA41" s="5"/>
      <c r="SOB41" s="5"/>
      <c r="SOC41" s="5"/>
      <c r="SOD41" s="5"/>
      <c r="SOE41" s="5"/>
      <c r="SOF41" s="5"/>
      <c r="SOG41" s="5"/>
      <c r="SOH41" s="5"/>
      <c r="SOI41" s="5"/>
      <c r="SOJ41" s="5"/>
      <c r="SOK41" s="5"/>
      <c r="SOL41" s="5"/>
      <c r="SOM41" s="5"/>
      <c r="SON41" s="5"/>
      <c r="SOO41" s="5"/>
      <c r="SOP41" s="5"/>
      <c r="SOQ41" s="5"/>
      <c r="SOR41" s="5"/>
      <c r="SOS41" s="5"/>
      <c r="SOT41" s="5"/>
      <c r="SOU41" s="5"/>
      <c r="SOV41" s="5"/>
      <c r="SOW41" s="5"/>
      <c r="SOX41" s="5"/>
      <c r="SOY41" s="5"/>
      <c r="SOZ41" s="5"/>
      <c r="SPA41" s="5"/>
      <c r="SPB41" s="5"/>
      <c r="SPC41" s="5"/>
      <c r="SPD41" s="5"/>
      <c r="SPE41" s="5"/>
      <c r="SPF41" s="5"/>
      <c r="SPG41" s="5"/>
      <c r="SPH41" s="5"/>
      <c r="SPI41" s="5"/>
      <c r="SPJ41" s="5"/>
      <c r="SPK41" s="5"/>
      <c r="SPL41" s="5"/>
      <c r="SPM41" s="5"/>
      <c r="SPN41" s="5"/>
      <c r="SPO41" s="5"/>
      <c r="SPP41" s="5"/>
      <c r="SPQ41" s="5"/>
      <c r="SPR41" s="5"/>
      <c r="SPS41" s="5"/>
      <c r="SPT41" s="5"/>
      <c r="SPU41" s="5"/>
      <c r="SPV41" s="5"/>
      <c r="SPW41" s="5"/>
      <c r="SPX41" s="5"/>
      <c r="SPY41" s="5"/>
      <c r="SPZ41" s="5"/>
      <c r="SQA41" s="5"/>
      <c r="SQB41" s="5"/>
      <c r="SQC41" s="5"/>
      <c r="SQD41" s="5"/>
      <c r="SQE41" s="5"/>
      <c r="SQF41" s="5"/>
      <c r="SQG41" s="5"/>
      <c r="SQH41" s="5"/>
      <c r="SQI41" s="5"/>
      <c r="SQJ41" s="5"/>
      <c r="SQK41" s="5"/>
      <c r="SQL41" s="5"/>
      <c r="SQM41" s="5"/>
      <c r="SQN41" s="5"/>
      <c r="SQO41" s="5"/>
      <c r="SQP41" s="5"/>
      <c r="SQQ41" s="5"/>
      <c r="SQR41" s="5"/>
      <c r="SQS41" s="5"/>
      <c r="SQT41" s="5"/>
      <c r="SQU41" s="5"/>
      <c r="SQV41" s="5"/>
      <c r="SQW41" s="5"/>
      <c r="SQX41" s="5"/>
      <c r="SQY41" s="5"/>
      <c r="SQZ41" s="5"/>
      <c r="SRA41" s="5"/>
      <c r="SRB41" s="5"/>
      <c r="SRC41" s="5"/>
      <c r="SRD41" s="5"/>
      <c r="SRE41" s="5"/>
      <c r="SRF41" s="5"/>
      <c r="SRG41" s="5"/>
      <c r="SRH41" s="5"/>
      <c r="SRI41" s="5"/>
      <c r="SRJ41" s="5"/>
      <c r="SRK41" s="5"/>
      <c r="SRL41" s="5"/>
      <c r="SRM41" s="5"/>
      <c r="SRN41" s="5"/>
      <c r="SRO41" s="5"/>
      <c r="SRP41" s="5"/>
      <c r="SRQ41" s="5"/>
      <c r="SRR41" s="5"/>
      <c r="SRS41" s="5"/>
      <c r="SRT41" s="5"/>
      <c r="SRU41" s="5"/>
      <c r="SRV41" s="5"/>
      <c r="SRW41" s="5"/>
      <c r="SRX41" s="5"/>
      <c r="SRY41" s="5"/>
      <c r="SRZ41" s="5"/>
      <c r="SSA41" s="5"/>
      <c r="SSB41" s="5"/>
      <c r="SSC41" s="5"/>
      <c r="SSD41" s="5"/>
      <c r="SSE41" s="5"/>
      <c r="SSF41" s="5"/>
      <c r="SSG41" s="5"/>
      <c r="SSH41" s="5"/>
      <c r="SSI41" s="5"/>
      <c r="SSJ41" s="5"/>
      <c r="SSK41" s="5"/>
      <c r="SSL41" s="5"/>
      <c r="SSM41" s="5"/>
      <c r="SSN41" s="5"/>
      <c r="SSO41" s="5"/>
      <c r="SSP41" s="5"/>
      <c r="SSQ41" s="5"/>
      <c r="SSR41" s="5"/>
      <c r="SSS41" s="5"/>
      <c r="SST41" s="5"/>
      <c r="SSU41" s="5"/>
      <c r="SSV41" s="5"/>
      <c r="SSW41" s="5"/>
      <c r="SSX41" s="5"/>
      <c r="SSY41" s="5"/>
      <c r="SSZ41" s="5"/>
      <c r="STA41" s="5"/>
      <c r="STB41" s="5"/>
      <c r="STC41" s="5"/>
      <c r="STD41" s="5"/>
      <c r="STE41" s="5"/>
      <c r="STF41" s="5"/>
      <c r="STG41" s="5"/>
      <c r="STH41" s="5"/>
      <c r="STI41" s="5"/>
      <c r="STJ41" s="5"/>
      <c r="STK41" s="5"/>
      <c r="STL41" s="5"/>
      <c r="STM41" s="5"/>
      <c r="STN41" s="5"/>
      <c r="STO41" s="5"/>
      <c r="STP41" s="5"/>
      <c r="STQ41" s="5"/>
      <c r="STR41" s="5"/>
      <c r="STS41" s="5"/>
      <c r="STT41" s="5"/>
      <c r="STU41" s="5"/>
      <c r="STV41" s="5"/>
      <c r="STW41" s="5"/>
      <c r="STX41" s="5"/>
      <c r="STY41" s="5"/>
      <c r="STZ41" s="5"/>
      <c r="SUA41" s="5"/>
      <c r="SUB41" s="5"/>
      <c r="SUC41" s="5"/>
      <c r="SUD41" s="5"/>
      <c r="SUE41" s="5"/>
      <c r="SUF41" s="5"/>
      <c r="SUG41" s="5"/>
      <c r="SUH41" s="5"/>
      <c r="SUI41" s="5"/>
      <c r="SUJ41" s="5"/>
      <c r="SUK41" s="5"/>
      <c r="SUL41" s="5"/>
      <c r="SUM41" s="5"/>
      <c r="SUN41" s="5"/>
      <c r="SUO41" s="5"/>
      <c r="SUP41" s="5"/>
      <c r="SUQ41" s="5"/>
      <c r="SUR41" s="5"/>
      <c r="SUS41" s="5"/>
      <c r="SUT41" s="5"/>
      <c r="SUU41" s="5"/>
      <c r="SUV41" s="5"/>
      <c r="SUW41" s="5"/>
      <c r="SUX41" s="5"/>
      <c r="SUY41" s="5"/>
      <c r="SUZ41" s="5"/>
      <c r="SVA41" s="5"/>
      <c r="SVB41" s="5"/>
      <c r="SVC41" s="5"/>
      <c r="SVD41" s="5"/>
      <c r="SVE41" s="5"/>
      <c r="SVF41" s="5"/>
      <c r="SVG41" s="5"/>
      <c r="SVH41" s="5"/>
      <c r="SVI41" s="5"/>
      <c r="SVJ41" s="5"/>
      <c r="SVK41" s="5"/>
      <c r="SVL41" s="5"/>
      <c r="SVM41" s="5"/>
      <c r="SVN41" s="5"/>
      <c r="SVO41" s="5"/>
      <c r="SVP41" s="5"/>
      <c r="SVQ41" s="5"/>
      <c r="SVR41" s="5"/>
      <c r="SVS41" s="5"/>
      <c r="SVT41" s="5"/>
      <c r="SVU41" s="5"/>
      <c r="SVV41" s="5"/>
      <c r="SVW41" s="5"/>
      <c r="SVX41" s="5"/>
      <c r="SVY41" s="5"/>
      <c r="SVZ41" s="5"/>
      <c r="SWA41" s="5"/>
      <c r="SWB41" s="5"/>
      <c r="SWC41" s="5"/>
      <c r="SWD41" s="5"/>
      <c r="SWE41" s="5"/>
      <c r="SWF41" s="5"/>
      <c r="SWG41" s="5"/>
      <c r="SWH41" s="5"/>
      <c r="SWI41" s="5"/>
      <c r="SWJ41" s="5"/>
      <c r="SWK41" s="5"/>
      <c r="SWL41" s="5"/>
      <c r="SWM41" s="5"/>
      <c r="SWN41" s="5"/>
      <c r="SWO41" s="5"/>
      <c r="SWP41" s="5"/>
      <c r="SWQ41" s="5"/>
      <c r="SWR41" s="5"/>
      <c r="SWS41" s="5"/>
      <c r="SWT41" s="5"/>
      <c r="SWU41" s="5"/>
      <c r="SWV41" s="5"/>
      <c r="SWW41" s="5"/>
      <c r="SWX41" s="5"/>
      <c r="SWY41" s="5"/>
      <c r="SWZ41" s="5"/>
      <c r="SXA41" s="5"/>
      <c r="SXB41" s="5"/>
      <c r="SXC41" s="5"/>
      <c r="SXD41" s="5"/>
      <c r="SXE41" s="5"/>
      <c r="SXF41" s="5"/>
      <c r="SXG41" s="5"/>
      <c r="SXH41" s="5"/>
      <c r="SXI41" s="5"/>
      <c r="SXJ41" s="5"/>
      <c r="SXK41" s="5"/>
      <c r="SXL41" s="5"/>
      <c r="SXM41" s="5"/>
      <c r="SXN41" s="5"/>
      <c r="SXO41" s="5"/>
      <c r="SXP41" s="5"/>
      <c r="SXQ41" s="5"/>
      <c r="SXR41" s="5"/>
      <c r="SXS41" s="5"/>
      <c r="SXT41" s="5"/>
      <c r="SXU41" s="5"/>
      <c r="SXV41" s="5"/>
      <c r="SXW41" s="5"/>
      <c r="SXX41" s="5"/>
      <c r="SXY41" s="5"/>
      <c r="SXZ41" s="5"/>
      <c r="SYA41" s="5"/>
      <c r="SYB41" s="5"/>
      <c r="SYC41" s="5"/>
      <c r="SYD41" s="5"/>
      <c r="SYE41" s="5"/>
      <c r="SYF41" s="5"/>
      <c r="SYG41" s="5"/>
      <c r="SYH41" s="5"/>
      <c r="SYI41" s="5"/>
      <c r="SYJ41" s="5"/>
      <c r="SYK41" s="5"/>
      <c r="SYL41" s="5"/>
      <c r="SYM41" s="5"/>
      <c r="SYN41" s="5"/>
      <c r="SYO41" s="5"/>
      <c r="SYP41" s="5"/>
      <c r="SYQ41" s="5"/>
      <c r="SYR41" s="5"/>
      <c r="SYS41" s="5"/>
      <c r="SYT41" s="5"/>
      <c r="SYU41" s="5"/>
      <c r="SYV41" s="5"/>
      <c r="SYW41" s="5"/>
      <c r="SYX41" s="5"/>
      <c r="SYY41" s="5"/>
      <c r="SYZ41" s="5"/>
      <c r="SZA41" s="5"/>
      <c r="SZB41" s="5"/>
      <c r="SZC41" s="5"/>
      <c r="SZD41" s="5"/>
      <c r="SZE41" s="5"/>
      <c r="SZF41" s="5"/>
      <c r="SZG41" s="5"/>
      <c r="SZH41" s="5"/>
      <c r="SZI41" s="5"/>
      <c r="SZJ41" s="5"/>
      <c r="SZK41" s="5"/>
      <c r="SZL41" s="5"/>
      <c r="SZM41" s="5"/>
      <c r="SZN41" s="5"/>
      <c r="SZO41" s="5"/>
      <c r="SZP41" s="5"/>
      <c r="SZQ41" s="5"/>
      <c r="SZR41" s="5"/>
      <c r="SZS41" s="5"/>
      <c r="SZT41" s="5"/>
      <c r="SZU41" s="5"/>
      <c r="SZV41" s="5"/>
      <c r="SZW41" s="5"/>
      <c r="SZX41" s="5"/>
      <c r="SZY41" s="5"/>
      <c r="SZZ41" s="5"/>
      <c r="TAA41" s="5"/>
      <c r="TAB41" s="5"/>
      <c r="TAC41" s="5"/>
      <c r="TAD41" s="5"/>
      <c r="TAE41" s="5"/>
      <c r="TAF41" s="5"/>
      <c r="TAG41" s="5"/>
      <c r="TAH41" s="5"/>
      <c r="TAI41" s="5"/>
      <c r="TAJ41" s="5"/>
      <c r="TAK41" s="5"/>
      <c r="TAL41" s="5"/>
      <c r="TAM41" s="5"/>
      <c r="TAN41" s="5"/>
      <c r="TAO41" s="5"/>
      <c r="TAP41" s="5"/>
      <c r="TAQ41" s="5"/>
      <c r="TAR41" s="5"/>
      <c r="TAS41" s="5"/>
      <c r="TAT41" s="5"/>
      <c r="TAU41" s="5"/>
      <c r="TAV41" s="5"/>
      <c r="TAW41" s="5"/>
      <c r="TAX41" s="5"/>
      <c r="TAY41" s="5"/>
      <c r="TAZ41" s="5"/>
      <c r="TBA41" s="5"/>
      <c r="TBB41" s="5"/>
      <c r="TBC41" s="5"/>
      <c r="TBD41" s="5"/>
      <c r="TBE41" s="5"/>
      <c r="TBF41" s="5"/>
      <c r="TBG41" s="5"/>
      <c r="TBH41" s="5"/>
      <c r="TBI41" s="5"/>
      <c r="TBJ41" s="5"/>
      <c r="TBK41" s="5"/>
      <c r="TBL41" s="5"/>
      <c r="TBM41" s="5"/>
      <c r="TBN41" s="5"/>
      <c r="TBO41" s="5"/>
      <c r="TBP41" s="5"/>
      <c r="TBQ41" s="5"/>
      <c r="TBR41" s="5"/>
      <c r="TBS41" s="5"/>
      <c r="TBT41" s="5"/>
      <c r="TBU41" s="5"/>
      <c r="TBV41" s="5"/>
      <c r="TBW41" s="5"/>
      <c r="TBX41" s="5"/>
      <c r="TBY41" s="5"/>
      <c r="TBZ41" s="5"/>
      <c r="TCA41" s="5"/>
      <c r="TCB41" s="5"/>
      <c r="TCC41" s="5"/>
      <c r="TCD41" s="5"/>
      <c r="TCE41" s="5"/>
      <c r="TCF41" s="5"/>
      <c r="TCG41" s="5"/>
      <c r="TCH41" s="5"/>
      <c r="TCI41" s="5"/>
      <c r="TCJ41" s="5"/>
      <c r="TCK41" s="5"/>
      <c r="TCL41" s="5"/>
      <c r="TCM41" s="5"/>
      <c r="TCN41" s="5"/>
      <c r="TCO41" s="5"/>
      <c r="TCP41" s="5"/>
      <c r="TCQ41" s="5"/>
      <c r="TCR41" s="5"/>
      <c r="TCS41" s="5"/>
      <c r="TCT41" s="5"/>
      <c r="TCU41" s="5"/>
      <c r="TCV41" s="5"/>
      <c r="TCW41" s="5"/>
      <c r="TCX41" s="5"/>
      <c r="TCY41" s="5"/>
      <c r="TCZ41" s="5"/>
      <c r="TDA41" s="5"/>
      <c r="TDB41" s="5"/>
      <c r="TDC41" s="5"/>
      <c r="TDD41" s="5"/>
      <c r="TDE41" s="5"/>
      <c r="TDF41" s="5"/>
      <c r="TDG41" s="5"/>
      <c r="TDH41" s="5"/>
      <c r="TDI41" s="5"/>
      <c r="TDJ41" s="5"/>
      <c r="TDK41" s="5"/>
      <c r="TDL41" s="5"/>
      <c r="TDM41" s="5"/>
      <c r="TDN41" s="5"/>
      <c r="TDO41" s="5"/>
      <c r="TDP41" s="5"/>
      <c r="TDQ41" s="5"/>
      <c r="TDR41" s="5"/>
      <c r="TDS41" s="5"/>
      <c r="TDT41" s="5"/>
      <c r="TDU41" s="5"/>
      <c r="TDV41" s="5"/>
      <c r="TDW41" s="5"/>
      <c r="TDX41" s="5"/>
      <c r="TDY41" s="5"/>
      <c r="TDZ41" s="5"/>
      <c r="TEA41" s="5"/>
      <c r="TEB41" s="5"/>
      <c r="TEC41" s="5"/>
      <c r="TED41" s="5"/>
      <c r="TEE41" s="5"/>
      <c r="TEF41" s="5"/>
      <c r="TEG41" s="5"/>
      <c r="TEH41" s="5"/>
      <c r="TEI41" s="5"/>
      <c r="TEJ41" s="5"/>
      <c r="TEK41" s="5"/>
      <c r="TEL41" s="5"/>
      <c r="TEM41" s="5"/>
      <c r="TEN41" s="5"/>
      <c r="TEO41" s="5"/>
      <c r="TEP41" s="5"/>
      <c r="TEQ41" s="5"/>
      <c r="TER41" s="5"/>
      <c r="TES41" s="5"/>
      <c r="TET41" s="5"/>
      <c r="TEU41" s="5"/>
      <c r="TEV41" s="5"/>
      <c r="TEW41" s="5"/>
      <c r="TEX41" s="5"/>
      <c r="TEY41" s="5"/>
      <c r="TEZ41" s="5"/>
      <c r="TFA41" s="5"/>
      <c r="TFB41" s="5"/>
      <c r="TFC41" s="5"/>
      <c r="TFD41" s="5"/>
      <c r="TFE41" s="5"/>
      <c r="TFF41" s="5"/>
      <c r="TFG41" s="5"/>
      <c r="TFH41" s="5"/>
      <c r="TFI41" s="5"/>
      <c r="TFJ41" s="5"/>
      <c r="TFK41" s="5"/>
      <c r="TFL41" s="5"/>
      <c r="TFM41" s="5"/>
      <c r="TFN41" s="5"/>
      <c r="TFO41" s="5"/>
      <c r="TFP41" s="5"/>
      <c r="TFQ41" s="5"/>
      <c r="TFR41" s="5"/>
      <c r="TFS41" s="5"/>
      <c r="TFT41" s="5"/>
      <c r="TFU41" s="5"/>
      <c r="TFV41" s="5"/>
      <c r="TFW41" s="5"/>
      <c r="TFX41" s="5"/>
      <c r="TFY41" s="5"/>
      <c r="TFZ41" s="5"/>
      <c r="TGA41" s="5"/>
      <c r="TGB41" s="5"/>
      <c r="TGC41" s="5"/>
      <c r="TGD41" s="5"/>
      <c r="TGE41" s="5"/>
      <c r="TGF41" s="5"/>
      <c r="TGG41" s="5"/>
      <c r="TGH41" s="5"/>
      <c r="TGI41" s="5"/>
      <c r="TGJ41" s="5"/>
      <c r="TGK41" s="5"/>
      <c r="TGL41" s="5"/>
      <c r="TGM41" s="5"/>
      <c r="TGN41" s="5"/>
      <c r="TGO41" s="5"/>
      <c r="TGP41" s="5"/>
      <c r="TGQ41" s="5"/>
      <c r="TGR41" s="5"/>
      <c r="TGS41" s="5"/>
      <c r="TGT41" s="5"/>
      <c r="TGU41" s="5"/>
      <c r="TGV41" s="5"/>
      <c r="TGW41" s="5"/>
      <c r="TGX41" s="5"/>
      <c r="TGY41" s="5"/>
      <c r="TGZ41" s="5"/>
      <c r="THA41" s="5"/>
      <c r="THB41" s="5"/>
      <c r="THC41" s="5"/>
      <c r="THD41" s="5"/>
      <c r="THE41" s="5"/>
      <c r="THF41" s="5"/>
      <c r="THG41" s="5"/>
      <c r="THH41" s="5"/>
      <c r="THI41" s="5"/>
      <c r="THJ41" s="5"/>
      <c r="THK41" s="5"/>
      <c r="THL41" s="5"/>
      <c r="THM41" s="5"/>
      <c r="THN41" s="5"/>
      <c r="THO41" s="5"/>
      <c r="THP41" s="5"/>
      <c r="THQ41" s="5"/>
      <c r="THR41" s="5"/>
      <c r="THS41" s="5"/>
      <c r="THT41" s="5"/>
      <c r="THU41" s="5"/>
      <c r="THV41" s="5"/>
      <c r="THW41" s="5"/>
      <c r="THX41" s="5"/>
      <c r="THY41" s="5"/>
      <c r="THZ41" s="5"/>
      <c r="TIA41" s="5"/>
      <c r="TIB41" s="5"/>
      <c r="TIC41" s="5"/>
      <c r="TID41" s="5"/>
      <c r="TIE41" s="5"/>
      <c r="TIF41" s="5"/>
      <c r="TIG41" s="5"/>
      <c r="TIH41" s="5"/>
      <c r="TII41" s="5"/>
      <c r="TIJ41" s="5"/>
      <c r="TIK41" s="5"/>
      <c r="TIL41" s="5"/>
      <c r="TIM41" s="5"/>
      <c r="TIN41" s="5"/>
      <c r="TIO41" s="5"/>
      <c r="TIP41" s="5"/>
      <c r="TIQ41" s="5"/>
      <c r="TIR41" s="5"/>
      <c r="TIS41" s="5"/>
      <c r="TIT41" s="5"/>
      <c r="TIU41" s="5"/>
      <c r="TIV41" s="5"/>
      <c r="TIW41" s="5"/>
      <c r="TIX41" s="5"/>
      <c r="TIY41" s="5"/>
      <c r="TIZ41" s="5"/>
      <c r="TJA41" s="5"/>
      <c r="TJB41" s="5"/>
      <c r="TJC41" s="5"/>
      <c r="TJD41" s="5"/>
      <c r="TJE41" s="5"/>
      <c r="TJF41" s="5"/>
      <c r="TJG41" s="5"/>
      <c r="TJH41" s="5"/>
      <c r="TJI41" s="5"/>
      <c r="TJJ41" s="5"/>
      <c r="TJK41" s="5"/>
      <c r="TJL41" s="5"/>
      <c r="TJM41" s="5"/>
      <c r="TJN41" s="5"/>
      <c r="TJO41" s="5"/>
      <c r="TJP41" s="5"/>
      <c r="TJQ41" s="5"/>
      <c r="TJR41" s="5"/>
      <c r="TJS41" s="5"/>
      <c r="TJT41" s="5"/>
      <c r="TJU41" s="5"/>
      <c r="TJV41" s="5"/>
      <c r="TJW41" s="5"/>
      <c r="TJX41" s="5"/>
      <c r="TJY41" s="5"/>
      <c r="TJZ41" s="5"/>
      <c r="TKA41" s="5"/>
      <c r="TKB41" s="5"/>
      <c r="TKC41" s="5"/>
      <c r="TKD41" s="5"/>
      <c r="TKE41" s="5"/>
      <c r="TKF41" s="5"/>
      <c r="TKG41" s="5"/>
      <c r="TKH41" s="5"/>
      <c r="TKI41" s="5"/>
      <c r="TKJ41" s="5"/>
      <c r="TKK41" s="5"/>
      <c r="TKL41" s="5"/>
      <c r="TKM41" s="5"/>
      <c r="TKN41" s="5"/>
      <c r="TKO41" s="5"/>
      <c r="TKP41" s="5"/>
      <c r="TKQ41" s="5"/>
      <c r="TKR41" s="5"/>
      <c r="TKS41" s="5"/>
      <c r="TKT41" s="5"/>
      <c r="TKU41" s="5"/>
      <c r="TKV41" s="5"/>
      <c r="TKW41" s="5"/>
      <c r="TKX41" s="5"/>
      <c r="TKY41" s="5"/>
      <c r="TKZ41" s="5"/>
      <c r="TLA41" s="5"/>
      <c r="TLB41" s="5"/>
      <c r="TLC41" s="5"/>
      <c r="TLD41" s="5"/>
      <c r="TLE41" s="5"/>
      <c r="TLF41" s="5"/>
      <c r="TLG41" s="5"/>
      <c r="TLH41" s="5"/>
      <c r="TLI41" s="5"/>
      <c r="TLJ41" s="5"/>
      <c r="TLK41" s="5"/>
      <c r="TLL41" s="5"/>
      <c r="TLM41" s="5"/>
      <c r="TLN41" s="5"/>
      <c r="TLO41" s="5"/>
      <c r="TLP41" s="5"/>
      <c r="TLQ41" s="5"/>
      <c r="TLR41" s="5"/>
      <c r="TLS41" s="5"/>
      <c r="TLT41" s="5"/>
      <c r="TLU41" s="5"/>
      <c r="TLV41" s="5"/>
      <c r="TLW41" s="5"/>
      <c r="TLX41" s="5"/>
      <c r="TLY41" s="5"/>
      <c r="TLZ41" s="5"/>
      <c r="TMA41" s="5"/>
      <c r="TMB41" s="5"/>
      <c r="TMC41" s="5"/>
      <c r="TMD41" s="5"/>
      <c r="TME41" s="5"/>
      <c r="TMF41" s="5"/>
      <c r="TMG41" s="5"/>
      <c r="TMH41" s="5"/>
      <c r="TMI41" s="5"/>
      <c r="TMJ41" s="5"/>
      <c r="TMK41" s="5"/>
      <c r="TML41" s="5"/>
      <c r="TMM41" s="5"/>
      <c r="TMN41" s="5"/>
      <c r="TMO41" s="5"/>
      <c r="TMP41" s="5"/>
      <c r="TMQ41" s="5"/>
      <c r="TMR41" s="5"/>
      <c r="TMS41" s="5"/>
      <c r="TMT41" s="5"/>
      <c r="TMU41" s="5"/>
      <c r="TMV41" s="5"/>
      <c r="TMW41" s="5"/>
      <c r="TMX41" s="5"/>
      <c r="TMY41" s="5"/>
      <c r="TMZ41" s="5"/>
      <c r="TNA41" s="5"/>
      <c r="TNB41" s="5"/>
      <c r="TNC41" s="5"/>
      <c r="TND41" s="5"/>
      <c r="TNE41" s="5"/>
      <c r="TNF41" s="5"/>
      <c r="TNG41" s="5"/>
      <c r="TNH41" s="5"/>
      <c r="TNI41" s="5"/>
      <c r="TNJ41" s="5"/>
      <c r="TNK41" s="5"/>
      <c r="TNL41" s="5"/>
      <c r="TNM41" s="5"/>
      <c r="TNN41" s="5"/>
      <c r="TNO41" s="5"/>
      <c r="TNP41" s="5"/>
      <c r="TNQ41" s="5"/>
      <c r="TNR41" s="5"/>
      <c r="TNS41" s="5"/>
      <c r="TNT41" s="5"/>
      <c r="TNU41" s="5"/>
      <c r="TNV41" s="5"/>
      <c r="TNW41" s="5"/>
      <c r="TNX41" s="5"/>
      <c r="TNY41" s="5"/>
      <c r="TNZ41" s="5"/>
      <c r="TOA41" s="5"/>
      <c r="TOB41" s="5"/>
      <c r="TOC41" s="5"/>
      <c r="TOD41" s="5"/>
      <c r="TOE41" s="5"/>
      <c r="TOF41" s="5"/>
      <c r="TOG41" s="5"/>
      <c r="TOH41" s="5"/>
      <c r="TOI41" s="5"/>
      <c r="TOJ41" s="5"/>
      <c r="TOK41" s="5"/>
      <c r="TOL41" s="5"/>
      <c r="TOM41" s="5"/>
      <c r="TON41" s="5"/>
      <c r="TOO41" s="5"/>
      <c r="TOP41" s="5"/>
      <c r="TOQ41" s="5"/>
      <c r="TOR41" s="5"/>
      <c r="TOS41" s="5"/>
      <c r="TOT41" s="5"/>
      <c r="TOU41" s="5"/>
      <c r="TOV41" s="5"/>
      <c r="TOW41" s="5"/>
      <c r="TOX41" s="5"/>
      <c r="TOY41" s="5"/>
      <c r="TOZ41" s="5"/>
      <c r="TPA41" s="5"/>
      <c r="TPB41" s="5"/>
      <c r="TPC41" s="5"/>
      <c r="TPD41" s="5"/>
      <c r="TPE41" s="5"/>
      <c r="TPF41" s="5"/>
      <c r="TPG41" s="5"/>
      <c r="TPH41" s="5"/>
      <c r="TPI41" s="5"/>
      <c r="TPJ41" s="5"/>
      <c r="TPK41" s="5"/>
      <c r="TPL41" s="5"/>
      <c r="TPM41" s="5"/>
      <c r="TPN41" s="5"/>
      <c r="TPO41" s="5"/>
      <c r="TPP41" s="5"/>
      <c r="TPQ41" s="5"/>
      <c r="TPR41" s="5"/>
      <c r="TPS41" s="5"/>
      <c r="TPT41" s="5"/>
      <c r="TPU41" s="5"/>
      <c r="TPV41" s="5"/>
      <c r="TPW41" s="5"/>
      <c r="TPX41" s="5"/>
      <c r="TPY41" s="5"/>
      <c r="TPZ41" s="5"/>
      <c r="TQA41" s="5"/>
      <c r="TQB41" s="5"/>
      <c r="TQC41" s="5"/>
      <c r="TQD41" s="5"/>
      <c r="TQE41" s="5"/>
      <c r="TQF41" s="5"/>
      <c r="TQG41" s="5"/>
      <c r="TQH41" s="5"/>
      <c r="TQI41" s="5"/>
      <c r="TQJ41" s="5"/>
      <c r="TQK41" s="5"/>
      <c r="TQL41" s="5"/>
      <c r="TQM41" s="5"/>
      <c r="TQN41" s="5"/>
      <c r="TQO41" s="5"/>
      <c r="TQP41" s="5"/>
      <c r="TQQ41" s="5"/>
      <c r="TQR41" s="5"/>
      <c r="TQS41" s="5"/>
      <c r="TQT41" s="5"/>
      <c r="TQU41" s="5"/>
      <c r="TQV41" s="5"/>
      <c r="TQW41" s="5"/>
      <c r="TQX41" s="5"/>
      <c r="TQY41" s="5"/>
      <c r="TQZ41" s="5"/>
      <c r="TRA41" s="5"/>
      <c r="TRB41" s="5"/>
      <c r="TRC41" s="5"/>
      <c r="TRD41" s="5"/>
      <c r="TRE41" s="5"/>
      <c r="TRF41" s="5"/>
      <c r="TRG41" s="5"/>
      <c r="TRH41" s="5"/>
      <c r="TRI41" s="5"/>
      <c r="TRJ41" s="5"/>
      <c r="TRK41" s="5"/>
      <c r="TRL41" s="5"/>
      <c r="TRM41" s="5"/>
      <c r="TRN41" s="5"/>
      <c r="TRO41" s="5"/>
      <c r="TRP41" s="5"/>
      <c r="TRQ41" s="5"/>
      <c r="TRR41" s="5"/>
      <c r="TRS41" s="5"/>
      <c r="TRT41" s="5"/>
      <c r="TRU41" s="5"/>
      <c r="TRV41" s="5"/>
      <c r="TRW41" s="5"/>
      <c r="TRX41" s="5"/>
      <c r="TRY41" s="5"/>
      <c r="TRZ41" s="5"/>
      <c r="TSA41" s="5"/>
      <c r="TSB41" s="5"/>
      <c r="TSC41" s="5"/>
      <c r="TSD41" s="5"/>
      <c r="TSE41" s="5"/>
      <c r="TSF41" s="5"/>
      <c r="TSG41" s="5"/>
      <c r="TSH41" s="5"/>
      <c r="TSI41" s="5"/>
      <c r="TSJ41" s="5"/>
      <c r="TSK41" s="5"/>
      <c r="TSL41" s="5"/>
      <c r="TSM41" s="5"/>
      <c r="TSN41" s="5"/>
      <c r="TSO41" s="5"/>
      <c r="TSP41" s="5"/>
      <c r="TSQ41" s="5"/>
      <c r="TSR41" s="5"/>
      <c r="TSS41" s="5"/>
      <c r="TST41" s="5"/>
      <c r="TSU41" s="5"/>
      <c r="TSV41" s="5"/>
      <c r="TSW41" s="5"/>
      <c r="TSX41" s="5"/>
      <c r="TSY41" s="5"/>
      <c r="TSZ41" s="5"/>
      <c r="TTA41" s="5"/>
      <c r="TTB41" s="5"/>
      <c r="TTC41" s="5"/>
      <c r="TTD41" s="5"/>
      <c r="TTE41" s="5"/>
      <c r="TTF41" s="5"/>
      <c r="TTG41" s="5"/>
      <c r="TTH41" s="5"/>
      <c r="TTI41" s="5"/>
      <c r="TTJ41" s="5"/>
      <c r="TTK41" s="5"/>
      <c r="TTL41" s="5"/>
      <c r="TTM41" s="5"/>
      <c r="TTN41" s="5"/>
      <c r="TTO41" s="5"/>
      <c r="TTP41" s="5"/>
      <c r="TTQ41" s="5"/>
      <c r="TTR41" s="5"/>
      <c r="TTS41" s="5"/>
      <c r="TTT41" s="5"/>
      <c r="TTU41" s="5"/>
      <c r="TTV41" s="5"/>
      <c r="TTW41" s="5"/>
      <c r="TTX41" s="5"/>
      <c r="TTY41" s="5"/>
      <c r="TTZ41" s="5"/>
      <c r="TUA41" s="5"/>
      <c r="TUB41" s="5"/>
      <c r="TUC41" s="5"/>
      <c r="TUD41" s="5"/>
      <c r="TUE41" s="5"/>
      <c r="TUF41" s="5"/>
      <c r="TUG41" s="5"/>
      <c r="TUH41" s="5"/>
      <c r="TUI41" s="5"/>
      <c r="TUJ41" s="5"/>
      <c r="TUK41" s="5"/>
      <c r="TUL41" s="5"/>
      <c r="TUM41" s="5"/>
      <c r="TUN41" s="5"/>
      <c r="TUO41" s="5"/>
      <c r="TUP41" s="5"/>
      <c r="TUQ41" s="5"/>
      <c r="TUR41" s="5"/>
      <c r="TUS41" s="5"/>
      <c r="TUT41" s="5"/>
      <c r="TUU41" s="5"/>
      <c r="TUV41" s="5"/>
      <c r="TUW41" s="5"/>
      <c r="TUX41" s="5"/>
      <c r="TUY41" s="5"/>
      <c r="TUZ41" s="5"/>
      <c r="TVA41" s="5"/>
      <c r="TVB41" s="5"/>
      <c r="TVC41" s="5"/>
      <c r="TVD41" s="5"/>
      <c r="TVE41" s="5"/>
      <c r="TVF41" s="5"/>
      <c r="TVG41" s="5"/>
      <c r="TVH41" s="5"/>
      <c r="TVI41" s="5"/>
      <c r="TVJ41" s="5"/>
      <c r="TVK41" s="5"/>
      <c r="TVL41" s="5"/>
      <c r="TVM41" s="5"/>
      <c r="TVN41" s="5"/>
      <c r="TVO41" s="5"/>
      <c r="TVP41" s="5"/>
      <c r="TVQ41" s="5"/>
      <c r="TVR41" s="5"/>
      <c r="TVS41" s="5"/>
      <c r="TVT41" s="5"/>
      <c r="TVU41" s="5"/>
      <c r="TVV41" s="5"/>
      <c r="TVW41" s="5"/>
      <c r="TVX41" s="5"/>
      <c r="TVY41" s="5"/>
      <c r="TVZ41" s="5"/>
      <c r="TWA41" s="5"/>
      <c r="TWB41" s="5"/>
      <c r="TWC41" s="5"/>
      <c r="TWD41" s="5"/>
      <c r="TWE41" s="5"/>
      <c r="TWF41" s="5"/>
      <c r="TWG41" s="5"/>
      <c r="TWH41" s="5"/>
      <c r="TWI41" s="5"/>
      <c r="TWJ41" s="5"/>
      <c r="TWK41" s="5"/>
      <c r="TWL41" s="5"/>
      <c r="TWM41" s="5"/>
      <c r="TWN41" s="5"/>
      <c r="TWO41" s="5"/>
      <c r="TWP41" s="5"/>
      <c r="TWQ41" s="5"/>
      <c r="TWR41" s="5"/>
      <c r="TWS41" s="5"/>
      <c r="TWT41" s="5"/>
      <c r="TWU41" s="5"/>
      <c r="TWV41" s="5"/>
      <c r="TWW41" s="5"/>
      <c r="TWX41" s="5"/>
      <c r="TWY41" s="5"/>
      <c r="TWZ41" s="5"/>
      <c r="TXA41" s="5"/>
      <c r="TXB41" s="5"/>
      <c r="TXC41" s="5"/>
      <c r="TXD41" s="5"/>
      <c r="TXE41" s="5"/>
      <c r="TXF41" s="5"/>
      <c r="TXG41" s="5"/>
      <c r="TXH41" s="5"/>
      <c r="TXI41" s="5"/>
      <c r="TXJ41" s="5"/>
      <c r="TXK41" s="5"/>
      <c r="TXL41" s="5"/>
      <c r="TXM41" s="5"/>
      <c r="TXN41" s="5"/>
      <c r="TXO41" s="5"/>
      <c r="TXP41" s="5"/>
      <c r="TXQ41" s="5"/>
      <c r="TXR41" s="5"/>
      <c r="TXS41" s="5"/>
      <c r="TXT41" s="5"/>
      <c r="TXU41" s="5"/>
      <c r="TXV41" s="5"/>
      <c r="TXW41" s="5"/>
      <c r="TXX41" s="5"/>
      <c r="TXY41" s="5"/>
      <c r="TXZ41" s="5"/>
      <c r="TYA41" s="5"/>
      <c r="TYB41" s="5"/>
      <c r="TYC41" s="5"/>
      <c r="TYD41" s="5"/>
      <c r="TYE41" s="5"/>
      <c r="TYF41" s="5"/>
      <c r="TYG41" s="5"/>
      <c r="TYH41" s="5"/>
      <c r="TYI41" s="5"/>
      <c r="TYJ41" s="5"/>
      <c r="TYK41" s="5"/>
      <c r="TYL41" s="5"/>
      <c r="TYM41" s="5"/>
      <c r="TYN41" s="5"/>
      <c r="TYO41" s="5"/>
      <c r="TYP41" s="5"/>
      <c r="TYQ41" s="5"/>
      <c r="TYR41" s="5"/>
      <c r="TYS41" s="5"/>
      <c r="TYT41" s="5"/>
      <c r="TYU41" s="5"/>
      <c r="TYV41" s="5"/>
      <c r="TYW41" s="5"/>
      <c r="TYX41" s="5"/>
      <c r="TYY41" s="5"/>
      <c r="TYZ41" s="5"/>
      <c r="TZA41" s="5"/>
      <c r="TZB41" s="5"/>
      <c r="TZC41" s="5"/>
      <c r="TZD41" s="5"/>
      <c r="TZE41" s="5"/>
      <c r="TZF41" s="5"/>
      <c r="TZG41" s="5"/>
      <c r="TZH41" s="5"/>
      <c r="TZI41" s="5"/>
      <c r="TZJ41" s="5"/>
      <c r="TZK41" s="5"/>
      <c r="TZL41" s="5"/>
      <c r="TZM41" s="5"/>
      <c r="TZN41" s="5"/>
      <c r="TZO41" s="5"/>
      <c r="TZP41" s="5"/>
      <c r="TZQ41" s="5"/>
      <c r="TZR41" s="5"/>
      <c r="TZS41" s="5"/>
      <c r="TZT41" s="5"/>
      <c r="TZU41" s="5"/>
      <c r="TZV41" s="5"/>
      <c r="TZW41" s="5"/>
      <c r="TZX41" s="5"/>
      <c r="TZY41" s="5"/>
      <c r="TZZ41" s="5"/>
      <c r="UAA41" s="5"/>
      <c r="UAB41" s="5"/>
      <c r="UAC41" s="5"/>
      <c r="UAD41" s="5"/>
      <c r="UAE41" s="5"/>
      <c r="UAF41" s="5"/>
      <c r="UAG41" s="5"/>
      <c r="UAH41" s="5"/>
      <c r="UAI41" s="5"/>
      <c r="UAJ41" s="5"/>
      <c r="UAK41" s="5"/>
      <c r="UAL41" s="5"/>
      <c r="UAM41" s="5"/>
      <c r="UAN41" s="5"/>
      <c r="UAO41" s="5"/>
      <c r="UAP41" s="5"/>
      <c r="UAQ41" s="5"/>
      <c r="UAR41" s="5"/>
      <c r="UAS41" s="5"/>
      <c r="UAT41" s="5"/>
      <c r="UAU41" s="5"/>
      <c r="UAV41" s="5"/>
      <c r="UAW41" s="5"/>
      <c r="UAX41" s="5"/>
      <c r="UAY41" s="5"/>
      <c r="UAZ41" s="5"/>
      <c r="UBA41" s="5"/>
      <c r="UBB41" s="5"/>
      <c r="UBC41" s="5"/>
      <c r="UBD41" s="5"/>
      <c r="UBE41" s="5"/>
      <c r="UBF41" s="5"/>
      <c r="UBG41" s="5"/>
      <c r="UBH41" s="5"/>
      <c r="UBI41" s="5"/>
      <c r="UBJ41" s="5"/>
      <c r="UBK41" s="5"/>
      <c r="UBL41" s="5"/>
      <c r="UBM41" s="5"/>
      <c r="UBN41" s="5"/>
      <c r="UBO41" s="5"/>
      <c r="UBP41" s="5"/>
      <c r="UBQ41" s="5"/>
      <c r="UBR41" s="5"/>
      <c r="UBS41" s="5"/>
      <c r="UBT41" s="5"/>
      <c r="UBU41" s="5"/>
      <c r="UBV41" s="5"/>
      <c r="UBW41" s="5"/>
      <c r="UBX41" s="5"/>
      <c r="UBY41" s="5"/>
      <c r="UBZ41" s="5"/>
      <c r="UCA41" s="5"/>
      <c r="UCB41" s="5"/>
      <c r="UCC41" s="5"/>
      <c r="UCD41" s="5"/>
      <c r="UCE41" s="5"/>
      <c r="UCF41" s="5"/>
      <c r="UCG41" s="5"/>
      <c r="UCH41" s="5"/>
      <c r="UCI41" s="5"/>
      <c r="UCJ41" s="5"/>
      <c r="UCK41" s="5"/>
      <c r="UCL41" s="5"/>
      <c r="UCM41" s="5"/>
      <c r="UCN41" s="5"/>
      <c r="UCO41" s="5"/>
      <c r="UCP41" s="5"/>
      <c r="UCQ41" s="5"/>
      <c r="UCR41" s="5"/>
      <c r="UCS41" s="5"/>
      <c r="UCT41" s="5"/>
      <c r="UCU41" s="5"/>
      <c r="UCV41" s="5"/>
      <c r="UCW41" s="5"/>
      <c r="UCX41" s="5"/>
      <c r="UCY41" s="5"/>
      <c r="UCZ41" s="5"/>
      <c r="UDA41" s="5"/>
      <c r="UDB41" s="5"/>
      <c r="UDC41" s="5"/>
      <c r="UDD41" s="5"/>
      <c r="UDE41" s="5"/>
      <c r="UDF41" s="5"/>
      <c r="UDG41" s="5"/>
      <c r="UDH41" s="5"/>
      <c r="UDI41" s="5"/>
      <c r="UDJ41" s="5"/>
      <c r="UDK41" s="5"/>
      <c r="UDL41" s="5"/>
      <c r="UDM41" s="5"/>
      <c r="UDN41" s="5"/>
      <c r="UDO41" s="5"/>
      <c r="UDP41" s="5"/>
      <c r="UDQ41" s="5"/>
      <c r="UDR41" s="5"/>
      <c r="UDS41" s="5"/>
      <c r="UDT41" s="5"/>
      <c r="UDU41" s="5"/>
      <c r="UDV41" s="5"/>
      <c r="UDW41" s="5"/>
      <c r="UDX41" s="5"/>
      <c r="UDY41" s="5"/>
      <c r="UDZ41" s="5"/>
      <c r="UEA41" s="5"/>
      <c r="UEB41" s="5"/>
      <c r="UEC41" s="5"/>
      <c r="UED41" s="5"/>
      <c r="UEE41" s="5"/>
      <c r="UEF41" s="5"/>
      <c r="UEG41" s="5"/>
      <c r="UEH41" s="5"/>
      <c r="UEI41" s="5"/>
      <c r="UEJ41" s="5"/>
      <c r="UEK41" s="5"/>
      <c r="UEL41" s="5"/>
      <c r="UEM41" s="5"/>
      <c r="UEN41" s="5"/>
      <c r="UEO41" s="5"/>
      <c r="UEP41" s="5"/>
      <c r="UEQ41" s="5"/>
      <c r="UER41" s="5"/>
      <c r="UES41" s="5"/>
      <c r="UET41" s="5"/>
      <c r="UEU41" s="5"/>
      <c r="UEV41" s="5"/>
      <c r="UEW41" s="5"/>
      <c r="UEX41" s="5"/>
      <c r="UEY41" s="5"/>
      <c r="UEZ41" s="5"/>
      <c r="UFA41" s="5"/>
      <c r="UFB41" s="5"/>
      <c r="UFC41" s="5"/>
      <c r="UFD41" s="5"/>
      <c r="UFE41" s="5"/>
      <c r="UFF41" s="5"/>
      <c r="UFG41" s="5"/>
      <c r="UFH41" s="5"/>
      <c r="UFI41" s="5"/>
      <c r="UFJ41" s="5"/>
      <c r="UFK41" s="5"/>
      <c r="UFL41" s="5"/>
      <c r="UFM41" s="5"/>
      <c r="UFN41" s="5"/>
      <c r="UFO41" s="5"/>
      <c r="UFP41" s="5"/>
      <c r="UFQ41" s="5"/>
      <c r="UFR41" s="5"/>
      <c r="UFS41" s="5"/>
      <c r="UFT41" s="5"/>
      <c r="UFU41" s="5"/>
      <c r="UFV41" s="5"/>
      <c r="UFW41" s="5"/>
      <c r="UFX41" s="5"/>
      <c r="UFY41" s="5"/>
      <c r="UFZ41" s="5"/>
      <c r="UGA41" s="5"/>
      <c r="UGB41" s="5"/>
      <c r="UGC41" s="5"/>
      <c r="UGD41" s="5"/>
      <c r="UGE41" s="5"/>
      <c r="UGF41" s="5"/>
      <c r="UGG41" s="5"/>
      <c r="UGH41" s="5"/>
      <c r="UGI41" s="5"/>
      <c r="UGJ41" s="5"/>
      <c r="UGK41" s="5"/>
      <c r="UGL41" s="5"/>
      <c r="UGM41" s="5"/>
      <c r="UGN41" s="5"/>
      <c r="UGO41" s="5"/>
      <c r="UGP41" s="5"/>
      <c r="UGQ41" s="5"/>
      <c r="UGR41" s="5"/>
      <c r="UGS41" s="5"/>
      <c r="UGT41" s="5"/>
      <c r="UGU41" s="5"/>
      <c r="UGV41" s="5"/>
      <c r="UGW41" s="5"/>
      <c r="UGX41" s="5"/>
      <c r="UGY41" s="5"/>
      <c r="UGZ41" s="5"/>
      <c r="UHA41" s="5"/>
      <c r="UHB41" s="5"/>
      <c r="UHC41" s="5"/>
      <c r="UHD41" s="5"/>
      <c r="UHE41" s="5"/>
      <c r="UHF41" s="5"/>
      <c r="UHG41" s="5"/>
      <c r="UHH41" s="5"/>
      <c r="UHI41" s="5"/>
      <c r="UHJ41" s="5"/>
      <c r="UHK41" s="5"/>
      <c r="UHL41" s="5"/>
      <c r="UHM41" s="5"/>
      <c r="UHN41" s="5"/>
      <c r="UHO41" s="5"/>
      <c r="UHP41" s="5"/>
      <c r="UHQ41" s="5"/>
      <c r="UHR41" s="5"/>
      <c r="UHS41" s="5"/>
      <c r="UHT41" s="5"/>
      <c r="UHU41" s="5"/>
      <c r="UHV41" s="5"/>
      <c r="UHW41" s="5"/>
      <c r="UHX41" s="5"/>
      <c r="UHY41" s="5"/>
      <c r="UHZ41" s="5"/>
      <c r="UIA41" s="5"/>
      <c r="UIB41" s="5"/>
      <c r="UIC41" s="5"/>
      <c r="UID41" s="5"/>
      <c r="UIE41" s="5"/>
      <c r="UIF41" s="5"/>
      <c r="UIG41" s="5"/>
      <c r="UIH41" s="5"/>
      <c r="UII41" s="5"/>
      <c r="UIJ41" s="5"/>
      <c r="UIK41" s="5"/>
      <c r="UIL41" s="5"/>
      <c r="UIM41" s="5"/>
      <c r="UIN41" s="5"/>
      <c r="UIO41" s="5"/>
      <c r="UIP41" s="5"/>
      <c r="UIQ41" s="5"/>
      <c r="UIR41" s="5"/>
      <c r="UIS41" s="5"/>
      <c r="UIT41" s="5"/>
      <c r="UIU41" s="5"/>
      <c r="UIV41" s="5"/>
      <c r="UIW41" s="5"/>
      <c r="UIX41" s="5"/>
      <c r="UIY41" s="5"/>
      <c r="UIZ41" s="5"/>
      <c r="UJA41" s="5"/>
      <c r="UJB41" s="5"/>
      <c r="UJC41" s="5"/>
      <c r="UJD41" s="5"/>
      <c r="UJE41" s="5"/>
      <c r="UJF41" s="5"/>
      <c r="UJG41" s="5"/>
      <c r="UJH41" s="5"/>
      <c r="UJI41" s="5"/>
      <c r="UJJ41" s="5"/>
      <c r="UJK41" s="5"/>
      <c r="UJL41" s="5"/>
      <c r="UJM41" s="5"/>
      <c r="UJN41" s="5"/>
      <c r="UJO41" s="5"/>
      <c r="UJP41" s="5"/>
      <c r="UJQ41" s="5"/>
      <c r="UJR41" s="5"/>
      <c r="UJS41" s="5"/>
      <c r="UJT41" s="5"/>
      <c r="UJU41" s="5"/>
      <c r="UJV41" s="5"/>
      <c r="UJW41" s="5"/>
      <c r="UJX41" s="5"/>
      <c r="UJY41" s="5"/>
      <c r="UJZ41" s="5"/>
      <c r="UKA41" s="5"/>
      <c r="UKB41" s="5"/>
      <c r="UKC41" s="5"/>
      <c r="UKD41" s="5"/>
      <c r="UKE41" s="5"/>
      <c r="UKF41" s="5"/>
      <c r="UKG41" s="5"/>
      <c r="UKH41" s="5"/>
      <c r="UKI41" s="5"/>
      <c r="UKJ41" s="5"/>
      <c r="UKK41" s="5"/>
      <c r="UKL41" s="5"/>
      <c r="UKM41" s="5"/>
      <c r="UKN41" s="5"/>
      <c r="UKO41" s="5"/>
      <c r="UKP41" s="5"/>
      <c r="UKQ41" s="5"/>
      <c r="UKR41" s="5"/>
      <c r="UKS41" s="5"/>
      <c r="UKT41" s="5"/>
      <c r="UKU41" s="5"/>
      <c r="UKV41" s="5"/>
      <c r="UKW41" s="5"/>
      <c r="UKX41" s="5"/>
      <c r="UKY41" s="5"/>
      <c r="UKZ41" s="5"/>
      <c r="ULA41" s="5"/>
      <c r="ULB41" s="5"/>
      <c r="ULC41" s="5"/>
      <c r="ULD41" s="5"/>
      <c r="ULE41" s="5"/>
      <c r="ULF41" s="5"/>
      <c r="ULG41" s="5"/>
      <c r="ULH41" s="5"/>
      <c r="ULI41" s="5"/>
      <c r="ULJ41" s="5"/>
      <c r="ULK41" s="5"/>
      <c r="ULL41" s="5"/>
      <c r="ULM41" s="5"/>
      <c r="ULN41" s="5"/>
      <c r="ULO41" s="5"/>
      <c r="ULP41" s="5"/>
      <c r="ULQ41" s="5"/>
      <c r="ULR41" s="5"/>
      <c r="ULS41" s="5"/>
      <c r="ULT41" s="5"/>
      <c r="ULU41" s="5"/>
      <c r="ULV41" s="5"/>
      <c r="ULW41" s="5"/>
      <c r="ULX41" s="5"/>
      <c r="ULY41" s="5"/>
      <c r="ULZ41" s="5"/>
      <c r="UMA41" s="5"/>
      <c r="UMB41" s="5"/>
      <c r="UMC41" s="5"/>
      <c r="UMD41" s="5"/>
      <c r="UME41" s="5"/>
      <c r="UMF41" s="5"/>
      <c r="UMG41" s="5"/>
      <c r="UMH41" s="5"/>
      <c r="UMI41" s="5"/>
      <c r="UMJ41" s="5"/>
      <c r="UMK41" s="5"/>
      <c r="UML41" s="5"/>
      <c r="UMM41" s="5"/>
      <c r="UMN41" s="5"/>
      <c r="UMO41" s="5"/>
      <c r="UMP41" s="5"/>
      <c r="UMQ41" s="5"/>
      <c r="UMR41" s="5"/>
      <c r="UMS41" s="5"/>
      <c r="UMT41" s="5"/>
      <c r="UMU41" s="5"/>
      <c r="UMV41" s="5"/>
      <c r="UMW41" s="5"/>
      <c r="UMX41" s="5"/>
      <c r="UMY41" s="5"/>
      <c r="UMZ41" s="5"/>
      <c r="UNA41" s="5"/>
      <c r="UNB41" s="5"/>
      <c r="UNC41" s="5"/>
      <c r="UND41" s="5"/>
      <c r="UNE41" s="5"/>
      <c r="UNF41" s="5"/>
      <c r="UNG41" s="5"/>
      <c r="UNH41" s="5"/>
      <c r="UNI41" s="5"/>
      <c r="UNJ41" s="5"/>
      <c r="UNK41" s="5"/>
      <c r="UNL41" s="5"/>
      <c r="UNM41" s="5"/>
      <c r="UNN41" s="5"/>
      <c r="UNO41" s="5"/>
      <c r="UNP41" s="5"/>
      <c r="UNQ41" s="5"/>
      <c r="UNR41" s="5"/>
      <c r="UNS41" s="5"/>
      <c r="UNT41" s="5"/>
      <c r="UNU41" s="5"/>
      <c r="UNV41" s="5"/>
      <c r="UNW41" s="5"/>
      <c r="UNX41" s="5"/>
      <c r="UNY41" s="5"/>
      <c r="UNZ41" s="5"/>
      <c r="UOA41" s="5"/>
      <c r="UOB41" s="5"/>
      <c r="UOC41" s="5"/>
      <c r="UOD41" s="5"/>
      <c r="UOE41" s="5"/>
      <c r="UOF41" s="5"/>
      <c r="UOG41" s="5"/>
      <c r="UOH41" s="5"/>
      <c r="UOI41" s="5"/>
      <c r="UOJ41" s="5"/>
      <c r="UOK41" s="5"/>
      <c r="UOL41" s="5"/>
      <c r="UOM41" s="5"/>
      <c r="UON41" s="5"/>
      <c r="UOO41" s="5"/>
      <c r="UOP41" s="5"/>
      <c r="UOQ41" s="5"/>
      <c r="UOR41" s="5"/>
      <c r="UOS41" s="5"/>
      <c r="UOT41" s="5"/>
      <c r="UOU41" s="5"/>
      <c r="UOV41" s="5"/>
      <c r="UOW41" s="5"/>
      <c r="UOX41" s="5"/>
      <c r="UOY41" s="5"/>
      <c r="UOZ41" s="5"/>
      <c r="UPA41" s="5"/>
      <c r="UPB41" s="5"/>
      <c r="UPC41" s="5"/>
      <c r="UPD41" s="5"/>
      <c r="UPE41" s="5"/>
      <c r="UPF41" s="5"/>
      <c r="UPG41" s="5"/>
      <c r="UPH41" s="5"/>
      <c r="UPI41" s="5"/>
      <c r="UPJ41" s="5"/>
      <c r="UPK41" s="5"/>
      <c r="UPL41" s="5"/>
      <c r="UPM41" s="5"/>
      <c r="UPN41" s="5"/>
      <c r="UPO41" s="5"/>
      <c r="UPP41" s="5"/>
      <c r="UPQ41" s="5"/>
      <c r="UPR41" s="5"/>
      <c r="UPS41" s="5"/>
      <c r="UPT41" s="5"/>
      <c r="UPU41" s="5"/>
      <c r="UPV41" s="5"/>
      <c r="UPW41" s="5"/>
      <c r="UPX41" s="5"/>
      <c r="UPY41" s="5"/>
      <c r="UPZ41" s="5"/>
      <c r="UQA41" s="5"/>
      <c r="UQB41" s="5"/>
      <c r="UQC41" s="5"/>
      <c r="UQD41" s="5"/>
      <c r="UQE41" s="5"/>
      <c r="UQF41" s="5"/>
      <c r="UQG41" s="5"/>
      <c r="UQH41" s="5"/>
      <c r="UQI41" s="5"/>
      <c r="UQJ41" s="5"/>
      <c r="UQK41" s="5"/>
      <c r="UQL41" s="5"/>
      <c r="UQM41" s="5"/>
      <c r="UQN41" s="5"/>
      <c r="UQO41" s="5"/>
      <c r="UQP41" s="5"/>
      <c r="UQQ41" s="5"/>
      <c r="UQR41" s="5"/>
      <c r="UQS41" s="5"/>
      <c r="UQT41" s="5"/>
      <c r="UQU41" s="5"/>
      <c r="UQV41" s="5"/>
      <c r="UQW41" s="5"/>
      <c r="UQX41" s="5"/>
      <c r="UQY41" s="5"/>
      <c r="UQZ41" s="5"/>
      <c r="URA41" s="5"/>
      <c r="URB41" s="5"/>
      <c r="URC41" s="5"/>
      <c r="URD41" s="5"/>
      <c r="URE41" s="5"/>
      <c r="URF41" s="5"/>
      <c r="URG41" s="5"/>
      <c r="URH41" s="5"/>
      <c r="URI41" s="5"/>
      <c r="URJ41" s="5"/>
      <c r="URK41" s="5"/>
      <c r="URL41" s="5"/>
      <c r="URM41" s="5"/>
      <c r="URN41" s="5"/>
      <c r="URO41" s="5"/>
      <c r="URP41" s="5"/>
      <c r="URQ41" s="5"/>
      <c r="URR41" s="5"/>
      <c r="URS41" s="5"/>
      <c r="URT41" s="5"/>
      <c r="URU41" s="5"/>
      <c r="URV41" s="5"/>
      <c r="URW41" s="5"/>
      <c r="URX41" s="5"/>
      <c r="URY41" s="5"/>
      <c r="URZ41" s="5"/>
      <c r="USA41" s="5"/>
      <c r="USB41" s="5"/>
      <c r="USC41" s="5"/>
      <c r="USD41" s="5"/>
      <c r="USE41" s="5"/>
      <c r="USF41" s="5"/>
      <c r="USG41" s="5"/>
      <c r="USH41" s="5"/>
      <c r="USI41" s="5"/>
      <c r="USJ41" s="5"/>
      <c r="USK41" s="5"/>
      <c r="USL41" s="5"/>
      <c r="USM41" s="5"/>
      <c r="USN41" s="5"/>
      <c r="USO41" s="5"/>
      <c r="USP41" s="5"/>
      <c r="USQ41" s="5"/>
      <c r="USR41" s="5"/>
      <c r="USS41" s="5"/>
      <c r="UST41" s="5"/>
      <c r="USU41" s="5"/>
      <c r="USV41" s="5"/>
      <c r="USW41" s="5"/>
      <c r="USX41" s="5"/>
      <c r="USY41" s="5"/>
      <c r="USZ41" s="5"/>
      <c r="UTA41" s="5"/>
      <c r="UTB41" s="5"/>
      <c r="UTC41" s="5"/>
      <c r="UTD41" s="5"/>
      <c r="UTE41" s="5"/>
      <c r="UTF41" s="5"/>
      <c r="UTG41" s="5"/>
      <c r="UTH41" s="5"/>
      <c r="UTI41" s="5"/>
      <c r="UTJ41" s="5"/>
      <c r="UTK41" s="5"/>
      <c r="UTL41" s="5"/>
      <c r="UTM41" s="5"/>
      <c r="UTN41" s="5"/>
      <c r="UTO41" s="5"/>
      <c r="UTP41" s="5"/>
      <c r="UTQ41" s="5"/>
      <c r="UTR41" s="5"/>
      <c r="UTS41" s="5"/>
      <c r="UTT41" s="5"/>
      <c r="UTU41" s="5"/>
      <c r="UTV41" s="5"/>
      <c r="UTW41" s="5"/>
      <c r="UTX41" s="5"/>
      <c r="UTY41" s="5"/>
      <c r="UTZ41" s="5"/>
      <c r="UUA41" s="5"/>
      <c r="UUB41" s="5"/>
      <c r="UUC41" s="5"/>
      <c r="UUD41" s="5"/>
      <c r="UUE41" s="5"/>
      <c r="UUF41" s="5"/>
      <c r="UUG41" s="5"/>
      <c r="UUH41" s="5"/>
      <c r="UUI41" s="5"/>
      <c r="UUJ41" s="5"/>
      <c r="UUK41" s="5"/>
      <c r="UUL41" s="5"/>
      <c r="UUM41" s="5"/>
      <c r="UUN41" s="5"/>
      <c r="UUO41" s="5"/>
      <c r="UUP41" s="5"/>
      <c r="UUQ41" s="5"/>
      <c r="UUR41" s="5"/>
      <c r="UUS41" s="5"/>
      <c r="UUT41" s="5"/>
      <c r="UUU41" s="5"/>
      <c r="UUV41" s="5"/>
      <c r="UUW41" s="5"/>
      <c r="UUX41" s="5"/>
      <c r="UUY41" s="5"/>
      <c r="UUZ41" s="5"/>
      <c r="UVA41" s="5"/>
      <c r="UVB41" s="5"/>
      <c r="UVC41" s="5"/>
      <c r="UVD41" s="5"/>
      <c r="UVE41" s="5"/>
      <c r="UVF41" s="5"/>
      <c r="UVG41" s="5"/>
      <c r="UVH41" s="5"/>
      <c r="UVI41" s="5"/>
      <c r="UVJ41" s="5"/>
      <c r="UVK41" s="5"/>
      <c r="UVL41" s="5"/>
      <c r="UVM41" s="5"/>
      <c r="UVN41" s="5"/>
      <c r="UVO41" s="5"/>
      <c r="UVP41" s="5"/>
      <c r="UVQ41" s="5"/>
      <c r="UVR41" s="5"/>
      <c r="UVS41" s="5"/>
      <c r="UVT41" s="5"/>
      <c r="UVU41" s="5"/>
      <c r="UVV41" s="5"/>
      <c r="UVW41" s="5"/>
      <c r="UVX41" s="5"/>
      <c r="UVY41" s="5"/>
      <c r="UVZ41" s="5"/>
      <c r="UWA41" s="5"/>
      <c r="UWB41" s="5"/>
      <c r="UWC41" s="5"/>
      <c r="UWD41" s="5"/>
      <c r="UWE41" s="5"/>
      <c r="UWF41" s="5"/>
      <c r="UWG41" s="5"/>
      <c r="UWH41" s="5"/>
      <c r="UWI41" s="5"/>
      <c r="UWJ41" s="5"/>
      <c r="UWK41" s="5"/>
      <c r="UWL41" s="5"/>
      <c r="UWM41" s="5"/>
      <c r="UWN41" s="5"/>
      <c r="UWO41" s="5"/>
      <c r="UWP41" s="5"/>
      <c r="UWQ41" s="5"/>
      <c r="UWR41" s="5"/>
      <c r="UWS41" s="5"/>
      <c r="UWT41" s="5"/>
      <c r="UWU41" s="5"/>
      <c r="UWV41" s="5"/>
      <c r="UWW41" s="5"/>
      <c r="UWX41" s="5"/>
      <c r="UWY41" s="5"/>
      <c r="UWZ41" s="5"/>
      <c r="UXA41" s="5"/>
      <c r="UXB41" s="5"/>
      <c r="UXC41" s="5"/>
      <c r="UXD41" s="5"/>
      <c r="UXE41" s="5"/>
      <c r="UXF41" s="5"/>
      <c r="UXG41" s="5"/>
      <c r="UXH41" s="5"/>
      <c r="UXI41" s="5"/>
      <c r="UXJ41" s="5"/>
      <c r="UXK41" s="5"/>
      <c r="UXL41" s="5"/>
      <c r="UXM41" s="5"/>
      <c r="UXN41" s="5"/>
      <c r="UXO41" s="5"/>
      <c r="UXP41" s="5"/>
      <c r="UXQ41" s="5"/>
      <c r="UXR41" s="5"/>
      <c r="UXS41" s="5"/>
      <c r="UXT41" s="5"/>
      <c r="UXU41" s="5"/>
      <c r="UXV41" s="5"/>
      <c r="UXW41" s="5"/>
      <c r="UXX41" s="5"/>
      <c r="UXY41" s="5"/>
      <c r="UXZ41" s="5"/>
      <c r="UYA41" s="5"/>
      <c r="UYB41" s="5"/>
      <c r="UYC41" s="5"/>
      <c r="UYD41" s="5"/>
      <c r="UYE41" s="5"/>
      <c r="UYF41" s="5"/>
      <c r="UYG41" s="5"/>
      <c r="UYH41" s="5"/>
      <c r="UYI41" s="5"/>
      <c r="UYJ41" s="5"/>
      <c r="UYK41" s="5"/>
      <c r="UYL41" s="5"/>
      <c r="UYM41" s="5"/>
      <c r="UYN41" s="5"/>
      <c r="UYO41" s="5"/>
      <c r="UYP41" s="5"/>
      <c r="UYQ41" s="5"/>
      <c r="UYR41" s="5"/>
      <c r="UYS41" s="5"/>
      <c r="UYT41" s="5"/>
      <c r="UYU41" s="5"/>
      <c r="UYV41" s="5"/>
      <c r="UYW41" s="5"/>
      <c r="UYX41" s="5"/>
      <c r="UYY41" s="5"/>
      <c r="UYZ41" s="5"/>
      <c r="UZA41" s="5"/>
      <c r="UZB41" s="5"/>
      <c r="UZC41" s="5"/>
      <c r="UZD41" s="5"/>
      <c r="UZE41" s="5"/>
      <c r="UZF41" s="5"/>
      <c r="UZG41" s="5"/>
      <c r="UZH41" s="5"/>
      <c r="UZI41" s="5"/>
      <c r="UZJ41" s="5"/>
      <c r="UZK41" s="5"/>
      <c r="UZL41" s="5"/>
      <c r="UZM41" s="5"/>
      <c r="UZN41" s="5"/>
      <c r="UZO41" s="5"/>
      <c r="UZP41" s="5"/>
      <c r="UZQ41" s="5"/>
      <c r="UZR41" s="5"/>
      <c r="UZS41" s="5"/>
      <c r="UZT41" s="5"/>
      <c r="UZU41" s="5"/>
      <c r="UZV41" s="5"/>
      <c r="UZW41" s="5"/>
      <c r="UZX41" s="5"/>
      <c r="UZY41" s="5"/>
      <c r="UZZ41" s="5"/>
      <c r="VAA41" s="5"/>
      <c r="VAB41" s="5"/>
      <c r="VAC41" s="5"/>
      <c r="VAD41" s="5"/>
      <c r="VAE41" s="5"/>
      <c r="VAF41" s="5"/>
      <c r="VAG41" s="5"/>
      <c r="VAH41" s="5"/>
      <c r="VAI41" s="5"/>
      <c r="VAJ41" s="5"/>
      <c r="VAK41" s="5"/>
      <c r="VAL41" s="5"/>
      <c r="VAM41" s="5"/>
      <c r="VAN41" s="5"/>
      <c r="VAO41" s="5"/>
      <c r="VAP41" s="5"/>
      <c r="VAQ41" s="5"/>
      <c r="VAR41" s="5"/>
      <c r="VAS41" s="5"/>
      <c r="VAT41" s="5"/>
      <c r="VAU41" s="5"/>
      <c r="VAV41" s="5"/>
      <c r="VAW41" s="5"/>
      <c r="VAX41" s="5"/>
      <c r="VAY41" s="5"/>
      <c r="VAZ41" s="5"/>
      <c r="VBA41" s="5"/>
      <c r="VBB41" s="5"/>
      <c r="VBC41" s="5"/>
      <c r="VBD41" s="5"/>
      <c r="VBE41" s="5"/>
      <c r="VBF41" s="5"/>
      <c r="VBG41" s="5"/>
      <c r="VBH41" s="5"/>
      <c r="VBI41" s="5"/>
      <c r="VBJ41" s="5"/>
      <c r="VBK41" s="5"/>
      <c r="VBL41" s="5"/>
      <c r="VBM41" s="5"/>
      <c r="VBN41" s="5"/>
      <c r="VBO41" s="5"/>
      <c r="VBP41" s="5"/>
      <c r="VBQ41" s="5"/>
      <c r="VBR41" s="5"/>
      <c r="VBS41" s="5"/>
      <c r="VBT41" s="5"/>
      <c r="VBU41" s="5"/>
      <c r="VBV41" s="5"/>
      <c r="VBW41" s="5"/>
      <c r="VBX41" s="5"/>
      <c r="VBY41" s="5"/>
      <c r="VBZ41" s="5"/>
      <c r="VCA41" s="5"/>
      <c r="VCB41" s="5"/>
      <c r="VCC41" s="5"/>
      <c r="VCD41" s="5"/>
      <c r="VCE41" s="5"/>
      <c r="VCF41" s="5"/>
      <c r="VCG41" s="5"/>
      <c r="VCH41" s="5"/>
      <c r="VCI41" s="5"/>
      <c r="VCJ41" s="5"/>
      <c r="VCK41" s="5"/>
      <c r="VCL41" s="5"/>
      <c r="VCM41" s="5"/>
      <c r="VCN41" s="5"/>
      <c r="VCO41" s="5"/>
      <c r="VCP41" s="5"/>
      <c r="VCQ41" s="5"/>
      <c r="VCR41" s="5"/>
      <c r="VCS41" s="5"/>
      <c r="VCT41" s="5"/>
      <c r="VCU41" s="5"/>
      <c r="VCV41" s="5"/>
      <c r="VCW41" s="5"/>
      <c r="VCX41" s="5"/>
      <c r="VCY41" s="5"/>
      <c r="VCZ41" s="5"/>
      <c r="VDA41" s="5"/>
      <c r="VDB41" s="5"/>
      <c r="VDC41" s="5"/>
      <c r="VDD41" s="5"/>
      <c r="VDE41" s="5"/>
      <c r="VDF41" s="5"/>
      <c r="VDG41" s="5"/>
      <c r="VDH41" s="5"/>
      <c r="VDI41" s="5"/>
      <c r="VDJ41" s="5"/>
      <c r="VDK41" s="5"/>
      <c r="VDL41" s="5"/>
      <c r="VDM41" s="5"/>
      <c r="VDN41" s="5"/>
      <c r="VDO41" s="5"/>
      <c r="VDP41" s="5"/>
      <c r="VDQ41" s="5"/>
      <c r="VDR41" s="5"/>
      <c r="VDS41" s="5"/>
      <c r="VDT41" s="5"/>
      <c r="VDU41" s="5"/>
      <c r="VDV41" s="5"/>
      <c r="VDW41" s="5"/>
      <c r="VDX41" s="5"/>
      <c r="VDY41" s="5"/>
      <c r="VDZ41" s="5"/>
      <c r="VEA41" s="5"/>
      <c r="VEB41" s="5"/>
      <c r="VEC41" s="5"/>
      <c r="VED41" s="5"/>
      <c r="VEE41" s="5"/>
      <c r="VEF41" s="5"/>
      <c r="VEG41" s="5"/>
      <c r="VEH41" s="5"/>
      <c r="VEI41" s="5"/>
      <c r="VEJ41" s="5"/>
      <c r="VEK41" s="5"/>
      <c r="VEL41" s="5"/>
      <c r="VEM41" s="5"/>
      <c r="VEN41" s="5"/>
      <c r="VEO41" s="5"/>
      <c r="VEP41" s="5"/>
      <c r="VEQ41" s="5"/>
      <c r="VER41" s="5"/>
      <c r="VES41" s="5"/>
      <c r="VET41" s="5"/>
      <c r="VEU41" s="5"/>
      <c r="VEV41" s="5"/>
      <c r="VEW41" s="5"/>
      <c r="VEX41" s="5"/>
      <c r="VEY41" s="5"/>
      <c r="VEZ41" s="5"/>
      <c r="VFA41" s="5"/>
      <c r="VFB41" s="5"/>
      <c r="VFC41" s="5"/>
      <c r="VFD41" s="5"/>
      <c r="VFE41" s="5"/>
      <c r="VFF41" s="5"/>
      <c r="VFG41" s="5"/>
      <c r="VFH41" s="5"/>
      <c r="VFI41" s="5"/>
      <c r="VFJ41" s="5"/>
      <c r="VFK41" s="5"/>
      <c r="VFL41" s="5"/>
      <c r="VFM41" s="5"/>
      <c r="VFN41" s="5"/>
      <c r="VFO41" s="5"/>
      <c r="VFP41" s="5"/>
      <c r="VFQ41" s="5"/>
      <c r="VFR41" s="5"/>
      <c r="VFS41" s="5"/>
      <c r="VFT41" s="5"/>
      <c r="VFU41" s="5"/>
      <c r="VFV41" s="5"/>
      <c r="VFW41" s="5"/>
      <c r="VFX41" s="5"/>
      <c r="VFY41" s="5"/>
      <c r="VFZ41" s="5"/>
      <c r="VGA41" s="5"/>
      <c r="VGB41" s="5"/>
      <c r="VGC41" s="5"/>
      <c r="VGD41" s="5"/>
      <c r="VGE41" s="5"/>
      <c r="VGF41" s="5"/>
      <c r="VGG41" s="5"/>
      <c r="VGH41" s="5"/>
      <c r="VGI41" s="5"/>
      <c r="VGJ41" s="5"/>
      <c r="VGK41" s="5"/>
      <c r="VGL41" s="5"/>
      <c r="VGM41" s="5"/>
      <c r="VGN41" s="5"/>
      <c r="VGO41" s="5"/>
      <c r="VGP41" s="5"/>
      <c r="VGQ41" s="5"/>
      <c r="VGR41" s="5"/>
      <c r="VGS41" s="5"/>
      <c r="VGT41" s="5"/>
      <c r="VGU41" s="5"/>
      <c r="VGV41" s="5"/>
      <c r="VGW41" s="5"/>
      <c r="VGX41" s="5"/>
      <c r="VGY41" s="5"/>
      <c r="VGZ41" s="5"/>
      <c r="VHA41" s="5"/>
      <c r="VHB41" s="5"/>
      <c r="VHC41" s="5"/>
      <c r="VHD41" s="5"/>
      <c r="VHE41" s="5"/>
      <c r="VHF41" s="5"/>
      <c r="VHG41" s="5"/>
      <c r="VHH41" s="5"/>
      <c r="VHI41" s="5"/>
      <c r="VHJ41" s="5"/>
      <c r="VHK41" s="5"/>
      <c r="VHL41" s="5"/>
      <c r="VHM41" s="5"/>
      <c r="VHN41" s="5"/>
      <c r="VHO41" s="5"/>
      <c r="VHP41" s="5"/>
      <c r="VHQ41" s="5"/>
      <c r="VHR41" s="5"/>
      <c r="VHS41" s="5"/>
      <c r="VHT41" s="5"/>
      <c r="VHU41" s="5"/>
      <c r="VHV41" s="5"/>
      <c r="VHW41" s="5"/>
      <c r="VHX41" s="5"/>
      <c r="VHY41" s="5"/>
      <c r="VHZ41" s="5"/>
      <c r="VIA41" s="5"/>
      <c r="VIB41" s="5"/>
      <c r="VIC41" s="5"/>
      <c r="VID41" s="5"/>
      <c r="VIE41" s="5"/>
      <c r="VIF41" s="5"/>
      <c r="VIG41" s="5"/>
      <c r="VIH41" s="5"/>
      <c r="VII41" s="5"/>
      <c r="VIJ41" s="5"/>
      <c r="VIK41" s="5"/>
      <c r="VIL41" s="5"/>
      <c r="VIM41" s="5"/>
      <c r="VIN41" s="5"/>
      <c r="VIO41" s="5"/>
      <c r="VIP41" s="5"/>
      <c r="VIQ41" s="5"/>
      <c r="VIR41" s="5"/>
      <c r="VIS41" s="5"/>
      <c r="VIT41" s="5"/>
      <c r="VIU41" s="5"/>
      <c r="VIV41" s="5"/>
      <c r="VIW41" s="5"/>
      <c r="VIX41" s="5"/>
      <c r="VIY41" s="5"/>
      <c r="VIZ41" s="5"/>
      <c r="VJA41" s="5"/>
      <c r="VJB41" s="5"/>
      <c r="VJC41" s="5"/>
      <c r="VJD41" s="5"/>
      <c r="VJE41" s="5"/>
      <c r="VJF41" s="5"/>
      <c r="VJG41" s="5"/>
      <c r="VJH41" s="5"/>
      <c r="VJI41" s="5"/>
      <c r="VJJ41" s="5"/>
      <c r="VJK41" s="5"/>
      <c r="VJL41" s="5"/>
      <c r="VJM41" s="5"/>
      <c r="VJN41" s="5"/>
      <c r="VJO41" s="5"/>
      <c r="VJP41" s="5"/>
      <c r="VJQ41" s="5"/>
      <c r="VJR41" s="5"/>
      <c r="VJS41" s="5"/>
      <c r="VJT41" s="5"/>
      <c r="VJU41" s="5"/>
      <c r="VJV41" s="5"/>
      <c r="VJW41" s="5"/>
      <c r="VJX41" s="5"/>
      <c r="VJY41" s="5"/>
      <c r="VJZ41" s="5"/>
      <c r="VKA41" s="5"/>
      <c r="VKB41" s="5"/>
      <c r="VKC41" s="5"/>
      <c r="VKD41" s="5"/>
      <c r="VKE41" s="5"/>
      <c r="VKF41" s="5"/>
      <c r="VKG41" s="5"/>
      <c r="VKH41" s="5"/>
      <c r="VKI41" s="5"/>
      <c r="VKJ41" s="5"/>
      <c r="VKK41" s="5"/>
      <c r="VKL41" s="5"/>
      <c r="VKM41" s="5"/>
      <c r="VKN41" s="5"/>
      <c r="VKO41" s="5"/>
      <c r="VKP41" s="5"/>
      <c r="VKQ41" s="5"/>
      <c r="VKR41" s="5"/>
      <c r="VKS41" s="5"/>
      <c r="VKT41" s="5"/>
      <c r="VKU41" s="5"/>
      <c r="VKV41" s="5"/>
      <c r="VKW41" s="5"/>
      <c r="VKX41" s="5"/>
      <c r="VKY41" s="5"/>
      <c r="VKZ41" s="5"/>
      <c r="VLA41" s="5"/>
      <c r="VLB41" s="5"/>
      <c r="VLC41" s="5"/>
      <c r="VLD41" s="5"/>
      <c r="VLE41" s="5"/>
      <c r="VLF41" s="5"/>
      <c r="VLG41" s="5"/>
      <c r="VLH41" s="5"/>
      <c r="VLI41" s="5"/>
      <c r="VLJ41" s="5"/>
      <c r="VLK41" s="5"/>
      <c r="VLL41" s="5"/>
      <c r="VLM41" s="5"/>
      <c r="VLN41" s="5"/>
      <c r="VLO41" s="5"/>
      <c r="VLP41" s="5"/>
      <c r="VLQ41" s="5"/>
      <c r="VLR41" s="5"/>
      <c r="VLS41" s="5"/>
      <c r="VLT41" s="5"/>
      <c r="VLU41" s="5"/>
      <c r="VLV41" s="5"/>
      <c r="VLW41" s="5"/>
      <c r="VLX41" s="5"/>
      <c r="VLY41" s="5"/>
      <c r="VLZ41" s="5"/>
      <c r="VMA41" s="5"/>
      <c r="VMB41" s="5"/>
      <c r="VMC41" s="5"/>
      <c r="VMD41" s="5"/>
      <c r="VME41" s="5"/>
      <c r="VMF41" s="5"/>
      <c r="VMG41" s="5"/>
      <c r="VMH41" s="5"/>
      <c r="VMI41" s="5"/>
      <c r="VMJ41" s="5"/>
      <c r="VMK41" s="5"/>
      <c r="VML41" s="5"/>
      <c r="VMM41" s="5"/>
      <c r="VMN41" s="5"/>
      <c r="VMO41" s="5"/>
      <c r="VMP41" s="5"/>
      <c r="VMQ41" s="5"/>
      <c r="VMR41" s="5"/>
      <c r="VMS41" s="5"/>
      <c r="VMT41" s="5"/>
      <c r="VMU41" s="5"/>
      <c r="VMV41" s="5"/>
      <c r="VMW41" s="5"/>
      <c r="VMX41" s="5"/>
      <c r="VMY41" s="5"/>
      <c r="VMZ41" s="5"/>
      <c r="VNA41" s="5"/>
      <c r="VNB41" s="5"/>
      <c r="VNC41" s="5"/>
      <c r="VND41" s="5"/>
      <c r="VNE41" s="5"/>
      <c r="VNF41" s="5"/>
      <c r="VNG41" s="5"/>
      <c r="VNH41" s="5"/>
      <c r="VNI41" s="5"/>
      <c r="VNJ41" s="5"/>
      <c r="VNK41" s="5"/>
      <c r="VNL41" s="5"/>
      <c r="VNM41" s="5"/>
      <c r="VNN41" s="5"/>
      <c r="VNO41" s="5"/>
      <c r="VNP41" s="5"/>
      <c r="VNQ41" s="5"/>
      <c r="VNR41" s="5"/>
      <c r="VNS41" s="5"/>
      <c r="VNT41" s="5"/>
      <c r="VNU41" s="5"/>
      <c r="VNV41" s="5"/>
      <c r="VNW41" s="5"/>
      <c r="VNX41" s="5"/>
      <c r="VNY41" s="5"/>
      <c r="VNZ41" s="5"/>
      <c r="VOA41" s="5"/>
      <c r="VOB41" s="5"/>
      <c r="VOC41" s="5"/>
      <c r="VOD41" s="5"/>
      <c r="VOE41" s="5"/>
      <c r="VOF41" s="5"/>
      <c r="VOG41" s="5"/>
      <c r="VOH41" s="5"/>
      <c r="VOI41" s="5"/>
      <c r="VOJ41" s="5"/>
      <c r="VOK41" s="5"/>
      <c r="VOL41" s="5"/>
      <c r="VOM41" s="5"/>
      <c r="VON41" s="5"/>
      <c r="VOO41" s="5"/>
      <c r="VOP41" s="5"/>
      <c r="VOQ41" s="5"/>
      <c r="VOR41" s="5"/>
      <c r="VOS41" s="5"/>
      <c r="VOT41" s="5"/>
      <c r="VOU41" s="5"/>
      <c r="VOV41" s="5"/>
      <c r="VOW41" s="5"/>
      <c r="VOX41" s="5"/>
      <c r="VOY41" s="5"/>
      <c r="VOZ41" s="5"/>
      <c r="VPA41" s="5"/>
      <c r="VPB41" s="5"/>
      <c r="VPC41" s="5"/>
      <c r="VPD41" s="5"/>
      <c r="VPE41" s="5"/>
      <c r="VPF41" s="5"/>
      <c r="VPG41" s="5"/>
      <c r="VPH41" s="5"/>
      <c r="VPI41" s="5"/>
      <c r="VPJ41" s="5"/>
      <c r="VPK41" s="5"/>
      <c r="VPL41" s="5"/>
      <c r="VPM41" s="5"/>
      <c r="VPN41" s="5"/>
      <c r="VPO41" s="5"/>
      <c r="VPP41" s="5"/>
      <c r="VPQ41" s="5"/>
      <c r="VPR41" s="5"/>
      <c r="VPS41" s="5"/>
      <c r="VPT41" s="5"/>
      <c r="VPU41" s="5"/>
      <c r="VPV41" s="5"/>
      <c r="VPW41" s="5"/>
      <c r="VPX41" s="5"/>
      <c r="VPY41" s="5"/>
      <c r="VPZ41" s="5"/>
      <c r="VQA41" s="5"/>
      <c r="VQB41" s="5"/>
      <c r="VQC41" s="5"/>
      <c r="VQD41" s="5"/>
      <c r="VQE41" s="5"/>
      <c r="VQF41" s="5"/>
      <c r="VQG41" s="5"/>
      <c r="VQH41" s="5"/>
      <c r="VQI41" s="5"/>
      <c r="VQJ41" s="5"/>
      <c r="VQK41" s="5"/>
      <c r="VQL41" s="5"/>
      <c r="VQM41" s="5"/>
      <c r="VQN41" s="5"/>
      <c r="VQO41" s="5"/>
      <c r="VQP41" s="5"/>
      <c r="VQQ41" s="5"/>
      <c r="VQR41" s="5"/>
      <c r="VQS41" s="5"/>
      <c r="VQT41" s="5"/>
      <c r="VQU41" s="5"/>
      <c r="VQV41" s="5"/>
      <c r="VQW41" s="5"/>
      <c r="VQX41" s="5"/>
      <c r="VQY41" s="5"/>
      <c r="VQZ41" s="5"/>
      <c r="VRA41" s="5"/>
      <c r="VRB41" s="5"/>
      <c r="VRC41" s="5"/>
      <c r="VRD41" s="5"/>
      <c r="VRE41" s="5"/>
      <c r="VRF41" s="5"/>
      <c r="VRG41" s="5"/>
      <c r="VRH41" s="5"/>
      <c r="VRI41" s="5"/>
      <c r="VRJ41" s="5"/>
      <c r="VRK41" s="5"/>
      <c r="VRL41" s="5"/>
      <c r="VRM41" s="5"/>
      <c r="VRN41" s="5"/>
      <c r="VRO41" s="5"/>
      <c r="VRP41" s="5"/>
      <c r="VRQ41" s="5"/>
      <c r="VRR41" s="5"/>
      <c r="VRS41" s="5"/>
      <c r="VRT41" s="5"/>
      <c r="VRU41" s="5"/>
      <c r="VRV41" s="5"/>
      <c r="VRW41" s="5"/>
      <c r="VRX41" s="5"/>
      <c r="VRY41" s="5"/>
      <c r="VRZ41" s="5"/>
      <c r="VSA41" s="5"/>
      <c r="VSB41" s="5"/>
      <c r="VSC41" s="5"/>
      <c r="VSD41" s="5"/>
      <c r="VSE41" s="5"/>
      <c r="VSF41" s="5"/>
      <c r="VSG41" s="5"/>
      <c r="VSH41" s="5"/>
      <c r="VSI41" s="5"/>
      <c r="VSJ41" s="5"/>
      <c r="VSK41" s="5"/>
      <c r="VSL41" s="5"/>
      <c r="VSM41" s="5"/>
      <c r="VSN41" s="5"/>
      <c r="VSO41" s="5"/>
      <c r="VSP41" s="5"/>
      <c r="VSQ41" s="5"/>
      <c r="VSR41" s="5"/>
      <c r="VSS41" s="5"/>
      <c r="VST41" s="5"/>
      <c r="VSU41" s="5"/>
      <c r="VSV41" s="5"/>
      <c r="VSW41" s="5"/>
      <c r="VSX41" s="5"/>
      <c r="VSY41" s="5"/>
      <c r="VSZ41" s="5"/>
      <c r="VTA41" s="5"/>
      <c r="VTB41" s="5"/>
      <c r="VTC41" s="5"/>
      <c r="VTD41" s="5"/>
      <c r="VTE41" s="5"/>
      <c r="VTF41" s="5"/>
      <c r="VTG41" s="5"/>
      <c r="VTH41" s="5"/>
      <c r="VTI41" s="5"/>
      <c r="VTJ41" s="5"/>
      <c r="VTK41" s="5"/>
      <c r="VTL41" s="5"/>
      <c r="VTM41" s="5"/>
      <c r="VTN41" s="5"/>
      <c r="VTO41" s="5"/>
      <c r="VTP41" s="5"/>
      <c r="VTQ41" s="5"/>
      <c r="VTR41" s="5"/>
      <c r="VTS41" s="5"/>
      <c r="VTT41" s="5"/>
      <c r="VTU41" s="5"/>
      <c r="VTV41" s="5"/>
      <c r="VTW41" s="5"/>
      <c r="VTX41" s="5"/>
      <c r="VTY41" s="5"/>
      <c r="VTZ41" s="5"/>
      <c r="VUA41" s="5"/>
      <c r="VUB41" s="5"/>
      <c r="VUC41" s="5"/>
      <c r="VUD41" s="5"/>
      <c r="VUE41" s="5"/>
      <c r="VUF41" s="5"/>
      <c r="VUG41" s="5"/>
      <c r="VUH41" s="5"/>
      <c r="VUI41" s="5"/>
      <c r="VUJ41" s="5"/>
      <c r="VUK41" s="5"/>
      <c r="VUL41" s="5"/>
      <c r="VUM41" s="5"/>
      <c r="VUN41" s="5"/>
      <c r="VUO41" s="5"/>
      <c r="VUP41" s="5"/>
      <c r="VUQ41" s="5"/>
      <c r="VUR41" s="5"/>
      <c r="VUS41" s="5"/>
      <c r="VUT41" s="5"/>
      <c r="VUU41" s="5"/>
      <c r="VUV41" s="5"/>
      <c r="VUW41" s="5"/>
      <c r="VUX41" s="5"/>
      <c r="VUY41" s="5"/>
      <c r="VUZ41" s="5"/>
      <c r="VVA41" s="5"/>
      <c r="VVB41" s="5"/>
      <c r="VVC41" s="5"/>
      <c r="VVD41" s="5"/>
      <c r="VVE41" s="5"/>
      <c r="VVF41" s="5"/>
      <c r="VVG41" s="5"/>
      <c r="VVH41" s="5"/>
      <c r="VVI41" s="5"/>
      <c r="VVJ41" s="5"/>
      <c r="VVK41" s="5"/>
      <c r="VVL41" s="5"/>
      <c r="VVM41" s="5"/>
      <c r="VVN41" s="5"/>
      <c r="VVO41" s="5"/>
      <c r="VVP41" s="5"/>
      <c r="VVQ41" s="5"/>
      <c r="VVR41" s="5"/>
      <c r="VVS41" s="5"/>
      <c r="VVT41" s="5"/>
      <c r="VVU41" s="5"/>
      <c r="VVV41" s="5"/>
      <c r="VVW41" s="5"/>
      <c r="VVX41" s="5"/>
      <c r="VVY41" s="5"/>
      <c r="VVZ41" s="5"/>
      <c r="VWA41" s="5"/>
      <c r="VWB41" s="5"/>
      <c r="VWC41" s="5"/>
      <c r="VWD41" s="5"/>
      <c r="VWE41" s="5"/>
      <c r="VWF41" s="5"/>
      <c r="VWG41" s="5"/>
      <c r="VWH41" s="5"/>
      <c r="VWI41" s="5"/>
      <c r="VWJ41" s="5"/>
      <c r="VWK41" s="5"/>
      <c r="VWL41" s="5"/>
      <c r="VWM41" s="5"/>
      <c r="VWN41" s="5"/>
      <c r="VWO41" s="5"/>
      <c r="VWP41" s="5"/>
      <c r="VWQ41" s="5"/>
      <c r="VWR41" s="5"/>
      <c r="VWS41" s="5"/>
      <c r="VWT41" s="5"/>
      <c r="VWU41" s="5"/>
      <c r="VWV41" s="5"/>
      <c r="VWW41" s="5"/>
      <c r="VWX41" s="5"/>
      <c r="VWY41" s="5"/>
      <c r="VWZ41" s="5"/>
      <c r="VXA41" s="5"/>
      <c r="VXB41" s="5"/>
      <c r="VXC41" s="5"/>
      <c r="VXD41" s="5"/>
      <c r="VXE41" s="5"/>
      <c r="VXF41" s="5"/>
      <c r="VXG41" s="5"/>
      <c r="VXH41" s="5"/>
      <c r="VXI41" s="5"/>
      <c r="VXJ41" s="5"/>
      <c r="VXK41" s="5"/>
      <c r="VXL41" s="5"/>
      <c r="VXM41" s="5"/>
      <c r="VXN41" s="5"/>
      <c r="VXO41" s="5"/>
      <c r="VXP41" s="5"/>
      <c r="VXQ41" s="5"/>
      <c r="VXR41" s="5"/>
      <c r="VXS41" s="5"/>
      <c r="VXT41" s="5"/>
      <c r="VXU41" s="5"/>
      <c r="VXV41" s="5"/>
      <c r="VXW41" s="5"/>
      <c r="VXX41" s="5"/>
      <c r="VXY41" s="5"/>
      <c r="VXZ41" s="5"/>
      <c r="VYA41" s="5"/>
      <c r="VYB41" s="5"/>
      <c r="VYC41" s="5"/>
      <c r="VYD41" s="5"/>
      <c r="VYE41" s="5"/>
      <c r="VYF41" s="5"/>
      <c r="VYG41" s="5"/>
      <c r="VYH41" s="5"/>
      <c r="VYI41" s="5"/>
      <c r="VYJ41" s="5"/>
      <c r="VYK41" s="5"/>
      <c r="VYL41" s="5"/>
      <c r="VYM41" s="5"/>
      <c r="VYN41" s="5"/>
      <c r="VYO41" s="5"/>
      <c r="VYP41" s="5"/>
      <c r="VYQ41" s="5"/>
      <c r="VYR41" s="5"/>
      <c r="VYS41" s="5"/>
      <c r="VYT41" s="5"/>
      <c r="VYU41" s="5"/>
      <c r="VYV41" s="5"/>
      <c r="VYW41" s="5"/>
      <c r="VYX41" s="5"/>
      <c r="VYY41" s="5"/>
      <c r="VYZ41" s="5"/>
      <c r="VZA41" s="5"/>
      <c r="VZB41" s="5"/>
      <c r="VZC41" s="5"/>
      <c r="VZD41" s="5"/>
      <c r="VZE41" s="5"/>
      <c r="VZF41" s="5"/>
      <c r="VZG41" s="5"/>
      <c r="VZH41" s="5"/>
      <c r="VZI41" s="5"/>
      <c r="VZJ41" s="5"/>
      <c r="VZK41" s="5"/>
      <c r="VZL41" s="5"/>
      <c r="VZM41" s="5"/>
      <c r="VZN41" s="5"/>
      <c r="VZO41" s="5"/>
      <c r="VZP41" s="5"/>
      <c r="VZQ41" s="5"/>
      <c r="VZR41" s="5"/>
      <c r="VZS41" s="5"/>
      <c r="VZT41" s="5"/>
      <c r="VZU41" s="5"/>
      <c r="VZV41" s="5"/>
      <c r="VZW41" s="5"/>
      <c r="VZX41" s="5"/>
      <c r="VZY41" s="5"/>
      <c r="VZZ41" s="5"/>
      <c r="WAA41" s="5"/>
      <c r="WAB41" s="5"/>
      <c r="WAC41" s="5"/>
      <c r="WAD41" s="5"/>
      <c r="WAE41" s="5"/>
      <c r="WAF41" s="5"/>
      <c r="WAG41" s="5"/>
      <c r="WAH41" s="5"/>
      <c r="WAI41" s="5"/>
      <c r="WAJ41" s="5"/>
      <c r="WAK41" s="5"/>
      <c r="WAL41" s="5"/>
      <c r="WAM41" s="5"/>
      <c r="WAN41" s="5"/>
      <c r="WAO41" s="5"/>
      <c r="WAP41" s="5"/>
      <c r="WAQ41" s="5"/>
      <c r="WAR41" s="5"/>
      <c r="WAS41" s="5"/>
      <c r="WAT41" s="5"/>
      <c r="WAU41" s="5"/>
      <c r="WAV41" s="5"/>
      <c r="WAW41" s="5"/>
      <c r="WAX41" s="5"/>
      <c r="WAY41" s="5"/>
      <c r="WAZ41" s="5"/>
      <c r="WBA41" s="5"/>
      <c r="WBB41" s="5"/>
      <c r="WBC41" s="5"/>
      <c r="WBD41" s="5"/>
      <c r="WBE41" s="5"/>
      <c r="WBF41" s="5"/>
      <c r="WBG41" s="5"/>
      <c r="WBH41" s="5"/>
      <c r="WBI41" s="5"/>
      <c r="WBJ41" s="5"/>
      <c r="WBK41" s="5"/>
      <c r="WBL41" s="5"/>
      <c r="WBM41" s="5"/>
      <c r="WBN41" s="5"/>
      <c r="WBO41" s="5"/>
      <c r="WBP41" s="5"/>
      <c r="WBQ41" s="5"/>
      <c r="WBR41" s="5"/>
      <c r="WBS41" s="5"/>
      <c r="WBT41" s="5"/>
      <c r="WBU41" s="5"/>
      <c r="WBV41" s="5"/>
      <c r="WBW41" s="5"/>
      <c r="WBX41" s="5"/>
      <c r="WBY41" s="5"/>
      <c r="WBZ41" s="5"/>
      <c r="WCA41" s="5"/>
      <c r="WCB41" s="5"/>
      <c r="WCC41" s="5"/>
      <c r="WCD41" s="5"/>
      <c r="WCE41" s="5"/>
      <c r="WCF41" s="5"/>
      <c r="WCG41" s="5"/>
      <c r="WCH41" s="5"/>
      <c r="WCI41" s="5"/>
      <c r="WCJ41" s="5"/>
      <c r="WCK41" s="5"/>
      <c r="WCL41" s="5"/>
      <c r="WCM41" s="5"/>
      <c r="WCN41" s="5"/>
      <c r="WCO41" s="5"/>
      <c r="WCP41" s="5"/>
      <c r="WCQ41" s="5"/>
      <c r="WCR41" s="5"/>
      <c r="WCS41" s="5"/>
      <c r="WCT41" s="5"/>
      <c r="WCU41" s="5"/>
      <c r="WCV41" s="5"/>
      <c r="WCW41" s="5"/>
      <c r="WCX41" s="5"/>
      <c r="WCY41" s="5"/>
      <c r="WCZ41" s="5"/>
      <c r="WDA41" s="5"/>
      <c r="WDB41" s="5"/>
      <c r="WDC41" s="5"/>
      <c r="WDD41" s="5"/>
      <c r="WDE41" s="5"/>
      <c r="WDF41" s="5"/>
      <c r="WDG41" s="5"/>
      <c r="WDH41" s="5"/>
      <c r="WDI41" s="5"/>
      <c r="WDJ41" s="5"/>
      <c r="WDK41" s="5"/>
      <c r="WDL41" s="5"/>
      <c r="WDM41" s="5"/>
      <c r="WDN41" s="5"/>
      <c r="WDO41" s="5"/>
      <c r="WDP41" s="5"/>
      <c r="WDQ41" s="5"/>
      <c r="WDR41" s="5"/>
      <c r="WDS41" s="5"/>
      <c r="WDT41" s="5"/>
      <c r="WDU41" s="5"/>
      <c r="WDV41" s="5"/>
      <c r="WDW41" s="5"/>
      <c r="WDX41" s="5"/>
      <c r="WDY41" s="5"/>
      <c r="WDZ41" s="5"/>
      <c r="WEA41" s="5"/>
      <c r="WEB41" s="5"/>
      <c r="WEC41" s="5"/>
      <c r="WED41" s="5"/>
      <c r="WEE41" s="5"/>
      <c r="WEF41" s="5"/>
      <c r="WEG41" s="5"/>
      <c r="WEH41" s="5"/>
      <c r="WEI41" s="5"/>
      <c r="WEJ41" s="5"/>
      <c r="WEK41" s="5"/>
      <c r="WEL41" s="5"/>
      <c r="WEM41" s="5"/>
      <c r="WEN41" s="5"/>
      <c r="WEO41" s="5"/>
      <c r="WEP41" s="5"/>
      <c r="WEQ41" s="5"/>
      <c r="WER41" s="5"/>
      <c r="WES41" s="5"/>
      <c r="WET41" s="5"/>
      <c r="WEU41" s="5"/>
      <c r="WEV41" s="5"/>
      <c r="WEW41" s="5"/>
      <c r="WEX41" s="5"/>
      <c r="WEY41" s="5"/>
      <c r="WEZ41" s="5"/>
      <c r="WFA41" s="5"/>
      <c r="WFB41" s="5"/>
      <c r="WFC41" s="5"/>
      <c r="WFD41" s="5"/>
      <c r="WFE41" s="5"/>
      <c r="WFF41" s="5"/>
      <c r="WFG41" s="5"/>
      <c r="WFH41" s="5"/>
      <c r="WFI41" s="5"/>
      <c r="WFJ41" s="5"/>
      <c r="WFK41" s="5"/>
      <c r="WFL41" s="5"/>
      <c r="WFM41" s="5"/>
      <c r="WFN41" s="5"/>
      <c r="WFO41" s="5"/>
      <c r="WFP41" s="5"/>
      <c r="WFQ41" s="5"/>
      <c r="WFR41" s="5"/>
      <c r="WFS41" s="5"/>
      <c r="WFT41" s="5"/>
      <c r="WFU41" s="5"/>
      <c r="WFV41" s="5"/>
      <c r="WFW41" s="5"/>
      <c r="WFX41" s="5"/>
      <c r="WFY41" s="5"/>
      <c r="WFZ41" s="5"/>
      <c r="WGA41" s="5"/>
      <c r="WGB41" s="5"/>
      <c r="WGC41" s="5"/>
      <c r="WGD41" s="5"/>
      <c r="WGE41" s="5"/>
      <c r="WGF41" s="5"/>
      <c r="WGG41" s="5"/>
      <c r="WGH41" s="5"/>
      <c r="WGI41" s="5"/>
      <c r="WGJ41" s="5"/>
      <c r="WGK41" s="5"/>
      <c r="WGL41" s="5"/>
      <c r="WGM41" s="5"/>
      <c r="WGN41" s="5"/>
      <c r="WGO41" s="5"/>
      <c r="WGP41" s="5"/>
      <c r="WGQ41" s="5"/>
      <c r="WGR41" s="5"/>
      <c r="WGS41" s="5"/>
      <c r="WGT41" s="5"/>
      <c r="WGU41" s="5"/>
      <c r="WGV41" s="5"/>
      <c r="WGW41" s="5"/>
      <c r="WGX41" s="5"/>
      <c r="WGY41" s="5"/>
      <c r="WGZ41" s="5"/>
      <c r="WHA41" s="5"/>
      <c r="WHB41" s="5"/>
      <c r="WHC41" s="5"/>
      <c r="WHD41" s="5"/>
      <c r="WHE41" s="5"/>
      <c r="WHF41" s="5"/>
      <c r="WHG41" s="5"/>
      <c r="WHH41" s="5"/>
      <c r="WHI41" s="5"/>
      <c r="WHJ41" s="5"/>
      <c r="WHK41" s="5"/>
      <c r="WHL41" s="5"/>
      <c r="WHM41" s="5"/>
      <c r="WHN41" s="5"/>
      <c r="WHO41" s="5"/>
      <c r="WHP41" s="5"/>
      <c r="WHQ41" s="5"/>
      <c r="WHR41" s="5"/>
      <c r="WHS41" s="5"/>
      <c r="WHT41" s="5"/>
      <c r="WHU41" s="5"/>
      <c r="WHV41" s="5"/>
      <c r="WHW41" s="5"/>
      <c r="WHX41" s="5"/>
      <c r="WHY41" s="5"/>
      <c r="WHZ41" s="5"/>
      <c r="WIA41" s="5"/>
      <c r="WIB41" s="5"/>
      <c r="WIC41" s="5"/>
      <c r="WID41" s="5"/>
      <c r="WIE41" s="5"/>
      <c r="WIF41" s="5"/>
      <c r="WIG41" s="5"/>
      <c r="WIH41" s="5"/>
      <c r="WII41" s="5"/>
      <c r="WIJ41" s="5"/>
      <c r="WIK41" s="5"/>
      <c r="WIL41" s="5"/>
      <c r="WIM41" s="5"/>
      <c r="WIN41" s="5"/>
      <c r="WIO41" s="5"/>
      <c r="WIP41" s="5"/>
      <c r="WIQ41" s="5"/>
      <c r="WIR41" s="5"/>
      <c r="WIS41" s="5"/>
      <c r="WIT41" s="5"/>
      <c r="WIU41" s="5"/>
      <c r="WIV41" s="5"/>
      <c r="WIW41" s="5"/>
      <c r="WIX41" s="5"/>
      <c r="WIY41" s="5"/>
      <c r="WIZ41" s="5"/>
      <c r="WJA41" s="5"/>
      <c r="WJB41" s="5"/>
      <c r="WJC41" s="5"/>
      <c r="WJD41" s="5"/>
      <c r="WJE41" s="5"/>
      <c r="WJF41" s="5"/>
      <c r="WJG41" s="5"/>
      <c r="WJH41" s="5"/>
      <c r="WJI41" s="5"/>
      <c r="WJJ41" s="5"/>
      <c r="WJK41" s="5"/>
      <c r="WJL41" s="5"/>
      <c r="WJM41" s="5"/>
      <c r="WJN41" s="5"/>
      <c r="WJO41" s="5"/>
      <c r="WJP41" s="5"/>
      <c r="WJQ41" s="5"/>
      <c r="WJR41" s="5"/>
      <c r="WJS41" s="5"/>
      <c r="WJT41" s="5"/>
      <c r="WJU41" s="5"/>
      <c r="WJV41" s="5"/>
      <c r="WJW41" s="5"/>
      <c r="WJX41" s="5"/>
      <c r="WJY41" s="5"/>
      <c r="WJZ41" s="5"/>
      <c r="WKA41" s="5"/>
      <c r="WKB41" s="5"/>
      <c r="WKC41" s="5"/>
      <c r="WKD41" s="5"/>
      <c r="WKE41" s="5"/>
      <c r="WKF41" s="5"/>
      <c r="WKG41" s="5"/>
      <c r="WKH41" s="5"/>
      <c r="WKI41" s="5"/>
      <c r="WKJ41" s="5"/>
      <c r="WKK41" s="5"/>
      <c r="WKL41" s="5"/>
      <c r="WKM41" s="5"/>
      <c r="WKN41" s="5"/>
      <c r="WKO41" s="5"/>
      <c r="WKP41" s="5"/>
      <c r="WKQ41" s="5"/>
      <c r="WKR41" s="5"/>
      <c r="WKS41" s="5"/>
      <c r="WKT41" s="5"/>
      <c r="WKU41" s="5"/>
      <c r="WKV41" s="5"/>
      <c r="WKW41" s="5"/>
      <c r="WKX41" s="5"/>
      <c r="WKY41" s="5"/>
      <c r="WKZ41" s="5"/>
      <c r="WLA41" s="5"/>
      <c r="WLB41" s="5"/>
      <c r="WLC41" s="5"/>
      <c r="WLD41" s="5"/>
      <c r="WLE41" s="5"/>
      <c r="WLF41" s="5"/>
      <c r="WLG41" s="5"/>
      <c r="WLH41" s="5"/>
      <c r="WLI41" s="5"/>
      <c r="WLJ41" s="5"/>
      <c r="WLK41" s="5"/>
      <c r="WLL41" s="5"/>
      <c r="WLM41" s="5"/>
      <c r="WLN41" s="5"/>
      <c r="WLO41" s="5"/>
      <c r="WLP41" s="5"/>
      <c r="WLQ41" s="5"/>
      <c r="WLR41" s="5"/>
      <c r="WLS41" s="5"/>
      <c r="WLT41" s="5"/>
      <c r="WLU41" s="5"/>
      <c r="WLV41" s="5"/>
      <c r="WLW41" s="5"/>
      <c r="WLX41" s="5"/>
      <c r="WLY41" s="5"/>
      <c r="WLZ41" s="5"/>
      <c r="WMA41" s="5"/>
      <c r="WMB41" s="5"/>
      <c r="WMC41" s="5"/>
      <c r="WMD41" s="5"/>
      <c r="WME41" s="5"/>
      <c r="WMF41" s="5"/>
      <c r="WMG41" s="5"/>
      <c r="WMH41" s="5"/>
      <c r="WMI41" s="5"/>
      <c r="WMJ41" s="5"/>
      <c r="WMK41" s="5"/>
      <c r="WML41" s="5"/>
      <c r="WMM41" s="5"/>
      <c r="WMN41" s="5"/>
      <c r="WMO41" s="5"/>
      <c r="WMP41" s="5"/>
      <c r="WMQ41" s="5"/>
      <c r="WMR41" s="5"/>
      <c r="WMS41" s="5"/>
      <c r="WMT41" s="5"/>
      <c r="WMU41" s="5"/>
      <c r="WMV41" s="5"/>
      <c r="WMW41" s="5"/>
      <c r="WMX41" s="5"/>
      <c r="WMY41" s="5"/>
      <c r="WMZ41" s="5"/>
      <c r="WNA41" s="5"/>
      <c r="WNB41" s="5"/>
      <c r="WNC41" s="5"/>
      <c r="WND41" s="5"/>
      <c r="WNE41" s="5"/>
      <c r="WNF41" s="5"/>
      <c r="WNG41" s="5"/>
      <c r="WNH41" s="5"/>
      <c r="WNI41" s="5"/>
      <c r="WNJ41" s="5"/>
      <c r="WNK41" s="5"/>
      <c r="WNL41" s="5"/>
      <c r="WNM41" s="5"/>
      <c r="WNN41" s="5"/>
      <c r="WNO41" s="5"/>
      <c r="WNP41" s="5"/>
      <c r="WNQ41" s="5"/>
      <c r="WNR41" s="5"/>
      <c r="WNS41" s="5"/>
      <c r="WNT41" s="5"/>
      <c r="WNU41" s="5"/>
      <c r="WNV41" s="5"/>
      <c r="WNW41" s="5"/>
      <c r="WNX41" s="5"/>
      <c r="WNY41" s="5"/>
      <c r="WNZ41" s="5"/>
      <c r="WOA41" s="5"/>
      <c r="WOB41" s="5"/>
      <c r="WOC41" s="5"/>
      <c r="WOD41" s="5"/>
      <c r="WOE41" s="5"/>
      <c r="WOF41" s="5"/>
      <c r="WOG41" s="5"/>
      <c r="WOH41" s="5"/>
      <c r="WOI41" s="5"/>
      <c r="WOJ41" s="5"/>
      <c r="WOK41" s="5"/>
      <c r="WOL41" s="5"/>
      <c r="WOM41" s="5"/>
      <c r="WON41" s="5"/>
      <c r="WOO41" s="5"/>
      <c r="WOP41" s="5"/>
      <c r="WOQ41" s="5"/>
      <c r="WOR41" s="5"/>
      <c r="WOS41" s="5"/>
      <c r="WOT41" s="5"/>
      <c r="WOU41" s="5"/>
      <c r="WOV41" s="5"/>
      <c r="WOW41" s="5"/>
      <c r="WOX41" s="5"/>
      <c r="WOY41" s="5"/>
      <c r="WOZ41" s="5"/>
      <c r="WPA41" s="5"/>
      <c r="WPB41" s="5"/>
      <c r="WPC41" s="5"/>
      <c r="WPD41" s="5"/>
      <c r="WPE41" s="5"/>
      <c r="WPF41" s="5"/>
      <c r="WPG41" s="5"/>
      <c r="WPH41" s="5"/>
      <c r="WPI41" s="5"/>
      <c r="WPJ41" s="5"/>
      <c r="WPK41" s="5"/>
      <c r="WPL41" s="5"/>
      <c r="WPM41" s="5"/>
      <c r="WPN41" s="5"/>
      <c r="WPO41" s="5"/>
      <c r="WPP41" s="5"/>
      <c r="WPQ41" s="5"/>
      <c r="WPR41" s="5"/>
      <c r="WPS41" s="5"/>
      <c r="WPT41" s="5"/>
      <c r="WPU41" s="5"/>
      <c r="WPV41" s="5"/>
      <c r="WPW41" s="5"/>
      <c r="WPX41" s="5"/>
      <c r="WPY41" s="5"/>
      <c r="WPZ41" s="5"/>
      <c r="WQA41" s="5"/>
      <c r="WQB41" s="5"/>
      <c r="WQC41" s="5"/>
      <c r="WQD41" s="5"/>
      <c r="WQE41" s="5"/>
      <c r="WQF41" s="5"/>
      <c r="WQG41" s="5"/>
      <c r="WQH41" s="5"/>
      <c r="WQI41" s="5"/>
      <c r="WQJ41" s="5"/>
      <c r="WQK41" s="5"/>
      <c r="WQL41" s="5"/>
      <c r="WQM41" s="5"/>
      <c r="WQN41" s="5"/>
      <c r="WQO41" s="5"/>
      <c r="WQP41" s="5"/>
      <c r="WQQ41" s="5"/>
      <c r="WQR41" s="5"/>
      <c r="WQS41" s="5"/>
      <c r="WQT41" s="5"/>
      <c r="WQU41" s="5"/>
      <c r="WQV41" s="5"/>
      <c r="WQW41" s="5"/>
      <c r="WQX41" s="5"/>
      <c r="WQY41" s="5"/>
      <c r="WQZ41" s="5"/>
      <c r="WRA41" s="5"/>
      <c r="WRB41" s="5"/>
      <c r="WRC41" s="5"/>
      <c r="WRD41" s="5"/>
      <c r="WRE41" s="5"/>
      <c r="WRF41" s="5"/>
      <c r="WRG41" s="5"/>
      <c r="WRH41" s="5"/>
      <c r="WRI41" s="5"/>
      <c r="WRJ41" s="5"/>
      <c r="WRK41" s="5"/>
      <c r="WRL41" s="5"/>
      <c r="WRM41" s="5"/>
      <c r="WRN41" s="5"/>
      <c r="WRO41" s="5"/>
      <c r="WRP41" s="5"/>
      <c r="WRQ41" s="5"/>
      <c r="WRR41" s="5"/>
      <c r="WRS41" s="5"/>
      <c r="WRT41" s="5"/>
      <c r="WRU41" s="5"/>
      <c r="WRV41" s="5"/>
      <c r="WRW41" s="5"/>
      <c r="WRX41" s="5"/>
      <c r="WRY41" s="5"/>
      <c r="WRZ41" s="5"/>
      <c r="WSA41" s="5"/>
      <c r="WSB41" s="5"/>
      <c r="WSC41" s="5"/>
      <c r="WSD41" s="5"/>
      <c r="WSE41" s="5"/>
      <c r="WSF41" s="5"/>
      <c r="WSG41" s="5"/>
      <c r="WSH41" s="5"/>
      <c r="WSI41" s="5"/>
      <c r="WSJ41" s="5"/>
      <c r="WSK41" s="5"/>
      <c r="WSL41" s="5"/>
      <c r="WSM41" s="5"/>
      <c r="WSN41" s="5"/>
      <c r="WSO41" s="5"/>
      <c r="WSP41" s="5"/>
      <c r="WSQ41" s="5"/>
      <c r="WSR41" s="5"/>
      <c r="WSS41" s="5"/>
      <c r="WST41" s="5"/>
      <c r="WSU41" s="5"/>
      <c r="WSV41" s="5"/>
      <c r="WSW41" s="5"/>
      <c r="WSX41" s="5"/>
      <c r="WSY41" s="5"/>
      <c r="WSZ41" s="5"/>
      <c r="WTA41" s="5"/>
      <c r="WTB41" s="5"/>
      <c r="WTC41" s="5"/>
      <c r="WTD41" s="5"/>
      <c r="WTE41" s="5"/>
      <c r="WTF41" s="5"/>
      <c r="WTG41" s="5"/>
      <c r="WTH41" s="5"/>
      <c r="WTI41" s="5"/>
      <c r="WTJ41" s="5"/>
      <c r="WTK41" s="5"/>
      <c r="WTL41" s="5"/>
      <c r="WTM41" s="5"/>
      <c r="WTN41" s="5"/>
      <c r="WTO41" s="5"/>
      <c r="WTP41" s="5"/>
      <c r="WTQ41" s="5"/>
      <c r="WTR41" s="5"/>
      <c r="WTS41" s="5"/>
      <c r="WTT41" s="5"/>
      <c r="WTU41" s="5"/>
      <c r="WTV41" s="5"/>
      <c r="WTW41" s="5"/>
      <c r="WTX41" s="5"/>
      <c r="WTY41" s="5"/>
      <c r="WTZ41" s="5"/>
      <c r="WUA41" s="5"/>
      <c r="WUB41" s="5"/>
      <c r="WUC41" s="5"/>
      <c r="WUD41" s="5"/>
      <c r="WUE41" s="5"/>
      <c r="WUF41" s="5"/>
      <c r="WUG41" s="5"/>
      <c r="WUH41" s="5"/>
      <c r="WUI41" s="5"/>
      <c r="WUJ41" s="5"/>
      <c r="WUK41" s="5"/>
      <c r="WUL41" s="5"/>
      <c r="WUM41" s="5"/>
      <c r="WUN41" s="5"/>
      <c r="WUO41" s="5"/>
      <c r="WUP41" s="5"/>
      <c r="WUQ41" s="5"/>
      <c r="WUR41" s="5"/>
      <c r="WUS41" s="5"/>
      <c r="WUT41" s="5"/>
      <c r="WUU41" s="5"/>
      <c r="WUV41" s="5"/>
      <c r="WUW41" s="5"/>
      <c r="WUX41" s="5"/>
      <c r="WUY41" s="5"/>
      <c r="WUZ41" s="5"/>
      <c r="WVA41" s="5"/>
      <c r="WVB41" s="5"/>
      <c r="WVC41" s="5"/>
      <c r="WVD41" s="5"/>
      <c r="WVE41" s="5"/>
      <c r="WVF41" s="5"/>
      <c r="WVG41" s="5"/>
      <c r="WVH41" s="5"/>
      <c r="WVI41" s="5"/>
      <c r="WVJ41" s="5"/>
      <c r="WVK41" s="5"/>
      <c r="WVL41" s="5"/>
      <c r="WVM41" s="5"/>
      <c r="WVN41" s="5"/>
      <c r="WVO41" s="5"/>
      <c r="WVP41" s="5"/>
      <c r="WVQ41" s="5"/>
      <c r="WVR41" s="5"/>
      <c r="WVS41" s="5"/>
      <c r="WVT41" s="5"/>
      <c r="WVU41" s="5"/>
      <c r="WVV41" s="5"/>
      <c r="WVW41" s="5"/>
      <c r="WVX41" s="5"/>
      <c r="WVY41" s="5"/>
      <c r="WVZ41" s="5"/>
      <c r="WWA41" s="5"/>
      <c r="WWB41" s="5"/>
      <c r="WWC41" s="5"/>
      <c r="WWD41" s="5"/>
      <c r="WWE41" s="5"/>
      <c r="WWF41" s="5"/>
      <c r="WWG41" s="5"/>
      <c r="WWH41" s="5"/>
      <c r="WWI41" s="5"/>
      <c r="WWJ41" s="5"/>
      <c r="WWK41" s="5"/>
      <c r="WWL41" s="5"/>
      <c r="WWM41" s="5"/>
      <c r="WWN41" s="5"/>
      <c r="WWO41" s="5"/>
      <c r="WWP41" s="5"/>
      <c r="WWQ41" s="5"/>
      <c r="WWR41" s="5"/>
      <c r="WWS41" s="5"/>
      <c r="WWT41" s="5"/>
      <c r="WWU41" s="5"/>
      <c r="WWV41" s="5"/>
      <c r="WWW41" s="5"/>
      <c r="WWX41" s="5"/>
      <c r="WWY41" s="5"/>
      <c r="WWZ41" s="5"/>
      <c r="WXA41" s="5"/>
      <c r="WXB41" s="5"/>
      <c r="WXC41" s="5"/>
      <c r="WXD41" s="5"/>
      <c r="WXE41" s="5"/>
      <c r="WXF41" s="5"/>
      <c r="WXG41" s="5"/>
      <c r="WXH41" s="5"/>
      <c r="WXI41" s="5"/>
      <c r="WXJ41" s="5"/>
      <c r="WXK41" s="5"/>
      <c r="WXL41" s="5"/>
      <c r="WXM41" s="5"/>
      <c r="WXN41" s="5"/>
      <c r="WXO41" s="5"/>
      <c r="WXP41" s="5"/>
      <c r="WXQ41" s="5"/>
      <c r="WXR41" s="5"/>
      <c r="WXS41" s="5"/>
      <c r="WXT41" s="5"/>
      <c r="WXU41" s="5"/>
      <c r="WXV41" s="5"/>
      <c r="WXW41" s="5"/>
      <c r="WXX41" s="5"/>
      <c r="WXY41" s="5"/>
      <c r="WXZ41" s="5"/>
      <c r="WYA41" s="5"/>
      <c r="WYB41" s="5"/>
      <c r="WYC41" s="5"/>
      <c r="WYD41" s="5"/>
      <c r="WYE41" s="5"/>
      <c r="WYF41" s="5"/>
      <c r="WYG41" s="5"/>
      <c r="WYH41" s="5"/>
      <c r="WYI41" s="5"/>
      <c r="WYJ41" s="5"/>
      <c r="WYK41" s="5"/>
      <c r="WYL41" s="5"/>
      <c r="WYM41" s="5"/>
      <c r="WYN41" s="5"/>
      <c r="WYO41" s="5"/>
      <c r="WYP41" s="5"/>
      <c r="WYQ41" s="5"/>
      <c r="WYR41" s="5"/>
      <c r="WYS41" s="5"/>
      <c r="WYT41" s="5"/>
      <c r="WYU41" s="5"/>
      <c r="WYV41" s="5"/>
      <c r="WYW41" s="5"/>
      <c r="WYX41" s="5"/>
      <c r="WYY41" s="5"/>
      <c r="WYZ41" s="5"/>
      <c r="WZA41" s="5"/>
      <c r="WZB41" s="5"/>
      <c r="WZC41" s="5"/>
      <c r="WZD41" s="5"/>
      <c r="WZE41" s="5"/>
      <c r="WZF41" s="5"/>
      <c r="WZG41" s="5"/>
      <c r="WZH41" s="5"/>
      <c r="WZI41" s="5"/>
      <c r="WZJ41" s="5"/>
      <c r="WZK41" s="5"/>
      <c r="WZL41" s="5"/>
      <c r="WZM41" s="5"/>
      <c r="WZN41" s="5"/>
      <c r="WZO41" s="5"/>
      <c r="WZP41" s="5"/>
      <c r="WZQ41" s="5"/>
      <c r="WZR41" s="5"/>
      <c r="WZS41" s="5"/>
      <c r="WZT41" s="5"/>
      <c r="WZU41" s="5"/>
      <c r="WZV41" s="5"/>
      <c r="WZW41" s="5"/>
      <c r="WZX41" s="5"/>
      <c r="WZY41" s="5"/>
      <c r="WZZ41" s="5"/>
      <c r="XAA41" s="5"/>
      <c r="XAB41" s="5"/>
      <c r="XAC41" s="5"/>
      <c r="XAD41" s="5"/>
      <c r="XAE41" s="5"/>
      <c r="XAF41" s="5"/>
      <c r="XAG41" s="5"/>
      <c r="XAH41" s="5"/>
      <c r="XAI41" s="5"/>
      <c r="XAJ41" s="5"/>
      <c r="XAK41" s="5"/>
      <c r="XAL41" s="5"/>
      <c r="XAM41" s="5"/>
      <c r="XAN41" s="5"/>
      <c r="XAO41" s="5"/>
      <c r="XAP41" s="5"/>
      <c r="XAQ41" s="5"/>
      <c r="XAR41" s="5"/>
      <c r="XAS41" s="5"/>
      <c r="XAT41" s="5"/>
      <c r="XAU41" s="5"/>
      <c r="XAV41" s="5"/>
      <c r="XAW41" s="5"/>
      <c r="XAX41" s="5"/>
      <c r="XAY41" s="5"/>
      <c r="XAZ41" s="5"/>
      <c r="XBA41" s="5"/>
      <c r="XBB41" s="5"/>
      <c r="XBC41" s="5"/>
      <c r="XBD41" s="5"/>
      <c r="XBE41" s="5"/>
      <c r="XBF41" s="5"/>
      <c r="XBG41" s="5"/>
      <c r="XBH41" s="5"/>
      <c r="XBI41" s="5"/>
      <c r="XBJ41" s="5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  <c r="XEL41" s="5"/>
      <c r="XEM41" s="5"/>
      <c r="XEN41" s="5"/>
      <c r="XEO41" s="5"/>
      <c r="XEP41" s="5"/>
      <c r="XEQ41" s="5"/>
      <c r="XER41" s="5"/>
      <c r="XES41" s="5"/>
      <c r="XET41" s="5"/>
      <c r="XEU41" s="5"/>
      <c r="XEV41" s="5"/>
      <c r="XEW41" s="5"/>
      <c r="XEX41" s="5"/>
      <c r="XEY41" s="5"/>
      <c r="XEZ41" s="5"/>
      <c r="XFA41" s="5"/>
      <c r="XFB41" s="5"/>
      <c r="XFC41" s="5"/>
    </row>
    <row r="42" spans="1:1024 1025:16383">
      <c r="B42" s="11" t="s">
        <v>18</v>
      </c>
      <c r="C42" s="11" t="s">
        <v>21</v>
      </c>
      <c r="D42" s="11" t="s">
        <v>224</v>
      </c>
      <c r="E42" s="11" t="s">
        <v>103</v>
      </c>
      <c r="F42" s="12">
        <f t="shared" si="24"/>
        <v>2.88591549295775</v>
      </c>
      <c r="G42" s="18">
        <v>20.49</v>
      </c>
      <c r="H42" s="14">
        <f t="shared" si="25"/>
        <v>245.88</v>
      </c>
      <c r="I42" s="15">
        <f t="shared" si="26"/>
        <v>273.13</v>
      </c>
      <c r="J42" s="14">
        <f t="shared" si="27"/>
        <v>286.86</v>
      </c>
      <c r="K42" s="16">
        <f t="shared" si="28"/>
        <v>163.92</v>
      </c>
      <c r="L42" s="16">
        <f t="shared" si="29"/>
        <v>184.41</v>
      </c>
      <c r="M42" s="16">
        <f t="shared" si="30"/>
        <v>191.17</v>
      </c>
      <c r="N42" s="62"/>
      <c r="O42" s="62">
        <f t="shared" si="7"/>
        <v>22.539</v>
      </c>
      <c r="P42" s="62">
        <v>20.493</v>
      </c>
      <c r="Q42" s="101">
        <f t="shared" si="8"/>
        <v>20.49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  <c r="FK42" s="62"/>
      <c r="FL42" s="62"/>
      <c r="FM42" s="62"/>
      <c r="FN42" s="62"/>
      <c r="FO42" s="62"/>
      <c r="FP42" s="62"/>
      <c r="FQ42" s="62"/>
      <c r="FR42" s="62"/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62"/>
      <c r="GH42" s="62"/>
      <c r="GI42" s="62"/>
      <c r="GJ42" s="62"/>
      <c r="GK42" s="5"/>
      <c r="GL42" s="5"/>
      <c r="GM42" s="5"/>
      <c r="GN42" s="5"/>
    </row>
    <row r="43" spans="1:1024 1025:16383">
      <c r="B43" s="11" t="s">
        <v>18</v>
      </c>
      <c r="C43" s="11" t="s">
        <v>21</v>
      </c>
      <c r="D43" s="11" t="s">
        <v>220</v>
      </c>
      <c r="E43" s="11" t="s">
        <v>221</v>
      </c>
      <c r="F43" s="12">
        <f t="shared" si="24"/>
        <v>2.98450704225352</v>
      </c>
      <c r="G43" s="18">
        <v>21.19</v>
      </c>
      <c r="H43" s="14">
        <f t="shared" si="25"/>
        <v>254.28</v>
      </c>
      <c r="I43" s="15">
        <f t="shared" si="26"/>
        <v>282.46</v>
      </c>
      <c r="J43" s="14">
        <f t="shared" si="27"/>
        <v>296.66</v>
      </c>
      <c r="K43" s="16">
        <f t="shared" si="28"/>
        <v>169.52</v>
      </c>
      <c r="L43" s="16">
        <f t="shared" si="29"/>
        <v>190.71</v>
      </c>
      <c r="M43" s="16">
        <f t="shared" si="30"/>
        <v>197.7</v>
      </c>
      <c r="N43" s="62"/>
      <c r="O43" s="62">
        <f t="shared" si="7"/>
        <v>23.309</v>
      </c>
      <c r="P43" s="62">
        <v>21.186</v>
      </c>
      <c r="Q43" s="101">
        <f t="shared" si="8"/>
        <v>21.19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  <c r="FK43" s="62"/>
      <c r="FL43" s="62"/>
      <c r="FM43" s="62"/>
      <c r="FN43" s="62"/>
      <c r="FO43" s="62"/>
      <c r="FP43" s="62"/>
      <c r="FQ43" s="62"/>
      <c r="FR43" s="62"/>
      <c r="FS43" s="62"/>
      <c r="FT43" s="62"/>
      <c r="FU43" s="62"/>
      <c r="FV43" s="62"/>
      <c r="FW43" s="62"/>
      <c r="FX43" s="62"/>
      <c r="FY43" s="62"/>
      <c r="FZ43" s="62"/>
      <c r="GA43" s="62"/>
      <c r="GB43" s="62"/>
      <c r="GC43" s="62"/>
      <c r="GD43" s="62"/>
      <c r="GE43" s="62"/>
      <c r="GF43" s="62"/>
      <c r="GG43" s="62"/>
      <c r="GH43" s="62"/>
      <c r="GI43" s="62"/>
      <c r="GJ43" s="62"/>
      <c r="GK43" s="5"/>
      <c r="GL43" s="5"/>
      <c r="GM43" s="5"/>
      <c r="GN43" s="5"/>
    </row>
    <row r="44" spans="1:1024 1025:16383">
      <c r="B44" s="11" t="s">
        <v>18</v>
      </c>
      <c r="C44" s="11" t="s">
        <v>21</v>
      </c>
      <c r="D44" s="11" t="s">
        <v>220</v>
      </c>
      <c r="E44" s="11" t="s">
        <v>103</v>
      </c>
      <c r="F44" s="12">
        <f t="shared" ref="F44:F46" si="31">G44/7.1</f>
        <v>2.98028169014084</v>
      </c>
      <c r="G44" s="18">
        <v>21.16</v>
      </c>
      <c r="H44" s="14">
        <f t="shared" si="25"/>
        <v>253.92</v>
      </c>
      <c r="I44" s="15">
        <f t="shared" si="26"/>
        <v>282.06</v>
      </c>
      <c r="J44" s="14">
        <f t="shared" si="27"/>
        <v>296.24</v>
      </c>
      <c r="K44" s="16">
        <f t="shared" si="28"/>
        <v>169.28</v>
      </c>
      <c r="L44" s="16">
        <f t="shared" si="29"/>
        <v>190.44</v>
      </c>
      <c r="M44" s="16">
        <f t="shared" si="30"/>
        <v>197.42</v>
      </c>
      <c r="N44" s="62"/>
      <c r="O44" s="62">
        <f t="shared" si="7"/>
        <v>23.276</v>
      </c>
      <c r="P44" s="62">
        <v>21.164</v>
      </c>
      <c r="Q44" s="101">
        <f t="shared" si="8"/>
        <v>21.16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5"/>
      <c r="GL44" s="5"/>
      <c r="GM44" s="5"/>
      <c r="GN44" s="5"/>
    </row>
    <row r="45" spans="1:1024 1025:16383">
      <c r="B45" s="11" t="s">
        <v>18</v>
      </c>
      <c r="C45" s="17" t="s">
        <v>23</v>
      </c>
      <c r="D45" s="11" t="s">
        <v>111</v>
      </c>
      <c r="E45" s="11" t="s">
        <v>103</v>
      </c>
      <c r="F45" s="12">
        <f t="shared" si="31"/>
        <v>4.53239436619718</v>
      </c>
      <c r="G45" s="18">
        <v>32.18</v>
      </c>
      <c r="H45" s="14">
        <f t="shared" si="25"/>
        <v>386.16</v>
      </c>
      <c r="I45" s="15">
        <f t="shared" si="26"/>
        <v>428.95</v>
      </c>
      <c r="J45" s="14">
        <f t="shared" si="27"/>
        <v>450.52</v>
      </c>
      <c r="K45" s="16">
        <f t="shared" si="28"/>
        <v>257.44</v>
      </c>
      <c r="L45" s="16">
        <f t="shared" si="29"/>
        <v>289.62</v>
      </c>
      <c r="M45" s="16">
        <f t="shared" si="30"/>
        <v>300.23</v>
      </c>
      <c r="N45" s="62"/>
      <c r="O45" s="62">
        <f t="shared" si="7"/>
        <v>35.398</v>
      </c>
      <c r="P45" s="62">
        <v>32.175</v>
      </c>
      <c r="Q45" s="101">
        <f t="shared" si="8"/>
        <v>32.18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  <c r="FK45" s="62"/>
      <c r="FL45" s="62"/>
      <c r="FM45" s="62"/>
      <c r="FN45" s="62"/>
      <c r="FO45" s="62"/>
      <c r="FP45" s="62"/>
      <c r="FQ45" s="62"/>
      <c r="FR45" s="62"/>
      <c r="FS45" s="62"/>
      <c r="FT45" s="62"/>
      <c r="FU45" s="62"/>
      <c r="FV45" s="62"/>
      <c r="FW45" s="62"/>
      <c r="FX45" s="62"/>
      <c r="FY45" s="62"/>
      <c r="FZ45" s="62"/>
      <c r="GA45" s="62"/>
      <c r="GB45" s="62"/>
      <c r="GC45" s="62"/>
      <c r="GD45" s="62"/>
      <c r="GE45" s="62"/>
      <c r="GF45" s="62"/>
      <c r="GG45" s="62"/>
      <c r="GH45" s="62"/>
      <c r="GI45" s="62"/>
      <c r="GJ45" s="62"/>
      <c r="GK45" s="5"/>
      <c r="GL45" s="5"/>
      <c r="GM45" s="5"/>
      <c r="GN45" s="5"/>
    </row>
    <row r="46" spans="1:1024 1025:16383">
      <c r="B46" s="11" t="s">
        <v>18</v>
      </c>
      <c r="C46" s="17" t="s">
        <v>151</v>
      </c>
      <c r="D46" s="11" t="s">
        <v>111</v>
      </c>
      <c r="E46" s="11" t="s">
        <v>103</v>
      </c>
      <c r="F46" s="12">
        <f t="shared" si="31"/>
        <v>3.59295774647887</v>
      </c>
      <c r="G46" s="18">
        <v>25.51</v>
      </c>
      <c r="H46" s="14">
        <f t="shared" si="25"/>
        <v>306.12</v>
      </c>
      <c r="I46" s="15">
        <f t="shared" si="26"/>
        <v>340.04</v>
      </c>
      <c r="J46" s="14">
        <f t="shared" si="27"/>
        <v>357.14</v>
      </c>
      <c r="K46" s="16">
        <f t="shared" si="28"/>
        <v>204.08</v>
      </c>
      <c r="L46" s="16">
        <f t="shared" si="29"/>
        <v>229.59</v>
      </c>
      <c r="M46" s="16">
        <f t="shared" si="30"/>
        <v>238</v>
      </c>
      <c r="N46" s="62"/>
      <c r="O46" s="62">
        <f t="shared" si="7"/>
        <v>28.061</v>
      </c>
      <c r="P46" s="62">
        <v>25.509</v>
      </c>
      <c r="Q46" s="101">
        <f t="shared" si="8"/>
        <v>25.51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  <c r="FK46" s="62"/>
      <c r="FL46" s="62"/>
      <c r="FM46" s="62"/>
      <c r="FN46" s="62"/>
      <c r="FO46" s="62"/>
      <c r="FP46" s="62"/>
      <c r="FQ46" s="62"/>
      <c r="FR46" s="62"/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5"/>
      <c r="GL46" s="5"/>
      <c r="GM46" s="5"/>
      <c r="GN46" s="5"/>
    </row>
    <row r="47" spans="1:1024 1025:16383">
      <c r="B47" s="11" t="s">
        <v>18</v>
      </c>
      <c r="C47" s="17" t="s">
        <v>151</v>
      </c>
      <c r="D47" s="11" t="s">
        <v>225</v>
      </c>
      <c r="E47" s="11" t="s">
        <v>221</v>
      </c>
      <c r="F47" s="12">
        <f t="shared" ref="F47:F50" si="32">G47/7.1</f>
        <v>3.65211267605634</v>
      </c>
      <c r="G47" s="18">
        <v>25.93</v>
      </c>
      <c r="H47" s="14">
        <f t="shared" ref="H47:H50" si="33">ROUNDDOWN(G47*12,2)</f>
        <v>311.16</v>
      </c>
      <c r="I47" s="15">
        <f t="shared" ref="I47:I50" si="34">ROUNDDOWN(G47*13.33,2)</f>
        <v>345.64</v>
      </c>
      <c r="J47" s="14">
        <f t="shared" ref="J47:J50" si="35">ROUNDDOWN(G47*14,2)</f>
        <v>363.02</v>
      </c>
      <c r="K47" s="16">
        <f t="shared" ref="K47:K50" si="36">ROUNDDOWN(G47*8,2)</f>
        <v>207.44</v>
      </c>
      <c r="L47" s="16">
        <f t="shared" ref="L47:L50" si="37">ROUNDDOWN(G47*9,2)</f>
        <v>233.37</v>
      </c>
      <c r="M47" s="16">
        <f t="shared" ref="M47:M50" si="38">ROUNDDOWN(G47*9.33,2)</f>
        <v>241.92</v>
      </c>
      <c r="N47" s="62"/>
      <c r="O47" s="62">
        <f t="shared" si="7"/>
        <v>28.523</v>
      </c>
      <c r="P47" s="62">
        <v>25.927</v>
      </c>
      <c r="Q47" s="101">
        <f t="shared" si="8"/>
        <v>25.93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  <c r="FK47" s="62"/>
      <c r="FL47" s="62"/>
      <c r="FM47" s="62"/>
      <c r="FN47" s="62"/>
      <c r="FO47" s="62"/>
      <c r="FP47" s="62"/>
      <c r="FQ47" s="62"/>
      <c r="FR47" s="62"/>
      <c r="FS47" s="62"/>
      <c r="FT47" s="62"/>
      <c r="FU47" s="62"/>
      <c r="FV47" s="62"/>
      <c r="FW47" s="62"/>
      <c r="FX47" s="62"/>
      <c r="FY47" s="62"/>
      <c r="FZ47" s="62"/>
      <c r="GA47" s="62"/>
      <c r="GB47" s="62"/>
      <c r="GC47" s="62"/>
      <c r="GD47" s="62"/>
      <c r="GE47" s="62"/>
      <c r="GF47" s="62"/>
      <c r="GG47" s="62"/>
      <c r="GH47" s="62"/>
      <c r="GI47" s="62"/>
      <c r="GJ47" s="62"/>
      <c r="GK47" s="5"/>
      <c r="GL47" s="5"/>
      <c r="GM47" s="5"/>
      <c r="GN47" s="5"/>
    </row>
    <row r="48" spans="1:1024 1025:16383">
      <c r="B48" s="11" t="s">
        <v>18</v>
      </c>
      <c r="C48" s="17" t="s">
        <v>151</v>
      </c>
      <c r="D48" s="11" t="s">
        <v>225</v>
      </c>
      <c r="E48" s="11" t="s">
        <v>103</v>
      </c>
      <c r="F48" s="12">
        <f t="shared" si="32"/>
        <v>3.71267605633803</v>
      </c>
      <c r="G48" s="18">
        <v>26.36</v>
      </c>
      <c r="H48" s="14">
        <f t="shared" si="33"/>
        <v>316.32</v>
      </c>
      <c r="I48" s="15">
        <f t="shared" si="34"/>
        <v>351.37</v>
      </c>
      <c r="J48" s="14">
        <f t="shared" si="35"/>
        <v>369.04</v>
      </c>
      <c r="K48" s="16">
        <f t="shared" si="36"/>
        <v>210.88</v>
      </c>
      <c r="L48" s="16">
        <f t="shared" si="37"/>
        <v>237.24</v>
      </c>
      <c r="M48" s="16">
        <f t="shared" si="38"/>
        <v>245.93</v>
      </c>
      <c r="N48" s="62"/>
      <c r="O48" s="62">
        <f t="shared" si="7"/>
        <v>28.996</v>
      </c>
      <c r="P48" s="62">
        <v>26.356</v>
      </c>
      <c r="Q48" s="101">
        <f t="shared" si="8"/>
        <v>26.36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5"/>
      <c r="GL48" s="5"/>
      <c r="GM48" s="5"/>
      <c r="GN48" s="5"/>
    </row>
    <row r="49" spans="1:1024 1025:16383">
      <c r="B49" s="11" t="s">
        <v>18</v>
      </c>
      <c r="C49" s="17" t="s">
        <v>151</v>
      </c>
      <c r="D49" s="11" t="s">
        <v>226</v>
      </c>
      <c r="E49" s="11" t="s">
        <v>103</v>
      </c>
      <c r="F49" s="12">
        <f t="shared" si="32"/>
        <v>3.77042253521127</v>
      </c>
      <c r="G49" s="18">
        <v>26.77</v>
      </c>
      <c r="H49" s="14">
        <f t="shared" si="33"/>
        <v>321.24</v>
      </c>
      <c r="I49" s="15">
        <f t="shared" si="34"/>
        <v>356.84</v>
      </c>
      <c r="J49" s="14">
        <f t="shared" si="35"/>
        <v>374.78</v>
      </c>
      <c r="K49" s="16">
        <f t="shared" si="36"/>
        <v>214.16</v>
      </c>
      <c r="L49" s="16">
        <f t="shared" si="37"/>
        <v>240.93</v>
      </c>
      <c r="M49" s="16">
        <f t="shared" si="38"/>
        <v>249.76</v>
      </c>
      <c r="N49" s="62"/>
      <c r="O49" s="62">
        <f t="shared" si="7"/>
        <v>29.447</v>
      </c>
      <c r="P49" s="62">
        <v>26.774</v>
      </c>
      <c r="Q49" s="101">
        <f t="shared" si="8"/>
        <v>26.77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5"/>
      <c r="GL49" s="5"/>
      <c r="GM49" s="5"/>
      <c r="GN49" s="5"/>
    </row>
    <row r="50" spans="1:1024 1025:16383">
      <c r="B50" s="11" t="s">
        <v>18</v>
      </c>
      <c r="C50" s="17" t="s">
        <v>151</v>
      </c>
      <c r="D50" s="11" t="s">
        <v>227</v>
      </c>
      <c r="E50" s="11" t="s">
        <v>103</v>
      </c>
      <c r="F50" s="12">
        <f t="shared" si="32"/>
        <v>3.82112676056338</v>
      </c>
      <c r="G50" s="18">
        <v>27.13</v>
      </c>
      <c r="H50" s="14">
        <f t="shared" si="33"/>
        <v>325.56</v>
      </c>
      <c r="I50" s="15">
        <f t="shared" si="34"/>
        <v>361.64</v>
      </c>
      <c r="J50" s="14">
        <f t="shared" si="35"/>
        <v>379.82</v>
      </c>
      <c r="K50" s="16">
        <f t="shared" si="36"/>
        <v>217.04</v>
      </c>
      <c r="L50" s="16">
        <f t="shared" si="37"/>
        <v>244.17</v>
      </c>
      <c r="M50" s="16">
        <f t="shared" si="38"/>
        <v>253.12</v>
      </c>
      <c r="N50" s="62"/>
      <c r="O50" s="62">
        <f t="shared" si="7"/>
        <v>29.843</v>
      </c>
      <c r="P50" s="62">
        <v>27.126</v>
      </c>
      <c r="Q50" s="101">
        <f t="shared" si="8"/>
        <v>27.13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5"/>
      <c r="GL50" s="5"/>
      <c r="GM50" s="5"/>
      <c r="GN50" s="5"/>
    </row>
    <row r="51" spans="1:1024 1025:16383">
      <c r="B51" s="11" t="s">
        <v>18</v>
      </c>
      <c r="C51" s="17" t="s">
        <v>151</v>
      </c>
      <c r="D51" s="11" t="s">
        <v>111</v>
      </c>
      <c r="E51" s="11" t="s">
        <v>221</v>
      </c>
      <c r="F51" s="12">
        <f t="shared" ref="F51:F58" si="39">G51/7.1</f>
        <v>3.59718309859155</v>
      </c>
      <c r="G51" s="18">
        <v>25.54</v>
      </c>
      <c r="H51" s="14">
        <f t="shared" ref="H51:H58" si="40">ROUNDDOWN(G51*12,2)</f>
        <v>306.48</v>
      </c>
      <c r="I51" s="15">
        <f t="shared" ref="I51:I58" si="41">ROUNDDOWN(G51*13.33,2)</f>
        <v>340.44</v>
      </c>
      <c r="J51" s="14">
        <f t="shared" ref="J51:J58" si="42">ROUNDDOWN(G51*14,2)</f>
        <v>357.56</v>
      </c>
      <c r="K51" s="16">
        <f t="shared" ref="K51:K58" si="43">ROUNDDOWN(G51*8,2)</f>
        <v>204.32</v>
      </c>
      <c r="L51" s="16">
        <f t="shared" ref="L51:L58" si="44">ROUNDDOWN(G51*9,2)</f>
        <v>229.86</v>
      </c>
      <c r="M51" s="16">
        <f t="shared" ref="M51:M58" si="45">ROUNDDOWN(G51*9.33,2)</f>
        <v>238.28</v>
      </c>
      <c r="N51" s="62"/>
      <c r="O51" s="62">
        <f t="shared" si="7"/>
        <v>28.094</v>
      </c>
      <c r="P51" s="62">
        <v>25.542</v>
      </c>
      <c r="Q51" s="101">
        <f t="shared" si="8"/>
        <v>25.54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5"/>
      <c r="GL51" s="5"/>
      <c r="GM51" s="5"/>
      <c r="GN51" s="5"/>
    </row>
    <row r="52" spans="1:1024 1025:16383">
      <c r="B52" s="11" t="s">
        <v>18</v>
      </c>
      <c r="C52" s="11" t="s">
        <v>15</v>
      </c>
      <c r="D52" s="11" t="s">
        <v>167</v>
      </c>
      <c r="E52" s="11" t="s">
        <v>221</v>
      </c>
      <c r="F52" s="12">
        <f t="shared" si="39"/>
        <v>1.84929577464789</v>
      </c>
      <c r="G52" s="18">
        <v>13.13</v>
      </c>
      <c r="H52" s="14">
        <f t="shared" si="40"/>
        <v>157.56</v>
      </c>
      <c r="I52" s="15">
        <f t="shared" si="41"/>
        <v>175.02</v>
      </c>
      <c r="J52" s="14">
        <f t="shared" si="42"/>
        <v>183.82</v>
      </c>
      <c r="K52" s="16">
        <f t="shared" si="43"/>
        <v>105.04</v>
      </c>
      <c r="L52" s="16">
        <f t="shared" si="44"/>
        <v>118.17</v>
      </c>
      <c r="M52" s="16">
        <f t="shared" si="45"/>
        <v>122.5</v>
      </c>
      <c r="N52" s="62"/>
      <c r="O52" s="62">
        <f t="shared" si="7"/>
        <v>14.443</v>
      </c>
      <c r="P52" s="62">
        <v>13.134</v>
      </c>
      <c r="Q52" s="101">
        <f t="shared" si="8"/>
        <v>13.13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5"/>
      <c r="GL52" s="5"/>
      <c r="GM52" s="5"/>
      <c r="GN52" s="5"/>
    </row>
    <row r="53" spans="1:1024 1025:16383">
      <c r="B53" s="11" t="s">
        <v>18</v>
      </c>
      <c r="C53" s="11" t="s">
        <v>15</v>
      </c>
      <c r="D53" s="11" t="s">
        <v>224</v>
      </c>
      <c r="E53" s="11" t="s">
        <v>221</v>
      </c>
      <c r="F53" s="12">
        <f t="shared" si="39"/>
        <v>1.96901408450704</v>
      </c>
      <c r="G53" s="18">
        <v>13.98</v>
      </c>
      <c r="H53" s="14">
        <f t="shared" si="40"/>
        <v>167.76</v>
      </c>
      <c r="I53" s="15">
        <f t="shared" si="41"/>
        <v>186.35</v>
      </c>
      <c r="J53" s="14">
        <f t="shared" si="42"/>
        <v>195.72</v>
      </c>
      <c r="K53" s="16">
        <f t="shared" si="43"/>
        <v>111.84</v>
      </c>
      <c r="L53" s="16">
        <f t="shared" si="44"/>
        <v>125.82</v>
      </c>
      <c r="M53" s="16">
        <f t="shared" si="45"/>
        <v>130.43</v>
      </c>
      <c r="N53" s="62"/>
      <c r="O53" s="62">
        <f t="shared" si="7"/>
        <v>15.378</v>
      </c>
      <c r="P53" s="62">
        <v>13.981</v>
      </c>
      <c r="Q53" s="101">
        <f t="shared" si="8"/>
        <v>13.98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5"/>
      <c r="GL53" s="5"/>
      <c r="GM53" s="5"/>
      <c r="GN53" s="5"/>
    </row>
    <row r="54" spans="1:1024 1025:16383">
      <c r="B54" s="11" t="s">
        <v>18</v>
      </c>
      <c r="C54" s="11" t="s">
        <v>15</v>
      </c>
      <c r="D54" s="11" t="s">
        <v>220</v>
      </c>
      <c r="E54" s="11" t="s">
        <v>221</v>
      </c>
      <c r="F54" s="12">
        <f t="shared" si="39"/>
        <v>2.11549295774648</v>
      </c>
      <c r="G54" s="18">
        <v>15.02</v>
      </c>
      <c r="H54" s="14">
        <f t="shared" si="40"/>
        <v>180.24</v>
      </c>
      <c r="I54" s="15">
        <f t="shared" si="41"/>
        <v>200.21</v>
      </c>
      <c r="J54" s="14">
        <f t="shared" si="42"/>
        <v>210.28</v>
      </c>
      <c r="K54" s="16">
        <f t="shared" si="43"/>
        <v>120.16</v>
      </c>
      <c r="L54" s="16">
        <f t="shared" si="44"/>
        <v>135.18</v>
      </c>
      <c r="M54" s="16">
        <f t="shared" si="45"/>
        <v>140.13</v>
      </c>
      <c r="N54" s="62"/>
      <c r="O54" s="62">
        <f t="shared" si="7"/>
        <v>16.522</v>
      </c>
      <c r="P54" s="62">
        <v>15.015</v>
      </c>
      <c r="Q54" s="101">
        <f t="shared" si="8"/>
        <v>15.02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  <c r="FK54" s="62"/>
      <c r="FL54" s="62"/>
      <c r="FM54" s="62"/>
      <c r="FN54" s="62"/>
      <c r="FO54" s="62"/>
      <c r="FP54" s="62"/>
      <c r="FQ54" s="62"/>
      <c r="FR54" s="62"/>
      <c r="FS54" s="62"/>
      <c r="FT54" s="62"/>
      <c r="FU54" s="62"/>
      <c r="FV54" s="62"/>
      <c r="FW54" s="62"/>
      <c r="FX54" s="62"/>
      <c r="FY54" s="62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5"/>
      <c r="GL54" s="5"/>
      <c r="GM54" s="5"/>
      <c r="GN54" s="5"/>
    </row>
    <row r="55" spans="1:1024 1025:16383">
      <c r="B55" s="11" t="s">
        <v>18</v>
      </c>
      <c r="C55" s="11" t="s">
        <v>21</v>
      </c>
      <c r="D55" s="11" t="s">
        <v>167</v>
      </c>
      <c r="E55" s="11" t="s">
        <v>221</v>
      </c>
      <c r="F55" s="12">
        <f t="shared" si="39"/>
        <v>2.74084507042254</v>
      </c>
      <c r="G55" s="18">
        <v>19.46</v>
      </c>
      <c r="H55" s="14">
        <f t="shared" si="40"/>
        <v>233.52</v>
      </c>
      <c r="I55" s="15">
        <f t="shared" si="41"/>
        <v>259.4</v>
      </c>
      <c r="J55" s="14">
        <f t="shared" si="42"/>
        <v>272.44</v>
      </c>
      <c r="K55" s="16">
        <f t="shared" si="43"/>
        <v>155.68</v>
      </c>
      <c r="L55" s="16">
        <f t="shared" si="44"/>
        <v>175.14</v>
      </c>
      <c r="M55" s="16">
        <f t="shared" si="45"/>
        <v>181.56</v>
      </c>
      <c r="N55" s="62"/>
      <c r="O55" s="62">
        <f t="shared" si="7"/>
        <v>21.406</v>
      </c>
      <c r="P55" s="62">
        <v>19.459</v>
      </c>
      <c r="Q55" s="101">
        <f t="shared" si="8"/>
        <v>19.46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  <c r="FK55" s="62"/>
      <c r="FL55" s="62"/>
      <c r="FM55" s="62"/>
      <c r="FN55" s="62"/>
      <c r="FO55" s="62"/>
      <c r="FP55" s="62"/>
      <c r="FQ55" s="62"/>
      <c r="FR55" s="62"/>
      <c r="FS55" s="62"/>
      <c r="FT55" s="62"/>
      <c r="FU55" s="62"/>
      <c r="FV55" s="62"/>
      <c r="FW55" s="62"/>
      <c r="FX55" s="62"/>
      <c r="FY55" s="62"/>
      <c r="FZ55" s="62"/>
      <c r="GA55" s="62"/>
      <c r="GB55" s="62"/>
      <c r="GC55" s="62"/>
      <c r="GD55" s="62"/>
      <c r="GE55" s="62"/>
      <c r="GF55" s="62"/>
      <c r="GG55" s="62"/>
      <c r="GH55" s="62"/>
      <c r="GI55" s="62"/>
      <c r="GJ55" s="62"/>
      <c r="GK55" s="5"/>
      <c r="GL55" s="5"/>
      <c r="GM55" s="5"/>
      <c r="GN55" s="5"/>
    </row>
    <row r="56" s="58" customFormat="1" spans="1:1024 1025:16383">
      <c r="A56" s="5"/>
      <c r="B56" s="11" t="s">
        <v>18</v>
      </c>
      <c r="C56" s="11" t="s">
        <v>21</v>
      </c>
      <c r="D56" s="11" t="s">
        <v>224</v>
      </c>
      <c r="E56" s="11" t="s">
        <v>221</v>
      </c>
      <c r="F56" s="12">
        <f t="shared" si="39"/>
        <v>3.00140845070422</v>
      </c>
      <c r="G56" s="18">
        <v>21.31</v>
      </c>
      <c r="H56" s="14">
        <f t="shared" si="40"/>
        <v>255.72</v>
      </c>
      <c r="I56" s="15">
        <f t="shared" si="41"/>
        <v>284.06</v>
      </c>
      <c r="J56" s="14">
        <f t="shared" si="42"/>
        <v>298.34</v>
      </c>
      <c r="K56" s="16">
        <f t="shared" si="43"/>
        <v>170.48</v>
      </c>
      <c r="L56" s="16">
        <f t="shared" si="44"/>
        <v>191.79</v>
      </c>
      <c r="M56" s="16">
        <f t="shared" si="45"/>
        <v>198.82</v>
      </c>
      <c r="N56" s="62">
        <v>26</v>
      </c>
      <c r="O56" s="62">
        <f t="shared" si="7"/>
        <v>23.441</v>
      </c>
      <c r="P56" s="62">
        <v>21.307</v>
      </c>
      <c r="Q56" s="101">
        <f t="shared" si="8"/>
        <v>21.31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  <c r="AMD56" s="5"/>
      <c r="AME56" s="5"/>
      <c r="AMF56" s="5"/>
      <c r="AMG56" s="5"/>
      <c r="AMH56" s="5"/>
      <c r="AMI56" s="5"/>
      <c r="AMJ56" s="5"/>
      <c r="AMK56" s="5"/>
      <c r="AML56" s="5"/>
      <c r="AMM56" s="5"/>
      <c r="AMN56" s="5"/>
      <c r="AMO56" s="5"/>
      <c r="AMP56" s="5"/>
      <c r="AMQ56" s="5"/>
      <c r="AMR56" s="5"/>
      <c r="AMS56" s="5"/>
      <c r="AMT56" s="5"/>
      <c r="AMU56" s="5"/>
      <c r="AMV56" s="5"/>
      <c r="AMW56" s="5"/>
      <c r="AMX56" s="5"/>
      <c r="AMY56" s="5"/>
      <c r="AMZ56" s="5"/>
      <c r="ANA56" s="5"/>
      <c r="ANB56" s="5"/>
      <c r="ANC56" s="5"/>
      <c r="AND56" s="5"/>
      <c r="ANE56" s="5"/>
      <c r="ANF56" s="5"/>
      <c r="ANG56" s="5"/>
      <c r="ANH56" s="5"/>
      <c r="ANI56" s="5"/>
      <c r="ANJ56" s="5"/>
      <c r="ANK56" s="5"/>
      <c r="ANL56" s="5"/>
      <c r="ANM56" s="5"/>
      <c r="ANN56" s="5"/>
      <c r="ANO56" s="5"/>
      <c r="ANP56" s="5"/>
      <c r="ANQ56" s="5"/>
      <c r="ANR56" s="5"/>
      <c r="ANS56" s="5"/>
      <c r="ANT56" s="5"/>
      <c r="ANU56" s="5"/>
      <c r="ANV56" s="5"/>
      <c r="ANW56" s="5"/>
      <c r="ANX56" s="5"/>
      <c r="ANY56" s="5"/>
      <c r="ANZ56" s="5"/>
      <c r="AOA56" s="5"/>
      <c r="AOB56" s="5"/>
      <c r="AOC56" s="5"/>
      <c r="AOD56" s="5"/>
      <c r="AOE56" s="5"/>
      <c r="AOF56" s="5"/>
      <c r="AOG56" s="5"/>
      <c r="AOH56" s="5"/>
      <c r="AOI56" s="5"/>
      <c r="AOJ56" s="5"/>
      <c r="AOK56" s="5"/>
      <c r="AOL56" s="5"/>
      <c r="AOM56" s="5"/>
      <c r="AON56" s="5"/>
      <c r="AOO56" s="5"/>
      <c r="AOP56" s="5"/>
      <c r="AOQ56" s="5"/>
      <c r="AOR56" s="5"/>
      <c r="AOS56" s="5"/>
      <c r="AOT56" s="5"/>
      <c r="AOU56" s="5"/>
      <c r="AOV56" s="5"/>
      <c r="AOW56" s="5"/>
      <c r="AOX56" s="5"/>
      <c r="AOY56" s="5"/>
      <c r="AOZ56" s="5"/>
      <c r="APA56" s="5"/>
      <c r="APB56" s="5"/>
      <c r="APC56" s="5"/>
      <c r="APD56" s="5"/>
      <c r="APE56" s="5"/>
      <c r="APF56" s="5"/>
      <c r="APG56" s="5"/>
      <c r="APH56" s="5"/>
      <c r="API56" s="5"/>
      <c r="APJ56" s="5"/>
      <c r="APK56" s="5"/>
      <c r="APL56" s="5"/>
      <c r="APM56" s="5"/>
      <c r="APN56" s="5"/>
      <c r="APO56" s="5"/>
      <c r="APP56" s="5"/>
      <c r="APQ56" s="5"/>
      <c r="APR56" s="5"/>
      <c r="APS56" s="5"/>
      <c r="APT56" s="5"/>
      <c r="APU56" s="5"/>
      <c r="APV56" s="5"/>
      <c r="APW56" s="5"/>
      <c r="APX56" s="5"/>
      <c r="APY56" s="5"/>
      <c r="APZ56" s="5"/>
      <c r="AQA56" s="5"/>
      <c r="AQB56" s="5"/>
      <c r="AQC56" s="5"/>
      <c r="AQD56" s="5"/>
      <c r="AQE56" s="5"/>
      <c r="AQF56" s="5"/>
      <c r="AQG56" s="5"/>
      <c r="AQH56" s="5"/>
      <c r="AQI56" s="5"/>
      <c r="AQJ56" s="5"/>
      <c r="AQK56" s="5"/>
      <c r="AQL56" s="5"/>
      <c r="AQM56" s="5"/>
      <c r="AQN56" s="5"/>
      <c r="AQO56" s="5"/>
      <c r="AQP56" s="5"/>
      <c r="AQQ56" s="5"/>
      <c r="AQR56" s="5"/>
      <c r="AQS56" s="5"/>
      <c r="AQT56" s="5"/>
      <c r="AQU56" s="5"/>
      <c r="AQV56" s="5"/>
      <c r="AQW56" s="5"/>
      <c r="AQX56" s="5"/>
      <c r="AQY56" s="5"/>
      <c r="AQZ56" s="5"/>
      <c r="ARA56" s="5"/>
      <c r="ARB56" s="5"/>
      <c r="ARC56" s="5"/>
      <c r="ARD56" s="5"/>
      <c r="ARE56" s="5"/>
      <c r="ARF56" s="5"/>
      <c r="ARG56" s="5"/>
      <c r="ARH56" s="5"/>
      <c r="ARI56" s="5"/>
      <c r="ARJ56" s="5"/>
      <c r="ARK56" s="5"/>
      <c r="ARL56" s="5"/>
      <c r="ARM56" s="5"/>
      <c r="ARN56" s="5"/>
      <c r="ARO56" s="5"/>
      <c r="ARP56" s="5"/>
      <c r="ARQ56" s="5"/>
      <c r="ARR56" s="5"/>
      <c r="ARS56" s="5"/>
      <c r="ART56" s="5"/>
      <c r="ARU56" s="5"/>
      <c r="ARV56" s="5"/>
      <c r="ARW56" s="5"/>
      <c r="ARX56" s="5"/>
      <c r="ARY56" s="5"/>
      <c r="ARZ56" s="5"/>
      <c r="ASA56" s="5"/>
      <c r="ASB56" s="5"/>
      <c r="ASC56" s="5"/>
      <c r="ASD56" s="5"/>
      <c r="ASE56" s="5"/>
      <c r="ASF56" s="5"/>
      <c r="ASG56" s="5"/>
      <c r="ASH56" s="5"/>
      <c r="ASI56" s="5"/>
      <c r="ASJ56" s="5"/>
      <c r="ASK56" s="5"/>
      <c r="ASL56" s="5"/>
      <c r="ASM56" s="5"/>
      <c r="ASN56" s="5"/>
      <c r="ASO56" s="5"/>
      <c r="ASP56" s="5"/>
      <c r="ASQ56" s="5"/>
      <c r="ASR56" s="5"/>
      <c r="ASS56" s="5"/>
      <c r="AST56" s="5"/>
      <c r="ASU56" s="5"/>
      <c r="ASV56" s="5"/>
      <c r="ASW56" s="5"/>
      <c r="ASX56" s="5"/>
      <c r="ASY56" s="5"/>
      <c r="ASZ56" s="5"/>
      <c r="ATA56" s="5"/>
      <c r="ATB56" s="5"/>
      <c r="ATC56" s="5"/>
      <c r="ATD56" s="5"/>
      <c r="ATE56" s="5"/>
      <c r="ATF56" s="5"/>
      <c r="ATG56" s="5"/>
      <c r="ATH56" s="5"/>
      <c r="ATI56" s="5"/>
      <c r="ATJ56" s="5"/>
      <c r="ATK56" s="5"/>
      <c r="ATL56" s="5"/>
      <c r="ATM56" s="5"/>
      <c r="ATN56" s="5"/>
      <c r="ATO56" s="5"/>
      <c r="ATP56" s="5"/>
      <c r="ATQ56" s="5"/>
      <c r="ATR56" s="5"/>
      <c r="ATS56" s="5"/>
      <c r="ATT56" s="5"/>
      <c r="ATU56" s="5"/>
      <c r="ATV56" s="5"/>
      <c r="ATW56" s="5"/>
      <c r="ATX56" s="5"/>
      <c r="ATY56" s="5"/>
      <c r="ATZ56" s="5"/>
      <c r="AUA56" s="5"/>
      <c r="AUB56" s="5"/>
      <c r="AUC56" s="5"/>
      <c r="AUD56" s="5"/>
      <c r="AUE56" s="5"/>
      <c r="AUF56" s="5"/>
      <c r="AUG56" s="5"/>
      <c r="AUH56" s="5"/>
      <c r="AUI56" s="5"/>
      <c r="AUJ56" s="5"/>
      <c r="AUK56" s="5"/>
      <c r="AUL56" s="5"/>
      <c r="AUM56" s="5"/>
      <c r="AUN56" s="5"/>
      <c r="AUO56" s="5"/>
      <c r="AUP56" s="5"/>
      <c r="AUQ56" s="5"/>
      <c r="AUR56" s="5"/>
      <c r="AUS56" s="5"/>
      <c r="AUT56" s="5"/>
      <c r="AUU56" s="5"/>
      <c r="AUV56" s="5"/>
      <c r="AUW56" s="5"/>
      <c r="AUX56" s="5"/>
      <c r="AUY56" s="5"/>
      <c r="AUZ56" s="5"/>
      <c r="AVA56" s="5"/>
      <c r="AVB56" s="5"/>
      <c r="AVC56" s="5"/>
      <c r="AVD56" s="5"/>
      <c r="AVE56" s="5"/>
      <c r="AVF56" s="5"/>
      <c r="AVG56" s="5"/>
      <c r="AVH56" s="5"/>
      <c r="AVI56" s="5"/>
      <c r="AVJ56" s="5"/>
      <c r="AVK56" s="5"/>
      <c r="AVL56" s="5"/>
      <c r="AVM56" s="5"/>
      <c r="AVN56" s="5"/>
      <c r="AVO56" s="5"/>
      <c r="AVP56" s="5"/>
      <c r="AVQ56" s="5"/>
      <c r="AVR56" s="5"/>
      <c r="AVS56" s="5"/>
      <c r="AVT56" s="5"/>
      <c r="AVU56" s="5"/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  <c r="AWY56" s="5"/>
      <c r="AWZ56" s="5"/>
      <c r="AXA56" s="5"/>
      <c r="AXB56" s="5"/>
      <c r="AXC56" s="5"/>
      <c r="AXD56" s="5"/>
      <c r="AXE56" s="5"/>
      <c r="AXF56" s="5"/>
      <c r="AXG56" s="5"/>
      <c r="AXH56" s="5"/>
      <c r="AXI56" s="5"/>
      <c r="AXJ56" s="5"/>
      <c r="AXK56" s="5"/>
      <c r="AXL56" s="5"/>
      <c r="AXM56" s="5"/>
      <c r="AXN56" s="5"/>
      <c r="AXO56" s="5"/>
      <c r="AXP56" s="5"/>
      <c r="AXQ56" s="5"/>
      <c r="AXR56" s="5"/>
      <c r="AXS56" s="5"/>
      <c r="AXT56" s="5"/>
      <c r="AXU56" s="5"/>
      <c r="AXV56" s="5"/>
      <c r="AXW56" s="5"/>
      <c r="AXX56" s="5"/>
      <c r="AXY56" s="5"/>
      <c r="AXZ56" s="5"/>
      <c r="AYA56" s="5"/>
      <c r="AYB56" s="5"/>
      <c r="AYC56" s="5"/>
      <c r="AYD56" s="5"/>
      <c r="AYE56" s="5"/>
      <c r="AYF56" s="5"/>
      <c r="AYG56" s="5"/>
      <c r="AYH56" s="5"/>
      <c r="AYI56" s="5"/>
      <c r="AYJ56" s="5"/>
      <c r="AYK56" s="5"/>
      <c r="AYL56" s="5"/>
      <c r="AYM56" s="5"/>
      <c r="AYN56" s="5"/>
      <c r="AYO56" s="5"/>
      <c r="AYP56" s="5"/>
      <c r="AYQ56" s="5"/>
      <c r="AYR56" s="5"/>
      <c r="AYS56" s="5"/>
      <c r="AYT56" s="5"/>
      <c r="AYU56" s="5"/>
      <c r="AYV56" s="5"/>
      <c r="AYW56" s="5"/>
      <c r="AYX56" s="5"/>
      <c r="AYY56" s="5"/>
      <c r="AYZ56" s="5"/>
      <c r="AZA56" s="5"/>
      <c r="AZB56" s="5"/>
      <c r="AZC56" s="5"/>
      <c r="AZD56" s="5"/>
      <c r="AZE56" s="5"/>
      <c r="AZF56" s="5"/>
      <c r="AZG56" s="5"/>
      <c r="AZH56" s="5"/>
      <c r="AZI56" s="5"/>
      <c r="AZJ56" s="5"/>
      <c r="AZK56" s="5"/>
      <c r="AZL56" s="5"/>
      <c r="AZM56" s="5"/>
      <c r="AZN56" s="5"/>
      <c r="AZO56" s="5"/>
      <c r="AZP56" s="5"/>
      <c r="AZQ56" s="5"/>
      <c r="AZR56" s="5"/>
      <c r="AZS56" s="5"/>
      <c r="AZT56" s="5"/>
      <c r="AZU56" s="5"/>
      <c r="AZV56" s="5"/>
      <c r="AZW56" s="5"/>
      <c r="AZX56" s="5"/>
      <c r="AZY56" s="5"/>
      <c r="AZZ56" s="5"/>
      <c r="BAA56" s="5"/>
      <c r="BAB56" s="5"/>
      <c r="BAC56" s="5"/>
      <c r="BAD56" s="5"/>
      <c r="BAE56" s="5"/>
      <c r="BAF56" s="5"/>
      <c r="BAG56" s="5"/>
      <c r="BAH56" s="5"/>
      <c r="BAI56" s="5"/>
      <c r="BAJ56" s="5"/>
      <c r="BAK56" s="5"/>
      <c r="BAL56" s="5"/>
      <c r="BAM56" s="5"/>
      <c r="BAN56" s="5"/>
      <c r="BAO56" s="5"/>
      <c r="BAP56" s="5"/>
      <c r="BAQ56" s="5"/>
      <c r="BAR56" s="5"/>
      <c r="BAS56" s="5"/>
      <c r="BAT56" s="5"/>
      <c r="BAU56" s="5"/>
      <c r="BAV56" s="5"/>
      <c r="BAW56" s="5"/>
      <c r="BAX56" s="5"/>
      <c r="BAY56" s="5"/>
      <c r="BAZ56" s="5"/>
      <c r="BBA56" s="5"/>
      <c r="BBB56" s="5"/>
      <c r="BBC56" s="5"/>
      <c r="BBD56" s="5"/>
      <c r="BBE56" s="5"/>
      <c r="BBF56" s="5"/>
      <c r="BBG56" s="5"/>
      <c r="BBH56" s="5"/>
      <c r="BBI56" s="5"/>
      <c r="BBJ56" s="5"/>
      <c r="BBK56" s="5"/>
      <c r="BBL56" s="5"/>
      <c r="BBM56" s="5"/>
      <c r="BBN56" s="5"/>
      <c r="BBO56" s="5"/>
      <c r="BBP56" s="5"/>
      <c r="BBQ56" s="5"/>
      <c r="BBR56" s="5"/>
      <c r="BBS56" s="5"/>
      <c r="BBT56" s="5"/>
      <c r="BBU56" s="5"/>
      <c r="BBV56" s="5"/>
      <c r="BBW56" s="5"/>
      <c r="BBX56" s="5"/>
      <c r="BBY56" s="5"/>
      <c r="BBZ56" s="5"/>
      <c r="BCA56" s="5"/>
      <c r="BCB56" s="5"/>
      <c r="BCC56" s="5"/>
      <c r="BCD56" s="5"/>
      <c r="BCE56" s="5"/>
      <c r="BCF56" s="5"/>
      <c r="BCG56" s="5"/>
      <c r="BCH56" s="5"/>
      <c r="BCI56" s="5"/>
      <c r="BCJ56" s="5"/>
      <c r="BCK56" s="5"/>
      <c r="BCL56" s="5"/>
      <c r="BCM56" s="5"/>
      <c r="BCN56" s="5"/>
      <c r="BCO56" s="5"/>
      <c r="BCP56" s="5"/>
      <c r="BCQ56" s="5"/>
      <c r="BCR56" s="5"/>
      <c r="BCS56" s="5"/>
      <c r="BCT56" s="5"/>
      <c r="BCU56" s="5"/>
      <c r="BCV56" s="5"/>
      <c r="BCW56" s="5"/>
      <c r="BCX56" s="5"/>
      <c r="BCY56" s="5"/>
      <c r="BCZ56" s="5"/>
      <c r="BDA56" s="5"/>
      <c r="BDB56" s="5"/>
      <c r="BDC56" s="5"/>
      <c r="BDD56" s="5"/>
      <c r="BDE56" s="5"/>
      <c r="BDF56" s="5"/>
      <c r="BDG56" s="5"/>
      <c r="BDH56" s="5"/>
      <c r="BDI56" s="5"/>
      <c r="BDJ56" s="5"/>
      <c r="BDK56" s="5"/>
      <c r="BDL56" s="5"/>
      <c r="BDM56" s="5"/>
      <c r="BDN56" s="5"/>
      <c r="BDO56" s="5"/>
      <c r="BDP56" s="5"/>
      <c r="BDQ56" s="5"/>
      <c r="BDR56" s="5"/>
      <c r="BDS56" s="5"/>
      <c r="BDT56" s="5"/>
      <c r="BDU56" s="5"/>
      <c r="BDV56" s="5"/>
      <c r="BDW56" s="5"/>
      <c r="BDX56" s="5"/>
      <c r="BDY56" s="5"/>
      <c r="BDZ56" s="5"/>
      <c r="BEA56" s="5"/>
      <c r="BEB56" s="5"/>
      <c r="BEC56" s="5"/>
      <c r="BED56" s="5"/>
      <c r="BEE56" s="5"/>
      <c r="BEF56" s="5"/>
      <c r="BEG56" s="5"/>
      <c r="BEH56" s="5"/>
      <c r="BEI56" s="5"/>
      <c r="BEJ56" s="5"/>
      <c r="BEK56" s="5"/>
      <c r="BEL56" s="5"/>
      <c r="BEM56" s="5"/>
      <c r="BEN56" s="5"/>
      <c r="BEO56" s="5"/>
      <c r="BEP56" s="5"/>
      <c r="BEQ56" s="5"/>
      <c r="BER56" s="5"/>
      <c r="BES56" s="5"/>
      <c r="BET56" s="5"/>
      <c r="BEU56" s="5"/>
      <c r="BEV56" s="5"/>
      <c r="BEW56" s="5"/>
      <c r="BEX56" s="5"/>
      <c r="BEY56" s="5"/>
      <c r="BEZ56" s="5"/>
      <c r="BFA56" s="5"/>
      <c r="BFB56" s="5"/>
      <c r="BFC56" s="5"/>
      <c r="BFD56" s="5"/>
      <c r="BFE56" s="5"/>
      <c r="BFF56" s="5"/>
      <c r="BFG56" s="5"/>
      <c r="BFH56" s="5"/>
      <c r="BFI56" s="5"/>
      <c r="BFJ56" s="5"/>
      <c r="BFK56" s="5"/>
      <c r="BFL56" s="5"/>
      <c r="BFM56" s="5"/>
      <c r="BFN56" s="5"/>
      <c r="BFO56" s="5"/>
      <c r="BFP56" s="5"/>
      <c r="BFQ56" s="5"/>
      <c r="BFR56" s="5"/>
      <c r="BFS56" s="5"/>
      <c r="BFT56" s="5"/>
      <c r="BFU56" s="5"/>
      <c r="BFV56" s="5"/>
      <c r="BFW56" s="5"/>
      <c r="BFX56" s="5"/>
      <c r="BFY56" s="5"/>
      <c r="BFZ56" s="5"/>
      <c r="BGA56" s="5"/>
      <c r="BGB56" s="5"/>
      <c r="BGC56" s="5"/>
      <c r="BGD56" s="5"/>
      <c r="BGE56" s="5"/>
      <c r="BGF56" s="5"/>
      <c r="BGG56" s="5"/>
      <c r="BGH56" s="5"/>
      <c r="BGI56" s="5"/>
      <c r="BGJ56" s="5"/>
      <c r="BGK56" s="5"/>
      <c r="BGL56" s="5"/>
      <c r="BGM56" s="5"/>
      <c r="BGN56" s="5"/>
      <c r="BGO56" s="5"/>
      <c r="BGP56" s="5"/>
      <c r="BGQ56" s="5"/>
      <c r="BGR56" s="5"/>
      <c r="BGS56" s="5"/>
      <c r="BGT56" s="5"/>
      <c r="BGU56" s="5"/>
      <c r="BGV56" s="5"/>
      <c r="BGW56" s="5"/>
      <c r="BGX56" s="5"/>
      <c r="BGY56" s="5"/>
      <c r="BGZ56" s="5"/>
      <c r="BHA56" s="5"/>
      <c r="BHB56" s="5"/>
      <c r="BHC56" s="5"/>
      <c r="BHD56" s="5"/>
      <c r="BHE56" s="5"/>
      <c r="BHF56" s="5"/>
      <c r="BHG56" s="5"/>
      <c r="BHH56" s="5"/>
      <c r="BHI56" s="5"/>
      <c r="BHJ56" s="5"/>
      <c r="BHK56" s="5"/>
      <c r="BHL56" s="5"/>
      <c r="BHM56" s="5"/>
      <c r="BHN56" s="5"/>
      <c r="BHO56" s="5"/>
      <c r="BHP56" s="5"/>
      <c r="BHQ56" s="5"/>
      <c r="BHR56" s="5"/>
      <c r="BHS56" s="5"/>
      <c r="BHT56" s="5"/>
      <c r="BHU56" s="5"/>
      <c r="BHV56" s="5"/>
      <c r="BHW56" s="5"/>
      <c r="BHX56" s="5"/>
      <c r="BHY56" s="5"/>
      <c r="BHZ56" s="5"/>
      <c r="BIA56" s="5"/>
      <c r="BIB56" s="5"/>
      <c r="BIC56" s="5"/>
      <c r="BID56" s="5"/>
      <c r="BIE56" s="5"/>
      <c r="BIF56" s="5"/>
      <c r="BIG56" s="5"/>
      <c r="BIH56" s="5"/>
      <c r="BII56" s="5"/>
      <c r="BIJ56" s="5"/>
      <c r="BIK56" s="5"/>
      <c r="BIL56" s="5"/>
      <c r="BIM56" s="5"/>
      <c r="BIN56" s="5"/>
      <c r="BIO56" s="5"/>
      <c r="BIP56" s="5"/>
      <c r="BIQ56" s="5"/>
      <c r="BIR56" s="5"/>
      <c r="BIS56" s="5"/>
      <c r="BIT56" s="5"/>
      <c r="BIU56" s="5"/>
      <c r="BIV56" s="5"/>
      <c r="BIW56" s="5"/>
      <c r="BIX56" s="5"/>
      <c r="BIY56" s="5"/>
      <c r="BIZ56" s="5"/>
      <c r="BJA56" s="5"/>
      <c r="BJB56" s="5"/>
      <c r="BJC56" s="5"/>
      <c r="BJD56" s="5"/>
      <c r="BJE56" s="5"/>
      <c r="BJF56" s="5"/>
      <c r="BJG56" s="5"/>
      <c r="BJH56" s="5"/>
      <c r="BJI56" s="5"/>
      <c r="BJJ56" s="5"/>
      <c r="BJK56" s="5"/>
      <c r="BJL56" s="5"/>
      <c r="BJM56" s="5"/>
      <c r="BJN56" s="5"/>
      <c r="BJO56" s="5"/>
      <c r="BJP56" s="5"/>
      <c r="BJQ56" s="5"/>
      <c r="BJR56" s="5"/>
      <c r="BJS56" s="5"/>
      <c r="BJT56" s="5"/>
      <c r="BJU56" s="5"/>
      <c r="BJV56" s="5"/>
      <c r="BJW56" s="5"/>
      <c r="BJX56" s="5"/>
      <c r="BJY56" s="5"/>
      <c r="BJZ56" s="5"/>
      <c r="BKA56" s="5"/>
      <c r="BKB56" s="5"/>
      <c r="BKC56" s="5"/>
      <c r="BKD56" s="5"/>
      <c r="BKE56" s="5"/>
      <c r="BKF56" s="5"/>
      <c r="BKG56" s="5"/>
      <c r="BKH56" s="5"/>
      <c r="BKI56" s="5"/>
      <c r="BKJ56" s="5"/>
      <c r="BKK56" s="5"/>
      <c r="BKL56" s="5"/>
      <c r="BKM56" s="5"/>
      <c r="BKN56" s="5"/>
      <c r="BKO56" s="5"/>
      <c r="BKP56" s="5"/>
      <c r="BKQ56" s="5"/>
      <c r="BKR56" s="5"/>
      <c r="BKS56" s="5"/>
      <c r="BKT56" s="5"/>
      <c r="BKU56" s="5"/>
      <c r="BKV56" s="5"/>
      <c r="BKW56" s="5"/>
      <c r="BKX56" s="5"/>
      <c r="BKY56" s="5"/>
      <c r="BKZ56" s="5"/>
      <c r="BLA56" s="5"/>
      <c r="BLB56" s="5"/>
      <c r="BLC56" s="5"/>
      <c r="BLD56" s="5"/>
      <c r="BLE56" s="5"/>
      <c r="BLF56" s="5"/>
      <c r="BLG56" s="5"/>
      <c r="BLH56" s="5"/>
      <c r="BLI56" s="5"/>
      <c r="BLJ56" s="5"/>
      <c r="BLK56" s="5"/>
      <c r="BLL56" s="5"/>
      <c r="BLM56" s="5"/>
      <c r="BLN56" s="5"/>
      <c r="BLO56" s="5"/>
      <c r="BLP56" s="5"/>
      <c r="BLQ56" s="5"/>
      <c r="BLR56" s="5"/>
      <c r="BLS56" s="5"/>
      <c r="BLT56" s="5"/>
      <c r="BLU56" s="5"/>
      <c r="BLV56" s="5"/>
      <c r="BLW56" s="5"/>
      <c r="BLX56" s="5"/>
      <c r="BLY56" s="5"/>
      <c r="BLZ56" s="5"/>
      <c r="BMA56" s="5"/>
      <c r="BMB56" s="5"/>
      <c r="BMC56" s="5"/>
      <c r="BMD56" s="5"/>
      <c r="BME56" s="5"/>
      <c r="BMF56" s="5"/>
      <c r="BMG56" s="5"/>
      <c r="BMH56" s="5"/>
      <c r="BMI56" s="5"/>
      <c r="BMJ56" s="5"/>
      <c r="BMK56" s="5"/>
      <c r="BML56" s="5"/>
      <c r="BMM56" s="5"/>
      <c r="BMN56" s="5"/>
      <c r="BMO56" s="5"/>
      <c r="BMP56" s="5"/>
      <c r="BMQ56" s="5"/>
      <c r="BMR56" s="5"/>
      <c r="BMS56" s="5"/>
      <c r="BMT56" s="5"/>
      <c r="BMU56" s="5"/>
      <c r="BMV56" s="5"/>
      <c r="BMW56" s="5"/>
      <c r="BMX56" s="5"/>
      <c r="BMY56" s="5"/>
      <c r="BMZ56" s="5"/>
      <c r="BNA56" s="5"/>
      <c r="BNB56" s="5"/>
      <c r="BNC56" s="5"/>
      <c r="BND56" s="5"/>
      <c r="BNE56" s="5"/>
      <c r="BNF56" s="5"/>
      <c r="BNG56" s="5"/>
      <c r="BNH56" s="5"/>
      <c r="BNI56" s="5"/>
      <c r="BNJ56" s="5"/>
      <c r="BNK56" s="5"/>
      <c r="BNL56" s="5"/>
      <c r="BNM56" s="5"/>
      <c r="BNN56" s="5"/>
      <c r="BNO56" s="5"/>
      <c r="BNP56" s="5"/>
      <c r="BNQ56" s="5"/>
      <c r="BNR56" s="5"/>
      <c r="BNS56" s="5"/>
      <c r="BNT56" s="5"/>
      <c r="BNU56" s="5"/>
      <c r="BNV56" s="5"/>
      <c r="BNW56" s="5"/>
      <c r="BNX56" s="5"/>
      <c r="BNY56" s="5"/>
      <c r="BNZ56" s="5"/>
      <c r="BOA56" s="5"/>
      <c r="BOB56" s="5"/>
      <c r="BOC56" s="5"/>
      <c r="BOD56" s="5"/>
      <c r="BOE56" s="5"/>
      <c r="BOF56" s="5"/>
      <c r="BOG56" s="5"/>
      <c r="BOH56" s="5"/>
      <c r="BOI56" s="5"/>
      <c r="BOJ56" s="5"/>
      <c r="BOK56" s="5"/>
      <c r="BOL56" s="5"/>
      <c r="BOM56" s="5"/>
      <c r="BON56" s="5"/>
      <c r="BOO56" s="5"/>
      <c r="BOP56" s="5"/>
      <c r="BOQ56" s="5"/>
      <c r="BOR56" s="5"/>
      <c r="BOS56" s="5"/>
      <c r="BOT56" s="5"/>
      <c r="BOU56" s="5"/>
      <c r="BOV56" s="5"/>
      <c r="BOW56" s="5"/>
      <c r="BOX56" s="5"/>
      <c r="BOY56" s="5"/>
      <c r="BOZ56" s="5"/>
      <c r="BPA56" s="5"/>
      <c r="BPB56" s="5"/>
      <c r="BPC56" s="5"/>
      <c r="BPD56" s="5"/>
      <c r="BPE56" s="5"/>
      <c r="BPF56" s="5"/>
      <c r="BPG56" s="5"/>
      <c r="BPH56" s="5"/>
      <c r="BPI56" s="5"/>
      <c r="BPJ56" s="5"/>
      <c r="BPK56" s="5"/>
      <c r="BPL56" s="5"/>
      <c r="BPM56" s="5"/>
      <c r="BPN56" s="5"/>
      <c r="BPO56" s="5"/>
      <c r="BPP56" s="5"/>
      <c r="BPQ56" s="5"/>
      <c r="BPR56" s="5"/>
      <c r="BPS56" s="5"/>
      <c r="BPT56" s="5"/>
      <c r="BPU56" s="5"/>
      <c r="BPV56" s="5"/>
      <c r="BPW56" s="5"/>
      <c r="BPX56" s="5"/>
      <c r="BPY56" s="5"/>
      <c r="BPZ56" s="5"/>
      <c r="BQA56" s="5"/>
      <c r="BQB56" s="5"/>
      <c r="BQC56" s="5"/>
      <c r="BQD56" s="5"/>
      <c r="BQE56" s="5"/>
      <c r="BQF56" s="5"/>
      <c r="BQG56" s="5"/>
      <c r="BQH56" s="5"/>
      <c r="BQI56" s="5"/>
      <c r="BQJ56" s="5"/>
      <c r="BQK56" s="5"/>
      <c r="BQL56" s="5"/>
      <c r="BQM56" s="5"/>
      <c r="BQN56" s="5"/>
      <c r="BQO56" s="5"/>
      <c r="BQP56" s="5"/>
      <c r="BQQ56" s="5"/>
      <c r="BQR56" s="5"/>
      <c r="BQS56" s="5"/>
      <c r="BQT56" s="5"/>
      <c r="BQU56" s="5"/>
      <c r="BQV56" s="5"/>
      <c r="BQW56" s="5"/>
      <c r="BQX56" s="5"/>
      <c r="BQY56" s="5"/>
      <c r="BQZ56" s="5"/>
      <c r="BRA56" s="5"/>
      <c r="BRB56" s="5"/>
      <c r="BRC56" s="5"/>
      <c r="BRD56" s="5"/>
      <c r="BRE56" s="5"/>
      <c r="BRF56" s="5"/>
      <c r="BRG56" s="5"/>
      <c r="BRH56" s="5"/>
      <c r="BRI56" s="5"/>
      <c r="BRJ56" s="5"/>
      <c r="BRK56" s="5"/>
      <c r="BRL56" s="5"/>
      <c r="BRM56" s="5"/>
      <c r="BRN56" s="5"/>
      <c r="BRO56" s="5"/>
      <c r="BRP56" s="5"/>
      <c r="BRQ56" s="5"/>
      <c r="BRR56" s="5"/>
      <c r="BRS56" s="5"/>
      <c r="BRT56" s="5"/>
      <c r="BRU56" s="5"/>
      <c r="BRV56" s="5"/>
      <c r="BRW56" s="5"/>
      <c r="BRX56" s="5"/>
      <c r="BRY56" s="5"/>
      <c r="BRZ56" s="5"/>
      <c r="BSA56" s="5"/>
      <c r="BSB56" s="5"/>
      <c r="BSC56" s="5"/>
      <c r="BSD56" s="5"/>
      <c r="BSE56" s="5"/>
      <c r="BSF56" s="5"/>
      <c r="BSG56" s="5"/>
      <c r="BSH56" s="5"/>
      <c r="BSI56" s="5"/>
      <c r="BSJ56" s="5"/>
      <c r="BSK56" s="5"/>
      <c r="BSL56" s="5"/>
      <c r="BSM56" s="5"/>
      <c r="BSN56" s="5"/>
      <c r="BSO56" s="5"/>
      <c r="BSP56" s="5"/>
      <c r="BSQ56" s="5"/>
      <c r="BSR56" s="5"/>
      <c r="BSS56" s="5"/>
      <c r="BST56" s="5"/>
      <c r="BSU56" s="5"/>
      <c r="BSV56" s="5"/>
      <c r="BSW56" s="5"/>
      <c r="BSX56" s="5"/>
      <c r="BSY56" s="5"/>
      <c r="BSZ56" s="5"/>
      <c r="BTA56" s="5"/>
      <c r="BTB56" s="5"/>
      <c r="BTC56" s="5"/>
      <c r="BTD56" s="5"/>
      <c r="BTE56" s="5"/>
      <c r="BTF56" s="5"/>
      <c r="BTG56" s="5"/>
      <c r="BTH56" s="5"/>
      <c r="BTI56" s="5"/>
      <c r="BTJ56" s="5"/>
      <c r="BTK56" s="5"/>
      <c r="BTL56" s="5"/>
      <c r="BTM56" s="5"/>
      <c r="BTN56" s="5"/>
      <c r="BTO56" s="5"/>
      <c r="BTP56" s="5"/>
      <c r="BTQ56" s="5"/>
      <c r="BTR56" s="5"/>
      <c r="BTS56" s="5"/>
      <c r="BTT56" s="5"/>
      <c r="BTU56" s="5"/>
      <c r="BTV56" s="5"/>
      <c r="BTW56" s="5"/>
      <c r="BTX56" s="5"/>
      <c r="BTY56" s="5"/>
      <c r="BTZ56" s="5"/>
      <c r="BUA56" s="5"/>
      <c r="BUB56" s="5"/>
      <c r="BUC56" s="5"/>
      <c r="BUD56" s="5"/>
      <c r="BUE56" s="5"/>
      <c r="BUF56" s="5"/>
      <c r="BUG56" s="5"/>
      <c r="BUH56" s="5"/>
      <c r="BUI56" s="5"/>
      <c r="BUJ56" s="5"/>
      <c r="BUK56" s="5"/>
      <c r="BUL56" s="5"/>
      <c r="BUM56" s="5"/>
      <c r="BUN56" s="5"/>
      <c r="BUO56" s="5"/>
      <c r="BUP56" s="5"/>
      <c r="BUQ56" s="5"/>
      <c r="BUR56" s="5"/>
      <c r="BUS56" s="5"/>
      <c r="BUT56" s="5"/>
      <c r="BUU56" s="5"/>
      <c r="BUV56" s="5"/>
      <c r="BUW56" s="5"/>
      <c r="BUX56" s="5"/>
      <c r="BUY56" s="5"/>
      <c r="BUZ56" s="5"/>
      <c r="BVA56" s="5"/>
      <c r="BVB56" s="5"/>
      <c r="BVC56" s="5"/>
      <c r="BVD56" s="5"/>
      <c r="BVE56" s="5"/>
      <c r="BVF56" s="5"/>
      <c r="BVG56" s="5"/>
      <c r="BVH56" s="5"/>
      <c r="BVI56" s="5"/>
      <c r="BVJ56" s="5"/>
      <c r="BVK56" s="5"/>
      <c r="BVL56" s="5"/>
      <c r="BVM56" s="5"/>
      <c r="BVN56" s="5"/>
      <c r="BVO56" s="5"/>
      <c r="BVP56" s="5"/>
      <c r="BVQ56" s="5"/>
      <c r="BVR56" s="5"/>
      <c r="BVS56" s="5"/>
      <c r="BVT56" s="5"/>
      <c r="BVU56" s="5"/>
      <c r="BVV56" s="5"/>
      <c r="BVW56" s="5"/>
      <c r="BVX56" s="5"/>
      <c r="BVY56" s="5"/>
      <c r="BVZ56" s="5"/>
      <c r="BWA56" s="5"/>
      <c r="BWB56" s="5"/>
      <c r="BWC56" s="5"/>
      <c r="BWD56" s="5"/>
      <c r="BWE56" s="5"/>
      <c r="BWF56" s="5"/>
      <c r="BWG56" s="5"/>
      <c r="BWH56" s="5"/>
      <c r="BWI56" s="5"/>
      <c r="BWJ56" s="5"/>
      <c r="BWK56" s="5"/>
      <c r="BWL56" s="5"/>
      <c r="BWM56" s="5"/>
      <c r="BWN56" s="5"/>
      <c r="BWO56" s="5"/>
      <c r="BWP56" s="5"/>
      <c r="BWQ56" s="5"/>
      <c r="BWR56" s="5"/>
      <c r="BWS56" s="5"/>
      <c r="BWT56" s="5"/>
      <c r="BWU56" s="5"/>
      <c r="BWV56" s="5"/>
      <c r="BWW56" s="5"/>
      <c r="BWX56" s="5"/>
      <c r="BWY56" s="5"/>
      <c r="BWZ56" s="5"/>
      <c r="BXA56" s="5"/>
      <c r="BXB56" s="5"/>
      <c r="BXC56" s="5"/>
      <c r="BXD56" s="5"/>
      <c r="BXE56" s="5"/>
      <c r="BXF56" s="5"/>
      <c r="BXG56" s="5"/>
      <c r="BXH56" s="5"/>
      <c r="BXI56" s="5"/>
      <c r="BXJ56" s="5"/>
      <c r="BXK56" s="5"/>
      <c r="BXL56" s="5"/>
      <c r="BXM56" s="5"/>
      <c r="BXN56" s="5"/>
      <c r="BXO56" s="5"/>
      <c r="BXP56" s="5"/>
      <c r="BXQ56" s="5"/>
      <c r="BXR56" s="5"/>
      <c r="BXS56" s="5"/>
      <c r="BXT56" s="5"/>
      <c r="BXU56" s="5"/>
      <c r="BXV56" s="5"/>
      <c r="BXW56" s="5"/>
      <c r="BXX56" s="5"/>
      <c r="BXY56" s="5"/>
      <c r="BXZ56" s="5"/>
      <c r="BYA56" s="5"/>
      <c r="BYB56" s="5"/>
      <c r="BYC56" s="5"/>
      <c r="BYD56" s="5"/>
      <c r="BYE56" s="5"/>
      <c r="BYF56" s="5"/>
      <c r="BYG56" s="5"/>
      <c r="BYH56" s="5"/>
      <c r="BYI56" s="5"/>
      <c r="BYJ56" s="5"/>
      <c r="BYK56" s="5"/>
      <c r="BYL56" s="5"/>
      <c r="BYM56" s="5"/>
      <c r="BYN56" s="5"/>
      <c r="BYO56" s="5"/>
      <c r="BYP56" s="5"/>
      <c r="BYQ56" s="5"/>
      <c r="BYR56" s="5"/>
      <c r="BYS56" s="5"/>
      <c r="BYT56" s="5"/>
      <c r="BYU56" s="5"/>
      <c r="BYV56" s="5"/>
      <c r="BYW56" s="5"/>
      <c r="BYX56" s="5"/>
      <c r="BYY56" s="5"/>
      <c r="BYZ56" s="5"/>
      <c r="BZA56" s="5"/>
      <c r="BZB56" s="5"/>
      <c r="BZC56" s="5"/>
      <c r="BZD56" s="5"/>
      <c r="BZE56" s="5"/>
      <c r="BZF56" s="5"/>
      <c r="BZG56" s="5"/>
      <c r="BZH56" s="5"/>
      <c r="BZI56" s="5"/>
      <c r="BZJ56" s="5"/>
      <c r="BZK56" s="5"/>
      <c r="BZL56" s="5"/>
      <c r="BZM56" s="5"/>
      <c r="BZN56" s="5"/>
      <c r="BZO56" s="5"/>
      <c r="BZP56" s="5"/>
      <c r="BZQ56" s="5"/>
      <c r="BZR56" s="5"/>
      <c r="BZS56" s="5"/>
      <c r="BZT56" s="5"/>
      <c r="BZU56" s="5"/>
      <c r="BZV56" s="5"/>
      <c r="BZW56" s="5"/>
      <c r="BZX56" s="5"/>
      <c r="BZY56" s="5"/>
      <c r="BZZ56" s="5"/>
      <c r="CAA56" s="5"/>
      <c r="CAB56" s="5"/>
      <c r="CAC56" s="5"/>
      <c r="CAD56" s="5"/>
      <c r="CAE56" s="5"/>
      <c r="CAF56" s="5"/>
      <c r="CAG56" s="5"/>
      <c r="CAH56" s="5"/>
      <c r="CAI56" s="5"/>
      <c r="CAJ56" s="5"/>
      <c r="CAK56" s="5"/>
      <c r="CAL56" s="5"/>
      <c r="CAM56" s="5"/>
      <c r="CAN56" s="5"/>
      <c r="CAO56" s="5"/>
      <c r="CAP56" s="5"/>
      <c r="CAQ56" s="5"/>
      <c r="CAR56" s="5"/>
      <c r="CAS56" s="5"/>
      <c r="CAT56" s="5"/>
      <c r="CAU56" s="5"/>
      <c r="CAV56" s="5"/>
      <c r="CAW56" s="5"/>
      <c r="CAX56" s="5"/>
      <c r="CAY56" s="5"/>
      <c r="CAZ56" s="5"/>
      <c r="CBA56" s="5"/>
      <c r="CBB56" s="5"/>
      <c r="CBC56" s="5"/>
      <c r="CBD56" s="5"/>
      <c r="CBE56" s="5"/>
      <c r="CBF56" s="5"/>
      <c r="CBG56" s="5"/>
      <c r="CBH56" s="5"/>
      <c r="CBI56" s="5"/>
      <c r="CBJ56" s="5"/>
      <c r="CBK56" s="5"/>
      <c r="CBL56" s="5"/>
      <c r="CBM56" s="5"/>
      <c r="CBN56" s="5"/>
      <c r="CBO56" s="5"/>
      <c r="CBP56" s="5"/>
      <c r="CBQ56" s="5"/>
      <c r="CBR56" s="5"/>
      <c r="CBS56" s="5"/>
      <c r="CBT56" s="5"/>
      <c r="CBU56" s="5"/>
      <c r="CBV56" s="5"/>
      <c r="CBW56" s="5"/>
      <c r="CBX56" s="5"/>
      <c r="CBY56" s="5"/>
      <c r="CBZ56" s="5"/>
      <c r="CCA56" s="5"/>
      <c r="CCB56" s="5"/>
      <c r="CCC56" s="5"/>
      <c r="CCD56" s="5"/>
      <c r="CCE56" s="5"/>
      <c r="CCF56" s="5"/>
      <c r="CCG56" s="5"/>
      <c r="CCH56" s="5"/>
      <c r="CCI56" s="5"/>
      <c r="CCJ56" s="5"/>
      <c r="CCK56" s="5"/>
      <c r="CCL56" s="5"/>
      <c r="CCM56" s="5"/>
      <c r="CCN56" s="5"/>
      <c r="CCO56" s="5"/>
      <c r="CCP56" s="5"/>
      <c r="CCQ56" s="5"/>
      <c r="CCR56" s="5"/>
      <c r="CCS56" s="5"/>
      <c r="CCT56" s="5"/>
      <c r="CCU56" s="5"/>
      <c r="CCV56" s="5"/>
      <c r="CCW56" s="5"/>
      <c r="CCX56" s="5"/>
      <c r="CCY56" s="5"/>
      <c r="CCZ56" s="5"/>
      <c r="CDA56" s="5"/>
      <c r="CDB56" s="5"/>
      <c r="CDC56" s="5"/>
      <c r="CDD56" s="5"/>
      <c r="CDE56" s="5"/>
      <c r="CDF56" s="5"/>
      <c r="CDG56" s="5"/>
      <c r="CDH56" s="5"/>
      <c r="CDI56" s="5"/>
      <c r="CDJ56" s="5"/>
      <c r="CDK56" s="5"/>
      <c r="CDL56" s="5"/>
      <c r="CDM56" s="5"/>
      <c r="CDN56" s="5"/>
      <c r="CDO56" s="5"/>
      <c r="CDP56" s="5"/>
      <c r="CDQ56" s="5"/>
      <c r="CDR56" s="5"/>
      <c r="CDS56" s="5"/>
      <c r="CDT56" s="5"/>
      <c r="CDU56" s="5"/>
      <c r="CDV56" s="5"/>
      <c r="CDW56" s="5"/>
      <c r="CDX56" s="5"/>
      <c r="CDY56" s="5"/>
      <c r="CDZ56" s="5"/>
      <c r="CEA56" s="5"/>
      <c r="CEB56" s="5"/>
      <c r="CEC56" s="5"/>
      <c r="CED56" s="5"/>
      <c r="CEE56" s="5"/>
      <c r="CEF56" s="5"/>
      <c r="CEG56" s="5"/>
      <c r="CEH56" s="5"/>
      <c r="CEI56" s="5"/>
      <c r="CEJ56" s="5"/>
      <c r="CEK56" s="5"/>
      <c r="CEL56" s="5"/>
      <c r="CEM56" s="5"/>
      <c r="CEN56" s="5"/>
      <c r="CEO56" s="5"/>
      <c r="CEP56" s="5"/>
      <c r="CEQ56" s="5"/>
      <c r="CER56" s="5"/>
      <c r="CES56" s="5"/>
      <c r="CET56" s="5"/>
      <c r="CEU56" s="5"/>
      <c r="CEV56" s="5"/>
      <c r="CEW56" s="5"/>
      <c r="CEX56" s="5"/>
      <c r="CEY56" s="5"/>
      <c r="CEZ56" s="5"/>
      <c r="CFA56" s="5"/>
      <c r="CFB56" s="5"/>
      <c r="CFC56" s="5"/>
      <c r="CFD56" s="5"/>
      <c r="CFE56" s="5"/>
      <c r="CFF56" s="5"/>
      <c r="CFG56" s="5"/>
      <c r="CFH56" s="5"/>
      <c r="CFI56" s="5"/>
      <c r="CFJ56" s="5"/>
      <c r="CFK56" s="5"/>
      <c r="CFL56" s="5"/>
      <c r="CFM56" s="5"/>
      <c r="CFN56" s="5"/>
      <c r="CFO56" s="5"/>
      <c r="CFP56" s="5"/>
      <c r="CFQ56" s="5"/>
      <c r="CFR56" s="5"/>
      <c r="CFS56" s="5"/>
      <c r="CFT56" s="5"/>
      <c r="CFU56" s="5"/>
      <c r="CFV56" s="5"/>
      <c r="CFW56" s="5"/>
      <c r="CFX56" s="5"/>
      <c r="CFY56" s="5"/>
      <c r="CFZ56" s="5"/>
      <c r="CGA56" s="5"/>
      <c r="CGB56" s="5"/>
      <c r="CGC56" s="5"/>
      <c r="CGD56" s="5"/>
      <c r="CGE56" s="5"/>
      <c r="CGF56" s="5"/>
      <c r="CGG56" s="5"/>
      <c r="CGH56" s="5"/>
      <c r="CGI56" s="5"/>
      <c r="CGJ56" s="5"/>
      <c r="CGK56" s="5"/>
      <c r="CGL56" s="5"/>
      <c r="CGM56" s="5"/>
      <c r="CGN56" s="5"/>
      <c r="CGO56" s="5"/>
      <c r="CGP56" s="5"/>
      <c r="CGQ56" s="5"/>
      <c r="CGR56" s="5"/>
      <c r="CGS56" s="5"/>
      <c r="CGT56" s="5"/>
      <c r="CGU56" s="5"/>
      <c r="CGV56" s="5"/>
      <c r="CGW56" s="5"/>
      <c r="CGX56" s="5"/>
      <c r="CGY56" s="5"/>
      <c r="CGZ56" s="5"/>
      <c r="CHA56" s="5"/>
      <c r="CHB56" s="5"/>
      <c r="CHC56" s="5"/>
      <c r="CHD56" s="5"/>
      <c r="CHE56" s="5"/>
      <c r="CHF56" s="5"/>
      <c r="CHG56" s="5"/>
      <c r="CHH56" s="5"/>
      <c r="CHI56" s="5"/>
      <c r="CHJ56" s="5"/>
      <c r="CHK56" s="5"/>
      <c r="CHL56" s="5"/>
      <c r="CHM56" s="5"/>
      <c r="CHN56" s="5"/>
      <c r="CHO56" s="5"/>
      <c r="CHP56" s="5"/>
      <c r="CHQ56" s="5"/>
      <c r="CHR56" s="5"/>
      <c r="CHS56" s="5"/>
      <c r="CHT56" s="5"/>
      <c r="CHU56" s="5"/>
      <c r="CHV56" s="5"/>
      <c r="CHW56" s="5"/>
      <c r="CHX56" s="5"/>
      <c r="CHY56" s="5"/>
      <c r="CHZ56" s="5"/>
      <c r="CIA56" s="5"/>
      <c r="CIB56" s="5"/>
      <c r="CIC56" s="5"/>
      <c r="CID56" s="5"/>
      <c r="CIE56" s="5"/>
      <c r="CIF56" s="5"/>
      <c r="CIG56" s="5"/>
      <c r="CIH56" s="5"/>
      <c r="CII56" s="5"/>
      <c r="CIJ56" s="5"/>
      <c r="CIK56" s="5"/>
      <c r="CIL56" s="5"/>
      <c r="CIM56" s="5"/>
      <c r="CIN56" s="5"/>
      <c r="CIO56" s="5"/>
      <c r="CIP56" s="5"/>
      <c r="CIQ56" s="5"/>
      <c r="CIR56" s="5"/>
      <c r="CIS56" s="5"/>
      <c r="CIT56" s="5"/>
      <c r="CIU56" s="5"/>
      <c r="CIV56" s="5"/>
      <c r="CIW56" s="5"/>
      <c r="CIX56" s="5"/>
      <c r="CIY56" s="5"/>
      <c r="CIZ56" s="5"/>
      <c r="CJA56" s="5"/>
      <c r="CJB56" s="5"/>
      <c r="CJC56" s="5"/>
      <c r="CJD56" s="5"/>
      <c r="CJE56" s="5"/>
      <c r="CJF56" s="5"/>
      <c r="CJG56" s="5"/>
      <c r="CJH56" s="5"/>
      <c r="CJI56" s="5"/>
      <c r="CJJ56" s="5"/>
      <c r="CJK56" s="5"/>
      <c r="CJL56" s="5"/>
      <c r="CJM56" s="5"/>
      <c r="CJN56" s="5"/>
      <c r="CJO56" s="5"/>
      <c r="CJP56" s="5"/>
      <c r="CJQ56" s="5"/>
      <c r="CJR56" s="5"/>
      <c r="CJS56" s="5"/>
      <c r="CJT56" s="5"/>
      <c r="CJU56" s="5"/>
      <c r="CJV56" s="5"/>
      <c r="CJW56" s="5"/>
      <c r="CJX56" s="5"/>
      <c r="CJY56" s="5"/>
      <c r="CJZ56" s="5"/>
      <c r="CKA56" s="5"/>
      <c r="CKB56" s="5"/>
      <c r="CKC56" s="5"/>
      <c r="CKD56" s="5"/>
      <c r="CKE56" s="5"/>
      <c r="CKF56" s="5"/>
      <c r="CKG56" s="5"/>
      <c r="CKH56" s="5"/>
      <c r="CKI56" s="5"/>
      <c r="CKJ56" s="5"/>
      <c r="CKK56" s="5"/>
      <c r="CKL56" s="5"/>
      <c r="CKM56" s="5"/>
      <c r="CKN56" s="5"/>
      <c r="CKO56" s="5"/>
      <c r="CKP56" s="5"/>
      <c r="CKQ56" s="5"/>
      <c r="CKR56" s="5"/>
      <c r="CKS56" s="5"/>
      <c r="CKT56" s="5"/>
      <c r="CKU56" s="5"/>
      <c r="CKV56" s="5"/>
      <c r="CKW56" s="5"/>
      <c r="CKX56" s="5"/>
      <c r="CKY56" s="5"/>
      <c r="CKZ56" s="5"/>
      <c r="CLA56" s="5"/>
      <c r="CLB56" s="5"/>
      <c r="CLC56" s="5"/>
      <c r="CLD56" s="5"/>
      <c r="CLE56" s="5"/>
      <c r="CLF56" s="5"/>
      <c r="CLG56" s="5"/>
      <c r="CLH56" s="5"/>
      <c r="CLI56" s="5"/>
      <c r="CLJ56" s="5"/>
      <c r="CLK56" s="5"/>
      <c r="CLL56" s="5"/>
      <c r="CLM56" s="5"/>
      <c r="CLN56" s="5"/>
      <c r="CLO56" s="5"/>
      <c r="CLP56" s="5"/>
      <c r="CLQ56" s="5"/>
      <c r="CLR56" s="5"/>
      <c r="CLS56" s="5"/>
      <c r="CLT56" s="5"/>
      <c r="CLU56" s="5"/>
      <c r="CLV56" s="5"/>
      <c r="CLW56" s="5"/>
      <c r="CLX56" s="5"/>
      <c r="CLY56" s="5"/>
      <c r="CLZ56" s="5"/>
      <c r="CMA56" s="5"/>
      <c r="CMB56" s="5"/>
      <c r="CMC56" s="5"/>
      <c r="CMD56" s="5"/>
      <c r="CME56" s="5"/>
      <c r="CMF56" s="5"/>
      <c r="CMG56" s="5"/>
      <c r="CMH56" s="5"/>
      <c r="CMI56" s="5"/>
      <c r="CMJ56" s="5"/>
      <c r="CMK56" s="5"/>
      <c r="CML56" s="5"/>
      <c r="CMM56" s="5"/>
      <c r="CMN56" s="5"/>
      <c r="CMO56" s="5"/>
      <c r="CMP56" s="5"/>
      <c r="CMQ56" s="5"/>
      <c r="CMR56" s="5"/>
      <c r="CMS56" s="5"/>
      <c r="CMT56" s="5"/>
      <c r="CMU56" s="5"/>
      <c r="CMV56" s="5"/>
      <c r="CMW56" s="5"/>
      <c r="CMX56" s="5"/>
      <c r="CMY56" s="5"/>
      <c r="CMZ56" s="5"/>
      <c r="CNA56" s="5"/>
      <c r="CNB56" s="5"/>
      <c r="CNC56" s="5"/>
      <c r="CND56" s="5"/>
      <c r="CNE56" s="5"/>
      <c r="CNF56" s="5"/>
      <c r="CNG56" s="5"/>
      <c r="CNH56" s="5"/>
      <c r="CNI56" s="5"/>
      <c r="CNJ56" s="5"/>
      <c r="CNK56" s="5"/>
      <c r="CNL56" s="5"/>
      <c r="CNM56" s="5"/>
      <c r="CNN56" s="5"/>
      <c r="CNO56" s="5"/>
      <c r="CNP56" s="5"/>
      <c r="CNQ56" s="5"/>
      <c r="CNR56" s="5"/>
      <c r="CNS56" s="5"/>
      <c r="CNT56" s="5"/>
      <c r="CNU56" s="5"/>
      <c r="CNV56" s="5"/>
      <c r="CNW56" s="5"/>
      <c r="CNX56" s="5"/>
      <c r="CNY56" s="5"/>
      <c r="CNZ56" s="5"/>
      <c r="COA56" s="5"/>
      <c r="COB56" s="5"/>
      <c r="COC56" s="5"/>
      <c r="COD56" s="5"/>
      <c r="COE56" s="5"/>
      <c r="COF56" s="5"/>
      <c r="COG56" s="5"/>
      <c r="COH56" s="5"/>
      <c r="COI56" s="5"/>
      <c r="COJ56" s="5"/>
      <c r="COK56" s="5"/>
      <c r="COL56" s="5"/>
      <c r="COM56" s="5"/>
      <c r="CON56" s="5"/>
      <c r="COO56" s="5"/>
      <c r="COP56" s="5"/>
      <c r="COQ56" s="5"/>
      <c r="COR56" s="5"/>
      <c r="COS56" s="5"/>
      <c r="COT56" s="5"/>
      <c r="COU56" s="5"/>
      <c r="COV56" s="5"/>
      <c r="COW56" s="5"/>
      <c r="COX56" s="5"/>
      <c r="COY56" s="5"/>
      <c r="COZ56" s="5"/>
      <c r="CPA56" s="5"/>
      <c r="CPB56" s="5"/>
      <c r="CPC56" s="5"/>
      <c r="CPD56" s="5"/>
      <c r="CPE56" s="5"/>
      <c r="CPF56" s="5"/>
      <c r="CPG56" s="5"/>
      <c r="CPH56" s="5"/>
      <c r="CPI56" s="5"/>
      <c r="CPJ56" s="5"/>
      <c r="CPK56" s="5"/>
      <c r="CPL56" s="5"/>
      <c r="CPM56" s="5"/>
      <c r="CPN56" s="5"/>
      <c r="CPO56" s="5"/>
      <c r="CPP56" s="5"/>
      <c r="CPQ56" s="5"/>
      <c r="CPR56" s="5"/>
      <c r="CPS56" s="5"/>
      <c r="CPT56" s="5"/>
      <c r="CPU56" s="5"/>
      <c r="CPV56" s="5"/>
      <c r="CPW56" s="5"/>
      <c r="CPX56" s="5"/>
      <c r="CPY56" s="5"/>
      <c r="CPZ56" s="5"/>
      <c r="CQA56" s="5"/>
      <c r="CQB56" s="5"/>
      <c r="CQC56" s="5"/>
      <c r="CQD56" s="5"/>
      <c r="CQE56" s="5"/>
      <c r="CQF56" s="5"/>
      <c r="CQG56" s="5"/>
      <c r="CQH56" s="5"/>
      <c r="CQI56" s="5"/>
      <c r="CQJ56" s="5"/>
      <c r="CQK56" s="5"/>
      <c r="CQL56" s="5"/>
      <c r="CQM56" s="5"/>
      <c r="CQN56" s="5"/>
      <c r="CQO56" s="5"/>
      <c r="CQP56" s="5"/>
      <c r="CQQ56" s="5"/>
      <c r="CQR56" s="5"/>
      <c r="CQS56" s="5"/>
      <c r="CQT56" s="5"/>
      <c r="CQU56" s="5"/>
      <c r="CQV56" s="5"/>
      <c r="CQW56" s="5"/>
      <c r="CQX56" s="5"/>
      <c r="CQY56" s="5"/>
      <c r="CQZ56" s="5"/>
      <c r="CRA56" s="5"/>
      <c r="CRB56" s="5"/>
      <c r="CRC56" s="5"/>
      <c r="CRD56" s="5"/>
      <c r="CRE56" s="5"/>
      <c r="CRF56" s="5"/>
      <c r="CRG56" s="5"/>
      <c r="CRH56" s="5"/>
      <c r="CRI56" s="5"/>
      <c r="CRJ56" s="5"/>
      <c r="CRK56" s="5"/>
      <c r="CRL56" s="5"/>
      <c r="CRM56" s="5"/>
      <c r="CRN56" s="5"/>
      <c r="CRO56" s="5"/>
      <c r="CRP56" s="5"/>
      <c r="CRQ56" s="5"/>
      <c r="CRR56" s="5"/>
      <c r="CRS56" s="5"/>
      <c r="CRT56" s="5"/>
      <c r="CRU56" s="5"/>
      <c r="CRV56" s="5"/>
      <c r="CRW56" s="5"/>
      <c r="CRX56" s="5"/>
      <c r="CRY56" s="5"/>
      <c r="CRZ56" s="5"/>
      <c r="CSA56" s="5"/>
      <c r="CSB56" s="5"/>
      <c r="CSC56" s="5"/>
      <c r="CSD56" s="5"/>
      <c r="CSE56" s="5"/>
      <c r="CSF56" s="5"/>
      <c r="CSG56" s="5"/>
      <c r="CSH56" s="5"/>
      <c r="CSI56" s="5"/>
      <c r="CSJ56" s="5"/>
      <c r="CSK56" s="5"/>
      <c r="CSL56" s="5"/>
      <c r="CSM56" s="5"/>
      <c r="CSN56" s="5"/>
      <c r="CSO56" s="5"/>
      <c r="CSP56" s="5"/>
      <c r="CSQ56" s="5"/>
      <c r="CSR56" s="5"/>
      <c r="CSS56" s="5"/>
      <c r="CST56" s="5"/>
      <c r="CSU56" s="5"/>
      <c r="CSV56" s="5"/>
      <c r="CSW56" s="5"/>
      <c r="CSX56" s="5"/>
      <c r="CSY56" s="5"/>
      <c r="CSZ56" s="5"/>
      <c r="CTA56" s="5"/>
      <c r="CTB56" s="5"/>
      <c r="CTC56" s="5"/>
      <c r="CTD56" s="5"/>
      <c r="CTE56" s="5"/>
      <c r="CTF56" s="5"/>
      <c r="CTG56" s="5"/>
      <c r="CTH56" s="5"/>
      <c r="CTI56" s="5"/>
      <c r="CTJ56" s="5"/>
      <c r="CTK56" s="5"/>
      <c r="CTL56" s="5"/>
      <c r="CTM56" s="5"/>
      <c r="CTN56" s="5"/>
      <c r="CTO56" s="5"/>
      <c r="CTP56" s="5"/>
      <c r="CTQ56" s="5"/>
      <c r="CTR56" s="5"/>
      <c r="CTS56" s="5"/>
      <c r="CTT56" s="5"/>
      <c r="CTU56" s="5"/>
      <c r="CTV56" s="5"/>
      <c r="CTW56" s="5"/>
      <c r="CTX56" s="5"/>
      <c r="CTY56" s="5"/>
      <c r="CTZ56" s="5"/>
      <c r="CUA56" s="5"/>
      <c r="CUB56" s="5"/>
      <c r="CUC56" s="5"/>
      <c r="CUD56" s="5"/>
      <c r="CUE56" s="5"/>
      <c r="CUF56" s="5"/>
      <c r="CUG56" s="5"/>
      <c r="CUH56" s="5"/>
      <c r="CUI56" s="5"/>
      <c r="CUJ56" s="5"/>
      <c r="CUK56" s="5"/>
      <c r="CUL56" s="5"/>
      <c r="CUM56" s="5"/>
      <c r="CUN56" s="5"/>
      <c r="CUO56" s="5"/>
      <c r="CUP56" s="5"/>
      <c r="CUQ56" s="5"/>
      <c r="CUR56" s="5"/>
      <c r="CUS56" s="5"/>
      <c r="CUT56" s="5"/>
      <c r="CUU56" s="5"/>
      <c r="CUV56" s="5"/>
      <c r="CUW56" s="5"/>
      <c r="CUX56" s="5"/>
      <c r="CUY56" s="5"/>
      <c r="CUZ56" s="5"/>
      <c r="CVA56" s="5"/>
      <c r="CVB56" s="5"/>
      <c r="CVC56" s="5"/>
      <c r="CVD56" s="5"/>
      <c r="CVE56" s="5"/>
      <c r="CVF56" s="5"/>
      <c r="CVG56" s="5"/>
      <c r="CVH56" s="5"/>
      <c r="CVI56" s="5"/>
      <c r="CVJ56" s="5"/>
      <c r="CVK56" s="5"/>
      <c r="CVL56" s="5"/>
      <c r="CVM56" s="5"/>
      <c r="CVN56" s="5"/>
      <c r="CVO56" s="5"/>
      <c r="CVP56" s="5"/>
      <c r="CVQ56" s="5"/>
      <c r="CVR56" s="5"/>
      <c r="CVS56" s="5"/>
      <c r="CVT56" s="5"/>
      <c r="CVU56" s="5"/>
      <c r="CVV56" s="5"/>
      <c r="CVW56" s="5"/>
      <c r="CVX56" s="5"/>
      <c r="CVY56" s="5"/>
      <c r="CVZ56" s="5"/>
      <c r="CWA56" s="5"/>
      <c r="CWB56" s="5"/>
      <c r="CWC56" s="5"/>
      <c r="CWD56" s="5"/>
      <c r="CWE56" s="5"/>
      <c r="CWF56" s="5"/>
      <c r="CWG56" s="5"/>
      <c r="CWH56" s="5"/>
      <c r="CWI56" s="5"/>
      <c r="CWJ56" s="5"/>
      <c r="CWK56" s="5"/>
      <c r="CWL56" s="5"/>
      <c r="CWM56" s="5"/>
      <c r="CWN56" s="5"/>
      <c r="CWO56" s="5"/>
      <c r="CWP56" s="5"/>
      <c r="CWQ56" s="5"/>
      <c r="CWR56" s="5"/>
      <c r="CWS56" s="5"/>
      <c r="CWT56" s="5"/>
      <c r="CWU56" s="5"/>
      <c r="CWV56" s="5"/>
      <c r="CWW56" s="5"/>
      <c r="CWX56" s="5"/>
      <c r="CWY56" s="5"/>
      <c r="CWZ56" s="5"/>
      <c r="CXA56" s="5"/>
      <c r="CXB56" s="5"/>
      <c r="CXC56" s="5"/>
      <c r="CXD56" s="5"/>
      <c r="CXE56" s="5"/>
      <c r="CXF56" s="5"/>
      <c r="CXG56" s="5"/>
      <c r="CXH56" s="5"/>
      <c r="CXI56" s="5"/>
      <c r="CXJ56" s="5"/>
      <c r="CXK56" s="5"/>
      <c r="CXL56" s="5"/>
      <c r="CXM56" s="5"/>
      <c r="CXN56" s="5"/>
      <c r="CXO56" s="5"/>
      <c r="CXP56" s="5"/>
      <c r="CXQ56" s="5"/>
      <c r="CXR56" s="5"/>
      <c r="CXS56" s="5"/>
      <c r="CXT56" s="5"/>
      <c r="CXU56" s="5"/>
      <c r="CXV56" s="5"/>
      <c r="CXW56" s="5"/>
      <c r="CXX56" s="5"/>
      <c r="CXY56" s="5"/>
      <c r="CXZ56" s="5"/>
      <c r="CYA56" s="5"/>
      <c r="CYB56" s="5"/>
      <c r="CYC56" s="5"/>
      <c r="CYD56" s="5"/>
      <c r="CYE56" s="5"/>
      <c r="CYF56" s="5"/>
      <c r="CYG56" s="5"/>
      <c r="CYH56" s="5"/>
      <c r="CYI56" s="5"/>
      <c r="CYJ56" s="5"/>
      <c r="CYK56" s="5"/>
      <c r="CYL56" s="5"/>
      <c r="CYM56" s="5"/>
      <c r="CYN56" s="5"/>
      <c r="CYO56" s="5"/>
      <c r="CYP56" s="5"/>
      <c r="CYQ56" s="5"/>
      <c r="CYR56" s="5"/>
      <c r="CYS56" s="5"/>
      <c r="CYT56" s="5"/>
      <c r="CYU56" s="5"/>
      <c r="CYV56" s="5"/>
      <c r="CYW56" s="5"/>
      <c r="CYX56" s="5"/>
      <c r="CYY56" s="5"/>
      <c r="CYZ56" s="5"/>
      <c r="CZA56" s="5"/>
      <c r="CZB56" s="5"/>
      <c r="CZC56" s="5"/>
      <c r="CZD56" s="5"/>
      <c r="CZE56" s="5"/>
      <c r="CZF56" s="5"/>
      <c r="CZG56" s="5"/>
      <c r="CZH56" s="5"/>
      <c r="CZI56" s="5"/>
      <c r="CZJ56" s="5"/>
      <c r="CZK56" s="5"/>
      <c r="CZL56" s="5"/>
      <c r="CZM56" s="5"/>
      <c r="CZN56" s="5"/>
      <c r="CZO56" s="5"/>
      <c r="CZP56" s="5"/>
      <c r="CZQ56" s="5"/>
      <c r="CZR56" s="5"/>
      <c r="CZS56" s="5"/>
      <c r="CZT56" s="5"/>
      <c r="CZU56" s="5"/>
      <c r="CZV56" s="5"/>
      <c r="CZW56" s="5"/>
      <c r="CZX56" s="5"/>
      <c r="CZY56" s="5"/>
      <c r="CZZ56" s="5"/>
      <c r="DAA56" s="5"/>
      <c r="DAB56" s="5"/>
      <c r="DAC56" s="5"/>
      <c r="DAD56" s="5"/>
      <c r="DAE56" s="5"/>
      <c r="DAF56" s="5"/>
      <c r="DAG56" s="5"/>
      <c r="DAH56" s="5"/>
      <c r="DAI56" s="5"/>
      <c r="DAJ56" s="5"/>
      <c r="DAK56" s="5"/>
      <c r="DAL56" s="5"/>
      <c r="DAM56" s="5"/>
      <c r="DAN56" s="5"/>
      <c r="DAO56" s="5"/>
      <c r="DAP56" s="5"/>
      <c r="DAQ56" s="5"/>
      <c r="DAR56" s="5"/>
      <c r="DAS56" s="5"/>
      <c r="DAT56" s="5"/>
      <c r="DAU56" s="5"/>
      <c r="DAV56" s="5"/>
      <c r="DAW56" s="5"/>
      <c r="DAX56" s="5"/>
      <c r="DAY56" s="5"/>
      <c r="DAZ56" s="5"/>
      <c r="DBA56" s="5"/>
      <c r="DBB56" s="5"/>
      <c r="DBC56" s="5"/>
      <c r="DBD56" s="5"/>
      <c r="DBE56" s="5"/>
      <c r="DBF56" s="5"/>
      <c r="DBG56" s="5"/>
      <c r="DBH56" s="5"/>
      <c r="DBI56" s="5"/>
      <c r="DBJ56" s="5"/>
      <c r="DBK56" s="5"/>
      <c r="DBL56" s="5"/>
      <c r="DBM56" s="5"/>
      <c r="DBN56" s="5"/>
      <c r="DBO56" s="5"/>
      <c r="DBP56" s="5"/>
      <c r="DBQ56" s="5"/>
      <c r="DBR56" s="5"/>
      <c r="DBS56" s="5"/>
      <c r="DBT56" s="5"/>
      <c r="DBU56" s="5"/>
      <c r="DBV56" s="5"/>
      <c r="DBW56" s="5"/>
      <c r="DBX56" s="5"/>
      <c r="DBY56" s="5"/>
      <c r="DBZ56" s="5"/>
      <c r="DCA56" s="5"/>
      <c r="DCB56" s="5"/>
      <c r="DCC56" s="5"/>
      <c r="DCD56" s="5"/>
      <c r="DCE56" s="5"/>
      <c r="DCF56" s="5"/>
      <c r="DCG56" s="5"/>
      <c r="DCH56" s="5"/>
      <c r="DCI56" s="5"/>
      <c r="DCJ56" s="5"/>
      <c r="DCK56" s="5"/>
      <c r="DCL56" s="5"/>
      <c r="DCM56" s="5"/>
      <c r="DCN56" s="5"/>
      <c r="DCO56" s="5"/>
      <c r="DCP56" s="5"/>
      <c r="DCQ56" s="5"/>
      <c r="DCR56" s="5"/>
      <c r="DCS56" s="5"/>
      <c r="DCT56" s="5"/>
      <c r="DCU56" s="5"/>
      <c r="DCV56" s="5"/>
      <c r="DCW56" s="5"/>
      <c r="DCX56" s="5"/>
      <c r="DCY56" s="5"/>
      <c r="DCZ56" s="5"/>
      <c r="DDA56" s="5"/>
      <c r="DDB56" s="5"/>
      <c r="DDC56" s="5"/>
      <c r="DDD56" s="5"/>
      <c r="DDE56" s="5"/>
      <c r="DDF56" s="5"/>
      <c r="DDG56" s="5"/>
      <c r="DDH56" s="5"/>
      <c r="DDI56" s="5"/>
      <c r="DDJ56" s="5"/>
      <c r="DDK56" s="5"/>
      <c r="DDL56" s="5"/>
      <c r="DDM56" s="5"/>
      <c r="DDN56" s="5"/>
      <c r="DDO56" s="5"/>
      <c r="DDP56" s="5"/>
      <c r="DDQ56" s="5"/>
      <c r="DDR56" s="5"/>
      <c r="DDS56" s="5"/>
      <c r="DDT56" s="5"/>
      <c r="DDU56" s="5"/>
      <c r="DDV56" s="5"/>
      <c r="DDW56" s="5"/>
      <c r="DDX56" s="5"/>
      <c r="DDY56" s="5"/>
      <c r="DDZ56" s="5"/>
      <c r="DEA56" s="5"/>
      <c r="DEB56" s="5"/>
      <c r="DEC56" s="5"/>
      <c r="DED56" s="5"/>
      <c r="DEE56" s="5"/>
      <c r="DEF56" s="5"/>
      <c r="DEG56" s="5"/>
      <c r="DEH56" s="5"/>
      <c r="DEI56" s="5"/>
      <c r="DEJ56" s="5"/>
      <c r="DEK56" s="5"/>
      <c r="DEL56" s="5"/>
      <c r="DEM56" s="5"/>
      <c r="DEN56" s="5"/>
      <c r="DEO56" s="5"/>
      <c r="DEP56" s="5"/>
      <c r="DEQ56" s="5"/>
      <c r="DER56" s="5"/>
      <c r="DES56" s="5"/>
      <c r="DET56" s="5"/>
      <c r="DEU56" s="5"/>
      <c r="DEV56" s="5"/>
      <c r="DEW56" s="5"/>
      <c r="DEX56" s="5"/>
      <c r="DEY56" s="5"/>
      <c r="DEZ56" s="5"/>
      <c r="DFA56" s="5"/>
      <c r="DFB56" s="5"/>
      <c r="DFC56" s="5"/>
      <c r="DFD56" s="5"/>
      <c r="DFE56" s="5"/>
      <c r="DFF56" s="5"/>
      <c r="DFG56" s="5"/>
      <c r="DFH56" s="5"/>
      <c r="DFI56" s="5"/>
      <c r="DFJ56" s="5"/>
      <c r="DFK56" s="5"/>
      <c r="DFL56" s="5"/>
      <c r="DFM56" s="5"/>
      <c r="DFN56" s="5"/>
      <c r="DFO56" s="5"/>
      <c r="DFP56" s="5"/>
      <c r="DFQ56" s="5"/>
      <c r="DFR56" s="5"/>
      <c r="DFS56" s="5"/>
      <c r="DFT56" s="5"/>
      <c r="DFU56" s="5"/>
      <c r="DFV56" s="5"/>
      <c r="DFW56" s="5"/>
      <c r="DFX56" s="5"/>
      <c r="DFY56" s="5"/>
      <c r="DFZ56" s="5"/>
      <c r="DGA56" s="5"/>
      <c r="DGB56" s="5"/>
      <c r="DGC56" s="5"/>
      <c r="DGD56" s="5"/>
      <c r="DGE56" s="5"/>
      <c r="DGF56" s="5"/>
      <c r="DGG56" s="5"/>
      <c r="DGH56" s="5"/>
      <c r="DGI56" s="5"/>
      <c r="DGJ56" s="5"/>
      <c r="DGK56" s="5"/>
      <c r="DGL56" s="5"/>
      <c r="DGM56" s="5"/>
      <c r="DGN56" s="5"/>
      <c r="DGO56" s="5"/>
      <c r="DGP56" s="5"/>
      <c r="DGQ56" s="5"/>
      <c r="DGR56" s="5"/>
      <c r="DGS56" s="5"/>
      <c r="DGT56" s="5"/>
      <c r="DGU56" s="5"/>
      <c r="DGV56" s="5"/>
      <c r="DGW56" s="5"/>
      <c r="DGX56" s="5"/>
      <c r="DGY56" s="5"/>
      <c r="DGZ56" s="5"/>
      <c r="DHA56" s="5"/>
      <c r="DHB56" s="5"/>
      <c r="DHC56" s="5"/>
      <c r="DHD56" s="5"/>
      <c r="DHE56" s="5"/>
      <c r="DHF56" s="5"/>
      <c r="DHG56" s="5"/>
      <c r="DHH56" s="5"/>
      <c r="DHI56" s="5"/>
      <c r="DHJ56" s="5"/>
      <c r="DHK56" s="5"/>
      <c r="DHL56" s="5"/>
      <c r="DHM56" s="5"/>
      <c r="DHN56" s="5"/>
      <c r="DHO56" s="5"/>
      <c r="DHP56" s="5"/>
      <c r="DHQ56" s="5"/>
      <c r="DHR56" s="5"/>
      <c r="DHS56" s="5"/>
      <c r="DHT56" s="5"/>
      <c r="DHU56" s="5"/>
      <c r="DHV56" s="5"/>
      <c r="DHW56" s="5"/>
      <c r="DHX56" s="5"/>
      <c r="DHY56" s="5"/>
      <c r="DHZ56" s="5"/>
      <c r="DIA56" s="5"/>
      <c r="DIB56" s="5"/>
      <c r="DIC56" s="5"/>
      <c r="DID56" s="5"/>
      <c r="DIE56" s="5"/>
      <c r="DIF56" s="5"/>
      <c r="DIG56" s="5"/>
      <c r="DIH56" s="5"/>
      <c r="DII56" s="5"/>
      <c r="DIJ56" s="5"/>
      <c r="DIK56" s="5"/>
      <c r="DIL56" s="5"/>
      <c r="DIM56" s="5"/>
      <c r="DIN56" s="5"/>
      <c r="DIO56" s="5"/>
      <c r="DIP56" s="5"/>
      <c r="DIQ56" s="5"/>
      <c r="DIR56" s="5"/>
      <c r="DIS56" s="5"/>
      <c r="DIT56" s="5"/>
      <c r="DIU56" s="5"/>
      <c r="DIV56" s="5"/>
      <c r="DIW56" s="5"/>
      <c r="DIX56" s="5"/>
      <c r="DIY56" s="5"/>
      <c r="DIZ56" s="5"/>
      <c r="DJA56" s="5"/>
      <c r="DJB56" s="5"/>
      <c r="DJC56" s="5"/>
      <c r="DJD56" s="5"/>
      <c r="DJE56" s="5"/>
      <c r="DJF56" s="5"/>
      <c r="DJG56" s="5"/>
      <c r="DJH56" s="5"/>
      <c r="DJI56" s="5"/>
      <c r="DJJ56" s="5"/>
      <c r="DJK56" s="5"/>
      <c r="DJL56" s="5"/>
      <c r="DJM56" s="5"/>
      <c r="DJN56" s="5"/>
      <c r="DJO56" s="5"/>
      <c r="DJP56" s="5"/>
      <c r="DJQ56" s="5"/>
      <c r="DJR56" s="5"/>
      <c r="DJS56" s="5"/>
      <c r="DJT56" s="5"/>
      <c r="DJU56" s="5"/>
      <c r="DJV56" s="5"/>
      <c r="DJW56" s="5"/>
      <c r="DJX56" s="5"/>
      <c r="DJY56" s="5"/>
      <c r="DJZ56" s="5"/>
      <c r="DKA56" s="5"/>
      <c r="DKB56" s="5"/>
      <c r="DKC56" s="5"/>
      <c r="DKD56" s="5"/>
      <c r="DKE56" s="5"/>
      <c r="DKF56" s="5"/>
      <c r="DKG56" s="5"/>
      <c r="DKH56" s="5"/>
      <c r="DKI56" s="5"/>
      <c r="DKJ56" s="5"/>
      <c r="DKK56" s="5"/>
      <c r="DKL56" s="5"/>
      <c r="DKM56" s="5"/>
      <c r="DKN56" s="5"/>
      <c r="DKO56" s="5"/>
      <c r="DKP56" s="5"/>
      <c r="DKQ56" s="5"/>
      <c r="DKR56" s="5"/>
      <c r="DKS56" s="5"/>
      <c r="DKT56" s="5"/>
      <c r="DKU56" s="5"/>
      <c r="DKV56" s="5"/>
      <c r="DKW56" s="5"/>
      <c r="DKX56" s="5"/>
      <c r="DKY56" s="5"/>
      <c r="DKZ56" s="5"/>
      <c r="DLA56" s="5"/>
      <c r="DLB56" s="5"/>
      <c r="DLC56" s="5"/>
      <c r="DLD56" s="5"/>
      <c r="DLE56" s="5"/>
      <c r="DLF56" s="5"/>
      <c r="DLG56" s="5"/>
      <c r="DLH56" s="5"/>
      <c r="DLI56" s="5"/>
      <c r="DLJ56" s="5"/>
      <c r="DLK56" s="5"/>
      <c r="DLL56" s="5"/>
      <c r="DLM56" s="5"/>
      <c r="DLN56" s="5"/>
      <c r="DLO56" s="5"/>
      <c r="DLP56" s="5"/>
      <c r="DLQ56" s="5"/>
      <c r="DLR56" s="5"/>
      <c r="DLS56" s="5"/>
      <c r="DLT56" s="5"/>
      <c r="DLU56" s="5"/>
      <c r="DLV56" s="5"/>
      <c r="DLW56" s="5"/>
      <c r="DLX56" s="5"/>
      <c r="DLY56" s="5"/>
      <c r="DLZ56" s="5"/>
      <c r="DMA56" s="5"/>
      <c r="DMB56" s="5"/>
      <c r="DMC56" s="5"/>
      <c r="DMD56" s="5"/>
      <c r="DME56" s="5"/>
      <c r="DMF56" s="5"/>
      <c r="DMG56" s="5"/>
      <c r="DMH56" s="5"/>
      <c r="DMI56" s="5"/>
      <c r="DMJ56" s="5"/>
      <c r="DMK56" s="5"/>
      <c r="DML56" s="5"/>
      <c r="DMM56" s="5"/>
      <c r="DMN56" s="5"/>
      <c r="DMO56" s="5"/>
      <c r="DMP56" s="5"/>
      <c r="DMQ56" s="5"/>
      <c r="DMR56" s="5"/>
      <c r="DMS56" s="5"/>
      <c r="DMT56" s="5"/>
      <c r="DMU56" s="5"/>
      <c r="DMV56" s="5"/>
      <c r="DMW56" s="5"/>
      <c r="DMX56" s="5"/>
      <c r="DMY56" s="5"/>
      <c r="DMZ56" s="5"/>
      <c r="DNA56" s="5"/>
      <c r="DNB56" s="5"/>
      <c r="DNC56" s="5"/>
      <c r="DND56" s="5"/>
      <c r="DNE56" s="5"/>
      <c r="DNF56" s="5"/>
      <c r="DNG56" s="5"/>
      <c r="DNH56" s="5"/>
      <c r="DNI56" s="5"/>
      <c r="DNJ56" s="5"/>
      <c r="DNK56" s="5"/>
      <c r="DNL56" s="5"/>
      <c r="DNM56" s="5"/>
      <c r="DNN56" s="5"/>
      <c r="DNO56" s="5"/>
      <c r="DNP56" s="5"/>
      <c r="DNQ56" s="5"/>
      <c r="DNR56" s="5"/>
      <c r="DNS56" s="5"/>
      <c r="DNT56" s="5"/>
      <c r="DNU56" s="5"/>
      <c r="DNV56" s="5"/>
      <c r="DNW56" s="5"/>
      <c r="DNX56" s="5"/>
      <c r="DNY56" s="5"/>
      <c r="DNZ56" s="5"/>
      <c r="DOA56" s="5"/>
      <c r="DOB56" s="5"/>
      <c r="DOC56" s="5"/>
      <c r="DOD56" s="5"/>
      <c r="DOE56" s="5"/>
      <c r="DOF56" s="5"/>
      <c r="DOG56" s="5"/>
      <c r="DOH56" s="5"/>
      <c r="DOI56" s="5"/>
      <c r="DOJ56" s="5"/>
      <c r="DOK56" s="5"/>
      <c r="DOL56" s="5"/>
      <c r="DOM56" s="5"/>
      <c r="DON56" s="5"/>
      <c r="DOO56" s="5"/>
      <c r="DOP56" s="5"/>
      <c r="DOQ56" s="5"/>
      <c r="DOR56" s="5"/>
      <c r="DOS56" s="5"/>
      <c r="DOT56" s="5"/>
      <c r="DOU56" s="5"/>
      <c r="DOV56" s="5"/>
      <c r="DOW56" s="5"/>
      <c r="DOX56" s="5"/>
      <c r="DOY56" s="5"/>
      <c r="DOZ56" s="5"/>
      <c r="DPA56" s="5"/>
      <c r="DPB56" s="5"/>
      <c r="DPC56" s="5"/>
      <c r="DPD56" s="5"/>
      <c r="DPE56" s="5"/>
      <c r="DPF56" s="5"/>
      <c r="DPG56" s="5"/>
      <c r="DPH56" s="5"/>
      <c r="DPI56" s="5"/>
      <c r="DPJ56" s="5"/>
      <c r="DPK56" s="5"/>
      <c r="DPL56" s="5"/>
      <c r="DPM56" s="5"/>
      <c r="DPN56" s="5"/>
      <c r="DPO56" s="5"/>
      <c r="DPP56" s="5"/>
      <c r="DPQ56" s="5"/>
      <c r="DPR56" s="5"/>
      <c r="DPS56" s="5"/>
      <c r="DPT56" s="5"/>
      <c r="DPU56" s="5"/>
      <c r="DPV56" s="5"/>
      <c r="DPW56" s="5"/>
      <c r="DPX56" s="5"/>
      <c r="DPY56" s="5"/>
      <c r="DPZ56" s="5"/>
      <c r="DQA56" s="5"/>
      <c r="DQB56" s="5"/>
      <c r="DQC56" s="5"/>
      <c r="DQD56" s="5"/>
      <c r="DQE56" s="5"/>
      <c r="DQF56" s="5"/>
      <c r="DQG56" s="5"/>
      <c r="DQH56" s="5"/>
      <c r="DQI56" s="5"/>
      <c r="DQJ56" s="5"/>
      <c r="DQK56" s="5"/>
      <c r="DQL56" s="5"/>
      <c r="DQM56" s="5"/>
      <c r="DQN56" s="5"/>
      <c r="DQO56" s="5"/>
      <c r="DQP56" s="5"/>
      <c r="DQQ56" s="5"/>
      <c r="DQR56" s="5"/>
      <c r="DQS56" s="5"/>
      <c r="DQT56" s="5"/>
      <c r="DQU56" s="5"/>
      <c r="DQV56" s="5"/>
      <c r="DQW56" s="5"/>
      <c r="DQX56" s="5"/>
      <c r="DQY56" s="5"/>
      <c r="DQZ56" s="5"/>
      <c r="DRA56" s="5"/>
      <c r="DRB56" s="5"/>
      <c r="DRC56" s="5"/>
      <c r="DRD56" s="5"/>
      <c r="DRE56" s="5"/>
      <c r="DRF56" s="5"/>
      <c r="DRG56" s="5"/>
      <c r="DRH56" s="5"/>
      <c r="DRI56" s="5"/>
      <c r="DRJ56" s="5"/>
      <c r="DRK56" s="5"/>
      <c r="DRL56" s="5"/>
      <c r="DRM56" s="5"/>
      <c r="DRN56" s="5"/>
      <c r="DRO56" s="5"/>
      <c r="DRP56" s="5"/>
      <c r="DRQ56" s="5"/>
      <c r="DRR56" s="5"/>
      <c r="DRS56" s="5"/>
      <c r="DRT56" s="5"/>
      <c r="DRU56" s="5"/>
      <c r="DRV56" s="5"/>
      <c r="DRW56" s="5"/>
      <c r="DRX56" s="5"/>
      <c r="DRY56" s="5"/>
      <c r="DRZ56" s="5"/>
      <c r="DSA56" s="5"/>
      <c r="DSB56" s="5"/>
      <c r="DSC56" s="5"/>
      <c r="DSD56" s="5"/>
      <c r="DSE56" s="5"/>
      <c r="DSF56" s="5"/>
      <c r="DSG56" s="5"/>
      <c r="DSH56" s="5"/>
      <c r="DSI56" s="5"/>
      <c r="DSJ56" s="5"/>
      <c r="DSK56" s="5"/>
      <c r="DSL56" s="5"/>
      <c r="DSM56" s="5"/>
      <c r="DSN56" s="5"/>
      <c r="DSO56" s="5"/>
      <c r="DSP56" s="5"/>
      <c r="DSQ56" s="5"/>
      <c r="DSR56" s="5"/>
      <c r="DSS56" s="5"/>
      <c r="DST56" s="5"/>
      <c r="DSU56" s="5"/>
      <c r="DSV56" s="5"/>
      <c r="DSW56" s="5"/>
      <c r="DSX56" s="5"/>
      <c r="DSY56" s="5"/>
      <c r="DSZ56" s="5"/>
      <c r="DTA56" s="5"/>
      <c r="DTB56" s="5"/>
      <c r="DTC56" s="5"/>
      <c r="DTD56" s="5"/>
      <c r="DTE56" s="5"/>
      <c r="DTF56" s="5"/>
      <c r="DTG56" s="5"/>
      <c r="DTH56" s="5"/>
      <c r="DTI56" s="5"/>
      <c r="DTJ56" s="5"/>
      <c r="DTK56" s="5"/>
      <c r="DTL56" s="5"/>
      <c r="DTM56" s="5"/>
      <c r="DTN56" s="5"/>
      <c r="DTO56" s="5"/>
      <c r="DTP56" s="5"/>
      <c r="DTQ56" s="5"/>
      <c r="DTR56" s="5"/>
      <c r="DTS56" s="5"/>
      <c r="DTT56" s="5"/>
      <c r="DTU56" s="5"/>
      <c r="DTV56" s="5"/>
      <c r="DTW56" s="5"/>
      <c r="DTX56" s="5"/>
      <c r="DTY56" s="5"/>
      <c r="DTZ56" s="5"/>
      <c r="DUA56" s="5"/>
      <c r="DUB56" s="5"/>
      <c r="DUC56" s="5"/>
      <c r="DUD56" s="5"/>
      <c r="DUE56" s="5"/>
      <c r="DUF56" s="5"/>
      <c r="DUG56" s="5"/>
      <c r="DUH56" s="5"/>
      <c r="DUI56" s="5"/>
      <c r="DUJ56" s="5"/>
      <c r="DUK56" s="5"/>
      <c r="DUL56" s="5"/>
      <c r="DUM56" s="5"/>
      <c r="DUN56" s="5"/>
      <c r="DUO56" s="5"/>
      <c r="DUP56" s="5"/>
      <c r="DUQ56" s="5"/>
      <c r="DUR56" s="5"/>
      <c r="DUS56" s="5"/>
      <c r="DUT56" s="5"/>
      <c r="DUU56" s="5"/>
      <c r="DUV56" s="5"/>
      <c r="DUW56" s="5"/>
      <c r="DUX56" s="5"/>
      <c r="DUY56" s="5"/>
      <c r="DUZ56" s="5"/>
      <c r="DVA56" s="5"/>
      <c r="DVB56" s="5"/>
      <c r="DVC56" s="5"/>
      <c r="DVD56" s="5"/>
      <c r="DVE56" s="5"/>
      <c r="DVF56" s="5"/>
      <c r="DVG56" s="5"/>
      <c r="DVH56" s="5"/>
      <c r="DVI56" s="5"/>
      <c r="DVJ56" s="5"/>
      <c r="DVK56" s="5"/>
      <c r="DVL56" s="5"/>
      <c r="DVM56" s="5"/>
      <c r="DVN56" s="5"/>
      <c r="DVO56" s="5"/>
      <c r="DVP56" s="5"/>
      <c r="DVQ56" s="5"/>
      <c r="DVR56" s="5"/>
      <c r="DVS56" s="5"/>
      <c r="DVT56" s="5"/>
      <c r="DVU56" s="5"/>
      <c r="DVV56" s="5"/>
      <c r="DVW56" s="5"/>
      <c r="DVX56" s="5"/>
      <c r="DVY56" s="5"/>
      <c r="DVZ56" s="5"/>
      <c r="DWA56" s="5"/>
      <c r="DWB56" s="5"/>
      <c r="DWC56" s="5"/>
      <c r="DWD56" s="5"/>
      <c r="DWE56" s="5"/>
      <c r="DWF56" s="5"/>
      <c r="DWG56" s="5"/>
      <c r="DWH56" s="5"/>
      <c r="DWI56" s="5"/>
      <c r="DWJ56" s="5"/>
      <c r="DWK56" s="5"/>
      <c r="DWL56" s="5"/>
      <c r="DWM56" s="5"/>
      <c r="DWN56" s="5"/>
      <c r="DWO56" s="5"/>
      <c r="DWP56" s="5"/>
      <c r="DWQ56" s="5"/>
      <c r="DWR56" s="5"/>
      <c r="DWS56" s="5"/>
      <c r="DWT56" s="5"/>
      <c r="DWU56" s="5"/>
      <c r="DWV56" s="5"/>
      <c r="DWW56" s="5"/>
      <c r="DWX56" s="5"/>
      <c r="DWY56" s="5"/>
      <c r="DWZ56" s="5"/>
      <c r="DXA56" s="5"/>
      <c r="DXB56" s="5"/>
      <c r="DXC56" s="5"/>
      <c r="DXD56" s="5"/>
      <c r="DXE56" s="5"/>
      <c r="DXF56" s="5"/>
      <c r="DXG56" s="5"/>
      <c r="DXH56" s="5"/>
      <c r="DXI56" s="5"/>
      <c r="DXJ56" s="5"/>
      <c r="DXK56" s="5"/>
      <c r="DXL56" s="5"/>
      <c r="DXM56" s="5"/>
      <c r="DXN56" s="5"/>
      <c r="DXO56" s="5"/>
      <c r="DXP56" s="5"/>
      <c r="DXQ56" s="5"/>
      <c r="DXR56" s="5"/>
      <c r="DXS56" s="5"/>
      <c r="DXT56" s="5"/>
      <c r="DXU56" s="5"/>
      <c r="DXV56" s="5"/>
      <c r="DXW56" s="5"/>
      <c r="DXX56" s="5"/>
      <c r="DXY56" s="5"/>
      <c r="DXZ56" s="5"/>
      <c r="DYA56" s="5"/>
      <c r="DYB56" s="5"/>
      <c r="DYC56" s="5"/>
      <c r="DYD56" s="5"/>
      <c r="DYE56" s="5"/>
      <c r="DYF56" s="5"/>
      <c r="DYG56" s="5"/>
      <c r="DYH56" s="5"/>
      <c r="DYI56" s="5"/>
      <c r="DYJ56" s="5"/>
      <c r="DYK56" s="5"/>
      <c r="DYL56" s="5"/>
      <c r="DYM56" s="5"/>
      <c r="DYN56" s="5"/>
      <c r="DYO56" s="5"/>
      <c r="DYP56" s="5"/>
      <c r="DYQ56" s="5"/>
      <c r="DYR56" s="5"/>
      <c r="DYS56" s="5"/>
      <c r="DYT56" s="5"/>
      <c r="DYU56" s="5"/>
      <c r="DYV56" s="5"/>
      <c r="DYW56" s="5"/>
      <c r="DYX56" s="5"/>
      <c r="DYY56" s="5"/>
      <c r="DYZ56" s="5"/>
      <c r="DZA56" s="5"/>
      <c r="DZB56" s="5"/>
      <c r="DZC56" s="5"/>
      <c r="DZD56" s="5"/>
      <c r="DZE56" s="5"/>
      <c r="DZF56" s="5"/>
      <c r="DZG56" s="5"/>
      <c r="DZH56" s="5"/>
      <c r="DZI56" s="5"/>
      <c r="DZJ56" s="5"/>
      <c r="DZK56" s="5"/>
      <c r="DZL56" s="5"/>
      <c r="DZM56" s="5"/>
      <c r="DZN56" s="5"/>
      <c r="DZO56" s="5"/>
      <c r="DZP56" s="5"/>
      <c r="DZQ56" s="5"/>
      <c r="DZR56" s="5"/>
      <c r="DZS56" s="5"/>
      <c r="DZT56" s="5"/>
      <c r="DZU56" s="5"/>
      <c r="DZV56" s="5"/>
      <c r="DZW56" s="5"/>
      <c r="DZX56" s="5"/>
      <c r="DZY56" s="5"/>
      <c r="DZZ56" s="5"/>
      <c r="EAA56" s="5"/>
      <c r="EAB56" s="5"/>
      <c r="EAC56" s="5"/>
      <c r="EAD56" s="5"/>
      <c r="EAE56" s="5"/>
      <c r="EAF56" s="5"/>
      <c r="EAG56" s="5"/>
      <c r="EAH56" s="5"/>
      <c r="EAI56" s="5"/>
      <c r="EAJ56" s="5"/>
      <c r="EAK56" s="5"/>
      <c r="EAL56" s="5"/>
      <c r="EAM56" s="5"/>
      <c r="EAN56" s="5"/>
      <c r="EAO56" s="5"/>
      <c r="EAP56" s="5"/>
      <c r="EAQ56" s="5"/>
      <c r="EAR56" s="5"/>
      <c r="EAS56" s="5"/>
      <c r="EAT56" s="5"/>
      <c r="EAU56" s="5"/>
      <c r="EAV56" s="5"/>
      <c r="EAW56" s="5"/>
      <c r="EAX56" s="5"/>
      <c r="EAY56" s="5"/>
      <c r="EAZ56" s="5"/>
      <c r="EBA56" s="5"/>
      <c r="EBB56" s="5"/>
      <c r="EBC56" s="5"/>
      <c r="EBD56" s="5"/>
      <c r="EBE56" s="5"/>
      <c r="EBF56" s="5"/>
      <c r="EBG56" s="5"/>
      <c r="EBH56" s="5"/>
      <c r="EBI56" s="5"/>
      <c r="EBJ56" s="5"/>
      <c r="EBK56" s="5"/>
      <c r="EBL56" s="5"/>
      <c r="EBM56" s="5"/>
      <c r="EBN56" s="5"/>
      <c r="EBO56" s="5"/>
      <c r="EBP56" s="5"/>
      <c r="EBQ56" s="5"/>
      <c r="EBR56" s="5"/>
      <c r="EBS56" s="5"/>
      <c r="EBT56" s="5"/>
      <c r="EBU56" s="5"/>
      <c r="EBV56" s="5"/>
      <c r="EBW56" s="5"/>
      <c r="EBX56" s="5"/>
      <c r="EBY56" s="5"/>
      <c r="EBZ56" s="5"/>
      <c r="ECA56" s="5"/>
      <c r="ECB56" s="5"/>
      <c r="ECC56" s="5"/>
      <c r="ECD56" s="5"/>
      <c r="ECE56" s="5"/>
      <c r="ECF56" s="5"/>
      <c r="ECG56" s="5"/>
      <c r="ECH56" s="5"/>
      <c r="ECI56" s="5"/>
      <c r="ECJ56" s="5"/>
      <c r="ECK56" s="5"/>
      <c r="ECL56" s="5"/>
      <c r="ECM56" s="5"/>
      <c r="ECN56" s="5"/>
      <c r="ECO56" s="5"/>
      <c r="ECP56" s="5"/>
      <c r="ECQ56" s="5"/>
      <c r="ECR56" s="5"/>
      <c r="ECS56" s="5"/>
      <c r="ECT56" s="5"/>
      <c r="ECU56" s="5"/>
      <c r="ECV56" s="5"/>
      <c r="ECW56" s="5"/>
      <c r="ECX56" s="5"/>
      <c r="ECY56" s="5"/>
      <c r="ECZ56" s="5"/>
      <c r="EDA56" s="5"/>
      <c r="EDB56" s="5"/>
      <c r="EDC56" s="5"/>
      <c r="EDD56" s="5"/>
      <c r="EDE56" s="5"/>
      <c r="EDF56" s="5"/>
      <c r="EDG56" s="5"/>
      <c r="EDH56" s="5"/>
      <c r="EDI56" s="5"/>
      <c r="EDJ56" s="5"/>
      <c r="EDK56" s="5"/>
      <c r="EDL56" s="5"/>
      <c r="EDM56" s="5"/>
      <c r="EDN56" s="5"/>
      <c r="EDO56" s="5"/>
      <c r="EDP56" s="5"/>
      <c r="EDQ56" s="5"/>
      <c r="EDR56" s="5"/>
      <c r="EDS56" s="5"/>
      <c r="EDT56" s="5"/>
      <c r="EDU56" s="5"/>
      <c r="EDV56" s="5"/>
      <c r="EDW56" s="5"/>
      <c r="EDX56" s="5"/>
      <c r="EDY56" s="5"/>
      <c r="EDZ56" s="5"/>
      <c r="EEA56" s="5"/>
      <c r="EEB56" s="5"/>
      <c r="EEC56" s="5"/>
      <c r="EED56" s="5"/>
      <c r="EEE56" s="5"/>
      <c r="EEF56" s="5"/>
      <c r="EEG56" s="5"/>
      <c r="EEH56" s="5"/>
      <c r="EEI56" s="5"/>
      <c r="EEJ56" s="5"/>
      <c r="EEK56" s="5"/>
      <c r="EEL56" s="5"/>
      <c r="EEM56" s="5"/>
      <c r="EEN56" s="5"/>
      <c r="EEO56" s="5"/>
      <c r="EEP56" s="5"/>
      <c r="EEQ56" s="5"/>
      <c r="EER56" s="5"/>
      <c r="EES56" s="5"/>
      <c r="EET56" s="5"/>
      <c r="EEU56" s="5"/>
      <c r="EEV56" s="5"/>
      <c r="EEW56" s="5"/>
      <c r="EEX56" s="5"/>
      <c r="EEY56" s="5"/>
      <c r="EEZ56" s="5"/>
      <c r="EFA56" s="5"/>
      <c r="EFB56" s="5"/>
      <c r="EFC56" s="5"/>
      <c r="EFD56" s="5"/>
      <c r="EFE56" s="5"/>
      <c r="EFF56" s="5"/>
      <c r="EFG56" s="5"/>
      <c r="EFH56" s="5"/>
      <c r="EFI56" s="5"/>
      <c r="EFJ56" s="5"/>
      <c r="EFK56" s="5"/>
      <c r="EFL56" s="5"/>
      <c r="EFM56" s="5"/>
      <c r="EFN56" s="5"/>
      <c r="EFO56" s="5"/>
      <c r="EFP56" s="5"/>
      <c r="EFQ56" s="5"/>
      <c r="EFR56" s="5"/>
      <c r="EFS56" s="5"/>
      <c r="EFT56" s="5"/>
      <c r="EFU56" s="5"/>
      <c r="EFV56" s="5"/>
      <c r="EFW56" s="5"/>
      <c r="EFX56" s="5"/>
      <c r="EFY56" s="5"/>
      <c r="EFZ56" s="5"/>
      <c r="EGA56" s="5"/>
      <c r="EGB56" s="5"/>
      <c r="EGC56" s="5"/>
      <c r="EGD56" s="5"/>
      <c r="EGE56" s="5"/>
      <c r="EGF56" s="5"/>
      <c r="EGG56" s="5"/>
      <c r="EGH56" s="5"/>
      <c r="EGI56" s="5"/>
      <c r="EGJ56" s="5"/>
      <c r="EGK56" s="5"/>
      <c r="EGL56" s="5"/>
      <c r="EGM56" s="5"/>
      <c r="EGN56" s="5"/>
      <c r="EGO56" s="5"/>
      <c r="EGP56" s="5"/>
      <c r="EGQ56" s="5"/>
      <c r="EGR56" s="5"/>
      <c r="EGS56" s="5"/>
      <c r="EGT56" s="5"/>
      <c r="EGU56" s="5"/>
      <c r="EGV56" s="5"/>
      <c r="EGW56" s="5"/>
      <c r="EGX56" s="5"/>
      <c r="EGY56" s="5"/>
      <c r="EGZ56" s="5"/>
      <c r="EHA56" s="5"/>
      <c r="EHB56" s="5"/>
      <c r="EHC56" s="5"/>
      <c r="EHD56" s="5"/>
      <c r="EHE56" s="5"/>
      <c r="EHF56" s="5"/>
      <c r="EHG56" s="5"/>
      <c r="EHH56" s="5"/>
      <c r="EHI56" s="5"/>
      <c r="EHJ56" s="5"/>
      <c r="EHK56" s="5"/>
      <c r="EHL56" s="5"/>
      <c r="EHM56" s="5"/>
      <c r="EHN56" s="5"/>
      <c r="EHO56" s="5"/>
      <c r="EHP56" s="5"/>
      <c r="EHQ56" s="5"/>
      <c r="EHR56" s="5"/>
      <c r="EHS56" s="5"/>
      <c r="EHT56" s="5"/>
      <c r="EHU56" s="5"/>
      <c r="EHV56" s="5"/>
      <c r="EHW56" s="5"/>
      <c r="EHX56" s="5"/>
      <c r="EHY56" s="5"/>
      <c r="EHZ56" s="5"/>
      <c r="EIA56" s="5"/>
      <c r="EIB56" s="5"/>
      <c r="EIC56" s="5"/>
      <c r="EID56" s="5"/>
      <c r="EIE56" s="5"/>
      <c r="EIF56" s="5"/>
      <c r="EIG56" s="5"/>
      <c r="EIH56" s="5"/>
      <c r="EII56" s="5"/>
      <c r="EIJ56" s="5"/>
      <c r="EIK56" s="5"/>
      <c r="EIL56" s="5"/>
      <c r="EIM56" s="5"/>
      <c r="EIN56" s="5"/>
      <c r="EIO56" s="5"/>
      <c r="EIP56" s="5"/>
      <c r="EIQ56" s="5"/>
      <c r="EIR56" s="5"/>
      <c r="EIS56" s="5"/>
      <c r="EIT56" s="5"/>
      <c r="EIU56" s="5"/>
      <c r="EIV56" s="5"/>
      <c r="EIW56" s="5"/>
      <c r="EIX56" s="5"/>
      <c r="EIY56" s="5"/>
      <c r="EIZ56" s="5"/>
      <c r="EJA56" s="5"/>
      <c r="EJB56" s="5"/>
      <c r="EJC56" s="5"/>
      <c r="EJD56" s="5"/>
      <c r="EJE56" s="5"/>
      <c r="EJF56" s="5"/>
      <c r="EJG56" s="5"/>
      <c r="EJH56" s="5"/>
      <c r="EJI56" s="5"/>
      <c r="EJJ56" s="5"/>
      <c r="EJK56" s="5"/>
      <c r="EJL56" s="5"/>
      <c r="EJM56" s="5"/>
      <c r="EJN56" s="5"/>
      <c r="EJO56" s="5"/>
      <c r="EJP56" s="5"/>
      <c r="EJQ56" s="5"/>
      <c r="EJR56" s="5"/>
      <c r="EJS56" s="5"/>
      <c r="EJT56" s="5"/>
      <c r="EJU56" s="5"/>
      <c r="EJV56" s="5"/>
      <c r="EJW56" s="5"/>
      <c r="EJX56" s="5"/>
      <c r="EJY56" s="5"/>
      <c r="EJZ56" s="5"/>
      <c r="EKA56" s="5"/>
      <c r="EKB56" s="5"/>
      <c r="EKC56" s="5"/>
      <c r="EKD56" s="5"/>
      <c r="EKE56" s="5"/>
      <c r="EKF56" s="5"/>
      <c r="EKG56" s="5"/>
      <c r="EKH56" s="5"/>
      <c r="EKI56" s="5"/>
      <c r="EKJ56" s="5"/>
      <c r="EKK56" s="5"/>
      <c r="EKL56" s="5"/>
      <c r="EKM56" s="5"/>
      <c r="EKN56" s="5"/>
      <c r="EKO56" s="5"/>
      <c r="EKP56" s="5"/>
      <c r="EKQ56" s="5"/>
      <c r="EKR56" s="5"/>
      <c r="EKS56" s="5"/>
      <c r="EKT56" s="5"/>
      <c r="EKU56" s="5"/>
      <c r="EKV56" s="5"/>
      <c r="EKW56" s="5"/>
      <c r="EKX56" s="5"/>
      <c r="EKY56" s="5"/>
      <c r="EKZ56" s="5"/>
      <c r="ELA56" s="5"/>
      <c r="ELB56" s="5"/>
      <c r="ELC56" s="5"/>
      <c r="ELD56" s="5"/>
      <c r="ELE56" s="5"/>
      <c r="ELF56" s="5"/>
      <c r="ELG56" s="5"/>
      <c r="ELH56" s="5"/>
      <c r="ELI56" s="5"/>
      <c r="ELJ56" s="5"/>
      <c r="ELK56" s="5"/>
      <c r="ELL56" s="5"/>
      <c r="ELM56" s="5"/>
      <c r="ELN56" s="5"/>
      <c r="ELO56" s="5"/>
      <c r="ELP56" s="5"/>
      <c r="ELQ56" s="5"/>
      <c r="ELR56" s="5"/>
      <c r="ELS56" s="5"/>
      <c r="ELT56" s="5"/>
      <c r="ELU56" s="5"/>
      <c r="ELV56" s="5"/>
      <c r="ELW56" s="5"/>
      <c r="ELX56" s="5"/>
      <c r="ELY56" s="5"/>
      <c r="ELZ56" s="5"/>
      <c r="EMA56" s="5"/>
      <c r="EMB56" s="5"/>
      <c r="EMC56" s="5"/>
      <c r="EMD56" s="5"/>
      <c r="EME56" s="5"/>
      <c r="EMF56" s="5"/>
      <c r="EMG56" s="5"/>
      <c r="EMH56" s="5"/>
      <c r="EMI56" s="5"/>
      <c r="EMJ56" s="5"/>
      <c r="EMK56" s="5"/>
      <c r="EML56" s="5"/>
      <c r="EMM56" s="5"/>
      <c r="EMN56" s="5"/>
      <c r="EMO56" s="5"/>
      <c r="EMP56" s="5"/>
      <c r="EMQ56" s="5"/>
      <c r="EMR56" s="5"/>
      <c r="EMS56" s="5"/>
      <c r="EMT56" s="5"/>
      <c r="EMU56" s="5"/>
      <c r="EMV56" s="5"/>
      <c r="EMW56" s="5"/>
      <c r="EMX56" s="5"/>
      <c r="EMY56" s="5"/>
      <c r="EMZ56" s="5"/>
      <c r="ENA56" s="5"/>
      <c r="ENB56" s="5"/>
      <c r="ENC56" s="5"/>
      <c r="END56" s="5"/>
      <c r="ENE56" s="5"/>
      <c r="ENF56" s="5"/>
      <c r="ENG56" s="5"/>
      <c r="ENH56" s="5"/>
      <c r="ENI56" s="5"/>
      <c r="ENJ56" s="5"/>
      <c r="ENK56" s="5"/>
      <c r="ENL56" s="5"/>
      <c r="ENM56" s="5"/>
      <c r="ENN56" s="5"/>
      <c r="ENO56" s="5"/>
      <c r="ENP56" s="5"/>
      <c r="ENQ56" s="5"/>
      <c r="ENR56" s="5"/>
      <c r="ENS56" s="5"/>
      <c r="ENT56" s="5"/>
      <c r="ENU56" s="5"/>
      <c r="ENV56" s="5"/>
      <c r="ENW56" s="5"/>
      <c r="ENX56" s="5"/>
      <c r="ENY56" s="5"/>
      <c r="ENZ56" s="5"/>
      <c r="EOA56" s="5"/>
      <c r="EOB56" s="5"/>
      <c r="EOC56" s="5"/>
      <c r="EOD56" s="5"/>
      <c r="EOE56" s="5"/>
      <c r="EOF56" s="5"/>
      <c r="EOG56" s="5"/>
      <c r="EOH56" s="5"/>
      <c r="EOI56" s="5"/>
      <c r="EOJ56" s="5"/>
      <c r="EOK56" s="5"/>
      <c r="EOL56" s="5"/>
      <c r="EOM56" s="5"/>
      <c r="EON56" s="5"/>
      <c r="EOO56" s="5"/>
      <c r="EOP56" s="5"/>
      <c r="EOQ56" s="5"/>
      <c r="EOR56" s="5"/>
      <c r="EOS56" s="5"/>
      <c r="EOT56" s="5"/>
      <c r="EOU56" s="5"/>
      <c r="EOV56" s="5"/>
      <c r="EOW56" s="5"/>
      <c r="EOX56" s="5"/>
      <c r="EOY56" s="5"/>
      <c r="EOZ56" s="5"/>
      <c r="EPA56" s="5"/>
      <c r="EPB56" s="5"/>
      <c r="EPC56" s="5"/>
      <c r="EPD56" s="5"/>
      <c r="EPE56" s="5"/>
      <c r="EPF56" s="5"/>
      <c r="EPG56" s="5"/>
      <c r="EPH56" s="5"/>
      <c r="EPI56" s="5"/>
      <c r="EPJ56" s="5"/>
      <c r="EPK56" s="5"/>
      <c r="EPL56" s="5"/>
      <c r="EPM56" s="5"/>
      <c r="EPN56" s="5"/>
      <c r="EPO56" s="5"/>
      <c r="EPP56" s="5"/>
      <c r="EPQ56" s="5"/>
      <c r="EPR56" s="5"/>
      <c r="EPS56" s="5"/>
      <c r="EPT56" s="5"/>
      <c r="EPU56" s="5"/>
      <c r="EPV56" s="5"/>
      <c r="EPW56" s="5"/>
      <c r="EPX56" s="5"/>
      <c r="EPY56" s="5"/>
      <c r="EPZ56" s="5"/>
      <c r="EQA56" s="5"/>
      <c r="EQB56" s="5"/>
      <c r="EQC56" s="5"/>
      <c r="EQD56" s="5"/>
      <c r="EQE56" s="5"/>
      <c r="EQF56" s="5"/>
      <c r="EQG56" s="5"/>
      <c r="EQH56" s="5"/>
      <c r="EQI56" s="5"/>
      <c r="EQJ56" s="5"/>
      <c r="EQK56" s="5"/>
      <c r="EQL56" s="5"/>
      <c r="EQM56" s="5"/>
      <c r="EQN56" s="5"/>
      <c r="EQO56" s="5"/>
      <c r="EQP56" s="5"/>
      <c r="EQQ56" s="5"/>
      <c r="EQR56" s="5"/>
      <c r="EQS56" s="5"/>
      <c r="EQT56" s="5"/>
      <c r="EQU56" s="5"/>
      <c r="EQV56" s="5"/>
      <c r="EQW56" s="5"/>
      <c r="EQX56" s="5"/>
      <c r="EQY56" s="5"/>
      <c r="EQZ56" s="5"/>
      <c r="ERA56" s="5"/>
      <c r="ERB56" s="5"/>
      <c r="ERC56" s="5"/>
      <c r="ERD56" s="5"/>
      <c r="ERE56" s="5"/>
      <c r="ERF56" s="5"/>
      <c r="ERG56" s="5"/>
      <c r="ERH56" s="5"/>
      <c r="ERI56" s="5"/>
      <c r="ERJ56" s="5"/>
      <c r="ERK56" s="5"/>
      <c r="ERL56" s="5"/>
      <c r="ERM56" s="5"/>
      <c r="ERN56" s="5"/>
      <c r="ERO56" s="5"/>
      <c r="ERP56" s="5"/>
      <c r="ERQ56" s="5"/>
      <c r="ERR56" s="5"/>
      <c r="ERS56" s="5"/>
      <c r="ERT56" s="5"/>
      <c r="ERU56" s="5"/>
      <c r="ERV56" s="5"/>
      <c r="ERW56" s="5"/>
      <c r="ERX56" s="5"/>
      <c r="ERY56" s="5"/>
      <c r="ERZ56" s="5"/>
      <c r="ESA56" s="5"/>
      <c r="ESB56" s="5"/>
      <c r="ESC56" s="5"/>
      <c r="ESD56" s="5"/>
      <c r="ESE56" s="5"/>
      <c r="ESF56" s="5"/>
      <c r="ESG56" s="5"/>
      <c r="ESH56" s="5"/>
      <c r="ESI56" s="5"/>
      <c r="ESJ56" s="5"/>
      <c r="ESK56" s="5"/>
      <c r="ESL56" s="5"/>
      <c r="ESM56" s="5"/>
      <c r="ESN56" s="5"/>
      <c r="ESO56" s="5"/>
      <c r="ESP56" s="5"/>
      <c r="ESQ56" s="5"/>
      <c r="ESR56" s="5"/>
      <c r="ESS56" s="5"/>
      <c r="EST56" s="5"/>
      <c r="ESU56" s="5"/>
      <c r="ESV56" s="5"/>
      <c r="ESW56" s="5"/>
      <c r="ESX56" s="5"/>
      <c r="ESY56" s="5"/>
      <c r="ESZ56" s="5"/>
      <c r="ETA56" s="5"/>
      <c r="ETB56" s="5"/>
      <c r="ETC56" s="5"/>
      <c r="ETD56" s="5"/>
      <c r="ETE56" s="5"/>
      <c r="ETF56" s="5"/>
      <c r="ETG56" s="5"/>
      <c r="ETH56" s="5"/>
      <c r="ETI56" s="5"/>
      <c r="ETJ56" s="5"/>
      <c r="ETK56" s="5"/>
      <c r="ETL56" s="5"/>
      <c r="ETM56" s="5"/>
      <c r="ETN56" s="5"/>
      <c r="ETO56" s="5"/>
      <c r="ETP56" s="5"/>
      <c r="ETQ56" s="5"/>
      <c r="ETR56" s="5"/>
      <c r="ETS56" s="5"/>
      <c r="ETT56" s="5"/>
      <c r="ETU56" s="5"/>
      <c r="ETV56" s="5"/>
      <c r="ETW56" s="5"/>
      <c r="ETX56" s="5"/>
      <c r="ETY56" s="5"/>
      <c r="ETZ56" s="5"/>
      <c r="EUA56" s="5"/>
      <c r="EUB56" s="5"/>
      <c r="EUC56" s="5"/>
      <c r="EUD56" s="5"/>
      <c r="EUE56" s="5"/>
      <c r="EUF56" s="5"/>
      <c r="EUG56" s="5"/>
      <c r="EUH56" s="5"/>
      <c r="EUI56" s="5"/>
      <c r="EUJ56" s="5"/>
      <c r="EUK56" s="5"/>
      <c r="EUL56" s="5"/>
      <c r="EUM56" s="5"/>
      <c r="EUN56" s="5"/>
      <c r="EUO56" s="5"/>
      <c r="EUP56" s="5"/>
      <c r="EUQ56" s="5"/>
      <c r="EUR56" s="5"/>
      <c r="EUS56" s="5"/>
      <c r="EUT56" s="5"/>
      <c r="EUU56" s="5"/>
      <c r="EUV56" s="5"/>
      <c r="EUW56" s="5"/>
      <c r="EUX56" s="5"/>
      <c r="EUY56" s="5"/>
      <c r="EUZ56" s="5"/>
      <c r="EVA56" s="5"/>
      <c r="EVB56" s="5"/>
      <c r="EVC56" s="5"/>
      <c r="EVD56" s="5"/>
      <c r="EVE56" s="5"/>
      <c r="EVF56" s="5"/>
      <c r="EVG56" s="5"/>
      <c r="EVH56" s="5"/>
      <c r="EVI56" s="5"/>
      <c r="EVJ56" s="5"/>
      <c r="EVK56" s="5"/>
      <c r="EVL56" s="5"/>
      <c r="EVM56" s="5"/>
      <c r="EVN56" s="5"/>
      <c r="EVO56" s="5"/>
      <c r="EVP56" s="5"/>
      <c r="EVQ56" s="5"/>
      <c r="EVR56" s="5"/>
      <c r="EVS56" s="5"/>
      <c r="EVT56" s="5"/>
      <c r="EVU56" s="5"/>
      <c r="EVV56" s="5"/>
      <c r="EVW56" s="5"/>
      <c r="EVX56" s="5"/>
      <c r="EVY56" s="5"/>
      <c r="EVZ56" s="5"/>
      <c r="EWA56" s="5"/>
      <c r="EWB56" s="5"/>
      <c r="EWC56" s="5"/>
      <c r="EWD56" s="5"/>
      <c r="EWE56" s="5"/>
      <c r="EWF56" s="5"/>
      <c r="EWG56" s="5"/>
      <c r="EWH56" s="5"/>
      <c r="EWI56" s="5"/>
      <c r="EWJ56" s="5"/>
      <c r="EWK56" s="5"/>
      <c r="EWL56" s="5"/>
      <c r="EWM56" s="5"/>
      <c r="EWN56" s="5"/>
      <c r="EWO56" s="5"/>
      <c r="EWP56" s="5"/>
      <c r="EWQ56" s="5"/>
      <c r="EWR56" s="5"/>
      <c r="EWS56" s="5"/>
      <c r="EWT56" s="5"/>
      <c r="EWU56" s="5"/>
      <c r="EWV56" s="5"/>
      <c r="EWW56" s="5"/>
      <c r="EWX56" s="5"/>
      <c r="EWY56" s="5"/>
      <c r="EWZ56" s="5"/>
      <c r="EXA56" s="5"/>
      <c r="EXB56" s="5"/>
      <c r="EXC56" s="5"/>
      <c r="EXD56" s="5"/>
      <c r="EXE56" s="5"/>
      <c r="EXF56" s="5"/>
      <c r="EXG56" s="5"/>
      <c r="EXH56" s="5"/>
      <c r="EXI56" s="5"/>
      <c r="EXJ56" s="5"/>
      <c r="EXK56" s="5"/>
      <c r="EXL56" s="5"/>
      <c r="EXM56" s="5"/>
      <c r="EXN56" s="5"/>
      <c r="EXO56" s="5"/>
      <c r="EXP56" s="5"/>
      <c r="EXQ56" s="5"/>
      <c r="EXR56" s="5"/>
      <c r="EXS56" s="5"/>
      <c r="EXT56" s="5"/>
      <c r="EXU56" s="5"/>
      <c r="EXV56" s="5"/>
      <c r="EXW56" s="5"/>
      <c r="EXX56" s="5"/>
      <c r="EXY56" s="5"/>
      <c r="EXZ56" s="5"/>
      <c r="EYA56" s="5"/>
      <c r="EYB56" s="5"/>
      <c r="EYC56" s="5"/>
      <c r="EYD56" s="5"/>
      <c r="EYE56" s="5"/>
      <c r="EYF56" s="5"/>
      <c r="EYG56" s="5"/>
      <c r="EYH56" s="5"/>
      <c r="EYI56" s="5"/>
      <c r="EYJ56" s="5"/>
      <c r="EYK56" s="5"/>
      <c r="EYL56" s="5"/>
      <c r="EYM56" s="5"/>
      <c r="EYN56" s="5"/>
      <c r="EYO56" s="5"/>
      <c r="EYP56" s="5"/>
      <c r="EYQ56" s="5"/>
      <c r="EYR56" s="5"/>
      <c r="EYS56" s="5"/>
      <c r="EYT56" s="5"/>
      <c r="EYU56" s="5"/>
      <c r="EYV56" s="5"/>
      <c r="EYW56" s="5"/>
      <c r="EYX56" s="5"/>
      <c r="EYY56" s="5"/>
      <c r="EYZ56" s="5"/>
      <c r="EZA56" s="5"/>
      <c r="EZB56" s="5"/>
      <c r="EZC56" s="5"/>
      <c r="EZD56" s="5"/>
      <c r="EZE56" s="5"/>
      <c r="EZF56" s="5"/>
      <c r="EZG56" s="5"/>
      <c r="EZH56" s="5"/>
      <c r="EZI56" s="5"/>
      <c r="EZJ56" s="5"/>
      <c r="EZK56" s="5"/>
      <c r="EZL56" s="5"/>
      <c r="EZM56" s="5"/>
      <c r="EZN56" s="5"/>
      <c r="EZO56" s="5"/>
      <c r="EZP56" s="5"/>
      <c r="EZQ56" s="5"/>
      <c r="EZR56" s="5"/>
      <c r="EZS56" s="5"/>
      <c r="EZT56" s="5"/>
      <c r="EZU56" s="5"/>
      <c r="EZV56" s="5"/>
      <c r="EZW56" s="5"/>
      <c r="EZX56" s="5"/>
      <c r="EZY56" s="5"/>
      <c r="EZZ56" s="5"/>
      <c r="FAA56" s="5"/>
      <c r="FAB56" s="5"/>
      <c r="FAC56" s="5"/>
      <c r="FAD56" s="5"/>
      <c r="FAE56" s="5"/>
      <c r="FAF56" s="5"/>
      <c r="FAG56" s="5"/>
      <c r="FAH56" s="5"/>
      <c r="FAI56" s="5"/>
      <c r="FAJ56" s="5"/>
      <c r="FAK56" s="5"/>
      <c r="FAL56" s="5"/>
      <c r="FAM56" s="5"/>
      <c r="FAN56" s="5"/>
      <c r="FAO56" s="5"/>
      <c r="FAP56" s="5"/>
      <c r="FAQ56" s="5"/>
      <c r="FAR56" s="5"/>
      <c r="FAS56" s="5"/>
      <c r="FAT56" s="5"/>
      <c r="FAU56" s="5"/>
      <c r="FAV56" s="5"/>
      <c r="FAW56" s="5"/>
      <c r="FAX56" s="5"/>
      <c r="FAY56" s="5"/>
      <c r="FAZ56" s="5"/>
      <c r="FBA56" s="5"/>
      <c r="FBB56" s="5"/>
      <c r="FBC56" s="5"/>
      <c r="FBD56" s="5"/>
      <c r="FBE56" s="5"/>
      <c r="FBF56" s="5"/>
      <c r="FBG56" s="5"/>
      <c r="FBH56" s="5"/>
      <c r="FBI56" s="5"/>
      <c r="FBJ56" s="5"/>
      <c r="FBK56" s="5"/>
      <c r="FBL56" s="5"/>
      <c r="FBM56" s="5"/>
      <c r="FBN56" s="5"/>
      <c r="FBO56" s="5"/>
      <c r="FBP56" s="5"/>
      <c r="FBQ56" s="5"/>
      <c r="FBR56" s="5"/>
      <c r="FBS56" s="5"/>
      <c r="FBT56" s="5"/>
      <c r="FBU56" s="5"/>
      <c r="FBV56" s="5"/>
      <c r="FBW56" s="5"/>
      <c r="FBX56" s="5"/>
      <c r="FBY56" s="5"/>
      <c r="FBZ56" s="5"/>
      <c r="FCA56" s="5"/>
      <c r="FCB56" s="5"/>
      <c r="FCC56" s="5"/>
      <c r="FCD56" s="5"/>
      <c r="FCE56" s="5"/>
      <c r="FCF56" s="5"/>
      <c r="FCG56" s="5"/>
      <c r="FCH56" s="5"/>
      <c r="FCI56" s="5"/>
      <c r="FCJ56" s="5"/>
      <c r="FCK56" s="5"/>
      <c r="FCL56" s="5"/>
      <c r="FCM56" s="5"/>
      <c r="FCN56" s="5"/>
      <c r="FCO56" s="5"/>
      <c r="FCP56" s="5"/>
      <c r="FCQ56" s="5"/>
      <c r="FCR56" s="5"/>
      <c r="FCS56" s="5"/>
      <c r="FCT56" s="5"/>
      <c r="FCU56" s="5"/>
      <c r="FCV56" s="5"/>
      <c r="FCW56" s="5"/>
      <c r="FCX56" s="5"/>
      <c r="FCY56" s="5"/>
      <c r="FCZ56" s="5"/>
      <c r="FDA56" s="5"/>
      <c r="FDB56" s="5"/>
      <c r="FDC56" s="5"/>
      <c r="FDD56" s="5"/>
      <c r="FDE56" s="5"/>
      <c r="FDF56" s="5"/>
      <c r="FDG56" s="5"/>
      <c r="FDH56" s="5"/>
      <c r="FDI56" s="5"/>
      <c r="FDJ56" s="5"/>
      <c r="FDK56" s="5"/>
      <c r="FDL56" s="5"/>
      <c r="FDM56" s="5"/>
      <c r="FDN56" s="5"/>
      <c r="FDO56" s="5"/>
      <c r="FDP56" s="5"/>
      <c r="FDQ56" s="5"/>
      <c r="FDR56" s="5"/>
      <c r="FDS56" s="5"/>
      <c r="FDT56" s="5"/>
      <c r="FDU56" s="5"/>
      <c r="FDV56" s="5"/>
      <c r="FDW56" s="5"/>
      <c r="FDX56" s="5"/>
      <c r="FDY56" s="5"/>
      <c r="FDZ56" s="5"/>
      <c r="FEA56" s="5"/>
      <c r="FEB56" s="5"/>
      <c r="FEC56" s="5"/>
      <c r="FED56" s="5"/>
      <c r="FEE56" s="5"/>
      <c r="FEF56" s="5"/>
      <c r="FEG56" s="5"/>
      <c r="FEH56" s="5"/>
      <c r="FEI56" s="5"/>
      <c r="FEJ56" s="5"/>
      <c r="FEK56" s="5"/>
      <c r="FEL56" s="5"/>
      <c r="FEM56" s="5"/>
      <c r="FEN56" s="5"/>
      <c r="FEO56" s="5"/>
      <c r="FEP56" s="5"/>
      <c r="FEQ56" s="5"/>
      <c r="FER56" s="5"/>
      <c r="FES56" s="5"/>
      <c r="FET56" s="5"/>
      <c r="FEU56" s="5"/>
      <c r="FEV56" s="5"/>
      <c r="FEW56" s="5"/>
      <c r="FEX56" s="5"/>
      <c r="FEY56" s="5"/>
      <c r="FEZ56" s="5"/>
      <c r="FFA56" s="5"/>
      <c r="FFB56" s="5"/>
      <c r="FFC56" s="5"/>
      <c r="FFD56" s="5"/>
      <c r="FFE56" s="5"/>
      <c r="FFF56" s="5"/>
      <c r="FFG56" s="5"/>
      <c r="FFH56" s="5"/>
      <c r="FFI56" s="5"/>
      <c r="FFJ56" s="5"/>
      <c r="FFK56" s="5"/>
      <c r="FFL56" s="5"/>
      <c r="FFM56" s="5"/>
      <c r="FFN56" s="5"/>
      <c r="FFO56" s="5"/>
      <c r="FFP56" s="5"/>
      <c r="FFQ56" s="5"/>
      <c r="FFR56" s="5"/>
      <c r="FFS56" s="5"/>
      <c r="FFT56" s="5"/>
      <c r="FFU56" s="5"/>
      <c r="FFV56" s="5"/>
      <c r="FFW56" s="5"/>
      <c r="FFX56" s="5"/>
      <c r="FFY56" s="5"/>
      <c r="FFZ56" s="5"/>
      <c r="FGA56" s="5"/>
      <c r="FGB56" s="5"/>
      <c r="FGC56" s="5"/>
      <c r="FGD56" s="5"/>
      <c r="FGE56" s="5"/>
      <c r="FGF56" s="5"/>
      <c r="FGG56" s="5"/>
      <c r="FGH56" s="5"/>
      <c r="FGI56" s="5"/>
      <c r="FGJ56" s="5"/>
      <c r="FGK56" s="5"/>
      <c r="FGL56" s="5"/>
      <c r="FGM56" s="5"/>
      <c r="FGN56" s="5"/>
      <c r="FGO56" s="5"/>
      <c r="FGP56" s="5"/>
      <c r="FGQ56" s="5"/>
      <c r="FGR56" s="5"/>
      <c r="FGS56" s="5"/>
      <c r="FGT56" s="5"/>
      <c r="FGU56" s="5"/>
      <c r="FGV56" s="5"/>
      <c r="FGW56" s="5"/>
      <c r="FGX56" s="5"/>
      <c r="FGY56" s="5"/>
      <c r="FGZ56" s="5"/>
      <c r="FHA56" s="5"/>
      <c r="FHB56" s="5"/>
      <c r="FHC56" s="5"/>
      <c r="FHD56" s="5"/>
      <c r="FHE56" s="5"/>
      <c r="FHF56" s="5"/>
      <c r="FHG56" s="5"/>
      <c r="FHH56" s="5"/>
      <c r="FHI56" s="5"/>
      <c r="FHJ56" s="5"/>
      <c r="FHK56" s="5"/>
      <c r="FHL56" s="5"/>
      <c r="FHM56" s="5"/>
      <c r="FHN56" s="5"/>
      <c r="FHO56" s="5"/>
      <c r="FHP56" s="5"/>
      <c r="FHQ56" s="5"/>
      <c r="FHR56" s="5"/>
      <c r="FHS56" s="5"/>
      <c r="FHT56" s="5"/>
      <c r="FHU56" s="5"/>
      <c r="FHV56" s="5"/>
      <c r="FHW56" s="5"/>
      <c r="FHX56" s="5"/>
      <c r="FHY56" s="5"/>
      <c r="FHZ56" s="5"/>
      <c r="FIA56" s="5"/>
      <c r="FIB56" s="5"/>
      <c r="FIC56" s="5"/>
      <c r="FID56" s="5"/>
      <c r="FIE56" s="5"/>
      <c r="FIF56" s="5"/>
      <c r="FIG56" s="5"/>
      <c r="FIH56" s="5"/>
      <c r="FII56" s="5"/>
      <c r="FIJ56" s="5"/>
      <c r="FIK56" s="5"/>
      <c r="FIL56" s="5"/>
      <c r="FIM56" s="5"/>
      <c r="FIN56" s="5"/>
      <c r="FIO56" s="5"/>
      <c r="FIP56" s="5"/>
      <c r="FIQ56" s="5"/>
      <c r="FIR56" s="5"/>
      <c r="FIS56" s="5"/>
      <c r="FIT56" s="5"/>
      <c r="FIU56" s="5"/>
      <c r="FIV56" s="5"/>
      <c r="FIW56" s="5"/>
      <c r="FIX56" s="5"/>
      <c r="FIY56" s="5"/>
      <c r="FIZ56" s="5"/>
      <c r="FJA56" s="5"/>
      <c r="FJB56" s="5"/>
      <c r="FJC56" s="5"/>
      <c r="FJD56" s="5"/>
      <c r="FJE56" s="5"/>
      <c r="FJF56" s="5"/>
      <c r="FJG56" s="5"/>
      <c r="FJH56" s="5"/>
      <c r="FJI56" s="5"/>
      <c r="FJJ56" s="5"/>
      <c r="FJK56" s="5"/>
      <c r="FJL56" s="5"/>
      <c r="FJM56" s="5"/>
      <c r="FJN56" s="5"/>
      <c r="FJO56" s="5"/>
      <c r="FJP56" s="5"/>
      <c r="FJQ56" s="5"/>
      <c r="FJR56" s="5"/>
      <c r="FJS56" s="5"/>
      <c r="FJT56" s="5"/>
      <c r="FJU56" s="5"/>
      <c r="FJV56" s="5"/>
      <c r="FJW56" s="5"/>
      <c r="FJX56" s="5"/>
      <c r="FJY56" s="5"/>
      <c r="FJZ56" s="5"/>
      <c r="FKA56" s="5"/>
      <c r="FKB56" s="5"/>
      <c r="FKC56" s="5"/>
      <c r="FKD56" s="5"/>
      <c r="FKE56" s="5"/>
      <c r="FKF56" s="5"/>
      <c r="FKG56" s="5"/>
      <c r="FKH56" s="5"/>
      <c r="FKI56" s="5"/>
      <c r="FKJ56" s="5"/>
      <c r="FKK56" s="5"/>
      <c r="FKL56" s="5"/>
      <c r="FKM56" s="5"/>
      <c r="FKN56" s="5"/>
      <c r="FKO56" s="5"/>
      <c r="FKP56" s="5"/>
      <c r="FKQ56" s="5"/>
      <c r="FKR56" s="5"/>
      <c r="FKS56" s="5"/>
      <c r="FKT56" s="5"/>
      <c r="FKU56" s="5"/>
      <c r="FKV56" s="5"/>
      <c r="FKW56" s="5"/>
      <c r="FKX56" s="5"/>
      <c r="FKY56" s="5"/>
      <c r="FKZ56" s="5"/>
      <c r="FLA56" s="5"/>
      <c r="FLB56" s="5"/>
      <c r="FLC56" s="5"/>
      <c r="FLD56" s="5"/>
      <c r="FLE56" s="5"/>
      <c r="FLF56" s="5"/>
      <c r="FLG56" s="5"/>
      <c r="FLH56" s="5"/>
      <c r="FLI56" s="5"/>
      <c r="FLJ56" s="5"/>
      <c r="FLK56" s="5"/>
      <c r="FLL56" s="5"/>
      <c r="FLM56" s="5"/>
      <c r="FLN56" s="5"/>
      <c r="FLO56" s="5"/>
      <c r="FLP56" s="5"/>
      <c r="FLQ56" s="5"/>
      <c r="FLR56" s="5"/>
      <c r="FLS56" s="5"/>
      <c r="FLT56" s="5"/>
      <c r="FLU56" s="5"/>
      <c r="FLV56" s="5"/>
      <c r="FLW56" s="5"/>
      <c r="FLX56" s="5"/>
      <c r="FLY56" s="5"/>
      <c r="FLZ56" s="5"/>
      <c r="FMA56" s="5"/>
      <c r="FMB56" s="5"/>
      <c r="FMC56" s="5"/>
      <c r="FMD56" s="5"/>
      <c r="FME56" s="5"/>
      <c r="FMF56" s="5"/>
      <c r="FMG56" s="5"/>
      <c r="FMH56" s="5"/>
      <c r="FMI56" s="5"/>
      <c r="FMJ56" s="5"/>
      <c r="FMK56" s="5"/>
      <c r="FML56" s="5"/>
      <c r="FMM56" s="5"/>
      <c r="FMN56" s="5"/>
      <c r="FMO56" s="5"/>
      <c r="FMP56" s="5"/>
      <c r="FMQ56" s="5"/>
      <c r="FMR56" s="5"/>
      <c r="FMS56" s="5"/>
      <c r="FMT56" s="5"/>
      <c r="FMU56" s="5"/>
      <c r="FMV56" s="5"/>
      <c r="FMW56" s="5"/>
      <c r="FMX56" s="5"/>
      <c r="FMY56" s="5"/>
      <c r="FMZ56" s="5"/>
      <c r="FNA56" s="5"/>
      <c r="FNB56" s="5"/>
      <c r="FNC56" s="5"/>
      <c r="FND56" s="5"/>
      <c r="FNE56" s="5"/>
      <c r="FNF56" s="5"/>
      <c r="FNG56" s="5"/>
      <c r="FNH56" s="5"/>
      <c r="FNI56" s="5"/>
      <c r="FNJ56" s="5"/>
      <c r="FNK56" s="5"/>
      <c r="FNL56" s="5"/>
      <c r="FNM56" s="5"/>
      <c r="FNN56" s="5"/>
      <c r="FNO56" s="5"/>
      <c r="FNP56" s="5"/>
      <c r="FNQ56" s="5"/>
      <c r="FNR56" s="5"/>
      <c r="FNS56" s="5"/>
      <c r="FNT56" s="5"/>
      <c r="FNU56" s="5"/>
      <c r="FNV56" s="5"/>
      <c r="FNW56" s="5"/>
      <c r="FNX56" s="5"/>
      <c r="FNY56" s="5"/>
      <c r="FNZ56" s="5"/>
      <c r="FOA56" s="5"/>
      <c r="FOB56" s="5"/>
      <c r="FOC56" s="5"/>
      <c r="FOD56" s="5"/>
      <c r="FOE56" s="5"/>
      <c r="FOF56" s="5"/>
      <c r="FOG56" s="5"/>
      <c r="FOH56" s="5"/>
      <c r="FOI56" s="5"/>
      <c r="FOJ56" s="5"/>
      <c r="FOK56" s="5"/>
      <c r="FOL56" s="5"/>
      <c r="FOM56" s="5"/>
      <c r="FON56" s="5"/>
      <c r="FOO56" s="5"/>
      <c r="FOP56" s="5"/>
      <c r="FOQ56" s="5"/>
      <c r="FOR56" s="5"/>
      <c r="FOS56" s="5"/>
      <c r="FOT56" s="5"/>
      <c r="FOU56" s="5"/>
      <c r="FOV56" s="5"/>
      <c r="FOW56" s="5"/>
      <c r="FOX56" s="5"/>
      <c r="FOY56" s="5"/>
      <c r="FOZ56" s="5"/>
      <c r="FPA56" s="5"/>
      <c r="FPB56" s="5"/>
      <c r="FPC56" s="5"/>
      <c r="FPD56" s="5"/>
      <c r="FPE56" s="5"/>
      <c r="FPF56" s="5"/>
      <c r="FPG56" s="5"/>
      <c r="FPH56" s="5"/>
      <c r="FPI56" s="5"/>
      <c r="FPJ56" s="5"/>
      <c r="FPK56" s="5"/>
      <c r="FPL56" s="5"/>
      <c r="FPM56" s="5"/>
      <c r="FPN56" s="5"/>
      <c r="FPO56" s="5"/>
      <c r="FPP56" s="5"/>
      <c r="FPQ56" s="5"/>
      <c r="FPR56" s="5"/>
      <c r="FPS56" s="5"/>
      <c r="FPT56" s="5"/>
      <c r="FPU56" s="5"/>
      <c r="FPV56" s="5"/>
      <c r="FPW56" s="5"/>
      <c r="FPX56" s="5"/>
      <c r="FPY56" s="5"/>
      <c r="FPZ56" s="5"/>
      <c r="FQA56" s="5"/>
      <c r="FQB56" s="5"/>
      <c r="FQC56" s="5"/>
      <c r="FQD56" s="5"/>
      <c r="FQE56" s="5"/>
      <c r="FQF56" s="5"/>
      <c r="FQG56" s="5"/>
      <c r="FQH56" s="5"/>
      <c r="FQI56" s="5"/>
      <c r="FQJ56" s="5"/>
      <c r="FQK56" s="5"/>
      <c r="FQL56" s="5"/>
      <c r="FQM56" s="5"/>
      <c r="FQN56" s="5"/>
      <c r="FQO56" s="5"/>
      <c r="FQP56" s="5"/>
      <c r="FQQ56" s="5"/>
      <c r="FQR56" s="5"/>
      <c r="FQS56" s="5"/>
      <c r="FQT56" s="5"/>
      <c r="FQU56" s="5"/>
      <c r="FQV56" s="5"/>
      <c r="FQW56" s="5"/>
      <c r="FQX56" s="5"/>
      <c r="FQY56" s="5"/>
      <c r="FQZ56" s="5"/>
      <c r="FRA56" s="5"/>
      <c r="FRB56" s="5"/>
      <c r="FRC56" s="5"/>
      <c r="FRD56" s="5"/>
      <c r="FRE56" s="5"/>
      <c r="FRF56" s="5"/>
      <c r="FRG56" s="5"/>
      <c r="FRH56" s="5"/>
      <c r="FRI56" s="5"/>
      <c r="FRJ56" s="5"/>
      <c r="FRK56" s="5"/>
      <c r="FRL56" s="5"/>
      <c r="FRM56" s="5"/>
      <c r="FRN56" s="5"/>
      <c r="FRO56" s="5"/>
      <c r="FRP56" s="5"/>
      <c r="FRQ56" s="5"/>
      <c r="FRR56" s="5"/>
      <c r="FRS56" s="5"/>
      <c r="FRT56" s="5"/>
      <c r="FRU56" s="5"/>
      <c r="FRV56" s="5"/>
      <c r="FRW56" s="5"/>
      <c r="FRX56" s="5"/>
      <c r="FRY56" s="5"/>
      <c r="FRZ56" s="5"/>
      <c r="FSA56" s="5"/>
      <c r="FSB56" s="5"/>
      <c r="FSC56" s="5"/>
      <c r="FSD56" s="5"/>
      <c r="FSE56" s="5"/>
      <c r="FSF56" s="5"/>
      <c r="FSG56" s="5"/>
      <c r="FSH56" s="5"/>
      <c r="FSI56" s="5"/>
      <c r="FSJ56" s="5"/>
      <c r="FSK56" s="5"/>
      <c r="FSL56" s="5"/>
      <c r="FSM56" s="5"/>
      <c r="FSN56" s="5"/>
      <c r="FSO56" s="5"/>
      <c r="FSP56" s="5"/>
      <c r="FSQ56" s="5"/>
      <c r="FSR56" s="5"/>
      <c r="FSS56" s="5"/>
      <c r="FST56" s="5"/>
      <c r="FSU56" s="5"/>
      <c r="FSV56" s="5"/>
      <c r="FSW56" s="5"/>
      <c r="FSX56" s="5"/>
      <c r="FSY56" s="5"/>
      <c r="FSZ56" s="5"/>
      <c r="FTA56" s="5"/>
      <c r="FTB56" s="5"/>
      <c r="FTC56" s="5"/>
      <c r="FTD56" s="5"/>
      <c r="FTE56" s="5"/>
      <c r="FTF56" s="5"/>
      <c r="FTG56" s="5"/>
      <c r="FTH56" s="5"/>
      <c r="FTI56" s="5"/>
      <c r="FTJ56" s="5"/>
      <c r="FTK56" s="5"/>
      <c r="FTL56" s="5"/>
      <c r="FTM56" s="5"/>
      <c r="FTN56" s="5"/>
      <c r="FTO56" s="5"/>
      <c r="FTP56" s="5"/>
      <c r="FTQ56" s="5"/>
      <c r="FTR56" s="5"/>
      <c r="FTS56" s="5"/>
      <c r="FTT56" s="5"/>
      <c r="FTU56" s="5"/>
      <c r="FTV56" s="5"/>
      <c r="FTW56" s="5"/>
      <c r="FTX56" s="5"/>
      <c r="FTY56" s="5"/>
      <c r="FTZ56" s="5"/>
      <c r="FUA56" s="5"/>
      <c r="FUB56" s="5"/>
      <c r="FUC56" s="5"/>
      <c r="FUD56" s="5"/>
      <c r="FUE56" s="5"/>
      <c r="FUF56" s="5"/>
      <c r="FUG56" s="5"/>
      <c r="FUH56" s="5"/>
      <c r="FUI56" s="5"/>
      <c r="FUJ56" s="5"/>
      <c r="FUK56" s="5"/>
      <c r="FUL56" s="5"/>
      <c r="FUM56" s="5"/>
      <c r="FUN56" s="5"/>
      <c r="FUO56" s="5"/>
      <c r="FUP56" s="5"/>
      <c r="FUQ56" s="5"/>
      <c r="FUR56" s="5"/>
      <c r="FUS56" s="5"/>
      <c r="FUT56" s="5"/>
      <c r="FUU56" s="5"/>
      <c r="FUV56" s="5"/>
      <c r="FUW56" s="5"/>
      <c r="FUX56" s="5"/>
      <c r="FUY56" s="5"/>
      <c r="FUZ56" s="5"/>
      <c r="FVA56" s="5"/>
      <c r="FVB56" s="5"/>
      <c r="FVC56" s="5"/>
      <c r="FVD56" s="5"/>
      <c r="FVE56" s="5"/>
      <c r="FVF56" s="5"/>
      <c r="FVG56" s="5"/>
      <c r="FVH56" s="5"/>
      <c r="FVI56" s="5"/>
      <c r="FVJ56" s="5"/>
      <c r="FVK56" s="5"/>
      <c r="FVL56" s="5"/>
      <c r="FVM56" s="5"/>
      <c r="FVN56" s="5"/>
      <c r="FVO56" s="5"/>
      <c r="FVP56" s="5"/>
      <c r="FVQ56" s="5"/>
      <c r="FVR56" s="5"/>
      <c r="FVS56" s="5"/>
      <c r="FVT56" s="5"/>
      <c r="FVU56" s="5"/>
      <c r="FVV56" s="5"/>
      <c r="FVW56" s="5"/>
      <c r="FVX56" s="5"/>
      <c r="FVY56" s="5"/>
      <c r="FVZ56" s="5"/>
      <c r="FWA56" s="5"/>
      <c r="FWB56" s="5"/>
      <c r="FWC56" s="5"/>
      <c r="FWD56" s="5"/>
      <c r="FWE56" s="5"/>
      <c r="FWF56" s="5"/>
      <c r="FWG56" s="5"/>
      <c r="FWH56" s="5"/>
      <c r="FWI56" s="5"/>
      <c r="FWJ56" s="5"/>
      <c r="FWK56" s="5"/>
      <c r="FWL56" s="5"/>
      <c r="FWM56" s="5"/>
      <c r="FWN56" s="5"/>
      <c r="FWO56" s="5"/>
      <c r="FWP56" s="5"/>
      <c r="FWQ56" s="5"/>
      <c r="FWR56" s="5"/>
      <c r="FWS56" s="5"/>
      <c r="FWT56" s="5"/>
      <c r="FWU56" s="5"/>
      <c r="FWV56" s="5"/>
      <c r="FWW56" s="5"/>
      <c r="FWX56" s="5"/>
      <c r="FWY56" s="5"/>
      <c r="FWZ56" s="5"/>
      <c r="FXA56" s="5"/>
      <c r="FXB56" s="5"/>
      <c r="FXC56" s="5"/>
      <c r="FXD56" s="5"/>
      <c r="FXE56" s="5"/>
      <c r="FXF56" s="5"/>
      <c r="FXG56" s="5"/>
      <c r="FXH56" s="5"/>
      <c r="FXI56" s="5"/>
      <c r="FXJ56" s="5"/>
      <c r="FXK56" s="5"/>
      <c r="FXL56" s="5"/>
      <c r="FXM56" s="5"/>
      <c r="FXN56" s="5"/>
      <c r="FXO56" s="5"/>
      <c r="FXP56" s="5"/>
      <c r="FXQ56" s="5"/>
      <c r="FXR56" s="5"/>
      <c r="FXS56" s="5"/>
      <c r="FXT56" s="5"/>
      <c r="FXU56" s="5"/>
      <c r="FXV56" s="5"/>
      <c r="FXW56" s="5"/>
      <c r="FXX56" s="5"/>
      <c r="FXY56" s="5"/>
      <c r="FXZ56" s="5"/>
      <c r="FYA56" s="5"/>
      <c r="FYB56" s="5"/>
      <c r="FYC56" s="5"/>
      <c r="FYD56" s="5"/>
      <c r="FYE56" s="5"/>
      <c r="FYF56" s="5"/>
      <c r="FYG56" s="5"/>
      <c r="FYH56" s="5"/>
      <c r="FYI56" s="5"/>
      <c r="FYJ56" s="5"/>
      <c r="FYK56" s="5"/>
      <c r="FYL56" s="5"/>
      <c r="FYM56" s="5"/>
      <c r="FYN56" s="5"/>
      <c r="FYO56" s="5"/>
      <c r="FYP56" s="5"/>
      <c r="FYQ56" s="5"/>
      <c r="FYR56" s="5"/>
      <c r="FYS56" s="5"/>
      <c r="FYT56" s="5"/>
      <c r="FYU56" s="5"/>
      <c r="FYV56" s="5"/>
      <c r="FYW56" s="5"/>
      <c r="FYX56" s="5"/>
      <c r="FYY56" s="5"/>
      <c r="FYZ56" s="5"/>
      <c r="FZA56" s="5"/>
      <c r="FZB56" s="5"/>
      <c r="FZC56" s="5"/>
      <c r="FZD56" s="5"/>
      <c r="FZE56" s="5"/>
      <c r="FZF56" s="5"/>
      <c r="FZG56" s="5"/>
      <c r="FZH56" s="5"/>
      <c r="FZI56" s="5"/>
      <c r="FZJ56" s="5"/>
      <c r="FZK56" s="5"/>
      <c r="FZL56" s="5"/>
      <c r="FZM56" s="5"/>
      <c r="FZN56" s="5"/>
      <c r="FZO56" s="5"/>
      <c r="FZP56" s="5"/>
      <c r="FZQ56" s="5"/>
      <c r="FZR56" s="5"/>
      <c r="FZS56" s="5"/>
      <c r="FZT56" s="5"/>
      <c r="FZU56" s="5"/>
      <c r="FZV56" s="5"/>
      <c r="FZW56" s="5"/>
      <c r="FZX56" s="5"/>
      <c r="FZY56" s="5"/>
      <c r="FZZ56" s="5"/>
      <c r="GAA56" s="5"/>
      <c r="GAB56" s="5"/>
      <c r="GAC56" s="5"/>
      <c r="GAD56" s="5"/>
      <c r="GAE56" s="5"/>
      <c r="GAF56" s="5"/>
      <c r="GAG56" s="5"/>
      <c r="GAH56" s="5"/>
      <c r="GAI56" s="5"/>
      <c r="GAJ56" s="5"/>
      <c r="GAK56" s="5"/>
      <c r="GAL56" s="5"/>
      <c r="GAM56" s="5"/>
      <c r="GAN56" s="5"/>
      <c r="GAO56" s="5"/>
      <c r="GAP56" s="5"/>
      <c r="GAQ56" s="5"/>
      <c r="GAR56" s="5"/>
      <c r="GAS56" s="5"/>
      <c r="GAT56" s="5"/>
      <c r="GAU56" s="5"/>
      <c r="GAV56" s="5"/>
      <c r="GAW56" s="5"/>
      <c r="GAX56" s="5"/>
      <c r="GAY56" s="5"/>
      <c r="GAZ56" s="5"/>
      <c r="GBA56" s="5"/>
      <c r="GBB56" s="5"/>
      <c r="GBC56" s="5"/>
      <c r="GBD56" s="5"/>
      <c r="GBE56" s="5"/>
      <c r="GBF56" s="5"/>
      <c r="GBG56" s="5"/>
      <c r="GBH56" s="5"/>
      <c r="GBI56" s="5"/>
      <c r="GBJ56" s="5"/>
      <c r="GBK56" s="5"/>
      <c r="GBL56" s="5"/>
      <c r="GBM56" s="5"/>
      <c r="GBN56" s="5"/>
      <c r="GBO56" s="5"/>
      <c r="GBP56" s="5"/>
      <c r="GBQ56" s="5"/>
      <c r="GBR56" s="5"/>
      <c r="GBS56" s="5"/>
      <c r="GBT56" s="5"/>
      <c r="GBU56" s="5"/>
      <c r="GBV56" s="5"/>
      <c r="GBW56" s="5"/>
      <c r="GBX56" s="5"/>
      <c r="GBY56" s="5"/>
      <c r="GBZ56" s="5"/>
      <c r="GCA56" s="5"/>
      <c r="GCB56" s="5"/>
      <c r="GCC56" s="5"/>
      <c r="GCD56" s="5"/>
      <c r="GCE56" s="5"/>
      <c r="GCF56" s="5"/>
      <c r="GCG56" s="5"/>
      <c r="GCH56" s="5"/>
      <c r="GCI56" s="5"/>
      <c r="GCJ56" s="5"/>
      <c r="GCK56" s="5"/>
      <c r="GCL56" s="5"/>
      <c r="GCM56" s="5"/>
      <c r="GCN56" s="5"/>
      <c r="GCO56" s="5"/>
      <c r="GCP56" s="5"/>
      <c r="GCQ56" s="5"/>
      <c r="GCR56" s="5"/>
      <c r="GCS56" s="5"/>
      <c r="GCT56" s="5"/>
      <c r="GCU56" s="5"/>
      <c r="GCV56" s="5"/>
      <c r="GCW56" s="5"/>
      <c r="GCX56" s="5"/>
      <c r="GCY56" s="5"/>
      <c r="GCZ56" s="5"/>
      <c r="GDA56" s="5"/>
      <c r="GDB56" s="5"/>
      <c r="GDC56" s="5"/>
      <c r="GDD56" s="5"/>
      <c r="GDE56" s="5"/>
      <c r="GDF56" s="5"/>
      <c r="GDG56" s="5"/>
      <c r="GDH56" s="5"/>
      <c r="GDI56" s="5"/>
      <c r="GDJ56" s="5"/>
      <c r="GDK56" s="5"/>
      <c r="GDL56" s="5"/>
      <c r="GDM56" s="5"/>
      <c r="GDN56" s="5"/>
      <c r="GDO56" s="5"/>
      <c r="GDP56" s="5"/>
      <c r="GDQ56" s="5"/>
      <c r="GDR56" s="5"/>
      <c r="GDS56" s="5"/>
      <c r="GDT56" s="5"/>
      <c r="GDU56" s="5"/>
      <c r="GDV56" s="5"/>
      <c r="GDW56" s="5"/>
      <c r="GDX56" s="5"/>
      <c r="GDY56" s="5"/>
      <c r="GDZ56" s="5"/>
      <c r="GEA56" s="5"/>
      <c r="GEB56" s="5"/>
      <c r="GEC56" s="5"/>
      <c r="GED56" s="5"/>
      <c r="GEE56" s="5"/>
      <c r="GEF56" s="5"/>
      <c r="GEG56" s="5"/>
      <c r="GEH56" s="5"/>
      <c r="GEI56" s="5"/>
      <c r="GEJ56" s="5"/>
      <c r="GEK56" s="5"/>
      <c r="GEL56" s="5"/>
      <c r="GEM56" s="5"/>
      <c r="GEN56" s="5"/>
      <c r="GEO56" s="5"/>
      <c r="GEP56" s="5"/>
      <c r="GEQ56" s="5"/>
      <c r="GER56" s="5"/>
      <c r="GES56" s="5"/>
      <c r="GET56" s="5"/>
      <c r="GEU56" s="5"/>
      <c r="GEV56" s="5"/>
      <c r="GEW56" s="5"/>
      <c r="GEX56" s="5"/>
      <c r="GEY56" s="5"/>
      <c r="GEZ56" s="5"/>
      <c r="GFA56" s="5"/>
      <c r="GFB56" s="5"/>
      <c r="GFC56" s="5"/>
      <c r="GFD56" s="5"/>
      <c r="GFE56" s="5"/>
      <c r="GFF56" s="5"/>
      <c r="GFG56" s="5"/>
      <c r="GFH56" s="5"/>
      <c r="GFI56" s="5"/>
      <c r="GFJ56" s="5"/>
      <c r="GFK56" s="5"/>
      <c r="GFL56" s="5"/>
      <c r="GFM56" s="5"/>
      <c r="GFN56" s="5"/>
      <c r="GFO56" s="5"/>
      <c r="GFP56" s="5"/>
      <c r="GFQ56" s="5"/>
      <c r="GFR56" s="5"/>
      <c r="GFS56" s="5"/>
      <c r="GFT56" s="5"/>
      <c r="GFU56" s="5"/>
      <c r="GFV56" s="5"/>
      <c r="GFW56" s="5"/>
      <c r="GFX56" s="5"/>
      <c r="GFY56" s="5"/>
      <c r="GFZ56" s="5"/>
      <c r="GGA56" s="5"/>
      <c r="GGB56" s="5"/>
      <c r="GGC56" s="5"/>
      <c r="GGD56" s="5"/>
      <c r="GGE56" s="5"/>
      <c r="GGF56" s="5"/>
      <c r="GGG56" s="5"/>
      <c r="GGH56" s="5"/>
      <c r="GGI56" s="5"/>
      <c r="GGJ56" s="5"/>
      <c r="GGK56" s="5"/>
      <c r="GGL56" s="5"/>
      <c r="GGM56" s="5"/>
      <c r="GGN56" s="5"/>
      <c r="GGO56" s="5"/>
      <c r="GGP56" s="5"/>
      <c r="GGQ56" s="5"/>
      <c r="GGR56" s="5"/>
      <c r="GGS56" s="5"/>
      <c r="GGT56" s="5"/>
      <c r="GGU56" s="5"/>
      <c r="GGV56" s="5"/>
      <c r="GGW56" s="5"/>
      <c r="GGX56" s="5"/>
      <c r="GGY56" s="5"/>
      <c r="GGZ56" s="5"/>
      <c r="GHA56" s="5"/>
      <c r="GHB56" s="5"/>
      <c r="GHC56" s="5"/>
      <c r="GHD56" s="5"/>
      <c r="GHE56" s="5"/>
      <c r="GHF56" s="5"/>
      <c r="GHG56" s="5"/>
      <c r="GHH56" s="5"/>
      <c r="GHI56" s="5"/>
      <c r="GHJ56" s="5"/>
      <c r="GHK56" s="5"/>
      <c r="GHL56" s="5"/>
      <c r="GHM56" s="5"/>
      <c r="GHN56" s="5"/>
      <c r="GHO56" s="5"/>
      <c r="GHP56" s="5"/>
      <c r="GHQ56" s="5"/>
      <c r="GHR56" s="5"/>
      <c r="GHS56" s="5"/>
      <c r="GHT56" s="5"/>
      <c r="GHU56" s="5"/>
      <c r="GHV56" s="5"/>
      <c r="GHW56" s="5"/>
      <c r="GHX56" s="5"/>
      <c r="GHY56" s="5"/>
      <c r="GHZ56" s="5"/>
      <c r="GIA56" s="5"/>
      <c r="GIB56" s="5"/>
      <c r="GIC56" s="5"/>
      <c r="GID56" s="5"/>
      <c r="GIE56" s="5"/>
      <c r="GIF56" s="5"/>
      <c r="GIG56" s="5"/>
      <c r="GIH56" s="5"/>
      <c r="GII56" s="5"/>
      <c r="GIJ56" s="5"/>
      <c r="GIK56" s="5"/>
      <c r="GIL56" s="5"/>
      <c r="GIM56" s="5"/>
      <c r="GIN56" s="5"/>
      <c r="GIO56" s="5"/>
      <c r="GIP56" s="5"/>
      <c r="GIQ56" s="5"/>
      <c r="GIR56" s="5"/>
      <c r="GIS56" s="5"/>
      <c r="GIT56" s="5"/>
      <c r="GIU56" s="5"/>
      <c r="GIV56" s="5"/>
      <c r="GIW56" s="5"/>
      <c r="GIX56" s="5"/>
      <c r="GIY56" s="5"/>
      <c r="GIZ56" s="5"/>
      <c r="GJA56" s="5"/>
      <c r="GJB56" s="5"/>
      <c r="GJC56" s="5"/>
      <c r="GJD56" s="5"/>
      <c r="GJE56" s="5"/>
      <c r="GJF56" s="5"/>
      <c r="GJG56" s="5"/>
      <c r="GJH56" s="5"/>
      <c r="GJI56" s="5"/>
      <c r="GJJ56" s="5"/>
      <c r="GJK56" s="5"/>
      <c r="GJL56" s="5"/>
      <c r="GJM56" s="5"/>
      <c r="GJN56" s="5"/>
      <c r="GJO56" s="5"/>
      <c r="GJP56" s="5"/>
      <c r="GJQ56" s="5"/>
      <c r="GJR56" s="5"/>
      <c r="GJS56" s="5"/>
      <c r="GJT56" s="5"/>
      <c r="GJU56" s="5"/>
      <c r="GJV56" s="5"/>
      <c r="GJW56" s="5"/>
      <c r="GJX56" s="5"/>
      <c r="GJY56" s="5"/>
      <c r="GJZ56" s="5"/>
      <c r="GKA56" s="5"/>
      <c r="GKB56" s="5"/>
      <c r="GKC56" s="5"/>
      <c r="GKD56" s="5"/>
      <c r="GKE56" s="5"/>
      <c r="GKF56" s="5"/>
      <c r="GKG56" s="5"/>
      <c r="GKH56" s="5"/>
      <c r="GKI56" s="5"/>
      <c r="GKJ56" s="5"/>
      <c r="GKK56" s="5"/>
      <c r="GKL56" s="5"/>
      <c r="GKM56" s="5"/>
      <c r="GKN56" s="5"/>
      <c r="GKO56" s="5"/>
      <c r="GKP56" s="5"/>
      <c r="GKQ56" s="5"/>
      <c r="GKR56" s="5"/>
      <c r="GKS56" s="5"/>
      <c r="GKT56" s="5"/>
      <c r="GKU56" s="5"/>
      <c r="GKV56" s="5"/>
      <c r="GKW56" s="5"/>
      <c r="GKX56" s="5"/>
      <c r="GKY56" s="5"/>
      <c r="GKZ56" s="5"/>
      <c r="GLA56" s="5"/>
      <c r="GLB56" s="5"/>
      <c r="GLC56" s="5"/>
      <c r="GLD56" s="5"/>
      <c r="GLE56" s="5"/>
      <c r="GLF56" s="5"/>
      <c r="GLG56" s="5"/>
      <c r="GLH56" s="5"/>
      <c r="GLI56" s="5"/>
      <c r="GLJ56" s="5"/>
      <c r="GLK56" s="5"/>
      <c r="GLL56" s="5"/>
      <c r="GLM56" s="5"/>
      <c r="GLN56" s="5"/>
      <c r="GLO56" s="5"/>
      <c r="GLP56" s="5"/>
      <c r="GLQ56" s="5"/>
      <c r="GLR56" s="5"/>
      <c r="GLS56" s="5"/>
      <c r="GLT56" s="5"/>
      <c r="GLU56" s="5"/>
      <c r="GLV56" s="5"/>
      <c r="GLW56" s="5"/>
      <c r="GLX56" s="5"/>
      <c r="GLY56" s="5"/>
      <c r="GLZ56" s="5"/>
      <c r="GMA56" s="5"/>
      <c r="GMB56" s="5"/>
      <c r="GMC56" s="5"/>
      <c r="GMD56" s="5"/>
      <c r="GME56" s="5"/>
      <c r="GMF56" s="5"/>
      <c r="GMG56" s="5"/>
      <c r="GMH56" s="5"/>
      <c r="GMI56" s="5"/>
      <c r="GMJ56" s="5"/>
      <c r="GMK56" s="5"/>
      <c r="GML56" s="5"/>
      <c r="GMM56" s="5"/>
      <c r="GMN56" s="5"/>
      <c r="GMO56" s="5"/>
      <c r="GMP56" s="5"/>
      <c r="GMQ56" s="5"/>
      <c r="GMR56" s="5"/>
      <c r="GMS56" s="5"/>
      <c r="GMT56" s="5"/>
      <c r="GMU56" s="5"/>
      <c r="GMV56" s="5"/>
      <c r="GMW56" s="5"/>
      <c r="GMX56" s="5"/>
      <c r="GMY56" s="5"/>
      <c r="GMZ56" s="5"/>
      <c r="GNA56" s="5"/>
      <c r="GNB56" s="5"/>
      <c r="GNC56" s="5"/>
      <c r="GND56" s="5"/>
      <c r="GNE56" s="5"/>
      <c r="GNF56" s="5"/>
      <c r="GNG56" s="5"/>
      <c r="GNH56" s="5"/>
      <c r="GNI56" s="5"/>
      <c r="GNJ56" s="5"/>
      <c r="GNK56" s="5"/>
      <c r="GNL56" s="5"/>
      <c r="GNM56" s="5"/>
      <c r="GNN56" s="5"/>
      <c r="GNO56" s="5"/>
      <c r="GNP56" s="5"/>
      <c r="GNQ56" s="5"/>
      <c r="GNR56" s="5"/>
      <c r="GNS56" s="5"/>
      <c r="GNT56" s="5"/>
      <c r="GNU56" s="5"/>
      <c r="GNV56" s="5"/>
      <c r="GNW56" s="5"/>
      <c r="GNX56" s="5"/>
      <c r="GNY56" s="5"/>
      <c r="GNZ56" s="5"/>
      <c r="GOA56" s="5"/>
      <c r="GOB56" s="5"/>
      <c r="GOC56" s="5"/>
      <c r="GOD56" s="5"/>
      <c r="GOE56" s="5"/>
      <c r="GOF56" s="5"/>
      <c r="GOG56" s="5"/>
      <c r="GOH56" s="5"/>
      <c r="GOI56" s="5"/>
      <c r="GOJ56" s="5"/>
      <c r="GOK56" s="5"/>
      <c r="GOL56" s="5"/>
      <c r="GOM56" s="5"/>
      <c r="GON56" s="5"/>
      <c r="GOO56" s="5"/>
      <c r="GOP56" s="5"/>
      <c r="GOQ56" s="5"/>
      <c r="GOR56" s="5"/>
      <c r="GOS56" s="5"/>
      <c r="GOT56" s="5"/>
      <c r="GOU56" s="5"/>
      <c r="GOV56" s="5"/>
      <c r="GOW56" s="5"/>
      <c r="GOX56" s="5"/>
      <c r="GOY56" s="5"/>
      <c r="GOZ56" s="5"/>
      <c r="GPA56" s="5"/>
      <c r="GPB56" s="5"/>
      <c r="GPC56" s="5"/>
      <c r="GPD56" s="5"/>
      <c r="GPE56" s="5"/>
      <c r="GPF56" s="5"/>
      <c r="GPG56" s="5"/>
      <c r="GPH56" s="5"/>
      <c r="GPI56" s="5"/>
      <c r="GPJ56" s="5"/>
      <c r="GPK56" s="5"/>
      <c r="GPL56" s="5"/>
      <c r="GPM56" s="5"/>
      <c r="GPN56" s="5"/>
      <c r="GPO56" s="5"/>
      <c r="GPP56" s="5"/>
      <c r="GPQ56" s="5"/>
      <c r="GPR56" s="5"/>
      <c r="GPS56" s="5"/>
      <c r="GPT56" s="5"/>
      <c r="GPU56" s="5"/>
      <c r="GPV56" s="5"/>
      <c r="GPW56" s="5"/>
      <c r="GPX56" s="5"/>
      <c r="GPY56" s="5"/>
      <c r="GPZ56" s="5"/>
      <c r="GQA56" s="5"/>
      <c r="GQB56" s="5"/>
      <c r="GQC56" s="5"/>
      <c r="GQD56" s="5"/>
      <c r="GQE56" s="5"/>
      <c r="GQF56" s="5"/>
      <c r="GQG56" s="5"/>
      <c r="GQH56" s="5"/>
      <c r="GQI56" s="5"/>
      <c r="GQJ56" s="5"/>
      <c r="GQK56" s="5"/>
      <c r="GQL56" s="5"/>
      <c r="GQM56" s="5"/>
      <c r="GQN56" s="5"/>
      <c r="GQO56" s="5"/>
      <c r="GQP56" s="5"/>
      <c r="GQQ56" s="5"/>
      <c r="GQR56" s="5"/>
      <c r="GQS56" s="5"/>
      <c r="GQT56" s="5"/>
      <c r="GQU56" s="5"/>
      <c r="GQV56" s="5"/>
      <c r="GQW56" s="5"/>
      <c r="GQX56" s="5"/>
      <c r="GQY56" s="5"/>
      <c r="GQZ56" s="5"/>
      <c r="GRA56" s="5"/>
      <c r="GRB56" s="5"/>
      <c r="GRC56" s="5"/>
      <c r="GRD56" s="5"/>
      <c r="GRE56" s="5"/>
      <c r="GRF56" s="5"/>
      <c r="GRG56" s="5"/>
      <c r="GRH56" s="5"/>
      <c r="GRI56" s="5"/>
      <c r="GRJ56" s="5"/>
      <c r="GRK56" s="5"/>
      <c r="GRL56" s="5"/>
      <c r="GRM56" s="5"/>
      <c r="GRN56" s="5"/>
      <c r="GRO56" s="5"/>
      <c r="GRP56" s="5"/>
      <c r="GRQ56" s="5"/>
      <c r="GRR56" s="5"/>
      <c r="GRS56" s="5"/>
      <c r="GRT56" s="5"/>
      <c r="GRU56" s="5"/>
      <c r="GRV56" s="5"/>
      <c r="GRW56" s="5"/>
      <c r="GRX56" s="5"/>
      <c r="GRY56" s="5"/>
      <c r="GRZ56" s="5"/>
      <c r="GSA56" s="5"/>
      <c r="GSB56" s="5"/>
      <c r="GSC56" s="5"/>
      <c r="GSD56" s="5"/>
      <c r="GSE56" s="5"/>
      <c r="GSF56" s="5"/>
      <c r="GSG56" s="5"/>
      <c r="GSH56" s="5"/>
      <c r="GSI56" s="5"/>
      <c r="GSJ56" s="5"/>
      <c r="GSK56" s="5"/>
      <c r="GSL56" s="5"/>
      <c r="GSM56" s="5"/>
      <c r="GSN56" s="5"/>
      <c r="GSO56" s="5"/>
      <c r="GSP56" s="5"/>
      <c r="GSQ56" s="5"/>
      <c r="GSR56" s="5"/>
      <c r="GSS56" s="5"/>
      <c r="GST56" s="5"/>
      <c r="GSU56" s="5"/>
      <c r="GSV56" s="5"/>
      <c r="GSW56" s="5"/>
      <c r="GSX56" s="5"/>
      <c r="GSY56" s="5"/>
      <c r="GSZ56" s="5"/>
      <c r="GTA56" s="5"/>
      <c r="GTB56" s="5"/>
      <c r="GTC56" s="5"/>
      <c r="GTD56" s="5"/>
      <c r="GTE56" s="5"/>
      <c r="GTF56" s="5"/>
      <c r="GTG56" s="5"/>
      <c r="GTH56" s="5"/>
      <c r="GTI56" s="5"/>
      <c r="GTJ56" s="5"/>
      <c r="GTK56" s="5"/>
      <c r="GTL56" s="5"/>
      <c r="GTM56" s="5"/>
      <c r="GTN56" s="5"/>
      <c r="GTO56" s="5"/>
      <c r="GTP56" s="5"/>
      <c r="GTQ56" s="5"/>
      <c r="GTR56" s="5"/>
      <c r="GTS56" s="5"/>
      <c r="GTT56" s="5"/>
      <c r="GTU56" s="5"/>
      <c r="GTV56" s="5"/>
      <c r="GTW56" s="5"/>
      <c r="GTX56" s="5"/>
      <c r="GTY56" s="5"/>
      <c r="GTZ56" s="5"/>
      <c r="GUA56" s="5"/>
      <c r="GUB56" s="5"/>
      <c r="GUC56" s="5"/>
      <c r="GUD56" s="5"/>
      <c r="GUE56" s="5"/>
      <c r="GUF56" s="5"/>
      <c r="GUG56" s="5"/>
      <c r="GUH56" s="5"/>
      <c r="GUI56" s="5"/>
      <c r="GUJ56" s="5"/>
      <c r="GUK56" s="5"/>
      <c r="GUL56" s="5"/>
      <c r="GUM56" s="5"/>
      <c r="GUN56" s="5"/>
      <c r="GUO56" s="5"/>
      <c r="GUP56" s="5"/>
      <c r="GUQ56" s="5"/>
      <c r="GUR56" s="5"/>
      <c r="GUS56" s="5"/>
      <c r="GUT56" s="5"/>
      <c r="GUU56" s="5"/>
      <c r="GUV56" s="5"/>
      <c r="GUW56" s="5"/>
      <c r="GUX56" s="5"/>
      <c r="GUY56" s="5"/>
      <c r="GUZ56" s="5"/>
      <c r="GVA56" s="5"/>
      <c r="GVB56" s="5"/>
      <c r="GVC56" s="5"/>
      <c r="GVD56" s="5"/>
      <c r="GVE56" s="5"/>
      <c r="GVF56" s="5"/>
      <c r="GVG56" s="5"/>
      <c r="GVH56" s="5"/>
      <c r="GVI56" s="5"/>
      <c r="GVJ56" s="5"/>
      <c r="GVK56" s="5"/>
      <c r="GVL56" s="5"/>
      <c r="GVM56" s="5"/>
      <c r="GVN56" s="5"/>
      <c r="GVO56" s="5"/>
      <c r="GVP56" s="5"/>
      <c r="GVQ56" s="5"/>
      <c r="GVR56" s="5"/>
      <c r="GVS56" s="5"/>
      <c r="GVT56" s="5"/>
      <c r="GVU56" s="5"/>
      <c r="GVV56" s="5"/>
      <c r="GVW56" s="5"/>
      <c r="GVX56" s="5"/>
      <c r="GVY56" s="5"/>
      <c r="GVZ56" s="5"/>
      <c r="GWA56" s="5"/>
      <c r="GWB56" s="5"/>
      <c r="GWC56" s="5"/>
      <c r="GWD56" s="5"/>
      <c r="GWE56" s="5"/>
      <c r="GWF56" s="5"/>
      <c r="GWG56" s="5"/>
      <c r="GWH56" s="5"/>
      <c r="GWI56" s="5"/>
      <c r="GWJ56" s="5"/>
      <c r="GWK56" s="5"/>
      <c r="GWL56" s="5"/>
      <c r="GWM56" s="5"/>
      <c r="GWN56" s="5"/>
      <c r="GWO56" s="5"/>
      <c r="GWP56" s="5"/>
      <c r="GWQ56" s="5"/>
      <c r="GWR56" s="5"/>
      <c r="GWS56" s="5"/>
      <c r="GWT56" s="5"/>
      <c r="GWU56" s="5"/>
      <c r="GWV56" s="5"/>
      <c r="GWW56" s="5"/>
      <c r="GWX56" s="5"/>
      <c r="GWY56" s="5"/>
      <c r="GWZ56" s="5"/>
      <c r="GXA56" s="5"/>
      <c r="GXB56" s="5"/>
      <c r="GXC56" s="5"/>
      <c r="GXD56" s="5"/>
      <c r="GXE56" s="5"/>
      <c r="GXF56" s="5"/>
      <c r="GXG56" s="5"/>
      <c r="GXH56" s="5"/>
      <c r="GXI56" s="5"/>
      <c r="GXJ56" s="5"/>
      <c r="GXK56" s="5"/>
      <c r="GXL56" s="5"/>
      <c r="GXM56" s="5"/>
      <c r="GXN56" s="5"/>
      <c r="GXO56" s="5"/>
      <c r="GXP56" s="5"/>
      <c r="GXQ56" s="5"/>
      <c r="GXR56" s="5"/>
      <c r="GXS56" s="5"/>
      <c r="GXT56" s="5"/>
      <c r="GXU56" s="5"/>
      <c r="GXV56" s="5"/>
      <c r="GXW56" s="5"/>
      <c r="GXX56" s="5"/>
      <c r="GXY56" s="5"/>
      <c r="GXZ56" s="5"/>
      <c r="GYA56" s="5"/>
      <c r="GYB56" s="5"/>
      <c r="GYC56" s="5"/>
      <c r="GYD56" s="5"/>
      <c r="GYE56" s="5"/>
      <c r="GYF56" s="5"/>
      <c r="GYG56" s="5"/>
      <c r="GYH56" s="5"/>
      <c r="GYI56" s="5"/>
      <c r="GYJ56" s="5"/>
      <c r="GYK56" s="5"/>
      <c r="GYL56" s="5"/>
      <c r="GYM56" s="5"/>
      <c r="GYN56" s="5"/>
      <c r="GYO56" s="5"/>
      <c r="GYP56" s="5"/>
      <c r="GYQ56" s="5"/>
      <c r="GYR56" s="5"/>
      <c r="GYS56" s="5"/>
      <c r="GYT56" s="5"/>
      <c r="GYU56" s="5"/>
      <c r="GYV56" s="5"/>
      <c r="GYW56" s="5"/>
      <c r="GYX56" s="5"/>
      <c r="GYY56" s="5"/>
      <c r="GYZ56" s="5"/>
      <c r="GZA56" s="5"/>
      <c r="GZB56" s="5"/>
      <c r="GZC56" s="5"/>
      <c r="GZD56" s="5"/>
      <c r="GZE56" s="5"/>
      <c r="GZF56" s="5"/>
      <c r="GZG56" s="5"/>
      <c r="GZH56" s="5"/>
      <c r="GZI56" s="5"/>
      <c r="GZJ56" s="5"/>
      <c r="GZK56" s="5"/>
      <c r="GZL56" s="5"/>
      <c r="GZM56" s="5"/>
      <c r="GZN56" s="5"/>
      <c r="GZO56" s="5"/>
      <c r="GZP56" s="5"/>
      <c r="GZQ56" s="5"/>
      <c r="GZR56" s="5"/>
      <c r="GZS56" s="5"/>
      <c r="GZT56" s="5"/>
      <c r="GZU56" s="5"/>
      <c r="GZV56" s="5"/>
      <c r="GZW56" s="5"/>
      <c r="GZX56" s="5"/>
      <c r="GZY56" s="5"/>
      <c r="GZZ56" s="5"/>
      <c r="HAA56" s="5"/>
      <c r="HAB56" s="5"/>
      <c r="HAC56" s="5"/>
      <c r="HAD56" s="5"/>
      <c r="HAE56" s="5"/>
      <c r="HAF56" s="5"/>
      <c r="HAG56" s="5"/>
      <c r="HAH56" s="5"/>
      <c r="HAI56" s="5"/>
      <c r="HAJ56" s="5"/>
      <c r="HAK56" s="5"/>
      <c r="HAL56" s="5"/>
      <c r="HAM56" s="5"/>
      <c r="HAN56" s="5"/>
      <c r="HAO56" s="5"/>
      <c r="HAP56" s="5"/>
      <c r="HAQ56" s="5"/>
      <c r="HAR56" s="5"/>
      <c r="HAS56" s="5"/>
      <c r="HAT56" s="5"/>
      <c r="HAU56" s="5"/>
      <c r="HAV56" s="5"/>
      <c r="HAW56" s="5"/>
      <c r="HAX56" s="5"/>
      <c r="HAY56" s="5"/>
      <c r="HAZ56" s="5"/>
      <c r="HBA56" s="5"/>
      <c r="HBB56" s="5"/>
      <c r="HBC56" s="5"/>
      <c r="HBD56" s="5"/>
      <c r="HBE56" s="5"/>
      <c r="HBF56" s="5"/>
      <c r="HBG56" s="5"/>
      <c r="HBH56" s="5"/>
      <c r="HBI56" s="5"/>
      <c r="HBJ56" s="5"/>
      <c r="HBK56" s="5"/>
      <c r="HBL56" s="5"/>
      <c r="HBM56" s="5"/>
      <c r="HBN56" s="5"/>
      <c r="HBO56" s="5"/>
      <c r="HBP56" s="5"/>
      <c r="HBQ56" s="5"/>
      <c r="HBR56" s="5"/>
      <c r="HBS56" s="5"/>
      <c r="HBT56" s="5"/>
      <c r="HBU56" s="5"/>
      <c r="HBV56" s="5"/>
      <c r="HBW56" s="5"/>
      <c r="HBX56" s="5"/>
      <c r="HBY56" s="5"/>
      <c r="HBZ56" s="5"/>
      <c r="HCA56" s="5"/>
      <c r="HCB56" s="5"/>
      <c r="HCC56" s="5"/>
      <c r="HCD56" s="5"/>
      <c r="HCE56" s="5"/>
      <c r="HCF56" s="5"/>
      <c r="HCG56" s="5"/>
      <c r="HCH56" s="5"/>
      <c r="HCI56" s="5"/>
      <c r="HCJ56" s="5"/>
      <c r="HCK56" s="5"/>
      <c r="HCL56" s="5"/>
      <c r="HCM56" s="5"/>
      <c r="HCN56" s="5"/>
      <c r="HCO56" s="5"/>
      <c r="HCP56" s="5"/>
      <c r="HCQ56" s="5"/>
      <c r="HCR56" s="5"/>
      <c r="HCS56" s="5"/>
      <c r="HCT56" s="5"/>
      <c r="HCU56" s="5"/>
      <c r="HCV56" s="5"/>
      <c r="HCW56" s="5"/>
      <c r="HCX56" s="5"/>
      <c r="HCY56" s="5"/>
      <c r="HCZ56" s="5"/>
      <c r="HDA56" s="5"/>
      <c r="HDB56" s="5"/>
      <c r="HDC56" s="5"/>
      <c r="HDD56" s="5"/>
      <c r="HDE56" s="5"/>
      <c r="HDF56" s="5"/>
      <c r="HDG56" s="5"/>
      <c r="HDH56" s="5"/>
      <c r="HDI56" s="5"/>
      <c r="HDJ56" s="5"/>
      <c r="HDK56" s="5"/>
      <c r="HDL56" s="5"/>
      <c r="HDM56" s="5"/>
      <c r="HDN56" s="5"/>
      <c r="HDO56" s="5"/>
      <c r="HDP56" s="5"/>
      <c r="HDQ56" s="5"/>
      <c r="HDR56" s="5"/>
      <c r="HDS56" s="5"/>
      <c r="HDT56" s="5"/>
      <c r="HDU56" s="5"/>
      <c r="HDV56" s="5"/>
      <c r="HDW56" s="5"/>
      <c r="HDX56" s="5"/>
      <c r="HDY56" s="5"/>
      <c r="HDZ56" s="5"/>
      <c r="HEA56" s="5"/>
      <c r="HEB56" s="5"/>
      <c r="HEC56" s="5"/>
      <c r="HED56" s="5"/>
      <c r="HEE56" s="5"/>
      <c r="HEF56" s="5"/>
      <c r="HEG56" s="5"/>
      <c r="HEH56" s="5"/>
      <c r="HEI56" s="5"/>
      <c r="HEJ56" s="5"/>
      <c r="HEK56" s="5"/>
      <c r="HEL56" s="5"/>
      <c r="HEM56" s="5"/>
      <c r="HEN56" s="5"/>
      <c r="HEO56" s="5"/>
      <c r="HEP56" s="5"/>
      <c r="HEQ56" s="5"/>
      <c r="HER56" s="5"/>
      <c r="HES56" s="5"/>
      <c r="HET56" s="5"/>
      <c r="HEU56" s="5"/>
      <c r="HEV56" s="5"/>
      <c r="HEW56" s="5"/>
      <c r="HEX56" s="5"/>
      <c r="HEY56" s="5"/>
      <c r="HEZ56" s="5"/>
      <c r="HFA56" s="5"/>
      <c r="HFB56" s="5"/>
      <c r="HFC56" s="5"/>
      <c r="HFD56" s="5"/>
      <c r="HFE56" s="5"/>
      <c r="HFF56" s="5"/>
      <c r="HFG56" s="5"/>
      <c r="HFH56" s="5"/>
      <c r="HFI56" s="5"/>
      <c r="HFJ56" s="5"/>
      <c r="HFK56" s="5"/>
      <c r="HFL56" s="5"/>
      <c r="HFM56" s="5"/>
      <c r="HFN56" s="5"/>
      <c r="HFO56" s="5"/>
      <c r="HFP56" s="5"/>
      <c r="HFQ56" s="5"/>
      <c r="HFR56" s="5"/>
      <c r="HFS56" s="5"/>
      <c r="HFT56" s="5"/>
      <c r="HFU56" s="5"/>
      <c r="HFV56" s="5"/>
      <c r="HFW56" s="5"/>
      <c r="HFX56" s="5"/>
      <c r="HFY56" s="5"/>
      <c r="HFZ56" s="5"/>
      <c r="HGA56" s="5"/>
      <c r="HGB56" s="5"/>
      <c r="HGC56" s="5"/>
      <c r="HGD56" s="5"/>
      <c r="HGE56" s="5"/>
      <c r="HGF56" s="5"/>
      <c r="HGG56" s="5"/>
      <c r="HGH56" s="5"/>
      <c r="HGI56" s="5"/>
      <c r="HGJ56" s="5"/>
      <c r="HGK56" s="5"/>
      <c r="HGL56" s="5"/>
      <c r="HGM56" s="5"/>
      <c r="HGN56" s="5"/>
      <c r="HGO56" s="5"/>
      <c r="HGP56" s="5"/>
      <c r="HGQ56" s="5"/>
      <c r="HGR56" s="5"/>
      <c r="HGS56" s="5"/>
      <c r="HGT56" s="5"/>
      <c r="HGU56" s="5"/>
      <c r="HGV56" s="5"/>
      <c r="HGW56" s="5"/>
      <c r="HGX56" s="5"/>
      <c r="HGY56" s="5"/>
      <c r="HGZ56" s="5"/>
      <c r="HHA56" s="5"/>
      <c r="HHB56" s="5"/>
      <c r="HHC56" s="5"/>
      <c r="HHD56" s="5"/>
      <c r="HHE56" s="5"/>
      <c r="HHF56" s="5"/>
      <c r="HHG56" s="5"/>
      <c r="HHH56" s="5"/>
      <c r="HHI56" s="5"/>
      <c r="HHJ56" s="5"/>
      <c r="HHK56" s="5"/>
      <c r="HHL56" s="5"/>
      <c r="HHM56" s="5"/>
      <c r="HHN56" s="5"/>
      <c r="HHO56" s="5"/>
      <c r="HHP56" s="5"/>
      <c r="HHQ56" s="5"/>
      <c r="HHR56" s="5"/>
      <c r="HHS56" s="5"/>
      <c r="HHT56" s="5"/>
      <c r="HHU56" s="5"/>
      <c r="HHV56" s="5"/>
      <c r="HHW56" s="5"/>
      <c r="HHX56" s="5"/>
      <c r="HHY56" s="5"/>
      <c r="HHZ56" s="5"/>
      <c r="HIA56" s="5"/>
      <c r="HIB56" s="5"/>
      <c r="HIC56" s="5"/>
      <c r="HID56" s="5"/>
      <c r="HIE56" s="5"/>
      <c r="HIF56" s="5"/>
      <c r="HIG56" s="5"/>
      <c r="HIH56" s="5"/>
      <c r="HII56" s="5"/>
      <c r="HIJ56" s="5"/>
      <c r="HIK56" s="5"/>
      <c r="HIL56" s="5"/>
      <c r="HIM56" s="5"/>
      <c r="HIN56" s="5"/>
      <c r="HIO56" s="5"/>
      <c r="HIP56" s="5"/>
      <c r="HIQ56" s="5"/>
      <c r="HIR56" s="5"/>
      <c r="HIS56" s="5"/>
      <c r="HIT56" s="5"/>
      <c r="HIU56" s="5"/>
      <c r="HIV56" s="5"/>
      <c r="HIW56" s="5"/>
      <c r="HIX56" s="5"/>
      <c r="HIY56" s="5"/>
      <c r="HIZ56" s="5"/>
      <c r="HJA56" s="5"/>
      <c r="HJB56" s="5"/>
      <c r="HJC56" s="5"/>
      <c r="HJD56" s="5"/>
      <c r="HJE56" s="5"/>
      <c r="HJF56" s="5"/>
      <c r="HJG56" s="5"/>
      <c r="HJH56" s="5"/>
      <c r="HJI56" s="5"/>
      <c r="HJJ56" s="5"/>
      <c r="HJK56" s="5"/>
      <c r="HJL56" s="5"/>
      <c r="HJM56" s="5"/>
      <c r="HJN56" s="5"/>
      <c r="HJO56" s="5"/>
      <c r="HJP56" s="5"/>
      <c r="HJQ56" s="5"/>
      <c r="HJR56" s="5"/>
      <c r="HJS56" s="5"/>
      <c r="HJT56" s="5"/>
      <c r="HJU56" s="5"/>
      <c r="HJV56" s="5"/>
      <c r="HJW56" s="5"/>
      <c r="HJX56" s="5"/>
      <c r="HJY56" s="5"/>
      <c r="HJZ56" s="5"/>
      <c r="HKA56" s="5"/>
      <c r="HKB56" s="5"/>
      <c r="HKC56" s="5"/>
      <c r="HKD56" s="5"/>
      <c r="HKE56" s="5"/>
      <c r="HKF56" s="5"/>
      <c r="HKG56" s="5"/>
      <c r="HKH56" s="5"/>
      <c r="HKI56" s="5"/>
      <c r="HKJ56" s="5"/>
      <c r="HKK56" s="5"/>
      <c r="HKL56" s="5"/>
      <c r="HKM56" s="5"/>
      <c r="HKN56" s="5"/>
      <c r="HKO56" s="5"/>
      <c r="HKP56" s="5"/>
      <c r="HKQ56" s="5"/>
      <c r="HKR56" s="5"/>
      <c r="HKS56" s="5"/>
      <c r="HKT56" s="5"/>
      <c r="HKU56" s="5"/>
      <c r="HKV56" s="5"/>
      <c r="HKW56" s="5"/>
      <c r="HKX56" s="5"/>
      <c r="HKY56" s="5"/>
      <c r="HKZ56" s="5"/>
      <c r="HLA56" s="5"/>
      <c r="HLB56" s="5"/>
      <c r="HLC56" s="5"/>
      <c r="HLD56" s="5"/>
      <c r="HLE56" s="5"/>
      <c r="HLF56" s="5"/>
      <c r="HLG56" s="5"/>
      <c r="HLH56" s="5"/>
      <c r="HLI56" s="5"/>
      <c r="HLJ56" s="5"/>
      <c r="HLK56" s="5"/>
      <c r="HLL56" s="5"/>
      <c r="HLM56" s="5"/>
      <c r="HLN56" s="5"/>
      <c r="HLO56" s="5"/>
      <c r="HLP56" s="5"/>
      <c r="HLQ56" s="5"/>
      <c r="HLR56" s="5"/>
      <c r="HLS56" s="5"/>
      <c r="HLT56" s="5"/>
      <c r="HLU56" s="5"/>
      <c r="HLV56" s="5"/>
      <c r="HLW56" s="5"/>
      <c r="HLX56" s="5"/>
      <c r="HLY56" s="5"/>
      <c r="HLZ56" s="5"/>
      <c r="HMA56" s="5"/>
      <c r="HMB56" s="5"/>
      <c r="HMC56" s="5"/>
      <c r="HMD56" s="5"/>
      <c r="HME56" s="5"/>
      <c r="HMF56" s="5"/>
      <c r="HMG56" s="5"/>
      <c r="HMH56" s="5"/>
      <c r="HMI56" s="5"/>
      <c r="HMJ56" s="5"/>
      <c r="HMK56" s="5"/>
      <c r="HML56" s="5"/>
      <c r="HMM56" s="5"/>
      <c r="HMN56" s="5"/>
      <c r="HMO56" s="5"/>
      <c r="HMP56" s="5"/>
      <c r="HMQ56" s="5"/>
      <c r="HMR56" s="5"/>
      <c r="HMS56" s="5"/>
      <c r="HMT56" s="5"/>
      <c r="HMU56" s="5"/>
      <c r="HMV56" s="5"/>
      <c r="HMW56" s="5"/>
      <c r="HMX56" s="5"/>
      <c r="HMY56" s="5"/>
      <c r="HMZ56" s="5"/>
      <c r="HNA56" s="5"/>
      <c r="HNB56" s="5"/>
      <c r="HNC56" s="5"/>
      <c r="HND56" s="5"/>
      <c r="HNE56" s="5"/>
      <c r="HNF56" s="5"/>
      <c r="HNG56" s="5"/>
      <c r="HNH56" s="5"/>
      <c r="HNI56" s="5"/>
      <c r="HNJ56" s="5"/>
      <c r="HNK56" s="5"/>
      <c r="HNL56" s="5"/>
      <c r="HNM56" s="5"/>
      <c r="HNN56" s="5"/>
      <c r="HNO56" s="5"/>
      <c r="HNP56" s="5"/>
      <c r="HNQ56" s="5"/>
      <c r="HNR56" s="5"/>
      <c r="HNS56" s="5"/>
      <c r="HNT56" s="5"/>
      <c r="HNU56" s="5"/>
      <c r="HNV56" s="5"/>
      <c r="HNW56" s="5"/>
      <c r="HNX56" s="5"/>
      <c r="HNY56" s="5"/>
      <c r="HNZ56" s="5"/>
      <c r="HOA56" s="5"/>
      <c r="HOB56" s="5"/>
      <c r="HOC56" s="5"/>
      <c r="HOD56" s="5"/>
      <c r="HOE56" s="5"/>
      <c r="HOF56" s="5"/>
      <c r="HOG56" s="5"/>
      <c r="HOH56" s="5"/>
      <c r="HOI56" s="5"/>
      <c r="HOJ56" s="5"/>
      <c r="HOK56" s="5"/>
      <c r="HOL56" s="5"/>
      <c r="HOM56" s="5"/>
      <c r="HON56" s="5"/>
      <c r="HOO56" s="5"/>
      <c r="HOP56" s="5"/>
      <c r="HOQ56" s="5"/>
      <c r="HOR56" s="5"/>
      <c r="HOS56" s="5"/>
      <c r="HOT56" s="5"/>
      <c r="HOU56" s="5"/>
      <c r="HOV56" s="5"/>
      <c r="HOW56" s="5"/>
      <c r="HOX56" s="5"/>
      <c r="HOY56" s="5"/>
      <c r="HOZ56" s="5"/>
      <c r="HPA56" s="5"/>
      <c r="HPB56" s="5"/>
      <c r="HPC56" s="5"/>
      <c r="HPD56" s="5"/>
      <c r="HPE56" s="5"/>
      <c r="HPF56" s="5"/>
      <c r="HPG56" s="5"/>
      <c r="HPH56" s="5"/>
      <c r="HPI56" s="5"/>
      <c r="HPJ56" s="5"/>
      <c r="HPK56" s="5"/>
      <c r="HPL56" s="5"/>
      <c r="HPM56" s="5"/>
      <c r="HPN56" s="5"/>
      <c r="HPO56" s="5"/>
      <c r="HPP56" s="5"/>
      <c r="HPQ56" s="5"/>
      <c r="HPR56" s="5"/>
      <c r="HPS56" s="5"/>
      <c r="HPT56" s="5"/>
      <c r="HPU56" s="5"/>
      <c r="HPV56" s="5"/>
      <c r="HPW56" s="5"/>
      <c r="HPX56" s="5"/>
      <c r="HPY56" s="5"/>
      <c r="HPZ56" s="5"/>
      <c r="HQA56" s="5"/>
      <c r="HQB56" s="5"/>
      <c r="HQC56" s="5"/>
      <c r="HQD56" s="5"/>
      <c r="HQE56" s="5"/>
      <c r="HQF56" s="5"/>
      <c r="HQG56" s="5"/>
      <c r="HQH56" s="5"/>
      <c r="HQI56" s="5"/>
      <c r="HQJ56" s="5"/>
      <c r="HQK56" s="5"/>
      <c r="HQL56" s="5"/>
      <c r="HQM56" s="5"/>
      <c r="HQN56" s="5"/>
      <c r="HQO56" s="5"/>
      <c r="HQP56" s="5"/>
      <c r="HQQ56" s="5"/>
      <c r="HQR56" s="5"/>
      <c r="HQS56" s="5"/>
      <c r="HQT56" s="5"/>
      <c r="HQU56" s="5"/>
      <c r="HQV56" s="5"/>
      <c r="HQW56" s="5"/>
      <c r="HQX56" s="5"/>
      <c r="HQY56" s="5"/>
      <c r="HQZ56" s="5"/>
      <c r="HRA56" s="5"/>
      <c r="HRB56" s="5"/>
      <c r="HRC56" s="5"/>
      <c r="HRD56" s="5"/>
      <c r="HRE56" s="5"/>
      <c r="HRF56" s="5"/>
      <c r="HRG56" s="5"/>
      <c r="HRH56" s="5"/>
      <c r="HRI56" s="5"/>
      <c r="HRJ56" s="5"/>
      <c r="HRK56" s="5"/>
      <c r="HRL56" s="5"/>
      <c r="HRM56" s="5"/>
      <c r="HRN56" s="5"/>
      <c r="HRO56" s="5"/>
      <c r="HRP56" s="5"/>
      <c r="HRQ56" s="5"/>
      <c r="HRR56" s="5"/>
      <c r="HRS56" s="5"/>
      <c r="HRT56" s="5"/>
      <c r="HRU56" s="5"/>
      <c r="HRV56" s="5"/>
      <c r="HRW56" s="5"/>
      <c r="HRX56" s="5"/>
      <c r="HRY56" s="5"/>
      <c r="HRZ56" s="5"/>
      <c r="HSA56" s="5"/>
      <c r="HSB56" s="5"/>
      <c r="HSC56" s="5"/>
      <c r="HSD56" s="5"/>
      <c r="HSE56" s="5"/>
      <c r="HSF56" s="5"/>
      <c r="HSG56" s="5"/>
      <c r="HSH56" s="5"/>
      <c r="HSI56" s="5"/>
      <c r="HSJ56" s="5"/>
      <c r="HSK56" s="5"/>
      <c r="HSL56" s="5"/>
      <c r="HSM56" s="5"/>
      <c r="HSN56" s="5"/>
      <c r="HSO56" s="5"/>
      <c r="HSP56" s="5"/>
      <c r="HSQ56" s="5"/>
      <c r="HSR56" s="5"/>
      <c r="HSS56" s="5"/>
      <c r="HST56" s="5"/>
      <c r="HSU56" s="5"/>
      <c r="HSV56" s="5"/>
      <c r="HSW56" s="5"/>
      <c r="HSX56" s="5"/>
      <c r="HSY56" s="5"/>
      <c r="HSZ56" s="5"/>
      <c r="HTA56" s="5"/>
      <c r="HTB56" s="5"/>
      <c r="HTC56" s="5"/>
      <c r="HTD56" s="5"/>
      <c r="HTE56" s="5"/>
      <c r="HTF56" s="5"/>
      <c r="HTG56" s="5"/>
      <c r="HTH56" s="5"/>
      <c r="HTI56" s="5"/>
      <c r="HTJ56" s="5"/>
      <c r="HTK56" s="5"/>
      <c r="HTL56" s="5"/>
      <c r="HTM56" s="5"/>
      <c r="HTN56" s="5"/>
      <c r="HTO56" s="5"/>
      <c r="HTP56" s="5"/>
      <c r="HTQ56" s="5"/>
      <c r="HTR56" s="5"/>
      <c r="HTS56" s="5"/>
      <c r="HTT56" s="5"/>
      <c r="HTU56" s="5"/>
      <c r="HTV56" s="5"/>
      <c r="HTW56" s="5"/>
      <c r="HTX56" s="5"/>
      <c r="HTY56" s="5"/>
      <c r="HTZ56" s="5"/>
      <c r="HUA56" s="5"/>
      <c r="HUB56" s="5"/>
      <c r="HUC56" s="5"/>
      <c r="HUD56" s="5"/>
      <c r="HUE56" s="5"/>
      <c r="HUF56" s="5"/>
      <c r="HUG56" s="5"/>
      <c r="HUH56" s="5"/>
      <c r="HUI56" s="5"/>
      <c r="HUJ56" s="5"/>
      <c r="HUK56" s="5"/>
      <c r="HUL56" s="5"/>
      <c r="HUM56" s="5"/>
      <c r="HUN56" s="5"/>
      <c r="HUO56" s="5"/>
      <c r="HUP56" s="5"/>
      <c r="HUQ56" s="5"/>
      <c r="HUR56" s="5"/>
      <c r="HUS56" s="5"/>
      <c r="HUT56" s="5"/>
      <c r="HUU56" s="5"/>
      <c r="HUV56" s="5"/>
      <c r="HUW56" s="5"/>
      <c r="HUX56" s="5"/>
      <c r="HUY56" s="5"/>
      <c r="HUZ56" s="5"/>
      <c r="HVA56" s="5"/>
      <c r="HVB56" s="5"/>
      <c r="HVC56" s="5"/>
      <c r="HVD56" s="5"/>
      <c r="HVE56" s="5"/>
      <c r="HVF56" s="5"/>
      <c r="HVG56" s="5"/>
      <c r="HVH56" s="5"/>
      <c r="HVI56" s="5"/>
      <c r="HVJ56" s="5"/>
      <c r="HVK56" s="5"/>
      <c r="HVL56" s="5"/>
      <c r="HVM56" s="5"/>
      <c r="HVN56" s="5"/>
      <c r="HVO56" s="5"/>
      <c r="HVP56" s="5"/>
      <c r="HVQ56" s="5"/>
      <c r="HVR56" s="5"/>
      <c r="HVS56" s="5"/>
      <c r="HVT56" s="5"/>
      <c r="HVU56" s="5"/>
      <c r="HVV56" s="5"/>
      <c r="HVW56" s="5"/>
      <c r="HVX56" s="5"/>
      <c r="HVY56" s="5"/>
      <c r="HVZ56" s="5"/>
      <c r="HWA56" s="5"/>
      <c r="HWB56" s="5"/>
      <c r="HWC56" s="5"/>
      <c r="HWD56" s="5"/>
      <c r="HWE56" s="5"/>
      <c r="HWF56" s="5"/>
      <c r="HWG56" s="5"/>
      <c r="HWH56" s="5"/>
      <c r="HWI56" s="5"/>
      <c r="HWJ56" s="5"/>
      <c r="HWK56" s="5"/>
      <c r="HWL56" s="5"/>
      <c r="HWM56" s="5"/>
      <c r="HWN56" s="5"/>
      <c r="HWO56" s="5"/>
      <c r="HWP56" s="5"/>
      <c r="HWQ56" s="5"/>
      <c r="HWR56" s="5"/>
      <c r="HWS56" s="5"/>
      <c r="HWT56" s="5"/>
      <c r="HWU56" s="5"/>
      <c r="HWV56" s="5"/>
      <c r="HWW56" s="5"/>
      <c r="HWX56" s="5"/>
      <c r="HWY56" s="5"/>
      <c r="HWZ56" s="5"/>
      <c r="HXA56" s="5"/>
      <c r="HXB56" s="5"/>
      <c r="HXC56" s="5"/>
      <c r="HXD56" s="5"/>
      <c r="HXE56" s="5"/>
      <c r="HXF56" s="5"/>
      <c r="HXG56" s="5"/>
      <c r="HXH56" s="5"/>
      <c r="HXI56" s="5"/>
      <c r="HXJ56" s="5"/>
      <c r="HXK56" s="5"/>
      <c r="HXL56" s="5"/>
      <c r="HXM56" s="5"/>
      <c r="HXN56" s="5"/>
      <c r="HXO56" s="5"/>
      <c r="HXP56" s="5"/>
      <c r="HXQ56" s="5"/>
      <c r="HXR56" s="5"/>
      <c r="HXS56" s="5"/>
      <c r="HXT56" s="5"/>
      <c r="HXU56" s="5"/>
      <c r="HXV56" s="5"/>
      <c r="HXW56" s="5"/>
      <c r="HXX56" s="5"/>
      <c r="HXY56" s="5"/>
      <c r="HXZ56" s="5"/>
      <c r="HYA56" s="5"/>
      <c r="HYB56" s="5"/>
      <c r="HYC56" s="5"/>
      <c r="HYD56" s="5"/>
      <c r="HYE56" s="5"/>
      <c r="HYF56" s="5"/>
      <c r="HYG56" s="5"/>
      <c r="HYH56" s="5"/>
      <c r="HYI56" s="5"/>
      <c r="HYJ56" s="5"/>
      <c r="HYK56" s="5"/>
      <c r="HYL56" s="5"/>
      <c r="HYM56" s="5"/>
      <c r="HYN56" s="5"/>
      <c r="HYO56" s="5"/>
      <c r="HYP56" s="5"/>
      <c r="HYQ56" s="5"/>
      <c r="HYR56" s="5"/>
      <c r="HYS56" s="5"/>
      <c r="HYT56" s="5"/>
      <c r="HYU56" s="5"/>
      <c r="HYV56" s="5"/>
      <c r="HYW56" s="5"/>
      <c r="HYX56" s="5"/>
      <c r="HYY56" s="5"/>
      <c r="HYZ56" s="5"/>
      <c r="HZA56" s="5"/>
      <c r="HZB56" s="5"/>
      <c r="HZC56" s="5"/>
      <c r="HZD56" s="5"/>
      <c r="HZE56" s="5"/>
      <c r="HZF56" s="5"/>
      <c r="HZG56" s="5"/>
      <c r="HZH56" s="5"/>
      <c r="HZI56" s="5"/>
      <c r="HZJ56" s="5"/>
      <c r="HZK56" s="5"/>
      <c r="HZL56" s="5"/>
      <c r="HZM56" s="5"/>
      <c r="HZN56" s="5"/>
      <c r="HZO56" s="5"/>
      <c r="HZP56" s="5"/>
      <c r="HZQ56" s="5"/>
      <c r="HZR56" s="5"/>
      <c r="HZS56" s="5"/>
      <c r="HZT56" s="5"/>
      <c r="HZU56" s="5"/>
      <c r="HZV56" s="5"/>
      <c r="HZW56" s="5"/>
      <c r="HZX56" s="5"/>
      <c r="HZY56" s="5"/>
      <c r="HZZ56" s="5"/>
      <c r="IAA56" s="5"/>
      <c r="IAB56" s="5"/>
      <c r="IAC56" s="5"/>
      <c r="IAD56" s="5"/>
      <c r="IAE56" s="5"/>
      <c r="IAF56" s="5"/>
      <c r="IAG56" s="5"/>
      <c r="IAH56" s="5"/>
      <c r="IAI56" s="5"/>
      <c r="IAJ56" s="5"/>
      <c r="IAK56" s="5"/>
      <c r="IAL56" s="5"/>
      <c r="IAM56" s="5"/>
      <c r="IAN56" s="5"/>
      <c r="IAO56" s="5"/>
      <c r="IAP56" s="5"/>
      <c r="IAQ56" s="5"/>
      <c r="IAR56" s="5"/>
      <c r="IAS56" s="5"/>
      <c r="IAT56" s="5"/>
      <c r="IAU56" s="5"/>
      <c r="IAV56" s="5"/>
      <c r="IAW56" s="5"/>
      <c r="IAX56" s="5"/>
      <c r="IAY56" s="5"/>
      <c r="IAZ56" s="5"/>
      <c r="IBA56" s="5"/>
      <c r="IBB56" s="5"/>
      <c r="IBC56" s="5"/>
      <c r="IBD56" s="5"/>
      <c r="IBE56" s="5"/>
      <c r="IBF56" s="5"/>
      <c r="IBG56" s="5"/>
      <c r="IBH56" s="5"/>
      <c r="IBI56" s="5"/>
      <c r="IBJ56" s="5"/>
      <c r="IBK56" s="5"/>
      <c r="IBL56" s="5"/>
      <c r="IBM56" s="5"/>
      <c r="IBN56" s="5"/>
      <c r="IBO56" s="5"/>
      <c r="IBP56" s="5"/>
      <c r="IBQ56" s="5"/>
      <c r="IBR56" s="5"/>
      <c r="IBS56" s="5"/>
      <c r="IBT56" s="5"/>
      <c r="IBU56" s="5"/>
      <c r="IBV56" s="5"/>
      <c r="IBW56" s="5"/>
      <c r="IBX56" s="5"/>
      <c r="IBY56" s="5"/>
      <c r="IBZ56" s="5"/>
      <c r="ICA56" s="5"/>
      <c r="ICB56" s="5"/>
      <c r="ICC56" s="5"/>
      <c r="ICD56" s="5"/>
      <c r="ICE56" s="5"/>
      <c r="ICF56" s="5"/>
      <c r="ICG56" s="5"/>
      <c r="ICH56" s="5"/>
      <c r="ICI56" s="5"/>
      <c r="ICJ56" s="5"/>
      <c r="ICK56" s="5"/>
      <c r="ICL56" s="5"/>
      <c r="ICM56" s="5"/>
      <c r="ICN56" s="5"/>
      <c r="ICO56" s="5"/>
      <c r="ICP56" s="5"/>
      <c r="ICQ56" s="5"/>
      <c r="ICR56" s="5"/>
      <c r="ICS56" s="5"/>
      <c r="ICT56" s="5"/>
      <c r="ICU56" s="5"/>
      <c r="ICV56" s="5"/>
      <c r="ICW56" s="5"/>
      <c r="ICX56" s="5"/>
      <c r="ICY56" s="5"/>
      <c r="ICZ56" s="5"/>
      <c r="IDA56" s="5"/>
      <c r="IDB56" s="5"/>
      <c r="IDC56" s="5"/>
      <c r="IDD56" s="5"/>
      <c r="IDE56" s="5"/>
      <c r="IDF56" s="5"/>
      <c r="IDG56" s="5"/>
      <c r="IDH56" s="5"/>
      <c r="IDI56" s="5"/>
      <c r="IDJ56" s="5"/>
      <c r="IDK56" s="5"/>
      <c r="IDL56" s="5"/>
      <c r="IDM56" s="5"/>
      <c r="IDN56" s="5"/>
      <c r="IDO56" s="5"/>
      <c r="IDP56" s="5"/>
      <c r="IDQ56" s="5"/>
      <c r="IDR56" s="5"/>
      <c r="IDS56" s="5"/>
      <c r="IDT56" s="5"/>
      <c r="IDU56" s="5"/>
      <c r="IDV56" s="5"/>
      <c r="IDW56" s="5"/>
      <c r="IDX56" s="5"/>
      <c r="IDY56" s="5"/>
      <c r="IDZ56" s="5"/>
      <c r="IEA56" s="5"/>
      <c r="IEB56" s="5"/>
      <c r="IEC56" s="5"/>
      <c r="IED56" s="5"/>
      <c r="IEE56" s="5"/>
      <c r="IEF56" s="5"/>
      <c r="IEG56" s="5"/>
      <c r="IEH56" s="5"/>
      <c r="IEI56" s="5"/>
      <c r="IEJ56" s="5"/>
      <c r="IEK56" s="5"/>
      <c r="IEL56" s="5"/>
      <c r="IEM56" s="5"/>
      <c r="IEN56" s="5"/>
      <c r="IEO56" s="5"/>
      <c r="IEP56" s="5"/>
      <c r="IEQ56" s="5"/>
      <c r="IER56" s="5"/>
      <c r="IES56" s="5"/>
      <c r="IET56" s="5"/>
      <c r="IEU56" s="5"/>
      <c r="IEV56" s="5"/>
      <c r="IEW56" s="5"/>
      <c r="IEX56" s="5"/>
      <c r="IEY56" s="5"/>
      <c r="IEZ56" s="5"/>
      <c r="IFA56" s="5"/>
      <c r="IFB56" s="5"/>
      <c r="IFC56" s="5"/>
      <c r="IFD56" s="5"/>
      <c r="IFE56" s="5"/>
      <c r="IFF56" s="5"/>
      <c r="IFG56" s="5"/>
      <c r="IFH56" s="5"/>
      <c r="IFI56" s="5"/>
      <c r="IFJ56" s="5"/>
      <c r="IFK56" s="5"/>
      <c r="IFL56" s="5"/>
      <c r="IFM56" s="5"/>
      <c r="IFN56" s="5"/>
      <c r="IFO56" s="5"/>
      <c r="IFP56" s="5"/>
      <c r="IFQ56" s="5"/>
      <c r="IFR56" s="5"/>
      <c r="IFS56" s="5"/>
      <c r="IFT56" s="5"/>
      <c r="IFU56" s="5"/>
      <c r="IFV56" s="5"/>
      <c r="IFW56" s="5"/>
      <c r="IFX56" s="5"/>
      <c r="IFY56" s="5"/>
      <c r="IFZ56" s="5"/>
      <c r="IGA56" s="5"/>
      <c r="IGB56" s="5"/>
      <c r="IGC56" s="5"/>
      <c r="IGD56" s="5"/>
      <c r="IGE56" s="5"/>
      <c r="IGF56" s="5"/>
      <c r="IGG56" s="5"/>
      <c r="IGH56" s="5"/>
      <c r="IGI56" s="5"/>
      <c r="IGJ56" s="5"/>
      <c r="IGK56" s="5"/>
      <c r="IGL56" s="5"/>
      <c r="IGM56" s="5"/>
      <c r="IGN56" s="5"/>
      <c r="IGO56" s="5"/>
      <c r="IGP56" s="5"/>
      <c r="IGQ56" s="5"/>
      <c r="IGR56" s="5"/>
      <c r="IGS56" s="5"/>
      <c r="IGT56" s="5"/>
      <c r="IGU56" s="5"/>
      <c r="IGV56" s="5"/>
      <c r="IGW56" s="5"/>
      <c r="IGX56" s="5"/>
      <c r="IGY56" s="5"/>
      <c r="IGZ56" s="5"/>
      <c r="IHA56" s="5"/>
      <c r="IHB56" s="5"/>
      <c r="IHC56" s="5"/>
      <c r="IHD56" s="5"/>
      <c r="IHE56" s="5"/>
      <c r="IHF56" s="5"/>
      <c r="IHG56" s="5"/>
      <c r="IHH56" s="5"/>
      <c r="IHI56" s="5"/>
      <c r="IHJ56" s="5"/>
      <c r="IHK56" s="5"/>
      <c r="IHL56" s="5"/>
      <c r="IHM56" s="5"/>
      <c r="IHN56" s="5"/>
      <c r="IHO56" s="5"/>
      <c r="IHP56" s="5"/>
      <c r="IHQ56" s="5"/>
      <c r="IHR56" s="5"/>
      <c r="IHS56" s="5"/>
      <c r="IHT56" s="5"/>
      <c r="IHU56" s="5"/>
      <c r="IHV56" s="5"/>
      <c r="IHW56" s="5"/>
      <c r="IHX56" s="5"/>
      <c r="IHY56" s="5"/>
      <c r="IHZ56" s="5"/>
      <c r="IIA56" s="5"/>
      <c r="IIB56" s="5"/>
      <c r="IIC56" s="5"/>
      <c r="IID56" s="5"/>
      <c r="IIE56" s="5"/>
      <c r="IIF56" s="5"/>
      <c r="IIG56" s="5"/>
      <c r="IIH56" s="5"/>
      <c r="III56" s="5"/>
      <c r="IIJ56" s="5"/>
      <c r="IIK56" s="5"/>
      <c r="IIL56" s="5"/>
      <c r="IIM56" s="5"/>
      <c r="IIN56" s="5"/>
      <c r="IIO56" s="5"/>
      <c r="IIP56" s="5"/>
      <c r="IIQ56" s="5"/>
      <c r="IIR56" s="5"/>
      <c r="IIS56" s="5"/>
      <c r="IIT56" s="5"/>
      <c r="IIU56" s="5"/>
      <c r="IIV56" s="5"/>
      <c r="IIW56" s="5"/>
      <c r="IIX56" s="5"/>
      <c r="IIY56" s="5"/>
      <c r="IIZ56" s="5"/>
      <c r="IJA56" s="5"/>
      <c r="IJB56" s="5"/>
      <c r="IJC56" s="5"/>
      <c r="IJD56" s="5"/>
      <c r="IJE56" s="5"/>
      <c r="IJF56" s="5"/>
      <c r="IJG56" s="5"/>
      <c r="IJH56" s="5"/>
      <c r="IJI56" s="5"/>
      <c r="IJJ56" s="5"/>
      <c r="IJK56" s="5"/>
      <c r="IJL56" s="5"/>
      <c r="IJM56" s="5"/>
      <c r="IJN56" s="5"/>
      <c r="IJO56" s="5"/>
      <c r="IJP56" s="5"/>
      <c r="IJQ56" s="5"/>
      <c r="IJR56" s="5"/>
      <c r="IJS56" s="5"/>
      <c r="IJT56" s="5"/>
      <c r="IJU56" s="5"/>
      <c r="IJV56" s="5"/>
      <c r="IJW56" s="5"/>
      <c r="IJX56" s="5"/>
      <c r="IJY56" s="5"/>
      <c r="IJZ56" s="5"/>
      <c r="IKA56" s="5"/>
      <c r="IKB56" s="5"/>
      <c r="IKC56" s="5"/>
      <c r="IKD56" s="5"/>
      <c r="IKE56" s="5"/>
      <c r="IKF56" s="5"/>
      <c r="IKG56" s="5"/>
      <c r="IKH56" s="5"/>
      <c r="IKI56" s="5"/>
      <c r="IKJ56" s="5"/>
      <c r="IKK56" s="5"/>
      <c r="IKL56" s="5"/>
      <c r="IKM56" s="5"/>
      <c r="IKN56" s="5"/>
      <c r="IKO56" s="5"/>
      <c r="IKP56" s="5"/>
      <c r="IKQ56" s="5"/>
      <c r="IKR56" s="5"/>
      <c r="IKS56" s="5"/>
      <c r="IKT56" s="5"/>
      <c r="IKU56" s="5"/>
      <c r="IKV56" s="5"/>
      <c r="IKW56" s="5"/>
      <c r="IKX56" s="5"/>
      <c r="IKY56" s="5"/>
      <c r="IKZ56" s="5"/>
      <c r="ILA56" s="5"/>
      <c r="ILB56" s="5"/>
      <c r="ILC56" s="5"/>
      <c r="ILD56" s="5"/>
      <c r="ILE56" s="5"/>
      <c r="ILF56" s="5"/>
      <c r="ILG56" s="5"/>
      <c r="ILH56" s="5"/>
      <c r="ILI56" s="5"/>
      <c r="ILJ56" s="5"/>
      <c r="ILK56" s="5"/>
      <c r="ILL56" s="5"/>
      <c r="ILM56" s="5"/>
      <c r="ILN56" s="5"/>
      <c r="ILO56" s="5"/>
      <c r="ILP56" s="5"/>
      <c r="ILQ56" s="5"/>
      <c r="ILR56" s="5"/>
      <c r="ILS56" s="5"/>
      <c r="ILT56" s="5"/>
      <c r="ILU56" s="5"/>
      <c r="ILV56" s="5"/>
      <c r="ILW56" s="5"/>
      <c r="ILX56" s="5"/>
      <c r="ILY56" s="5"/>
      <c r="ILZ56" s="5"/>
      <c r="IMA56" s="5"/>
      <c r="IMB56" s="5"/>
      <c r="IMC56" s="5"/>
      <c r="IMD56" s="5"/>
      <c r="IME56" s="5"/>
      <c r="IMF56" s="5"/>
      <c r="IMG56" s="5"/>
      <c r="IMH56" s="5"/>
      <c r="IMI56" s="5"/>
      <c r="IMJ56" s="5"/>
      <c r="IMK56" s="5"/>
      <c r="IML56" s="5"/>
      <c r="IMM56" s="5"/>
      <c r="IMN56" s="5"/>
      <c r="IMO56" s="5"/>
      <c r="IMP56" s="5"/>
      <c r="IMQ56" s="5"/>
      <c r="IMR56" s="5"/>
      <c r="IMS56" s="5"/>
      <c r="IMT56" s="5"/>
      <c r="IMU56" s="5"/>
      <c r="IMV56" s="5"/>
      <c r="IMW56" s="5"/>
      <c r="IMX56" s="5"/>
      <c r="IMY56" s="5"/>
      <c r="IMZ56" s="5"/>
      <c r="INA56" s="5"/>
      <c r="INB56" s="5"/>
      <c r="INC56" s="5"/>
      <c r="IND56" s="5"/>
      <c r="INE56" s="5"/>
      <c r="INF56" s="5"/>
      <c r="ING56" s="5"/>
      <c r="INH56" s="5"/>
      <c r="INI56" s="5"/>
      <c r="INJ56" s="5"/>
      <c r="INK56" s="5"/>
      <c r="INL56" s="5"/>
      <c r="INM56" s="5"/>
      <c r="INN56" s="5"/>
      <c r="INO56" s="5"/>
      <c r="INP56" s="5"/>
      <c r="INQ56" s="5"/>
      <c r="INR56" s="5"/>
      <c r="INS56" s="5"/>
      <c r="INT56" s="5"/>
      <c r="INU56" s="5"/>
      <c r="INV56" s="5"/>
      <c r="INW56" s="5"/>
      <c r="INX56" s="5"/>
      <c r="INY56" s="5"/>
      <c r="INZ56" s="5"/>
      <c r="IOA56" s="5"/>
      <c r="IOB56" s="5"/>
      <c r="IOC56" s="5"/>
      <c r="IOD56" s="5"/>
      <c r="IOE56" s="5"/>
      <c r="IOF56" s="5"/>
      <c r="IOG56" s="5"/>
      <c r="IOH56" s="5"/>
      <c r="IOI56" s="5"/>
      <c r="IOJ56" s="5"/>
      <c r="IOK56" s="5"/>
      <c r="IOL56" s="5"/>
      <c r="IOM56" s="5"/>
      <c r="ION56" s="5"/>
      <c r="IOO56" s="5"/>
      <c r="IOP56" s="5"/>
      <c r="IOQ56" s="5"/>
      <c r="IOR56" s="5"/>
      <c r="IOS56" s="5"/>
      <c r="IOT56" s="5"/>
      <c r="IOU56" s="5"/>
      <c r="IOV56" s="5"/>
      <c r="IOW56" s="5"/>
      <c r="IOX56" s="5"/>
      <c r="IOY56" s="5"/>
      <c r="IOZ56" s="5"/>
      <c r="IPA56" s="5"/>
      <c r="IPB56" s="5"/>
      <c r="IPC56" s="5"/>
      <c r="IPD56" s="5"/>
      <c r="IPE56" s="5"/>
      <c r="IPF56" s="5"/>
      <c r="IPG56" s="5"/>
      <c r="IPH56" s="5"/>
      <c r="IPI56" s="5"/>
      <c r="IPJ56" s="5"/>
      <c r="IPK56" s="5"/>
      <c r="IPL56" s="5"/>
      <c r="IPM56" s="5"/>
      <c r="IPN56" s="5"/>
      <c r="IPO56" s="5"/>
      <c r="IPP56" s="5"/>
      <c r="IPQ56" s="5"/>
      <c r="IPR56" s="5"/>
      <c r="IPS56" s="5"/>
      <c r="IPT56" s="5"/>
      <c r="IPU56" s="5"/>
      <c r="IPV56" s="5"/>
      <c r="IPW56" s="5"/>
      <c r="IPX56" s="5"/>
      <c r="IPY56" s="5"/>
      <c r="IPZ56" s="5"/>
      <c r="IQA56" s="5"/>
      <c r="IQB56" s="5"/>
      <c r="IQC56" s="5"/>
      <c r="IQD56" s="5"/>
      <c r="IQE56" s="5"/>
      <c r="IQF56" s="5"/>
      <c r="IQG56" s="5"/>
      <c r="IQH56" s="5"/>
      <c r="IQI56" s="5"/>
      <c r="IQJ56" s="5"/>
      <c r="IQK56" s="5"/>
      <c r="IQL56" s="5"/>
      <c r="IQM56" s="5"/>
      <c r="IQN56" s="5"/>
      <c r="IQO56" s="5"/>
      <c r="IQP56" s="5"/>
      <c r="IQQ56" s="5"/>
      <c r="IQR56" s="5"/>
      <c r="IQS56" s="5"/>
      <c r="IQT56" s="5"/>
      <c r="IQU56" s="5"/>
      <c r="IQV56" s="5"/>
      <c r="IQW56" s="5"/>
      <c r="IQX56" s="5"/>
      <c r="IQY56" s="5"/>
      <c r="IQZ56" s="5"/>
      <c r="IRA56" s="5"/>
      <c r="IRB56" s="5"/>
      <c r="IRC56" s="5"/>
      <c r="IRD56" s="5"/>
      <c r="IRE56" s="5"/>
      <c r="IRF56" s="5"/>
      <c r="IRG56" s="5"/>
      <c r="IRH56" s="5"/>
      <c r="IRI56" s="5"/>
      <c r="IRJ56" s="5"/>
      <c r="IRK56" s="5"/>
      <c r="IRL56" s="5"/>
      <c r="IRM56" s="5"/>
      <c r="IRN56" s="5"/>
      <c r="IRO56" s="5"/>
      <c r="IRP56" s="5"/>
      <c r="IRQ56" s="5"/>
      <c r="IRR56" s="5"/>
      <c r="IRS56" s="5"/>
      <c r="IRT56" s="5"/>
      <c r="IRU56" s="5"/>
      <c r="IRV56" s="5"/>
      <c r="IRW56" s="5"/>
      <c r="IRX56" s="5"/>
      <c r="IRY56" s="5"/>
      <c r="IRZ56" s="5"/>
      <c r="ISA56" s="5"/>
      <c r="ISB56" s="5"/>
      <c r="ISC56" s="5"/>
      <c r="ISD56" s="5"/>
      <c r="ISE56" s="5"/>
      <c r="ISF56" s="5"/>
      <c r="ISG56" s="5"/>
      <c r="ISH56" s="5"/>
      <c r="ISI56" s="5"/>
      <c r="ISJ56" s="5"/>
      <c r="ISK56" s="5"/>
      <c r="ISL56" s="5"/>
      <c r="ISM56" s="5"/>
      <c r="ISN56" s="5"/>
      <c r="ISO56" s="5"/>
      <c r="ISP56" s="5"/>
      <c r="ISQ56" s="5"/>
      <c r="ISR56" s="5"/>
      <c r="ISS56" s="5"/>
      <c r="IST56" s="5"/>
      <c r="ISU56" s="5"/>
      <c r="ISV56" s="5"/>
      <c r="ISW56" s="5"/>
      <c r="ISX56" s="5"/>
      <c r="ISY56" s="5"/>
      <c r="ISZ56" s="5"/>
      <c r="ITA56" s="5"/>
      <c r="ITB56" s="5"/>
      <c r="ITC56" s="5"/>
      <c r="ITD56" s="5"/>
      <c r="ITE56" s="5"/>
      <c r="ITF56" s="5"/>
      <c r="ITG56" s="5"/>
      <c r="ITH56" s="5"/>
      <c r="ITI56" s="5"/>
      <c r="ITJ56" s="5"/>
      <c r="ITK56" s="5"/>
      <c r="ITL56" s="5"/>
      <c r="ITM56" s="5"/>
      <c r="ITN56" s="5"/>
      <c r="ITO56" s="5"/>
      <c r="ITP56" s="5"/>
      <c r="ITQ56" s="5"/>
      <c r="ITR56" s="5"/>
      <c r="ITS56" s="5"/>
      <c r="ITT56" s="5"/>
      <c r="ITU56" s="5"/>
      <c r="ITV56" s="5"/>
      <c r="ITW56" s="5"/>
      <c r="ITX56" s="5"/>
      <c r="ITY56" s="5"/>
      <c r="ITZ56" s="5"/>
      <c r="IUA56" s="5"/>
      <c r="IUB56" s="5"/>
      <c r="IUC56" s="5"/>
      <c r="IUD56" s="5"/>
      <c r="IUE56" s="5"/>
      <c r="IUF56" s="5"/>
      <c r="IUG56" s="5"/>
      <c r="IUH56" s="5"/>
      <c r="IUI56" s="5"/>
      <c r="IUJ56" s="5"/>
      <c r="IUK56" s="5"/>
      <c r="IUL56" s="5"/>
      <c r="IUM56" s="5"/>
      <c r="IUN56" s="5"/>
      <c r="IUO56" s="5"/>
      <c r="IUP56" s="5"/>
      <c r="IUQ56" s="5"/>
      <c r="IUR56" s="5"/>
      <c r="IUS56" s="5"/>
      <c r="IUT56" s="5"/>
      <c r="IUU56" s="5"/>
      <c r="IUV56" s="5"/>
      <c r="IUW56" s="5"/>
      <c r="IUX56" s="5"/>
      <c r="IUY56" s="5"/>
      <c r="IUZ56" s="5"/>
      <c r="IVA56" s="5"/>
      <c r="IVB56" s="5"/>
      <c r="IVC56" s="5"/>
      <c r="IVD56" s="5"/>
      <c r="IVE56" s="5"/>
      <c r="IVF56" s="5"/>
      <c r="IVG56" s="5"/>
      <c r="IVH56" s="5"/>
      <c r="IVI56" s="5"/>
      <c r="IVJ56" s="5"/>
      <c r="IVK56" s="5"/>
      <c r="IVL56" s="5"/>
      <c r="IVM56" s="5"/>
      <c r="IVN56" s="5"/>
      <c r="IVO56" s="5"/>
      <c r="IVP56" s="5"/>
      <c r="IVQ56" s="5"/>
      <c r="IVR56" s="5"/>
      <c r="IVS56" s="5"/>
      <c r="IVT56" s="5"/>
      <c r="IVU56" s="5"/>
      <c r="IVV56" s="5"/>
      <c r="IVW56" s="5"/>
      <c r="IVX56" s="5"/>
      <c r="IVY56" s="5"/>
      <c r="IVZ56" s="5"/>
      <c r="IWA56" s="5"/>
      <c r="IWB56" s="5"/>
      <c r="IWC56" s="5"/>
      <c r="IWD56" s="5"/>
      <c r="IWE56" s="5"/>
      <c r="IWF56" s="5"/>
      <c r="IWG56" s="5"/>
      <c r="IWH56" s="5"/>
      <c r="IWI56" s="5"/>
      <c r="IWJ56" s="5"/>
      <c r="IWK56" s="5"/>
      <c r="IWL56" s="5"/>
      <c r="IWM56" s="5"/>
      <c r="IWN56" s="5"/>
      <c r="IWO56" s="5"/>
      <c r="IWP56" s="5"/>
      <c r="IWQ56" s="5"/>
      <c r="IWR56" s="5"/>
      <c r="IWS56" s="5"/>
      <c r="IWT56" s="5"/>
      <c r="IWU56" s="5"/>
      <c r="IWV56" s="5"/>
      <c r="IWW56" s="5"/>
      <c r="IWX56" s="5"/>
      <c r="IWY56" s="5"/>
      <c r="IWZ56" s="5"/>
      <c r="IXA56" s="5"/>
      <c r="IXB56" s="5"/>
      <c r="IXC56" s="5"/>
      <c r="IXD56" s="5"/>
      <c r="IXE56" s="5"/>
      <c r="IXF56" s="5"/>
      <c r="IXG56" s="5"/>
      <c r="IXH56" s="5"/>
      <c r="IXI56" s="5"/>
      <c r="IXJ56" s="5"/>
      <c r="IXK56" s="5"/>
      <c r="IXL56" s="5"/>
      <c r="IXM56" s="5"/>
      <c r="IXN56" s="5"/>
      <c r="IXO56" s="5"/>
      <c r="IXP56" s="5"/>
      <c r="IXQ56" s="5"/>
      <c r="IXR56" s="5"/>
      <c r="IXS56" s="5"/>
      <c r="IXT56" s="5"/>
      <c r="IXU56" s="5"/>
      <c r="IXV56" s="5"/>
      <c r="IXW56" s="5"/>
      <c r="IXX56" s="5"/>
      <c r="IXY56" s="5"/>
      <c r="IXZ56" s="5"/>
      <c r="IYA56" s="5"/>
      <c r="IYB56" s="5"/>
      <c r="IYC56" s="5"/>
      <c r="IYD56" s="5"/>
      <c r="IYE56" s="5"/>
      <c r="IYF56" s="5"/>
      <c r="IYG56" s="5"/>
      <c r="IYH56" s="5"/>
      <c r="IYI56" s="5"/>
      <c r="IYJ56" s="5"/>
      <c r="IYK56" s="5"/>
      <c r="IYL56" s="5"/>
      <c r="IYM56" s="5"/>
      <c r="IYN56" s="5"/>
      <c r="IYO56" s="5"/>
      <c r="IYP56" s="5"/>
      <c r="IYQ56" s="5"/>
      <c r="IYR56" s="5"/>
      <c r="IYS56" s="5"/>
      <c r="IYT56" s="5"/>
      <c r="IYU56" s="5"/>
      <c r="IYV56" s="5"/>
      <c r="IYW56" s="5"/>
      <c r="IYX56" s="5"/>
      <c r="IYY56" s="5"/>
      <c r="IYZ56" s="5"/>
      <c r="IZA56" s="5"/>
      <c r="IZB56" s="5"/>
      <c r="IZC56" s="5"/>
      <c r="IZD56" s="5"/>
      <c r="IZE56" s="5"/>
      <c r="IZF56" s="5"/>
      <c r="IZG56" s="5"/>
      <c r="IZH56" s="5"/>
      <c r="IZI56" s="5"/>
      <c r="IZJ56" s="5"/>
      <c r="IZK56" s="5"/>
      <c r="IZL56" s="5"/>
      <c r="IZM56" s="5"/>
      <c r="IZN56" s="5"/>
      <c r="IZO56" s="5"/>
      <c r="IZP56" s="5"/>
      <c r="IZQ56" s="5"/>
      <c r="IZR56" s="5"/>
      <c r="IZS56" s="5"/>
      <c r="IZT56" s="5"/>
      <c r="IZU56" s="5"/>
      <c r="IZV56" s="5"/>
      <c r="IZW56" s="5"/>
      <c r="IZX56" s="5"/>
      <c r="IZY56" s="5"/>
      <c r="IZZ56" s="5"/>
      <c r="JAA56" s="5"/>
      <c r="JAB56" s="5"/>
      <c r="JAC56" s="5"/>
      <c r="JAD56" s="5"/>
      <c r="JAE56" s="5"/>
      <c r="JAF56" s="5"/>
      <c r="JAG56" s="5"/>
      <c r="JAH56" s="5"/>
      <c r="JAI56" s="5"/>
      <c r="JAJ56" s="5"/>
      <c r="JAK56" s="5"/>
      <c r="JAL56" s="5"/>
      <c r="JAM56" s="5"/>
      <c r="JAN56" s="5"/>
      <c r="JAO56" s="5"/>
      <c r="JAP56" s="5"/>
      <c r="JAQ56" s="5"/>
      <c r="JAR56" s="5"/>
      <c r="JAS56" s="5"/>
      <c r="JAT56" s="5"/>
      <c r="JAU56" s="5"/>
      <c r="JAV56" s="5"/>
      <c r="JAW56" s="5"/>
      <c r="JAX56" s="5"/>
      <c r="JAY56" s="5"/>
      <c r="JAZ56" s="5"/>
      <c r="JBA56" s="5"/>
      <c r="JBB56" s="5"/>
      <c r="JBC56" s="5"/>
      <c r="JBD56" s="5"/>
      <c r="JBE56" s="5"/>
      <c r="JBF56" s="5"/>
      <c r="JBG56" s="5"/>
      <c r="JBH56" s="5"/>
      <c r="JBI56" s="5"/>
      <c r="JBJ56" s="5"/>
      <c r="JBK56" s="5"/>
      <c r="JBL56" s="5"/>
      <c r="JBM56" s="5"/>
      <c r="JBN56" s="5"/>
      <c r="JBO56" s="5"/>
      <c r="JBP56" s="5"/>
      <c r="JBQ56" s="5"/>
      <c r="JBR56" s="5"/>
      <c r="JBS56" s="5"/>
      <c r="JBT56" s="5"/>
      <c r="JBU56" s="5"/>
      <c r="JBV56" s="5"/>
      <c r="JBW56" s="5"/>
      <c r="JBX56" s="5"/>
      <c r="JBY56" s="5"/>
      <c r="JBZ56" s="5"/>
      <c r="JCA56" s="5"/>
      <c r="JCB56" s="5"/>
      <c r="JCC56" s="5"/>
      <c r="JCD56" s="5"/>
      <c r="JCE56" s="5"/>
      <c r="JCF56" s="5"/>
      <c r="JCG56" s="5"/>
      <c r="JCH56" s="5"/>
      <c r="JCI56" s="5"/>
      <c r="JCJ56" s="5"/>
      <c r="JCK56" s="5"/>
      <c r="JCL56" s="5"/>
      <c r="JCM56" s="5"/>
      <c r="JCN56" s="5"/>
      <c r="JCO56" s="5"/>
      <c r="JCP56" s="5"/>
      <c r="JCQ56" s="5"/>
      <c r="JCR56" s="5"/>
      <c r="JCS56" s="5"/>
      <c r="JCT56" s="5"/>
      <c r="JCU56" s="5"/>
      <c r="JCV56" s="5"/>
      <c r="JCW56" s="5"/>
      <c r="JCX56" s="5"/>
      <c r="JCY56" s="5"/>
      <c r="JCZ56" s="5"/>
      <c r="JDA56" s="5"/>
      <c r="JDB56" s="5"/>
      <c r="JDC56" s="5"/>
      <c r="JDD56" s="5"/>
      <c r="JDE56" s="5"/>
      <c r="JDF56" s="5"/>
      <c r="JDG56" s="5"/>
      <c r="JDH56" s="5"/>
      <c r="JDI56" s="5"/>
      <c r="JDJ56" s="5"/>
      <c r="JDK56" s="5"/>
      <c r="JDL56" s="5"/>
      <c r="JDM56" s="5"/>
      <c r="JDN56" s="5"/>
      <c r="JDO56" s="5"/>
      <c r="JDP56" s="5"/>
      <c r="JDQ56" s="5"/>
      <c r="JDR56" s="5"/>
      <c r="JDS56" s="5"/>
      <c r="JDT56" s="5"/>
      <c r="JDU56" s="5"/>
      <c r="JDV56" s="5"/>
      <c r="JDW56" s="5"/>
      <c r="JDX56" s="5"/>
      <c r="JDY56" s="5"/>
      <c r="JDZ56" s="5"/>
      <c r="JEA56" s="5"/>
      <c r="JEB56" s="5"/>
      <c r="JEC56" s="5"/>
      <c r="JED56" s="5"/>
      <c r="JEE56" s="5"/>
      <c r="JEF56" s="5"/>
      <c r="JEG56" s="5"/>
      <c r="JEH56" s="5"/>
      <c r="JEI56" s="5"/>
      <c r="JEJ56" s="5"/>
      <c r="JEK56" s="5"/>
      <c r="JEL56" s="5"/>
      <c r="JEM56" s="5"/>
      <c r="JEN56" s="5"/>
      <c r="JEO56" s="5"/>
      <c r="JEP56" s="5"/>
      <c r="JEQ56" s="5"/>
      <c r="JER56" s="5"/>
      <c r="JES56" s="5"/>
      <c r="JET56" s="5"/>
      <c r="JEU56" s="5"/>
      <c r="JEV56" s="5"/>
      <c r="JEW56" s="5"/>
      <c r="JEX56" s="5"/>
      <c r="JEY56" s="5"/>
      <c r="JEZ56" s="5"/>
      <c r="JFA56" s="5"/>
      <c r="JFB56" s="5"/>
      <c r="JFC56" s="5"/>
      <c r="JFD56" s="5"/>
      <c r="JFE56" s="5"/>
      <c r="JFF56" s="5"/>
      <c r="JFG56" s="5"/>
      <c r="JFH56" s="5"/>
      <c r="JFI56" s="5"/>
      <c r="JFJ56" s="5"/>
      <c r="JFK56" s="5"/>
      <c r="JFL56" s="5"/>
      <c r="JFM56" s="5"/>
      <c r="JFN56" s="5"/>
      <c r="JFO56" s="5"/>
      <c r="JFP56" s="5"/>
      <c r="JFQ56" s="5"/>
      <c r="JFR56" s="5"/>
      <c r="JFS56" s="5"/>
      <c r="JFT56" s="5"/>
      <c r="JFU56" s="5"/>
      <c r="JFV56" s="5"/>
      <c r="JFW56" s="5"/>
      <c r="JFX56" s="5"/>
      <c r="JFY56" s="5"/>
      <c r="JFZ56" s="5"/>
      <c r="JGA56" s="5"/>
      <c r="JGB56" s="5"/>
      <c r="JGC56" s="5"/>
      <c r="JGD56" s="5"/>
      <c r="JGE56" s="5"/>
      <c r="JGF56" s="5"/>
      <c r="JGG56" s="5"/>
      <c r="JGH56" s="5"/>
      <c r="JGI56" s="5"/>
      <c r="JGJ56" s="5"/>
      <c r="JGK56" s="5"/>
      <c r="JGL56" s="5"/>
      <c r="JGM56" s="5"/>
      <c r="JGN56" s="5"/>
      <c r="JGO56" s="5"/>
      <c r="JGP56" s="5"/>
      <c r="JGQ56" s="5"/>
      <c r="JGR56" s="5"/>
      <c r="JGS56" s="5"/>
      <c r="JGT56" s="5"/>
      <c r="JGU56" s="5"/>
      <c r="JGV56" s="5"/>
      <c r="JGW56" s="5"/>
      <c r="JGX56" s="5"/>
      <c r="JGY56" s="5"/>
      <c r="JGZ56" s="5"/>
      <c r="JHA56" s="5"/>
      <c r="JHB56" s="5"/>
      <c r="JHC56" s="5"/>
      <c r="JHD56" s="5"/>
      <c r="JHE56" s="5"/>
      <c r="JHF56" s="5"/>
      <c r="JHG56" s="5"/>
      <c r="JHH56" s="5"/>
      <c r="JHI56" s="5"/>
      <c r="JHJ56" s="5"/>
      <c r="JHK56" s="5"/>
      <c r="JHL56" s="5"/>
      <c r="JHM56" s="5"/>
      <c r="JHN56" s="5"/>
      <c r="JHO56" s="5"/>
      <c r="JHP56" s="5"/>
      <c r="JHQ56" s="5"/>
      <c r="JHR56" s="5"/>
      <c r="JHS56" s="5"/>
      <c r="JHT56" s="5"/>
      <c r="JHU56" s="5"/>
      <c r="JHV56" s="5"/>
      <c r="JHW56" s="5"/>
      <c r="JHX56" s="5"/>
      <c r="JHY56" s="5"/>
      <c r="JHZ56" s="5"/>
      <c r="JIA56" s="5"/>
      <c r="JIB56" s="5"/>
      <c r="JIC56" s="5"/>
      <c r="JID56" s="5"/>
      <c r="JIE56" s="5"/>
      <c r="JIF56" s="5"/>
      <c r="JIG56" s="5"/>
      <c r="JIH56" s="5"/>
      <c r="JII56" s="5"/>
      <c r="JIJ56" s="5"/>
      <c r="JIK56" s="5"/>
      <c r="JIL56" s="5"/>
      <c r="JIM56" s="5"/>
      <c r="JIN56" s="5"/>
      <c r="JIO56" s="5"/>
      <c r="JIP56" s="5"/>
      <c r="JIQ56" s="5"/>
      <c r="JIR56" s="5"/>
      <c r="JIS56" s="5"/>
      <c r="JIT56" s="5"/>
      <c r="JIU56" s="5"/>
      <c r="JIV56" s="5"/>
      <c r="JIW56" s="5"/>
      <c r="JIX56" s="5"/>
      <c r="JIY56" s="5"/>
      <c r="JIZ56" s="5"/>
      <c r="JJA56" s="5"/>
      <c r="JJB56" s="5"/>
      <c r="JJC56" s="5"/>
      <c r="JJD56" s="5"/>
      <c r="JJE56" s="5"/>
      <c r="JJF56" s="5"/>
      <c r="JJG56" s="5"/>
      <c r="JJH56" s="5"/>
      <c r="JJI56" s="5"/>
      <c r="JJJ56" s="5"/>
      <c r="JJK56" s="5"/>
      <c r="JJL56" s="5"/>
      <c r="JJM56" s="5"/>
      <c r="JJN56" s="5"/>
      <c r="JJO56" s="5"/>
      <c r="JJP56" s="5"/>
      <c r="JJQ56" s="5"/>
      <c r="JJR56" s="5"/>
      <c r="JJS56" s="5"/>
      <c r="JJT56" s="5"/>
      <c r="JJU56" s="5"/>
      <c r="JJV56" s="5"/>
      <c r="JJW56" s="5"/>
      <c r="JJX56" s="5"/>
      <c r="JJY56" s="5"/>
      <c r="JJZ56" s="5"/>
      <c r="JKA56" s="5"/>
      <c r="JKB56" s="5"/>
      <c r="JKC56" s="5"/>
      <c r="JKD56" s="5"/>
      <c r="JKE56" s="5"/>
      <c r="JKF56" s="5"/>
      <c r="JKG56" s="5"/>
      <c r="JKH56" s="5"/>
      <c r="JKI56" s="5"/>
      <c r="JKJ56" s="5"/>
      <c r="JKK56" s="5"/>
      <c r="JKL56" s="5"/>
      <c r="JKM56" s="5"/>
      <c r="JKN56" s="5"/>
      <c r="JKO56" s="5"/>
      <c r="JKP56" s="5"/>
      <c r="JKQ56" s="5"/>
      <c r="JKR56" s="5"/>
      <c r="JKS56" s="5"/>
      <c r="JKT56" s="5"/>
      <c r="JKU56" s="5"/>
      <c r="JKV56" s="5"/>
      <c r="JKW56" s="5"/>
      <c r="JKX56" s="5"/>
      <c r="JKY56" s="5"/>
      <c r="JKZ56" s="5"/>
      <c r="JLA56" s="5"/>
      <c r="JLB56" s="5"/>
      <c r="JLC56" s="5"/>
      <c r="JLD56" s="5"/>
      <c r="JLE56" s="5"/>
      <c r="JLF56" s="5"/>
      <c r="JLG56" s="5"/>
      <c r="JLH56" s="5"/>
      <c r="JLI56" s="5"/>
      <c r="JLJ56" s="5"/>
      <c r="JLK56" s="5"/>
      <c r="JLL56" s="5"/>
      <c r="JLM56" s="5"/>
      <c r="JLN56" s="5"/>
      <c r="JLO56" s="5"/>
      <c r="JLP56" s="5"/>
      <c r="JLQ56" s="5"/>
      <c r="JLR56" s="5"/>
      <c r="JLS56" s="5"/>
      <c r="JLT56" s="5"/>
      <c r="JLU56" s="5"/>
      <c r="JLV56" s="5"/>
      <c r="JLW56" s="5"/>
      <c r="JLX56" s="5"/>
      <c r="JLY56" s="5"/>
      <c r="JLZ56" s="5"/>
      <c r="JMA56" s="5"/>
      <c r="JMB56" s="5"/>
      <c r="JMC56" s="5"/>
      <c r="JMD56" s="5"/>
      <c r="JME56" s="5"/>
      <c r="JMF56" s="5"/>
      <c r="JMG56" s="5"/>
      <c r="JMH56" s="5"/>
      <c r="JMI56" s="5"/>
      <c r="JMJ56" s="5"/>
      <c r="JMK56" s="5"/>
      <c r="JML56" s="5"/>
      <c r="JMM56" s="5"/>
      <c r="JMN56" s="5"/>
      <c r="JMO56" s="5"/>
      <c r="JMP56" s="5"/>
      <c r="JMQ56" s="5"/>
      <c r="JMR56" s="5"/>
      <c r="JMS56" s="5"/>
      <c r="JMT56" s="5"/>
      <c r="JMU56" s="5"/>
      <c r="JMV56" s="5"/>
      <c r="JMW56" s="5"/>
      <c r="JMX56" s="5"/>
      <c r="JMY56" s="5"/>
      <c r="JMZ56" s="5"/>
      <c r="JNA56" s="5"/>
      <c r="JNB56" s="5"/>
      <c r="JNC56" s="5"/>
      <c r="JND56" s="5"/>
      <c r="JNE56" s="5"/>
      <c r="JNF56" s="5"/>
      <c r="JNG56" s="5"/>
      <c r="JNH56" s="5"/>
      <c r="JNI56" s="5"/>
      <c r="JNJ56" s="5"/>
      <c r="JNK56" s="5"/>
      <c r="JNL56" s="5"/>
      <c r="JNM56" s="5"/>
      <c r="JNN56" s="5"/>
      <c r="JNO56" s="5"/>
      <c r="JNP56" s="5"/>
      <c r="JNQ56" s="5"/>
      <c r="JNR56" s="5"/>
      <c r="JNS56" s="5"/>
      <c r="JNT56" s="5"/>
      <c r="JNU56" s="5"/>
      <c r="JNV56" s="5"/>
      <c r="JNW56" s="5"/>
      <c r="JNX56" s="5"/>
      <c r="JNY56" s="5"/>
      <c r="JNZ56" s="5"/>
      <c r="JOA56" s="5"/>
      <c r="JOB56" s="5"/>
      <c r="JOC56" s="5"/>
      <c r="JOD56" s="5"/>
      <c r="JOE56" s="5"/>
      <c r="JOF56" s="5"/>
      <c r="JOG56" s="5"/>
      <c r="JOH56" s="5"/>
      <c r="JOI56" s="5"/>
      <c r="JOJ56" s="5"/>
      <c r="JOK56" s="5"/>
      <c r="JOL56" s="5"/>
      <c r="JOM56" s="5"/>
      <c r="JON56" s="5"/>
      <c r="JOO56" s="5"/>
      <c r="JOP56" s="5"/>
      <c r="JOQ56" s="5"/>
      <c r="JOR56" s="5"/>
      <c r="JOS56" s="5"/>
      <c r="JOT56" s="5"/>
      <c r="JOU56" s="5"/>
      <c r="JOV56" s="5"/>
      <c r="JOW56" s="5"/>
      <c r="JOX56" s="5"/>
      <c r="JOY56" s="5"/>
      <c r="JOZ56" s="5"/>
      <c r="JPA56" s="5"/>
      <c r="JPB56" s="5"/>
      <c r="JPC56" s="5"/>
      <c r="JPD56" s="5"/>
      <c r="JPE56" s="5"/>
      <c r="JPF56" s="5"/>
      <c r="JPG56" s="5"/>
      <c r="JPH56" s="5"/>
      <c r="JPI56" s="5"/>
      <c r="JPJ56" s="5"/>
      <c r="JPK56" s="5"/>
      <c r="JPL56" s="5"/>
      <c r="JPM56" s="5"/>
      <c r="JPN56" s="5"/>
      <c r="JPO56" s="5"/>
      <c r="JPP56" s="5"/>
      <c r="JPQ56" s="5"/>
      <c r="JPR56" s="5"/>
      <c r="JPS56" s="5"/>
      <c r="JPT56" s="5"/>
      <c r="JPU56" s="5"/>
      <c r="JPV56" s="5"/>
      <c r="JPW56" s="5"/>
      <c r="JPX56" s="5"/>
      <c r="JPY56" s="5"/>
      <c r="JPZ56" s="5"/>
      <c r="JQA56" s="5"/>
      <c r="JQB56" s="5"/>
      <c r="JQC56" s="5"/>
      <c r="JQD56" s="5"/>
      <c r="JQE56" s="5"/>
      <c r="JQF56" s="5"/>
      <c r="JQG56" s="5"/>
      <c r="JQH56" s="5"/>
      <c r="JQI56" s="5"/>
      <c r="JQJ56" s="5"/>
      <c r="JQK56" s="5"/>
      <c r="JQL56" s="5"/>
      <c r="JQM56" s="5"/>
      <c r="JQN56" s="5"/>
      <c r="JQO56" s="5"/>
      <c r="JQP56" s="5"/>
      <c r="JQQ56" s="5"/>
      <c r="JQR56" s="5"/>
      <c r="JQS56" s="5"/>
      <c r="JQT56" s="5"/>
      <c r="JQU56" s="5"/>
      <c r="JQV56" s="5"/>
      <c r="JQW56" s="5"/>
      <c r="JQX56" s="5"/>
      <c r="JQY56" s="5"/>
      <c r="JQZ56" s="5"/>
      <c r="JRA56" s="5"/>
      <c r="JRB56" s="5"/>
      <c r="JRC56" s="5"/>
      <c r="JRD56" s="5"/>
      <c r="JRE56" s="5"/>
      <c r="JRF56" s="5"/>
      <c r="JRG56" s="5"/>
      <c r="JRH56" s="5"/>
      <c r="JRI56" s="5"/>
      <c r="JRJ56" s="5"/>
      <c r="JRK56" s="5"/>
      <c r="JRL56" s="5"/>
      <c r="JRM56" s="5"/>
      <c r="JRN56" s="5"/>
      <c r="JRO56" s="5"/>
      <c r="JRP56" s="5"/>
      <c r="JRQ56" s="5"/>
      <c r="JRR56" s="5"/>
      <c r="JRS56" s="5"/>
      <c r="JRT56" s="5"/>
      <c r="JRU56" s="5"/>
      <c r="JRV56" s="5"/>
      <c r="JRW56" s="5"/>
      <c r="JRX56" s="5"/>
      <c r="JRY56" s="5"/>
      <c r="JRZ56" s="5"/>
      <c r="JSA56" s="5"/>
      <c r="JSB56" s="5"/>
      <c r="JSC56" s="5"/>
      <c r="JSD56" s="5"/>
      <c r="JSE56" s="5"/>
      <c r="JSF56" s="5"/>
      <c r="JSG56" s="5"/>
      <c r="JSH56" s="5"/>
      <c r="JSI56" s="5"/>
      <c r="JSJ56" s="5"/>
      <c r="JSK56" s="5"/>
      <c r="JSL56" s="5"/>
      <c r="JSM56" s="5"/>
      <c r="JSN56" s="5"/>
      <c r="JSO56" s="5"/>
      <c r="JSP56" s="5"/>
      <c r="JSQ56" s="5"/>
      <c r="JSR56" s="5"/>
      <c r="JSS56" s="5"/>
      <c r="JST56" s="5"/>
      <c r="JSU56" s="5"/>
      <c r="JSV56" s="5"/>
      <c r="JSW56" s="5"/>
      <c r="JSX56" s="5"/>
      <c r="JSY56" s="5"/>
      <c r="JSZ56" s="5"/>
      <c r="JTA56" s="5"/>
      <c r="JTB56" s="5"/>
      <c r="JTC56" s="5"/>
      <c r="JTD56" s="5"/>
      <c r="JTE56" s="5"/>
      <c r="JTF56" s="5"/>
      <c r="JTG56" s="5"/>
      <c r="JTH56" s="5"/>
      <c r="JTI56" s="5"/>
      <c r="JTJ56" s="5"/>
      <c r="JTK56" s="5"/>
      <c r="JTL56" s="5"/>
      <c r="JTM56" s="5"/>
      <c r="JTN56" s="5"/>
      <c r="JTO56" s="5"/>
      <c r="JTP56" s="5"/>
      <c r="JTQ56" s="5"/>
      <c r="JTR56" s="5"/>
      <c r="JTS56" s="5"/>
      <c r="JTT56" s="5"/>
      <c r="JTU56" s="5"/>
      <c r="JTV56" s="5"/>
      <c r="JTW56" s="5"/>
      <c r="JTX56" s="5"/>
      <c r="JTY56" s="5"/>
      <c r="JTZ56" s="5"/>
      <c r="JUA56" s="5"/>
      <c r="JUB56" s="5"/>
      <c r="JUC56" s="5"/>
      <c r="JUD56" s="5"/>
      <c r="JUE56" s="5"/>
      <c r="JUF56" s="5"/>
      <c r="JUG56" s="5"/>
      <c r="JUH56" s="5"/>
      <c r="JUI56" s="5"/>
      <c r="JUJ56" s="5"/>
      <c r="JUK56" s="5"/>
      <c r="JUL56" s="5"/>
      <c r="JUM56" s="5"/>
      <c r="JUN56" s="5"/>
      <c r="JUO56" s="5"/>
      <c r="JUP56" s="5"/>
      <c r="JUQ56" s="5"/>
      <c r="JUR56" s="5"/>
      <c r="JUS56" s="5"/>
      <c r="JUT56" s="5"/>
      <c r="JUU56" s="5"/>
      <c r="JUV56" s="5"/>
      <c r="JUW56" s="5"/>
      <c r="JUX56" s="5"/>
      <c r="JUY56" s="5"/>
      <c r="JUZ56" s="5"/>
      <c r="JVA56" s="5"/>
      <c r="JVB56" s="5"/>
      <c r="JVC56" s="5"/>
      <c r="JVD56" s="5"/>
      <c r="JVE56" s="5"/>
      <c r="JVF56" s="5"/>
      <c r="JVG56" s="5"/>
      <c r="JVH56" s="5"/>
      <c r="JVI56" s="5"/>
      <c r="JVJ56" s="5"/>
      <c r="JVK56" s="5"/>
      <c r="JVL56" s="5"/>
      <c r="JVM56" s="5"/>
      <c r="JVN56" s="5"/>
      <c r="JVO56" s="5"/>
      <c r="JVP56" s="5"/>
      <c r="JVQ56" s="5"/>
      <c r="JVR56" s="5"/>
      <c r="JVS56" s="5"/>
      <c r="JVT56" s="5"/>
      <c r="JVU56" s="5"/>
      <c r="JVV56" s="5"/>
      <c r="JVW56" s="5"/>
      <c r="JVX56" s="5"/>
      <c r="JVY56" s="5"/>
      <c r="JVZ56" s="5"/>
      <c r="JWA56" s="5"/>
      <c r="JWB56" s="5"/>
      <c r="JWC56" s="5"/>
      <c r="JWD56" s="5"/>
      <c r="JWE56" s="5"/>
      <c r="JWF56" s="5"/>
      <c r="JWG56" s="5"/>
      <c r="JWH56" s="5"/>
      <c r="JWI56" s="5"/>
      <c r="JWJ56" s="5"/>
      <c r="JWK56" s="5"/>
      <c r="JWL56" s="5"/>
      <c r="JWM56" s="5"/>
      <c r="JWN56" s="5"/>
      <c r="JWO56" s="5"/>
      <c r="JWP56" s="5"/>
      <c r="JWQ56" s="5"/>
      <c r="JWR56" s="5"/>
      <c r="JWS56" s="5"/>
      <c r="JWT56" s="5"/>
      <c r="JWU56" s="5"/>
      <c r="JWV56" s="5"/>
      <c r="JWW56" s="5"/>
      <c r="JWX56" s="5"/>
      <c r="JWY56" s="5"/>
      <c r="JWZ56" s="5"/>
      <c r="JXA56" s="5"/>
      <c r="JXB56" s="5"/>
      <c r="JXC56" s="5"/>
      <c r="JXD56" s="5"/>
      <c r="JXE56" s="5"/>
      <c r="JXF56" s="5"/>
      <c r="JXG56" s="5"/>
      <c r="JXH56" s="5"/>
      <c r="JXI56" s="5"/>
      <c r="JXJ56" s="5"/>
      <c r="JXK56" s="5"/>
      <c r="JXL56" s="5"/>
      <c r="JXM56" s="5"/>
      <c r="JXN56" s="5"/>
      <c r="JXO56" s="5"/>
      <c r="JXP56" s="5"/>
      <c r="JXQ56" s="5"/>
      <c r="JXR56" s="5"/>
      <c r="JXS56" s="5"/>
      <c r="JXT56" s="5"/>
      <c r="JXU56" s="5"/>
      <c r="JXV56" s="5"/>
      <c r="JXW56" s="5"/>
      <c r="JXX56" s="5"/>
      <c r="JXY56" s="5"/>
      <c r="JXZ56" s="5"/>
      <c r="JYA56" s="5"/>
      <c r="JYB56" s="5"/>
      <c r="JYC56" s="5"/>
      <c r="JYD56" s="5"/>
      <c r="JYE56" s="5"/>
      <c r="JYF56" s="5"/>
      <c r="JYG56" s="5"/>
      <c r="JYH56" s="5"/>
      <c r="JYI56" s="5"/>
      <c r="JYJ56" s="5"/>
      <c r="JYK56" s="5"/>
      <c r="JYL56" s="5"/>
      <c r="JYM56" s="5"/>
      <c r="JYN56" s="5"/>
      <c r="JYO56" s="5"/>
      <c r="JYP56" s="5"/>
      <c r="JYQ56" s="5"/>
      <c r="JYR56" s="5"/>
      <c r="JYS56" s="5"/>
      <c r="JYT56" s="5"/>
      <c r="JYU56" s="5"/>
      <c r="JYV56" s="5"/>
      <c r="JYW56" s="5"/>
      <c r="JYX56" s="5"/>
      <c r="JYY56" s="5"/>
      <c r="JYZ56" s="5"/>
      <c r="JZA56" s="5"/>
      <c r="JZB56" s="5"/>
      <c r="JZC56" s="5"/>
      <c r="JZD56" s="5"/>
      <c r="JZE56" s="5"/>
      <c r="JZF56" s="5"/>
      <c r="JZG56" s="5"/>
      <c r="JZH56" s="5"/>
      <c r="JZI56" s="5"/>
      <c r="JZJ56" s="5"/>
      <c r="JZK56" s="5"/>
      <c r="JZL56" s="5"/>
      <c r="JZM56" s="5"/>
      <c r="JZN56" s="5"/>
      <c r="JZO56" s="5"/>
      <c r="JZP56" s="5"/>
      <c r="JZQ56" s="5"/>
      <c r="JZR56" s="5"/>
      <c r="JZS56" s="5"/>
      <c r="JZT56" s="5"/>
      <c r="JZU56" s="5"/>
      <c r="JZV56" s="5"/>
      <c r="JZW56" s="5"/>
      <c r="JZX56" s="5"/>
      <c r="JZY56" s="5"/>
      <c r="JZZ56" s="5"/>
      <c r="KAA56" s="5"/>
      <c r="KAB56" s="5"/>
      <c r="KAC56" s="5"/>
      <c r="KAD56" s="5"/>
      <c r="KAE56" s="5"/>
      <c r="KAF56" s="5"/>
      <c r="KAG56" s="5"/>
      <c r="KAH56" s="5"/>
      <c r="KAI56" s="5"/>
      <c r="KAJ56" s="5"/>
      <c r="KAK56" s="5"/>
      <c r="KAL56" s="5"/>
      <c r="KAM56" s="5"/>
      <c r="KAN56" s="5"/>
      <c r="KAO56" s="5"/>
      <c r="KAP56" s="5"/>
      <c r="KAQ56" s="5"/>
      <c r="KAR56" s="5"/>
      <c r="KAS56" s="5"/>
      <c r="KAT56" s="5"/>
      <c r="KAU56" s="5"/>
      <c r="KAV56" s="5"/>
      <c r="KAW56" s="5"/>
      <c r="KAX56" s="5"/>
      <c r="KAY56" s="5"/>
      <c r="KAZ56" s="5"/>
      <c r="KBA56" s="5"/>
      <c r="KBB56" s="5"/>
      <c r="KBC56" s="5"/>
      <c r="KBD56" s="5"/>
      <c r="KBE56" s="5"/>
      <c r="KBF56" s="5"/>
      <c r="KBG56" s="5"/>
      <c r="KBH56" s="5"/>
      <c r="KBI56" s="5"/>
      <c r="KBJ56" s="5"/>
      <c r="KBK56" s="5"/>
      <c r="KBL56" s="5"/>
      <c r="KBM56" s="5"/>
      <c r="KBN56" s="5"/>
      <c r="KBO56" s="5"/>
      <c r="KBP56" s="5"/>
      <c r="KBQ56" s="5"/>
      <c r="KBR56" s="5"/>
      <c r="KBS56" s="5"/>
      <c r="KBT56" s="5"/>
      <c r="KBU56" s="5"/>
      <c r="KBV56" s="5"/>
      <c r="KBW56" s="5"/>
      <c r="KBX56" s="5"/>
      <c r="KBY56" s="5"/>
      <c r="KBZ56" s="5"/>
      <c r="KCA56" s="5"/>
      <c r="KCB56" s="5"/>
      <c r="KCC56" s="5"/>
      <c r="KCD56" s="5"/>
      <c r="KCE56" s="5"/>
      <c r="KCF56" s="5"/>
      <c r="KCG56" s="5"/>
      <c r="KCH56" s="5"/>
      <c r="KCI56" s="5"/>
      <c r="KCJ56" s="5"/>
      <c r="KCK56" s="5"/>
      <c r="KCL56" s="5"/>
      <c r="KCM56" s="5"/>
      <c r="KCN56" s="5"/>
      <c r="KCO56" s="5"/>
      <c r="KCP56" s="5"/>
      <c r="KCQ56" s="5"/>
      <c r="KCR56" s="5"/>
      <c r="KCS56" s="5"/>
      <c r="KCT56" s="5"/>
      <c r="KCU56" s="5"/>
      <c r="KCV56" s="5"/>
      <c r="KCW56" s="5"/>
      <c r="KCX56" s="5"/>
      <c r="KCY56" s="5"/>
      <c r="KCZ56" s="5"/>
      <c r="KDA56" s="5"/>
      <c r="KDB56" s="5"/>
      <c r="KDC56" s="5"/>
      <c r="KDD56" s="5"/>
      <c r="KDE56" s="5"/>
      <c r="KDF56" s="5"/>
      <c r="KDG56" s="5"/>
      <c r="KDH56" s="5"/>
      <c r="KDI56" s="5"/>
      <c r="KDJ56" s="5"/>
      <c r="KDK56" s="5"/>
      <c r="KDL56" s="5"/>
      <c r="KDM56" s="5"/>
      <c r="KDN56" s="5"/>
      <c r="KDO56" s="5"/>
      <c r="KDP56" s="5"/>
      <c r="KDQ56" s="5"/>
      <c r="KDR56" s="5"/>
      <c r="KDS56" s="5"/>
      <c r="KDT56" s="5"/>
      <c r="KDU56" s="5"/>
      <c r="KDV56" s="5"/>
      <c r="KDW56" s="5"/>
      <c r="KDX56" s="5"/>
      <c r="KDY56" s="5"/>
      <c r="KDZ56" s="5"/>
      <c r="KEA56" s="5"/>
      <c r="KEB56" s="5"/>
      <c r="KEC56" s="5"/>
      <c r="KED56" s="5"/>
      <c r="KEE56" s="5"/>
      <c r="KEF56" s="5"/>
      <c r="KEG56" s="5"/>
      <c r="KEH56" s="5"/>
      <c r="KEI56" s="5"/>
      <c r="KEJ56" s="5"/>
      <c r="KEK56" s="5"/>
      <c r="KEL56" s="5"/>
      <c r="KEM56" s="5"/>
      <c r="KEN56" s="5"/>
      <c r="KEO56" s="5"/>
      <c r="KEP56" s="5"/>
      <c r="KEQ56" s="5"/>
      <c r="KER56" s="5"/>
      <c r="KES56" s="5"/>
      <c r="KET56" s="5"/>
      <c r="KEU56" s="5"/>
      <c r="KEV56" s="5"/>
      <c r="KEW56" s="5"/>
      <c r="KEX56" s="5"/>
      <c r="KEY56" s="5"/>
      <c r="KEZ56" s="5"/>
      <c r="KFA56" s="5"/>
      <c r="KFB56" s="5"/>
      <c r="KFC56" s="5"/>
      <c r="KFD56" s="5"/>
      <c r="KFE56" s="5"/>
      <c r="KFF56" s="5"/>
      <c r="KFG56" s="5"/>
      <c r="KFH56" s="5"/>
      <c r="KFI56" s="5"/>
      <c r="KFJ56" s="5"/>
      <c r="KFK56" s="5"/>
      <c r="KFL56" s="5"/>
      <c r="KFM56" s="5"/>
      <c r="KFN56" s="5"/>
      <c r="KFO56" s="5"/>
      <c r="KFP56" s="5"/>
      <c r="KFQ56" s="5"/>
      <c r="KFR56" s="5"/>
      <c r="KFS56" s="5"/>
      <c r="KFT56" s="5"/>
      <c r="KFU56" s="5"/>
      <c r="KFV56" s="5"/>
      <c r="KFW56" s="5"/>
      <c r="KFX56" s="5"/>
      <c r="KFY56" s="5"/>
      <c r="KFZ56" s="5"/>
      <c r="KGA56" s="5"/>
      <c r="KGB56" s="5"/>
      <c r="KGC56" s="5"/>
      <c r="KGD56" s="5"/>
      <c r="KGE56" s="5"/>
      <c r="KGF56" s="5"/>
      <c r="KGG56" s="5"/>
      <c r="KGH56" s="5"/>
      <c r="KGI56" s="5"/>
      <c r="KGJ56" s="5"/>
      <c r="KGK56" s="5"/>
      <c r="KGL56" s="5"/>
      <c r="KGM56" s="5"/>
      <c r="KGN56" s="5"/>
      <c r="KGO56" s="5"/>
      <c r="KGP56" s="5"/>
      <c r="KGQ56" s="5"/>
      <c r="KGR56" s="5"/>
      <c r="KGS56" s="5"/>
      <c r="KGT56" s="5"/>
      <c r="KGU56" s="5"/>
      <c r="KGV56" s="5"/>
      <c r="KGW56" s="5"/>
      <c r="KGX56" s="5"/>
      <c r="KGY56" s="5"/>
      <c r="KGZ56" s="5"/>
      <c r="KHA56" s="5"/>
      <c r="KHB56" s="5"/>
      <c r="KHC56" s="5"/>
      <c r="KHD56" s="5"/>
      <c r="KHE56" s="5"/>
      <c r="KHF56" s="5"/>
      <c r="KHG56" s="5"/>
      <c r="KHH56" s="5"/>
      <c r="KHI56" s="5"/>
      <c r="KHJ56" s="5"/>
      <c r="KHK56" s="5"/>
      <c r="KHL56" s="5"/>
      <c r="KHM56" s="5"/>
      <c r="KHN56" s="5"/>
      <c r="KHO56" s="5"/>
      <c r="KHP56" s="5"/>
      <c r="KHQ56" s="5"/>
      <c r="KHR56" s="5"/>
      <c r="KHS56" s="5"/>
      <c r="KHT56" s="5"/>
      <c r="KHU56" s="5"/>
      <c r="KHV56" s="5"/>
      <c r="KHW56" s="5"/>
      <c r="KHX56" s="5"/>
      <c r="KHY56" s="5"/>
      <c r="KHZ56" s="5"/>
      <c r="KIA56" s="5"/>
      <c r="KIB56" s="5"/>
      <c r="KIC56" s="5"/>
      <c r="KID56" s="5"/>
      <c r="KIE56" s="5"/>
      <c r="KIF56" s="5"/>
      <c r="KIG56" s="5"/>
      <c r="KIH56" s="5"/>
      <c r="KII56" s="5"/>
      <c r="KIJ56" s="5"/>
      <c r="KIK56" s="5"/>
      <c r="KIL56" s="5"/>
      <c r="KIM56" s="5"/>
      <c r="KIN56" s="5"/>
      <c r="KIO56" s="5"/>
      <c r="KIP56" s="5"/>
      <c r="KIQ56" s="5"/>
      <c r="KIR56" s="5"/>
      <c r="KIS56" s="5"/>
      <c r="KIT56" s="5"/>
      <c r="KIU56" s="5"/>
      <c r="KIV56" s="5"/>
      <c r="KIW56" s="5"/>
      <c r="KIX56" s="5"/>
      <c r="KIY56" s="5"/>
      <c r="KIZ56" s="5"/>
      <c r="KJA56" s="5"/>
      <c r="KJB56" s="5"/>
      <c r="KJC56" s="5"/>
      <c r="KJD56" s="5"/>
      <c r="KJE56" s="5"/>
      <c r="KJF56" s="5"/>
      <c r="KJG56" s="5"/>
      <c r="KJH56" s="5"/>
      <c r="KJI56" s="5"/>
      <c r="KJJ56" s="5"/>
      <c r="KJK56" s="5"/>
      <c r="KJL56" s="5"/>
      <c r="KJM56" s="5"/>
      <c r="KJN56" s="5"/>
      <c r="KJO56" s="5"/>
      <c r="KJP56" s="5"/>
      <c r="KJQ56" s="5"/>
      <c r="KJR56" s="5"/>
      <c r="KJS56" s="5"/>
      <c r="KJT56" s="5"/>
      <c r="KJU56" s="5"/>
      <c r="KJV56" s="5"/>
      <c r="KJW56" s="5"/>
      <c r="KJX56" s="5"/>
      <c r="KJY56" s="5"/>
      <c r="KJZ56" s="5"/>
      <c r="KKA56" s="5"/>
      <c r="KKB56" s="5"/>
      <c r="KKC56" s="5"/>
      <c r="KKD56" s="5"/>
      <c r="KKE56" s="5"/>
      <c r="KKF56" s="5"/>
      <c r="KKG56" s="5"/>
      <c r="KKH56" s="5"/>
      <c r="KKI56" s="5"/>
      <c r="KKJ56" s="5"/>
      <c r="KKK56" s="5"/>
      <c r="KKL56" s="5"/>
      <c r="KKM56" s="5"/>
      <c r="KKN56" s="5"/>
      <c r="KKO56" s="5"/>
      <c r="KKP56" s="5"/>
      <c r="KKQ56" s="5"/>
      <c r="KKR56" s="5"/>
      <c r="KKS56" s="5"/>
      <c r="KKT56" s="5"/>
      <c r="KKU56" s="5"/>
      <c r="KKV56" s="5"/>
      <c r="KKW56" s="5"/>
      <c r="KKX56" s="5"/>
      <c r="KKY56" s="5"/>
      <c r="KKZ56" s="5"/>
      <c r="KLA56" s="5"/>
      <c r="KLB56" s="5"/>
      <c r="KLC56" s="5"/>
      <c r="KLD56" s="5"/>
      <c r="KLE56" s="5"/>
      <c r="KLF56" s="5"/>
      <c r="KLG56" s="5"/>
      <c r="KLH56" s="5"/>
      <c r="KLI56" s="5"/>
      <c r="KLJ56" s="5"/>
      <c r="KLK56" s="5"/>
      <c r="KLL56" s="5"/>
      <c r="KLM56" s="5"/>
      <c r="KLN56" s="5"/>
      <c r="KLO56" s="5"/>
      <c r="KLP56" s="5"/>
      <c r="KLQ56" s="5"/>
      <c r="KLR56" s="5"/>
      <c r="KLS56" s="5"/>
      <c r="KLT56" s="5"/>
      <c r="KLU56" s="5"/>
      <c r="KLV56" s="5"/>
      <c r="KLW56" s="5"/>
      <c r="KLX56" s="5"/>
      <c r="KLY56" s="5"/>
      <c r="KLZ56" s="5"/>
      <c r="KMA56" s="5"/>
      <c r="KMB56" s="5"/>
      <c r="KMC56" s="5"/>
      <c r="KMD56" s="5"/>
      <c r="KME56" s="5"/>
      <c r="KMF56" s="5"/>
      <c r="KMG56" s="5"/>
      <c r="KMH56" s="5"/>
      <c r="KMI56" s="5"/>
      <c r="KMJ56" s="5"/>
      <c r="KMK56" s="5"/>
      <c r="KML56" s="5"/>
      <c r="KMM56" s="5"/>
      <c r="KMN56" s="5"/>
      <c r="KMO56" s="5"/>
      <c r="KMP56" s="5"/>
      <c r="KMQ56" s="5"/>
      <c r="KMR56" s="5"/>
      <c r="KMS56" s="5"/>
      <c r="KMT56" s="5"/>
      <c r="KMU56" s="5"/>
      <c r="KMV56" s="5"/>
      <c r="KMW56" s="5"/>
      <c r="KMX56" s="5"/>
      <c r="KMY56" s="5"/>
      <c r="KMZ56" s="5"/>
      <c r="KNA56" s="5"/>
      <c r="KNB56" s="5"/>
      <c r="KNC56" s="5"/>
      <c r="KND56" s="5"/>
      <c r="KNE56" s="5"/>
      <c r="KNF56" s="5"/>
      <c r="KNG56" s="5"/>
      <c r="KNH56" s="5"/>
      <c r="KNI56" s="5"/>
      <c r="KNJ56" s="5"/>
      <c r="KNK56" s="5"/>
      <c r="KNL56" s="5"/>
      <c r="KNM56" s="5"/>
      <c r="KNN56" s="5"/>
      <c r="KNO56" s="5"/>
      <c r="KNP56" s="5"/>
      <c r="KNQ56" s="5"/>
      <c r="KNR56" s="5"/>
      <c r="KNS56" s="5"/>
      <c r="KNT56" s="5"/>
      <c r="KNU56" s="5"/>
      <c r="KNV56" s="5"/>
      <c r="KNW56" s="5"/>
      <c r="KNX56" s="5"/>
      <c r="KNY56" s="5"/>
      <c r="KNZ56" s="5"/>
      <c r="KOA56" s="5"/>
      <c r="KOB56" s="5"/>
      <c r="KOC56" s="5"/>
      <c r="KOD56" s="5"/>
      <c r="KOE56" s="5"/>
      <c r="KOF56" s="5"/>
      <c r="KOG56" s="5"/>
      <c r="KOH56" s="5"/>
      <c r="KOI56" s="5"/>
      <c r="KOJ56" s="5"/>
      <c r="KOK56" s="5"/>
      <c r="KOL56" s="5"/>
      <c r="KOM56" s="5"/>
      <c r="KON56" s="5"/>
      <c r="KOO56" s="5"/>
      <c r="KOP56" s="5"/>
      <c r="KOQ56" s="5"/>
      <c r="KOR56" s="5"/>
      <c r="KOS56" s="5"/>
      <c r="KOT56" s="5"/>
      <c r="KOU56" s="5"/>
      <c r="KOV56" s="5"/>
      <c r="KOW56" s="5"/>
      <c r="KOX56" s="5"/>
      <c r="KOY56" s="5"/>
      <c r="KOZ56" s="5"/>
      <c r="KPA56" s="5"/>
      <c r="KPB56" s="5"/>
      <c r="KPC56" s="5"/>
      <c r="KPD56" s="5"/>
      <c r="KPE56" s="5"/>
      <c r="KPF56" s="5"/>
      <c r="KPG56" s="5"/>
      <c r="KPH56" s="5"/>
      <c r="KPI56" s="5"/>
      <c r="KPJ56" s="5"/>
      <c r="KPK56" s="5"/>
      <c r="KPL56" s="5"/>
      <c r="KPM56" s="5"/>
      <c r="KPN56" s="5"/>
      <c r="KPO56" s="5"/>
      <c r="KPP56" s="5"/>
      <c r="KPQ56" s="5"/>
      <c r="KPR56" s="5"/>
      <c r="KPS56" s="5"/>
      <c r="KPT56" s="5"/>
      <c r="KPU56" s="5"/>
      <c r="KPV56" s="5"/>
      <c r="KPW56" s="5"/>
      <c r="KPX56" s="5"/>
      <c r="KPY56" s="5"/>
      <c r="KPZ56" s="5"/>
      <c r="KQA56" s="5"/>
      <c r="KQB56" s="5"/>
      <c r="KQC56" s="5"/>
      <c r="KQD56" s="5"/>
      <c r="KQE56" s="5"/>
      <c r="KQF56" s="5"/>
      <c r="KQG56" s="5"/>
      <c r="KQH56" s="5"/>
      <c r="KQI56" s="5"/>
      <c r="KQJ56" s="5"/>
      <c r="KQK56" s="5"/>
      <c r="KQL56" s="5"/>
      <c r="KQM56" s="5"/>
      <c r="KQN56" s="5"/>
      <c r="KQO56" s="5"/>
      <c r="KQP56" s="5"/>
      <c r="KQQ56" s="5"/>
      <c r="KQR56" s="5"/>
      <c r="KQS56" s="5"/>
      <c r="KQT56" s="5"/>
      <c r="KQU56" s="5"/>
      <c r="KQV56" s="5"/>
      <c r="KQW56" s="5"/>
      <c r="KQX56" s="5"/>
      <c r="KQY56" s="5"/>
      <c r="KQZ56" s="5"/>
      <c r="KRA56" s="5"/>
      <c r="KRB56" s="5"/>
      <c r="KRC56" s="5"/>
      <c r="KRD56" s="5"/>
      <c r="KRE56" s="5"/>
      <c r="KRF56" s="5"/>
      <c r="KRG56" s="5"/>
      <c r="KRH56" s="5"/>
      <c r="KRI56" s="5"/>
      <c r="KRJ56" s="5"/>
      <c r="KRK56" s="5"/>
      <c r="KRL56" s="5"/>
      <c r="KRM56" s="5"/>
      <c r="KRN56" s="5"/>
      <c r="KRO56" s="5"/>
      <c r="KRP56" s="5"/>
      <c r="KRQ56" s="5"/>
      <c r="KRR56" s="5"/>
      <c r="KRS56" s="5"/>
      <c r="KRT56" s="5"/>
      <c r="KRU56" s="5"/>
      <c r="KRV56" s="5"/>
      <c r="KRW56" s="5"/>
      <c r="KRX56" s="5"/>
      <c r="KRY56" s="5"/>
      <c r="KRZ56" s="5"/>
      <c r="KSA56" s="5"/>
      <c r="KSB56" s="5"/>
      <c r="KSC56" s="5"/>
      <c r="KSD56" s="5"/>
      <c r="KSE56" s="5"/>
      <c r="KSF56" s="5"/>
      <c r="KSG56" s="5"/>
      <c r="KSH56" s="5"/>
      <c r="KSI56" s="5"/>
      <c r="KSJ56" s="5"/>
      <c r="KSK56" s="5"/>
      <c r="KSL56" s="5"/>
      <c r="KSM56" s="5"/>
      <c r="KSN56" s="5"/>
      <c r="KSO56" s="5"/>
      <c r="KSP56" s="5"/>
      <c r="KSQ56" s="5"/>
      <c r="KSR56" s="5"/>
      <c r="KSS56" s="5"/>
      <c r="KST56" s="5"/>
      <c r="KSU56" s="5"/>
      <c r="KSV56" s="5"/>
      <c r="KSW56" s="5"/>
      <c r="KSX56" s="5"/>
      <c r="KSY56" s="5"/>
      <c r="KSZ56" s="5"/>
      <c r="KTA56" s="5"/>
      <c r="KTB56" s="5"/>
      <c r="KTC56" s="5"/>
      <c r="KTD56" s="5"/>
      <c r="KTE56" s="5"/>
      <c r="KTF56" s="5"/>
      <c r="KTG56" s="5"/>
      <c r="KTH56" s="5"/>
      <c r="KTI56" s="5"/>
      <c r="KTJ56" s="5"/>
      <c r="KTK56" s="5"/>
      <c r="KTL56" s="5"/>
      <c r="KTM56" s="5"/>
      <c r="KTN56" s="5"/>
      <c r="KTO56" s="5"/>
      <c r="KTP56" s="5"/>
      <c r="KTQ56" s="5"/>
      <c r="KTR56" s="5"/>
      <c r="KTS56" s="5"/>
      <c r="KTT56" s="5"/>
      <c r="KTU56" s="5"/>
      <c r="KTV56" s="5"/>
      <c r="KTW56" s="5"/>
      <c r="KTX56" s="5"/>
      <c r="KTY56" s="5"/>
      <c r="KTZ56" s="5"/>
      <c r="KUA56" s="5"/>
      <c r="KUB56" s="5"/>
      <c r="KUC56" s="5"/>
      <c r="KUD56" s="5"/>
      <c r="KUE56" s="5"/>
      <c r="KUF56" s="5"/>
      <c r="KUG56" s="5"/>
      <c r="KUH56" s="5"/>
      <c r="KUI56" s="5"/>
      <c r="KUJ56" s="5"/>
      <c r="KUK56" s="5"/>
      <c r="KUL56" s="5"/>
      <c r="KUM56" s="5"/>
      <c r="KUN56" s="5"/>
      <c r="KUO56" s="5"/>
      <c r="KUP56" s="5"/>
      <c r="KUQ56" s="5"/>
      <c r="KUR56" s="5"/>
      <c r="KUS56" s="5"/>
      <c r="KUT56" s="5"/>
      <c r="KUU56" s="5"/>
      <c r="KUV56" s="5"/>
      <c r="KUW56" s="5"/>
      <c r="KUX56" s="5"/>
      <c r="KUY56" s="5"/>
      <c r="KUZ56" s="5"/>
      <c r="KVA56" s="5"/>
      <c r="KVB56" s="5"/>
      <c r="KVC56" s="5"/>
      <c r="KVD56" s="5"/>
      <c r="KVE56" s="5"/>
      <c r="KVF56" s="5"/>
      <c r="KVG56" s="5"/>
      <c r="KVH56" s="5"/>
      <c r="KVI56" s="5"/>
      <c r="KVJ56" s="5"/>
      <c r="KVK56" s="5"/>
      <c r="KVL56" s="5"/>
      <c r="KVM56" s="5"/>
      <c r="KVN56" s="5"/>
      <c r="KVO56" s="5"/>
      <c r="KVP56" s="5"/>
      <c r="KVQ56" s="5"/>
      <c r="KVR56" s="5"/>
      <c r="KVS56" s="5"/>
      <c r="KVT56" s="5"/>
      <c r="KVU56" s="5"/>
      <c r="KVV56" s="5"/>
      <c r="KVW56" s="5"/>
      <c r="KVX56" s="5"/>
      <c r="KVY56" s="5"/>
      <c r="KVZ56" s="5"/>
      <c r="KWA56" s="5"/>
      <c r="KWB56" s="5"/>
      <c r="KWC56" s="5"/>
      <c r="KWD56" s="5"/>
      <c r="KWE56" s="5"/>
      <c r="KWF56" s="5"/>
      <c r="KWG56" s="5"/>
      <c r="KWH56" s="5"/>
      <c r="KWI56" s="5"/>
      <c r="KWJ56" s="5"/>
      <c r="KWK56" s="5"/>
      <c r="KWL56" s="5"/>
      <c r="KWM56" s="5"/>
      <c r="KWN56" s="5"/>
      <c r="KWO56" s="5"/>
      <c r="KWP56" s="5"/>
      <c r="KWQ56" s="5"/>
      <c r="KWR56" s="5"/>
      <c r="KWS56" s="5"/>
      <c r="KWT56" s="5"/>
      <c r="KWU56" s="5"/>
      <c r="KWV56" s="5"/>
      <c r="KWW56" s="5"/>
      <c r="KWX56" s="5"/>
      <c r="KWY56" s="5"/>
      <c r="KWZ56" s="5"/>
      <c r="KXA56" s="5"/>
      <c r="KXB56" s="5"/>
      <c r="KXC56" s="5"/>
      <c r="KXD56" s="5"/>
      <c r="KXE56" s="5"/>
      <c r="KXF56" s="5"/>
      <c r="KXG56" s="5"/>
      <c r="KXH56" s="5"/>
      <c r="KXI56" s="5"/>
      <c r="KXJ56" s="5"/>
      <c r="KXK56" s="5"/>
      <c r="KXL56" s="5"/>
      <c r="KXM56" s="5"/>
      <c r="KXN56" s="5"/>
      <c r="KXO56" s="5"/>
      <c r="KXP56" s="5"/>
      <c r="KXQ56" s="5"/>
      <c r="KXR56" s="5"/>
      <c r="KXS56" s="5"/>
      <c r="KXT56" s="5"/>
      <c r="KXU56" s="5"/>
      <c r="KXV56" s="5"/>
      <c r="KXW56" s="5"/>
      <c r="KXX56" s="5"/>
      <c r="KXY56" s="5"/>
      <c r="KXZ56" s="5"/>
      <c r="KYA56" s="5"/>
      <c r="KYB56" s="5"/>
      <c r="KYC56" s="5"/>
      <c r="KYD56" s="5"/>
      <c r="KYE56" s="5"/>
      <c r="KYF56" s="5"/>
      <c r="KYG56" s="5"/>
      <c r="KYH56" s="5"/>
      <c r="KYI56" s="5"/>
      <c r="KYJ56" s="5"/>
      <c r="KYK56" s="5"/>
      <c r="KYL56" s="5"/>
      <c r="KYM56" s="5"/>
      <c r="KYN56" s="5"/>
      <c r="KYO56" s="5"/>
      <c r="KYP56" s="5"/>
      <c r="KYQ56" s="5"/>
      <c r="KYR56" s="5"/>
      <c r="KYS56" s="5"/>
      <c r="KYT56" s="5"/>
      <c r="KYU56" s="5"/>
      <c r="KYV56" s="5"/>
      <c r="KYW56" s="5"/>
      <c r="KYX56" s="5"/>
      <c r="KYY56" s="5"/>
      <c r="KYZ56" s="5"/>
      <c r="KZA56" s="5"/>
      <c r="KZB56" s="5"/>
      <c r="KZC56" s="5"/>
      <c r="KZD56" s="5"/>
      <c r="KZE56" s="5"/>
      <c r="KZF56" s="5"/>
      <c r="KZG56" s="5"/>
      <c r="KZH56" s="5"/>
      <c r="KZI56" s="5"/>
      <c r="KZJ56" s="5"/>
      <c r="KZK56" s="5"/>
      <c r="KZL56" s="5"/>
      <c r="KZM56" s="5"/>
      <c r="KZN56" s="5"/>
      <c r="KZO56" s="5"/>
      <c r="KZP56" s="5"/>
      <c r="KZQ56" s="5"/>
      <c r="KZR56" s="5"/>
      <c r="KZS56" s="5"/>
      <c r="KZT56" s="5"/>
      <c r="KZU56" s="5"/>
      <c r="KZV56" s="5"/>
      <c r="KZW56" s="5"/>
      <c r="KZX56" s="5"/>
      <c r="KZY56" s="5"/>
      <c r="KZZ56" s="5"/>
      <c r="LAA56" s="5"/>
      <c r="LAB56" s="5"/>
      <c r="LAC56" s="5"/>
      <c r="LAD56" s="5"/>
      <c r="LAE56" s="5"/>
      <c r="LAF56" s="5"/>
      <c r="LAG56" s="5"/>
      <c r="LAH56" s="5"/>
      <c r="LAI56" s="5"/>
      <c r="LAJ56" s="5"/>
      <c r="LAK56" s="5"/>
      <c r="LAL56" s="5"/>
      <c r="LAM56" s="5"/>
      <c r="LAN56" s="5"/>
      <c r="LAO56" s="5"/>
      <c r="LAP56" s="5"/>
      <c r="LAQ56" s="5"/>
      <c r="LAR56" s="5"/>
      <c r="LAS56" s="5"/>
      <c r="LAT56" s="5"/>
      <c r="LAU56" s="5"/>
      <c r="LAV56" s="5"/>
      <c r="LAW56" s="5"/>
      <c r="LAX56" s="5"/>
      <c r="LAY56" s="5"/>
      <c r="LAZ56" s="5"/>
      <c r="LBA56" s="5"/>
      <c r="LBB56" s="5"/>
      <c r="LBC56" s="5"/>
      <c r="LBD56" s="5"/>
      <c r="LBE56" s="5"/>
      <c r="LBF56" s="5"/>
      <c r="LBG56" s="5"/>
      <c r="LBH56" s="5"/>
      <c r="LBI56" s="5"/>
      <c r="LBJ56" s="5"/>
      <c r="LBK56" s="5"/>
      <c r="LBL56" s="5"/>
      <c r="LBM56" s="5"/>
      <c r="LBN56" s="5"/>
      <c r="LBO56" s="5"/>
      <c r="LBP56" s="5"/>
      <c r="LBQ56" s="5"/>
      <c r="LBR56" s="5"/>
      <c r="LBS56" s="5"/>
      <c r="LBT56" s="5"/>
      <c r="LBU56" s="5"/>
      <c r="LBV56" s="5"/>
      <c r="LBW56" s="5"/>
      <c r="LBX56" s="5"/>
      <c r="LBY56" s="5"/>
      <c r="LBZ56" s="5"/>
      <c r="LCA56" s="5"/>
      <c r="LCB56" s="5"/>
      <c r="LCC56" s="5"/>
      <c r="LCD56" s="5"/>
      <c r="LCE56" s="5"/>
      <c r="LCF56" s="5"/>
      <c r="LCG56" s="5"/>
      <c r="LCH56" s="5"/>
      <c r="LCI56" s="5"/>
      <c r="LCJ56" s="5"/>
      <c r="LCK56" s="5"/>
      <c r="LCL56" s="5"/>
      <c r="LCM56" s="5"/>
      <c r="LCN56" s="5"/>
      <c r="LCO56" s="5"/>
      <c r="LCP56" s="5"/>
      <c r="LCQ56" s="5"/>
      <c r="LCR56" s="5"/>
      <c r="LCS56" s="5"/>
      <c r="LCT56" s="5"/>
      <c r="LCU56" s="5"/>
      <c r="LCV56" s="5"/>
      <c r="LCW56" s="5"/>
      <c r="LCX56" s="5"/>
      <c r="LCY56" s="5"/>
      <c r="LCZ56" s="5"/>
      <c r="LDA56" s="5"/>
      <c r="LDB56" s="5"/>
      <c r="LDC56" s="5"/>
      <c r="LDD56" s="5"/>
      <c r="LDE56" s="5"/>
      <c r="LDF56" s="5"/>
      <c r="LDG56" s="5"/>
      <c r="LDH56" s="5"/>
      <c r="LDI56" s="5"/>
      <c r="LDJ56" s="5"/>
      <c r="LDK56" s="5"/>
      <c r="LDL56" s="5"/>
      <c r="LDM56" s="5"/>
      <c r="LDN56" s="5"/>
      <c r="LDO56" s="5"/>
      <c r="LDP56" s="5"/>
      <c r="LDQ56" s="5"/>
      <c r="LDR56" s="5"/>
      <c r="LDS56" s="5"/>
      <c r="LDT56" s="5"/>
      <c r="LDU56" s="5"/>
      <c r="LDV56" s="5"/>
      <c r="LDW56" s="5"/>
      <c r="LDX56" s="5"/>
      <c r="LDY56" s="5"/>
      <c r="LDZ56" s="5"/>
      <c r="LEA56" s="5"/>
      <c r="LEB56" s="5"/>
      <c r="LEC56" s="5"/>
      <c r="LED56" s="5"/>
      <c r="LEE56" s="5"/>
      <c r="LEF56" s="5"/>
      <c r="LEG56" s="5"/>
      <c r="LEH56" s="5"/>
      <c r="LEI56" s="5"/>
      <c r="LEJ56" s="5"/>
      <c r="LEK56" s="5"/>
      <c r="LEL56" s="5"/>
      <c r="LEM56" s="5"/>
      <c r="LEN56" s="5"/>
      <c r="LEO56" s="5"/>
      <c r="LEP56" s="5"/>
      <c r="LEQ56" s="5"/>
      <c r="LER56" s="5"/>
      <c r="LES56" s="5"/>
      <c r="LET56" s="5"/>
      <c r="LEU56" s="5"/>
      <c r="LEV56" s="5"/>
      <c r="LEW56" s="5"/>
      <c r="LEX56" s="5"/>
      <c r="LEY56" s="5"/>
      <c r="LEZ56" s="5"/>
      <c r="LFA56" s="5"/>
      <c r="LFB56" s="5"/>
      <c r="LFC56" s="5"/>
      <c r="LFD56" s="5"/>
      <c r="LFE56" s="5"/>
      <c r="LFF56" s="5"/>
      <c r="LFG56" s="5"/>
      <c r="LFH56" s="5"/>
      <c r="LFI56" s="5"/>
      <c r="LFJ56" s="5"/>
      <c r="LFK56" s="5"/>
      <c r="LFL56" s="5"/>
      <c r="LFM56" s="5"/>
      <c r="LFN56" s="5"/>
      <c r="LFO56" s="5"/>
      <c r="LFP56" s="5"/>
      <c r="LFQ56" s="5"/>
      <c r="LFR56" s="5"/>
      <c r="LFS56" s="5"/>
      <c r="LFT56" s="5"/>
      <c r="LFU56" s="5"/>
      <c r="LFV56" s="5"/>
      <c r="LFW56" s="5"/>
      <c r="LFX56" s="5"/>
      <c r="LFY56" s="5"/>
      <c r="LFZ56" s="5"/>
      <c r="LGA56" s="5"/>
      <c r="LGB56" s="5"/>
      <c r="LGC56" s="5"/>
      <c r="LGD56" s="5"/>
      <c r="LGE56" s="5"/>
      <c r="LGF56" s="5"/>
      <c r="LGG56" s="5"/>
      <c r="LGH56" s="5"/>
      <c r="LGI56" s="5"/>
      <c r="LGJ56" s="5"/>
      <c r="LGK56" s="5"/>
      <c r="LGL56" s="5"/>
      <c r="LGM56" s="5"/>
      <c r="LGN56" s="5"/>
      <c r="LGO56" s="5"/>
      <c r="LGP56" s="5"/>
      <c r="LGQ56" s="5"/>
      <c r="LGR56" s="5"/>
      <c r="LGS56" s="5"/>
      <c r="LGT56" s="5"/>
      <c r="LGU56" s="5"/>
      <c r="LGV56" s="5"/>
      <c r="LGW56" s="5"/>
      <c r="LGX56" s="5"/>
      <c r="LGY56" s="5"/>
      <c r="LGZ56" s="5"/>
      <c r="LHA56" s="5"/>
      <c r="LHB56" s="5"/>
      <c r="LHC56" s="5"/>
      <c r="LHD56" s="5"/>
      <c r="LHE56" s="5"/>
      <c r="LHF56" s="5"/>
      <c r="LHG56" s="5"/>
      <c r="LHH56" s="5"/>
      <c r="LHI56" s="5"/>
      <c r="LHJ56" s="5"/>
      <c r="LHK56" s="5"/>
      <c r="LHL56" s="5"/>
      <c r="LHM56" s="5"/>
      <c r="LHN56" s="5"/>
      <c r="LHO56" s="5"/>
      <c r="LHP56" s="5"/>
      <c r="LHQ56" s="5"/>
      <c r="LHR56" s="5"/>
      <c r="LHS56" s="5"/>
      <c r="LHT56" s="5"/>
      <c r="LHU56" s="5"/>
      <c r="LHV56" s="5"/>
      <c r="LHW56" s="5"/>
      <c r="LHX56" s="5"/>
      <c r="LHY56" s="5"/>
      <c r="LHZ56" s="5"/>
      <c r="LIA56" s="5"/>
      <c r="LIB56" s="5"/>
      <c r="LIC56" s="5"/>
      <c r="LID56" s="5"/>
      <c r="LIE56" s="5"/>
      <c r="LIF56" s="5"/>
      <c r="LIG56" s="5"/>
      <c r="LIH56" s="5"/>
      <c r="LII56" s="5"/>
      <c r="LIJ56" s="5"/>
      <c r="LIK56" s="5"/>
      <c r="LIL56" s="5"/>
      <c r="LIM56" s="5"/>
      <c r="LIN56" s="5"/>
      <c r="LIO56" s="5"/>
      <c r="LIP56" s="5"/>
      <c r="LIQ56" s="5"/>
      <c r="LIR56" s="5"/>
      <c r="LIS56" s="5"/>
      <c r="LIT56" s="5"/>
      <c r="LIU56" s="5"/>
      <c r="LIV56" s="5"/>
      <c r="LIW56" s="5"/>
      <c r="LIX56" s="5"/>
      <c r="LIY56" s="5"/>
      <c r="LIZ56" s="5"/>
      <c r="LJA56" s="5"/>
      <c r="LJB56" s="5"/>
      <c r="LJC56" s="5"/>
      <c r="LJD56" s="5"/>
      <c r="LJE56" s="5"/>
      <c r="LJF56" s="5"/>
      <c r="LJG56" s="5"/>
      <c r="LJH56" s="5"/>
      <c r="LJI56" s="5"/>
      <c r="LJJ56" s="5"/>
      <c r="LJK56" s="5"/>
      <c r="LJL56" s="5"/>
      <c r="LJM56" s="5"/>
      <c r="LJN56" s="5"/>
      <c r="LJO56" s="5"/>
      <c r="LJP56" s="5"/>
      <c r="LJQ56" s="5"/>
      <c r="LJR56" s="5"/>
      <c r="LJS56" s="5"/>
      <c r="LJT56" s="5"/>
      <c r="LJU56" s="5"/>
      <c r="LJV56" s="5"/>
      <c r="LJW56" s="5"/>
      <c r="LJX56" s="5"/>
      <c r="LJY56" s="5"/>
      <c r="LJZ56" s="5"/>
      <c r="LKA56" s="5"/>
      <c r="LKB56" s="5"/>
      <c r="LKC56" s="5"/>
      <c r="LKD56" s="5"/>
      <c r="LKE56" s="5"/>
      <c r="LKF56" s="5"/>
      <c r="LKG56" s="5"/>
      <c r="LKH56" s="5"/>
      <c r="LKI56" s="5"/>
      <c r="LKJ56" s="5"/>
      <c r="LKK56" s="5"/>
      <c r="LKL56" s="5"/>
      <c r="LKM56" s="5"/>
      <c r="LKN56" s="5"/>
      <c r="LKO56" s="5"/>
      <c r="LKP56" s="5"/>
      <c r="LKQ56" s="5"/>
      <c r="LKR56" s="5"/>
      <c r="LKS56" s="5"/>
      <c r="LKT56" s="5"/>
      <c r="LKU56" s="5"/>
      <c r="LKV56" s="5"/>
      <c r="LKW56" s="5"/>
      <c r="LKX56" s="5"/>
      <c r="LKY56" s="5"/>
      <c r="LKZ56" s="5"/>
      <c r="LLA56" s="5"/>
      <c r="LLB56" s="5"/>
      <c r="LLC56" s="5"/>
      <c r="LLD56" s="5"/>
      <c r="LLE56" s="5"/>
      <c r="LLF56" s="5"/>
      <c r="LLG56" s="5"/>
      <c r="LLH56" s="5"/>
      <c r="LLI56" s="5"/>
      <c r="LLJ56" s="5"/>
      <c r="LLK56" s="5"/>
      <c r="LLL56" s="5"/>
      <c r="LLM56" s="5"/>
      <c r="LLN56" s="5"/>
      <c r="LLO56" s="5"/>
      <c r="LLP56" s="5"/>
      <c r="LLQ56" s="5"/>
      <c r="LLR56" s="5"/>
      <c r="LLS56" s="5"/>
      <c r="LLT56" s="5"/>
      <c r="LLU56" s="5"/>
      <c r="LLV56" s="5"/>
      <c r="LLW56" s="5"/>
      <c r="LLX56" s="5"/>
      <c r="LLY56" s="5"/>
      <c r="LLZ56" s="5"/>
      <c r="LMA56" s="5"/>
      <c r="LMB56" s="5"/>
      <c r="LMC56" s="5"/>
      <c r="LMD56" s="5"/>
      <c r="LME56" s="5"/>
      <c r="LMF56" s="5"/>
      <c r="LMG56" s="5"/>
      <c r="LMH56" s="5"/>
      <c r="LMI56" s="5"/>
      <c r="LMJ56" s="5"/>
      <c r="LMK56" s="5"/>
      <c r="LML56" s="5"/>
      <c r="LMM56" s="5"/>
      <c r="LMN56" s="5"/>
      <c r="LMO56" s="5"/>
      <c r="LMP56" s="5"/>
      <c r="LMQ56" s="5"/>
      <c r="LMR56" s="5"/>
      <c r="LMS56" s="5"/>
      <c r="LMT56" s="5"/>
      <c r="LMU56" s="5"/>
      <c r="LMV56" s="5"/>
      <c r="LMW56" s="5"/>
      <c r="LMX56" s="5"/>
      <c r="LMY56" s="5"/>
      <c r="LMZ56" s="5"/>
      <c r="LNA56" s="5"/>
      <c r="LNB56" s="5"/>
      <c r="LNC56" s="5"/>
      <c r="LND56" s="5"/>
      <c r="LNE56" s="5"/>
      <c r="LNF56" s="5"/>
      <c r="LNG56" s="5"/>
      <c r="LNH56" s="5"/>
      <c r="LNI56" s="5"/>
      <c r="LNJ56" s="5"/>
      <c r="LNK56" s="5"/>
      <c r="LNL56" s="5"/>
      <c r="LNM56" s="5"/>
      <c r="LNN56" s="5"/>
      <c r="LNO56" s="5"/>
      <c r="LNP56" s="5"/>
      <c r="LNQ56" s="5"/>
      <c r="LNR56" s="5"/>
      <c r="LNS56" s="5"/>
      <c r="LNT56" s="5"/>
      <c r="LNU56" s="5"/>
      <c r="LNV56" s="5"/>
      <c r="LNW56" s="5"/>
      <c r="LNX56" s="5"/>
      <c r="LNY56" s="5"/>
      <c r="LNZ56" s="5"/>
      <c r="LOA56" s="5"/>
      <c r="LOB56" s="5"/>
      <c r="LOC56" s="5"/>
      <c r="LOD56" s="5"/>
      <c r="LOE56" s="5"/>
      <c r="LOF56" s="5"/>
      <c r="LOG56" s="5"/>
      <c r="LOH56" s="5"/>
      <c r="LOI56" s="5"/>
      <c r="LOJ56" s="5"/>
      <c r="LOK56" s="5"/>
      <c r="LOL56" s="5"/>
      <c r="LOM56" s="5"/>
      <c r="LON56" s="5"/>
      <c r="LOO56" s="5"/>
      <c r="LOP56" s="5"/>
      <c r="LOQ56" s="5"/>
      <c r="LOR56" s="5"/>
      <c r="LOS56" s="5"/>
      <c r="LOT56" s="5"/>
      <c r="LOU56" s="5"/>
      <c r="LOV56" s="5"/>
      <c r="LOW56" s="5"/>
      <c r="LOX56" s="5"/>
      <c r="LOY56" s="5"/>
      <c r="LOZ56" s="5"/>
      <c r="LPA56" s="5"/>
      <c r="LPB56" s="5"/>
      <c r="LPC56" s="5"/>
      <c r="LPD56" s="5"/>
      <c r="LPE56" s="5"/>
      <c r="LPF56" s="5"/>
      <c r="LPG56" s="5"/>
      <c r="LPH56" s="5"/>
      <c r="LPI56" s="5"/>
      <c r="LPJ56" s="5"/>
      <c r="LPK56" s="5"/>
      <c r="LPL56" s="5"/>
      <c r="LPM56" s="5"/>
      <c r="LPN56" s="5"/>
      <c r="LPO56" s="5"/>
      <c r="LPP56" s="5"/>
      <c r="LPQ56" s="5"/>
      <c r="LPR56" s="5"/>
      <c r="LPS56" s="5"/>
      <c r="LPT56" s="5"/>
      <c r="LPU56" s="5"/>
      <c r="LPV56" s="5"/>
      <c r="LPW56" s="5"/>
      <c r="LPX56" s="5"/>
      <c r="LPY56" s="5"/>
      <c r="LPZ56" s="5"/>
      <c r="LQA56" s="5"/>
      <c r="LQB56" s="5"/>
      <c r="LQC56" s="5"/>
      <c r="LQD56" s="5"/>
      <c r="LQE56" s="5"/>
      <c r="LQF56" s="5"/>
      <c r="LQG56" s="5"/>
      <c r="LQH56" s="5"/>
      <c r="LQI56" s="5"/>
      <c r="LQJ56" s="5"/>
      <c r="LQK56" s="5"/>
      <c r="LQL56" s="5"/>
      <c r="LQM56" s="5"/>
      <c r="LQN56" s="5"/>
      <c r="LQO56" s="5"/>
      <c r="LQP56" s="5"/>
      <c r="LQQ56" s="5"/>
      <c r="LQR56" s="5"/>
      <c r="LQS56" s="5"/>
      <c r="LQT56" s="5"/>
      <c r="LQU56" s="5"/>
      <c r="LQV56" s="5"/>
      <c r="LQW56" s="5"/>
      <c r="LQX56" s="5"/>
      <c r="LQY56" s="5"/>
      <c r="LQZ56" s="5"/>
      <c r="LRA56" s="5"/>
      <c r="LRB56" s="5"/>
      <c r="LRC56" s="5"/>
      <c r="LRD56" s="5"/>
      <c r="LRE56" s="5"/>
      <c r="LRF56" s="5"/>
      <c r="LRG56" s="5"/>
      <c r="LRH56" s="5"/>
      <c r="LRI56" s="5"/>
      <c r="LRJ56" s="5"/>
      <c r="LRK56" s="5"/>
      <c r="LRL56" s="5"/>
      <c r="LRM56" s="5"/>
      <c r="LRN56" s="5"/>
      <c r="LRO56" s="5"/>
      <c r="LRP56" s="5"/>
      <c r="LRQ56" s="5"/>
      <c r="LRR56" s="5"/>
      <c r="LRS56" s="5"/>
      <c r="LRT56" s="5"/>
      <c r="LRU56" s="5"/>
      <c r="LRV56" s="5"/>
      <c r="LRW56" s="5"/>
      <c r="LRX56" s="5"/>
      <c r="LRY56" s="5"/>
      <c r="LRZ56" s="5"/>
      <c r="LSA56" s="5"/>
      <c r="LSB56" s="5"/>
      <c r="LSC56" s="5"/>
      <c r="LSD56" s="5"/>
      <c r="LSE56" s="5"/>
      <c r="LSF56" s="5"/>
      <c r="LSG56" s="5"/>
      <c r="LSH56" s="5"/>
      <c r="LSI56" s="5"/>
      <c r="LSJ56" s="5"/>
      <c r="LSK56" s="5"/>
      <c r="LSL56" s="5"/>
      <c r="LSM56" s="5"/>
      <c r="LSN56" s="5"/>
      <c r="LSO56" s="5"/>
      <c r="LSP56" s="5"/>
      <c r="LSQ56" s="5"/>
      <c r="LSR56" s="5"/>
      <c r="LSS56" s="5"/>
      <c r="LST56" s="5"/>
      <c r="LSU56" s="5"/>
      <c r="LSV56" s="5"/>
      <c r="LSW56" s="5"/>
      <c r="LSX56" s="5"/>
      <c r="LSY56" s="5"/>
      <c r="LSZ56" s="5"/>
      <c r="LTA56" s="5"/>
      <c r="LTB56" s="5"/>
      <c r="LTC56" s="5"/>
      <c r="LTD56" s="5"/>
      <c r="LTE56" s="5"/>
      <c r="LTF56" s="5"/>
      <c r="LTG56" s="5"/>
      <c r="LTH56" s="5"/>
      <c r="LTI56" s="5"/>
      <c r="LTJ56" s="5"/>
      <c r="LTK56" s="5"/>
      <c r="LTL56" s="5"/>
      <c r="LTM56" s="5"/>
      <c r="LTN56" s="5"/>
      <c r="LTO56" s="5"/>
      <c r="LTP56" s="5"/>
      <c r="LTQ56" s="5"/>
      <c r="LTR56" s="5"/>
      <c r="LTS56" s="5"/>
      <c r="LTT56" s="5"/>
      <c r="LTU56" s="5"/>
      <c r="LTV56" s="5"/>
      <c r="LTW56" s="5"/>
      <c r="LTX56" s="5"/>
      <c r="LTY56" s="5"/>
      <c r="LTZ56" s="5"/>
      <c r="LUA56" s="5"/>
      <c r="LUB56" s="5"/>
      <c r="LUC56" s="5"/>
      <c r="LUD56" s="5"/>
      <c r="LUE56" s="5"/>
      <c r="LUF56" s="5"/>
      <c r="LUG56" s="5"/>
      <c r="LUH56" s="5"/>
      <c r="LUI56" s="5"/>
      <c r="LUJ56" s="5"/>
      <c r="LUK56" s="5"/>
      <c r="LUL56" s="5"/>
      <c r="LUM56" s="5"/>
      <c r="LUN56" s="5"/>
      <c r="LUO56" s="5"/>
      <c r="LUP56" s="5"/>
      <c r="LUQ56" s="5"/>
      <c r="LUR56" s="5"/>
      <c r="LUS56" s="5"/>
      <c r="LUT56" s="5"/>
      <c r="LUU56" s="5"/>
      <c r="LUV56" s="5"/>
      <c r="LUW56" s="5"/>
      <c r="LUX56" s="5"/>
      <c r="LUY56" s="5"/>
      <c r="LUZ56" s="5"/>
      <c r="LVA56" s="5"/>
      <c r="LVB56" s="5"/>
      <c r="LVC56" s="5"/>
      <c r="LVD56" s="5"/>
      <c r="LVE56" s="5"/>
      <c r="LVF56" s="5"/>
      <c r="LVG56" s="5"/>
      <c r="LVH56" s="5"/>
      <c r="LVI56" s="5"/>
      <c r="LVJ56" s="5"/>
      <c r="LVK56" s="5"/>
      <c r="LVL56" s="5"/>
      <c r="LVM56" s="5"/>
      <c r="LVN56" s="5"/>
      <c r="LVO56" s="5"/>
      <c r="LVP56" s="5"/>
      <c r="LVQ56" s="5"/>
      <c r="LVR56" s="5"/>
      <c r="LVS56" s="5"/>
      <c r="LVT56" s="5"/>
      <c r="LVU56" s="5"/>
      <c r="LVV56" s="5"/>
      <c r="LVW56" s="5"/>
      <c r="LVX56" s="5"/>
      <c r="LVY56" s="5"/>
      <c r="LVZ56" s="5"/>
      <c r="LWA56" s="5"/>
      <c r="LWB56" s="5"/>
      <c r="LWC56" s="5"/>
      <c r="LWD56" s="5"/>
      <c r="LWE56" s="5"/>
      <c r="LWF56" s="5"/>
      <c r="LWG56" s="5"/>
      <c r="LWH56" s="5"/>
      <c r="LWI56" s="5"/>
      <c r="LWJ56" s="5"/>
      <c r="LWK56" s="5"/>
      <c r="LWL56" s="5"/>
      <c r="LWM56" s="5"/>
      <c r="LWN56" s="5"/>
      <c r="LWO56" s="5"/>
      <c r="LWP56" s="5"/>
      <c r="LWQ56" s="5"/>
      <c r="LWR56" s="5"/>
      <c r="LWS56" s="5"/>
      <c r="LWT56" s="5"/>
      <c r="LWU56" s="5"/>
      <c r="LWV56" s="5"/>
      <c r="LWW56" s="5"/>
      <c r="LWX56" s="5"/>
      <c r="LWY56" s="5"/>
      <c r="LWZ56" s="5"/>
      <c r="LXA56" s="5"/>
      <c r="LXB56" s="5"/>
      <c r="LXC56" s="5"/>
      <c r="LXD56" s="5"/>
      <c r="LXE56" s="5"/>
      <c r="LXF56" s="5"/>
      <c r="LXG56" s="5"/>
      <c r="LXH56" s="5"/>
      <c r="LXI56" s="5"/>
      <c r="LXJ56" s="5"/>
      <c r="LXK56" s="5"/>
      <c r="LXL56" s="5"/>
      <c r="LXM56" s="5"/>
      <c r="LXN56" s="5"/>
      <c r="LXO56" s="5"/>
      <c r="LXP56" s="5"/>
      <c r="LXQ56" s="5"/>
      <c r="LXR56" s="5"/>
      <c r="LXS56" s="5"/>
      <c r="LXT56" s="5"/>
      <c r="LXU56" s="5"/>
      <c r="LXV56" s="5"/>
      <c r="LXW56" s="5"/>
      <c r="LXX56" s="5"/>
      <c r="LXY56" s="5"/>
      <c r="LXZ56" s="5"/>
      <c r="LYA56" s="5"/>
      <c r="LYB56" s="5"/>
      <c r="LYC56" s="5"/>
      <c r="LYD56" s="5"/>
      <c r="LYE56" s="5"/>
      <c r="LYF56" s="5"/>
      <c r="LYG56" s="5"/>
      <c r="LYH56" s="5"/>
      <c r="LYI56" s="5"/>
      <c r="LYJ56" s="5"/>
      <c r="LYK56" s="5"/>
      <c r="LYL56" s="5"/>
      <c r="LYM56" s="5"/>
      <c r="LYN56" s="5"/>
      <c r="LYO56" s="5"/>
      <c r="LYP56" s="5"/>
      <c r="LYQ56" s="5"/>
      <c r="LYR56" s="5"/>
      <c r="LYS56" s="5"/>
      <c r="LYT56" s="5"/>
      <c r="LYU56" s="5"/>
      <c r="LYV56" s="5"/>
      <c r="LYW56" s="5"/>
      <c r="LYX56" s="5"/>
      <c r="LYY56" s="5"/>
      <c r="LYZ56" s="5"/>
      <c r="LZA56" s="5"/>
      <c r="LZB56" s="5"/>
      <c r="LZC56" s="5"/>
      <c r="LZD56" s="5"/>
      <c r="LZE56" s="5"/>
      <c r="LZF56" s="5"/>
      <c r="LZG56" s="5"/>
      <c r="LZH56" s="5"/>
      <c r="LZI56" s="5"/>
      <c r="LZJ56" s="5"/>
      <c r="LZK56" s="5"/>
      <c r="LZL56" s="5"/>
      <c r="LZM56" s="5"/>
      <c r="LZN56" s="5"/>
      <c r="LZO56" s="5"/>
      <c r="LZP56" s="5"/>
      <c r="LZQ56" s="5"/>
      <c r="LZR56" s="5"/>
      <c r="LZS56" s="5"/>
      <c r="LZT56" s="5"/>
      <c r="LZU56" s="5"/>
      <c r="LZV56" s="5"/>
      <c r="LZW56" s="5"/>
      <c r="LZX56" s="5"/>
      <c r="LZY56" s="5"/>
      <c r="LZZ56" s="5"/>
      <c r="MAA56" s="5"/>
      <c r="MAB56" s="5"/>
      <c r="MAC56" s="5"/>
      <c r="MAD56" s="5"/>
      <c r="MAE56" s="5"/>
      <c r="MAF56" s="5"/>
      <c r="MAG56" s="5"/>
      <c r="MAH56" s="5"/>
      <c r="MAI56" s="5"/>
      <c r="MAJ56" s="5"/>
      <c r="MAK56" s="5"/>
      <c r="MAL56" s="5"/>
      <c r="MAM56" s="5"/>
      <c r="MAN56" s="5"/>
      <c r="MAO56" s="5"/>
      <c r="MAP56" s="5"/>
      <c r="MAQ56" s="5"/>
      <c r="MAR56" s="5"/>
      <c r="MAS56" s="5"/>
      <c r="MAT56" s="5"/>
      <c r="MAU56" s="5"/>
      <c r="MAV56" s="5"/>
      <c r="MAW56" s="5"/>
      <c r="MAX56" s="5"/>
      <c r="MAY56" s="5"/>
      <c r="MAZ56" s="5"/>
      <c r="MBA56" s="5"/>
      <c r="MBB56" s="5"/>
      <c r="MBC56" s="5"/>
      <c r="MBD56" s="5"/>
      <c r="MBE56" s="5"/>
      <c r="MBF56" s="5"/>
      <c r="MBG56" s="5"/>
      <c r="MBH56" s="5"/>
      <c r="MBI56" s="5"/>
      <c r="MBJ56" s="5"/>
      <c r="MBK56" s="5"/>
      <c r="MBL56" s="5"/>
      <c r="MBM56" s="5"/>
      <c r="MBN56" s="5"/>
      <c r="MBO56" s="5"/>
      <c r="MBP56" s="5"/>
      <c r="MBQ56" s="5"/>
      <c r="MBR56" s="5"/>
      <c r="MBS56" s="5"/>
      <c r="MBT56" s="5"/>
      <c r="MBU56" s="5"/>
      <c r="MBV56" s="5"/>
      <c r="MBW56" s="5"/>
      <c r="MBX56" s="5"/>
      <c r="MBY56" s="5"/>
      <c r="MBZ56" s="5"/>
      <c r="MCA56" s="5"/>
      <c r="MCB56" s="5"/>
      <c r="MCC56" s="5"/>
      <c r="MCD56" s="5"/>
      <c r="MCE56" s="5"/>
      <c r="MCF56" s="5"/>
      <c r="MCG56" s="5"/>
      <c r="MCH56" s="5"/>
      <c r="MCI56" s="5"/>
      <c r="MCJ56" s="5"/>
      <c r="MCK56" s="5"/>
      <c r="MCL56" s="5"/>
      <c r="MCM56" s="5"/>
      <c r="MCN56" s="5"/>
      <c r="MCO56" s="5"/>
      <c r="MCP56" s="5"/>
      <c r="MCQ56" s="5"/>
      <c r="MCR56" s="5"/>
      <c r="MCS56" s="5"/>
      <c r="MCT56" s="5"/>
      <c r="MCU56" s="5"/>
      <c r="MCV56" s="5"/>
      <c r="MCW56" s="5"/>
      <c r="MCX56" s="5"/>
      <c r="MCY56" s="5"/>
      <c r="MCZ56" s="5"/>
      <c r="MDA56" s="5"/>
      <c r="MDB56" s="5"/>
      <c r="MDC56" s="5"/>
      <c r="MDD56" s="5"/>
      <c r="MDE56" s="5"/>
      <c r="MDF56" s="5"/>
      <c r="MDG56" s="5"/>
      <c r="MDH56" s="5"/>
      <c r="MDI56" s="5"/>
      <c r="MDJ56" s="5"/>
      <c r="MDK56" s="5"/>
      <c r="MDL56" s="5"/>
      <c r="MDM56" s="5"/>
      <c r="MDN56" s="5"/>
      <c r="MDO56" s="5"/>
      <c r="MDP56" s="5"/>
      <c r="MDQ56" s="5"/>
      <c r="MDR56" s="5"/>
      <c r="MDS56" s="5"/>
      <c r="MDT56" s="5"/>
      <c r="MDU56" s="5"/>
      <c r="MDV56" s="5"/>
      <c r="MDW56" s="5"/>
      <c r="MDX56" s="5"/>
      <c r="MDY56" s="5"/>
      <c r="MDZ56" s="5"/>
      <c r="MEA56" s="5"/>
      <c r="MEB56" s="5"/>
      <c r="MEC56" s="5"/>
      <c r="MED56" s="5"/>
      <c r="MEE56" s="5"/>
      <c r="MEF56" s="5"/>
      <c r="MEG56" s="5"/>
      <c r="MEH56" s="5"/>
      <c r="MEI56" s="5"/>
      <c r="MEJ56" s="5"/>
      <c r="MEK56" s="5"/>
      <c r="MEL56" s="5"/>
      <c r="MEM56" s="5"/>
      <c r="MEN56" s="5"/>
      <c r="MEO56" s="5"/>
      <c r="MEP56" s="5"/>
      <c r="MEQ56" s="5"/>
      <c r="MER56" s="5"/>
      <c r="MES56" s="5"/>
      <c r="MET56" s="5"/>
      <c r="MEU56" s="5"/>
      <c r="MEV56" s="5"/>
      <c r="MEW56" s="5"/>
      <c r="MEX56" s="5"/>
      <c r="MEY56" s="5"/>
      <c r="MEZ56" s="5"/>
      <c r="MFA56" s="5"/>
      <c r="MFB56" s="5"/>
      <c r="MFC56" s="5"/>
      <c r="MFD56" s="5"/>
      <c r="MFE56" s="5"/>
      <c r="MFF56" s="5"/>
      <c r="MFG56" s="5"/>
      <c r="MFH56" s="5"/>
      <c r="MFI56" s="5"/>
      <c r="MFJ56" s="5"/>
      <c r="MFK56" s="5"/>
      <c r="MFL56" s="5"/>
      <c r="MFM56" s="5"/>
      <c r="MFN56" s="5"/>
      <c r="MFO56" s="5"/>
      <c r="MFP56" s="5"/>
      <c r="MFQ56" s="5"/>
      <c r="MFR56" s="5"/>
      <c r="MFS56" s="5"/>
      <c r="MFT56" s="5"/>
      <c r="MFU56" s="5"/>
      <c r="MFV56" s="5"/>
      <c r="MFW56" s="5"/>
      <c r="MFX56" s="5"/>
      <c r="MFY56" s="5"/>
      <c r="MFZ56" s="5"/>
      <c r="MGA56" s="5"/>
      <c r="MGB56" s="5"/>
      <c r="MGC56" s="5"/>
      <c r="MGD56" s="5"/>
      <c r="MGE56" s="5"/>
      <c r="MGF56" s="5"/>
      <c r="MGG56" s="5"/>
      <c r="MGH56" s="5"/>
      <c r="MGI56" s="5"/>
      <c r="MGJ56" s="5"/>
      <c r="MGK56" s="5"/>
      <c r="MGL56" s="5"/>
      <c r="MGM56" s="5"/>
      <c r="MGN56" s="5"/>
      <c r="MGO56" s="5"/>
      <c r="MGP56" s="5"/>
      <c r="MGQ56" s="5"/>
      <c r="MGR56" s="5"/>
      <c r="MGS56" s="5"/>
      <c r="MGT56" s="5"/>
      <c r="MGU56" s="5"/>
      <c r="MGV56" s="5"/>
      <c r="MGW56" s="5"/>
      <c r="MGX56" s="5"/>
      <c r="MGY56" s="5"/>
      <c r="MGZ56" s="5"/>
      <c r="MHA56" s="5"/>
      <c r="MHB56" s="5"/>
      <c r="MHC56" s="5"/>
      <c r="MHD56" s="5"/>
      <c r="MHE56" s="5"/>
      <c r="MHF56" s="5"/>
      <c r="MHG56" s="5"/>
      <c r="MHH56" s="5"/>
      <c r="MHI56" s="5"/>
      <c r="MHJ56" s="5"/>
      <c r="MHK56" s="5"/>
      <c r="MHL56" s="5"/>
      <c r="MHM56" s="5"/>
      <c r="MHN56" s="5"/>
      <c r="MHO56" s="5"/>
      <c r="MHP56" s="5"/>
      <c r="MHQ56" s="5"/>
      <c r="MHR56" s="5"/>
      <c r="MHS56" s="5"/>
      <c r="MHT56" s="5"/>
      <c r="MHU56" s="5"/>
      <c r="MHV56" s="5"/>
      <c r="MHW56" s="5"/>
      <c r="MHX56" s="5"/>
      <c r="MHY56" s="5"/>
      <c r="MHZ56" s="5"/>
      <c r="MIA56" s="5"/>
      <c r="MIB56" s="5"/>
      <c r="MIC56" s="5"/>
      <c r="MID56" s="5"/>
      <c r="MIE56" s="5"/>
      <c r="MIF56" s="5"/>
      <c r="MIG56" s="5"/>
      <c r="MIH56" s="5"/>
      <c r="MII56" s="5"/>
      <c r="MIJ56" s="5"/>
      <c r="MIK56" s="5"/>
      <c r="MIL56" s="5"/>
      <c r="MIM56" s="5"/>
      <c r="MIN56" s="5"/>
      <c r="MIO56" s="5"/>
      <c r="MIP56" s="5"/>
      <c r="MIQ56" s="5"/>
      <c r="MIR56" s="5"/>
      <c r="MIS56" s="5"/>
      <c r="MIT56" s="5"/>
      <c r="MIU56" s="5"/>
      <c r="MIV56" s="5"/>
      <c r="MIW56" s="5"/>
      <c r="MIX56" s="5"/>
      <c r="MIY56" s="5"/>
      <c r="MIZ56" s="5"/>
      <c r="MJA56" s="5"/>
      <c r="MJB56" s="5"/>
      <c r="MJC56" s="5"/>
      <c r="MJD56" s="5"/>
      <c r="MJE56" s="5"/>
      <c r="MJF56" s="5"/>
      <c r="MJG56" s="5"/>
      <c r="MJH56" s="5"/>
      <c r="MJI56" s="5"/>
      <c r="MJJ56" s="5"/>
      <c r="MJK56" s="5"/>
      <c r="MJL56" s="5"/>
      <c r="MJM56" s="5"/>
      <c r="MJN56" s="5"/>
      <c r="MJO56" s="5"/>
      <c r="MJP56" s="5"/>
      <c r="MJQ56" s="5"/>
      <c r="MJR56" s="5"/>
      <c r="MJS56" s="5"/>
      <c r="MJT56" s="5"/>
      <c r="MJU56" s="5"/>
      <c r="MJV56" s="5"/>
      <c r="MJW56" s="5"/>
      <c r="MJX56" s="5"/>
      <c r="MJY56" s="5"/>
      <c r="MJZ56" s="5"/>
      <c r="MKA56" s="5"/>
      <c r="MKB56" s="5"/>
      <c r="MKC56" s="5"/>
      <c r="MKD56" s="5"/>
      <c r="MKE56" s="5"/>
      <c r="MKF56" s="5"/>
      <c r="MKG56" s="5"/>
      <c r="MKH56" s="5"/>
      <c r="MKI56" s="5"/>
      <c r="MKJ56" s="5"/>
      <c r="MKK56" s="5"/>
      <c r="MKL56" s="5"/>
      <c r="MKM56" s="5"/>
      <c r="MKN56" s="5"/>
      <c r="MKO56" s="5"/>
      <c r="MKP56" s="5"/>
      <c r="MKQ56" s="5"/>
      <c r="MKR56" s="5"/>
      <c r="MKS56" s="5"/>
      <c r="MKT56" s="5"/>
      <c r="MKU56" s="5"/>
      <c r="MKV56" s="5"/>
      <c r="MKW56" s="5"/>
      <c r="MKX56" s="5"/>
      <c r="MKY56" s="5"/>
      <c r="MKZ56" s="5"/>
      <c r="MLA56" s="5"/>
      <c r="MLB56" s="5"/>
      <c r="MLC56" s="5"/>
      <c r="MLD56" s="5"/>
      <c r="MLE56" s="5"/>
      <c r="MLF56" s="5"/>
      <c r="MLG56" s="5"/>
      <c r="MLH56" s="5"/>
      <c r="MLI56" s="5"/>
      <c r="MLJ56" s="5"/>
      <c r="MLK56" s="5"/>
      <c r="MLL56" s="5"/>
      <c r="MLM56" s="5"/>
      <c r="MLN56" s="5"/>
      <c r="MLO56" s="5"/>
      <c r="MLP56" s="5"/>
      <c r="MLQ56" s="5"/>
      <c r="MLR56" s="5"/>
      <c r="MLS56" s="5"/>
      <c r="MLT56" s="5"/>
      <c r="MLU56" s="5"/>
      <c r="MLV56" s="5"/>
      <c r="MLW56" s="5"/>
      <c r="MLX56" s="5"/>
      <c r="MLY56" s="5"/>
      <c r="MLZ56" s="5"/>
      <c r="MMA56" s="5"/>
      <c r="MMB56" s="5"/>
      <c r="MMC56" s="5"/>
      <c r="MMD56" s="5"/>
      <c r="MME56" s="5"/>
      <c r="MMF56" s="5"/>
      <c r="MMG56" s="5"/>
      <c r="MMH56" s="5"/>
      <c r="MMI56" s="5"/>
      <c r="MMJ56" s="5"/>
      <c r="MMK56" s="5"/>
      <c r="MML56" s="5"/>
      <c r="MMM56" s="5"/>
      <c r="MMN56" s="5"/>
      <c r="MMO56" s="5"/>
      <c r="MMP56" s="5"/>
      <c r="MMQ56" s="5"/>
      <c r="MMR56" s="5"/>
      <c r="MMS56" s="5"/>
      <c r="MMT56" s="5"/>
      <c r="MMU56" s="5"/>
      <c r="MMV56" s="5"/>
      <c r="MMW56" s="5"/>
      <c r="MMX56" s="5"/>
      <c r="MMY56" s="5"/>
      <c r="MMZ56" s="5"/>
      <c r="MNA56" s="5"/>
      <c r="MNB56" s="5"/>
      <c r="MNC56" s="5"/>
      <c r="MND56" s="5"/>
      <c r="MNE56" s="5"/>
      <c r="MNF56" s="5"/>
      <c r="MNG56" s="5"/>
      <c r="MNH56" s="5"/>
      <c r="MNI56" s="5"/>
      <c r="MNJ56" s="5"/>
      <c r="MNK56" s="5"/>
      <c r="MNL56" s="5"/>
      <c r="MNM56" s="5"/>
      <c r="MNN56" s="5"/>
      <c r="MNO56" s="5"/>
      <c r="MNP56" s="5"/>
      <c r="MNQ56" s="5"/>
      <c r="MNR56" s="5"/>
      <c r="MNS56" s="5"/>
      <c r="MNT56" s="5"/>
      <c r="MNU56" s="5"/>
      <c r="MNV56" s="5"/>
      <c r="MNW56" s="5"/>
      <c r="MNX56" s="5"/>
      <c r="MNY56" s="5"/>
      <c r="MNZ56" s="5"/>
      <c r="MOA56" s="5"/>
      <c r="MOB56" s="5"/>
      <c r="MOC56" s="5"/>
      <c r="MOD56" s="5"/>
      <c r="MOE56" s="5"/>
      <c r="MOF56" s="5"/>
      <c r="MOG56" s="5"/>
      <c r="MOH56" s="5"/>
      <c r="MOI56" s="5"/>
      <c r="MOJ56" s="5"/>
      <c r="MOK56" s="5"/>
      <c r="MOL56" s="5"/>
      <c r="MOM56" s="5"/>
      <c r="MON56" s="5"/>
      <c r="MOO56" s="5"/>
      <c r="MOP56" s="5"/>
      <c r="MOQ56" s="5"/>
      <c r="MOR56" s="5"/>
      <c r="MOS56" s="5"/>
      <c r="MOT56" s="5"/>
      <c r="MOU56" s="5"/>
      <c r="MOV56" s="5"/>
      <c r="MOW56" s="5"/>
      <c r="MOX56" s="5"/>
      <c r="MOY56" s="5"/>
      <c r="MOZ56" s="5"/>
      <c r="MPA56" s="5"/>
      <c r="MPB56" s="5"/>
      <c r="MPC56" s="5"/>
      <c r="MPD56" s="5"/>
      <c r="MPE56" s="5"/>
      <c r="MPF56" s="5"/>
      <c r="MPG56" s="5"/>
      <c r="MPH56" s="5"/>
      <c r="MPI56" s="5"/>
      <c r="MPJ56" s="5"/>
      <c r="MPK56" s="5"/>
      <c r="MPL56" s="5"/>
      <c r="MPM56" s="5"/>
      <c r="MPN56" s="5"/>
      <c r="MPO56" s="5"/>
      <c r="MPP56" s="5"/>
      <c r="MPQ56" s="5"/>
      <c r="MPR56" s="5"/>
      <c r="MPS56" s="5"/>
      <c r="MPT56" s="5"/>
      <c r="MPU56" s="5"/>
      <c r="MPV56" s="5"/>
      <c r="MPW56" s="5"/>
      <c r="MPX56" s="5"/>
      <c r="MPY56" s="5"/>
      <c r="MPZ56" s="5"/>
      <c r="MQA56" s="5"/>
      <c r="MQB56" s="5"/>
      <c r="MQC56" s="5"/>
      <c r="MQD56" s="5"/>
      <c r="MQE56" s="5"/>
      <c r="MQF56" s="5"/>
      <c r="MQG56" s="5"/>
      <c r="MQH56" s="5"/>
      <c r="MQI56" s="5"/>
      <c r="MQJ56" s="5"/>
      <c r="MQK56" s="5"/>
      <c r="MQL56" s="5"/>
      <c r="MQM56" s="5"/>
      <c r="MQN56" s="5"/>
      <c r="MQO56" s="5"/>
      <c r="MQP56" s="5"/>
      <c r="MQQ56" s="5"/>
      <c r="MQR56" s="5"/>
      <c r="MQS56" s="5"/>
      <c r="MQT56" s="5"/>
      <c r="MQU56" s="5"/>
      <c r="MQV56" s="5"/>
      <c r="MQW56" s="5"/>
      <c r="MQX56" s="5"/>
      <c r="MQY56" s="5"/>
      <c r="MQZ56" s="5"/>
      <c r="MRA56" s="5"/>
      <c r="MRB56" s="5"/>
      <c r="MRC56" s="5"/>
      <c r="MRD56" s="5"/>
      <c r="MRE56" s="5"/>
      <c r="MRF56" s="5"/>
      <c r="MRG56" s="5"/>
      <c r="MRH56" s="5"/>
      <c r="MRI56" s="5"/>
      <c r="MRJ56" s="5"/>
      <c r="MRK56" s="5"/>
      <c r="MRL56" s="5"/>
      <c r="MRM56" s="5"/>
      <c r="MRN56" s="5"/>
      <c r="MRO56" s="5"/>
      <c r="MRP56" s="5"/>
      <c r="MRQ56" s="5"/>
      <c r="MRR56" s="5"/>
      <c r="MRS56" s="5"/>
      <c r="MRT56" s="5"/>
      <c r="MRU56" s="5"/>
      <c r="MRV56" s="5"/>
      <c r="MRW56" s="5"/>
      <c r="MRX56" s="5"/>
      <c r="MRY56" s="5"/>
      <c r="MRZ56" s="5"/>
      <c r="MSA56" s="5"/>
      <c r="MSB56" s="5"/>
      <c r="MSC56" s="5"/>
      <c r="MSD56" s="5"/>
      <c r="MSE56" s="5"/>
      <c r="MSF56" s="5"/>
      <c r="MSG56" s="5"/>
      <c r="MSH56" s="5"/>
      <c r="MSI56" s="5"/>
      <c r="MSJ56" s="5"/>
      <c r="MSK56" s="5"/>
      <c r="MSL56" s="5"/>
      <c r="MSM56" s="5"/>
      <c r="MSN56" s="5"/>
      <c r="MSO56" s="5"/>
      <c r="MSP56" s="5"/>
      <c r="MSQ56" s="5"/>
      <c r="MSR56" s="5"/>
      <c r="MSS56" s="5"/>
      <c r="MST56" s="5"/>
      <c r="MSU56" s="5"/>
      <c r="MSV56" s="5"/>
      <c r="MSW56" s="5"/>
      <c r="MSX56" s="5"/>
      <c r="MSY56" s="5"/>
      <c r="MSZ56" s="5"/>
      <c r="MTA56" s="5"/>
      <c r="MTB56" s="5"/>
      <c r="MTC56" s="5"/>
      <c r="MTD56" s="5"/>
      <c r="MTE56" s="5"/>
      <c r="MTF56" s="5"/>
      <c r="MTG56" s="5"/>
      <c r="MTH56" s="5"/>
      <c r="MTI56" s="5"/>
      <c r="MTJ56" s="5"/>
      <c r="MTK56" s="5"/>
      <c r="MTL56" s="5"/>
      <c r="MTM56" s="5"/>
      <c r="MTN56" s="5"/>
      <c r="MTO56" s="5"/>
      <c r="MTP56" s="5"/>
      <c r="MTQ56" s="5"/>
      <c r="MTR56" s="5"/>
      <c r="MTS56" s="5"/>
      <c r="MTT56" s="5"/>
      <c r="MTU56" s="5"/>
      <c r="MTV56" s="5"/>
      <c r="MTW56" s="5"/>
      <c r="MTX56" s="5"/>
      <c r="MTY56" s="5"/>
      <c r="MTZ56" s="5"/>
      <c r="MUA56" s="5"/>
      <c r="MUB56" s="5"/>
      <c r="MUC56" s="5"/>
      <c r="MUD56" s="5"/>
      <c r="MUE56" s="5"/>
      <c r="MUF56" s="5"/>
      <c r="MUG56" s="5"/>
      <c r="MUH56" s="5"/>
      <c r="MUI56" s="5"/>
      <c r="MUJ56" s="5"/>
      <c r="MUK56" s="5"/>
      <c r="MUL56" s="5"/>
      <c r="MUM56" s="5"/>
      <c r="MUN56" s="5"/>
      <c r="MUO56" s="5"/>
      <c r="MUP56" s="5"/>
      <c r="MUQ56" s="5"/>
      <c r="MUR56" s="5"/>
      <c r="MUS56" s="5"/>
      <c r="MUT56" s="5"/>
      <c r="MUU56" s="5"/>
      <c r="MUV56" s="5"/>
      <c r="MUW56" s="5"/>
      <c r="MUX56" s="5"/>
      <c r="MUY56" s="5"/>
      <c r="MUZ56" s="5"/>
      <c r="MVA56" s="5"/>
      <c r="MVB56" s="5"/>
      <c r="MVC56" s="5"/>
      <c r="MVD56" s="5"/>
      <c r="MVE56" s="5"/>
      <c r="MVF56" s="5"/>
      <c r="MVG56" s="5"/>
      <c r="MVH56" s="5"/>
      <c r="MVI56" s="5"/>
      <c r="MVJ56" s="5"/>
      <c r="MVK56" s="5"/>
      <c r="MVL56" s="5"/>
      <c r="MVM56" s="5"/>
      <c r="MVN56" s="5"/>
      <c r="MVO56" s="5"/>
      <c r="MVP56" s="5"/>
      <c r="MVQ56" s="5"/>
      <c r="MVR56" s="5"/>
      <c r="MVS56" s="5"/>
      <c r="MVT56" s="5"/>
      <c r="MVU56" s="5"/>
      <c r="MVV56" s="5"/>
      <c r="MVW56" s="5"/>
      <c r="MVX56" s="5"/>
      <c r="MVY56" s="5"/>
      <c r="MVZ56" s="5"/>
      <c r="MWA56" s="5"/>
      <c r="MWB56" s="5"/>
      <c r="MWC56" s="5"/>
      <c r="MWD56" s="5"/>
      <c r="MWE56" s="5"/>
      <c r="MWF56" s="5"/>
      <c r="MWG56" s="5"/>
      <c r="MWH56" s="5"/>
      <c r="MWI56" s="5"/>
      <c r="MWJ56" s="5"/>
      <c r="MWK56" s="5"/>
      <c r="MWL56" s="5"/>
      <c r="MWM56" s="5"/>
      <c r="MWN56" s="5"/>
      <c r="MWO56" s="5"/>
      <c r="MWP56" s="5"/>
      <c r="MWQ56" s="5"/>
      <c r="MWR56" s="5"/>
      <c r="MWS56" s="5"/>
      <c r="MWT56" s="5"/>
      <c r="MWU56" s="5"/>
      <c r="MWV56" s="5"/>
      <c r="MWW56" s="5"/>
      <c r="MWX56" s="5"/>
      <c r="MWY56" s="5"/>
      <c r="MWZ56" s="5"/>
      <c r="MXA56" s="5"/>
      <c r="MXB56" s="5"/>
      <c r="MXC56" s="5"/>
      <c r="MXD56" s="5"/>
      <c r="MXE56" s="5"/>
      <c r="MXF56" s="5"/>
      <c r="MXG56" s="5"/>
      <c r="MXH56" s="5"/>
      <c r="MXI56" s="5"/>
      <c r="MXJ56" s="5"/>
      <c r="MXK56" s="5"/>
      <c r="MXL56" s="5"/>
      <c r="MXM56" s="5"/>
      <c r="MXN56" s="5"/>
      <c r="MXO56" s="5"/>
      <c r="MXP56" s="5"/>
      <c r="MXQ56" s="5"/>
      <c r="MXR56" s="5"/>
      <c r="MXS56" s="5"/>
      <c r="MXT56" s="5"/>
      <c r="MXU56" s="5"/>
      <c r="MXV56" s="5"/>
      <c r="MXW56" s="5"/>
      <c r="MXX56" s="5"/>
      <c r="MXY56" s="5"/>
      <c r="MXZ56" s="5"/>
      <c r="MYA56" s="5"/>
      <c r="MYB56" s="5"/>
      <c r="MYC56" s="5"/>
      <c r="MYD56" s="5"/>
      <c r="MYE56" s="5"/>
      <c r="MYF56" s="5"/>
      <c r="MYG56" s="5"/>
      <c r="MYH56" s="5"/>
      <c r="MYI56" s="5"/>
      <c r="MYJ56" s="5"/>
      <c r="MYK56" s="5"/>
      <c r="MYL56" s="5"/>
      <c r="MYM56" s="5"/>
      <c r="MYN56" s="5"/>
      <c r="MYO56" s="5"/>
      <c r="MYP56" s="5"/>
      <c r="MYQ56" s="5"/>
      <c r="MYR56" s="5"/>
      <c r="MYS56" s="5"/>
      <c r="MYT56" s="5"/>
      <c r="MYU56" s="5"/>
      <c r="MYV56" s="5"/>
      <c r="MYW56" s="5"/>
      <c r="MYX56" s="5"/>
      <c r="MYY56" s="5"/>
      <c r="MYZ56" s="5"/>
      <c r="MZA56" s="5"/>
      <c r="MZB56" s="5"/>
      <c r="MZC56" s="5"/>
      <c r="MZD56" s="5"/>
      <c r="MZE56" s="5"/>
      <c r="MZF56" s="5"/>
      <c r="MZG56" s="5"/>
      <c r="MZH56" s="5"/>
      <c r="MZI56" s="5"/>
      <c r="MZJ56" s="5"/>
      <c r="MZK56" s="5"/>
      <c r="MZL56" s="5"/>
      <c r="MZM56" s="5"/>
      <c r="MZN56" s="5"/>
      <c r="MZO56" s="5"/>
      <c r="MZP56" s="5"/>
      <c r="MZQ56" s="5"/>
      <c r="MZR56" s="5"/>
      <c r="MZS56" s="5"/>
      <c r="MZT56" s="5"/>
      <c r="MZU56" s="5"/>
      <c r="MZV56" s="5"/>
      <c r="MZW56" s="5"/>
      <c r="MZX56" s="5"/>
      <c r="MZY56" s="5"/>
      <c r="MZZ56" s="5"/>
      <c r="NAA56" s="5"/>
      <c r="NAB56" s="5"/>
      <c r="NAC56" s="5"/>
      <c r="NAD56" s="5"/>
      <c r="NAE56" s="5"/>
      <c r="NAF56" s="5"/>
      <c r="NAG56" s="5"/>
      <c r="NAH56" s="5"/>
      <c r="NAI56" s="5"/>
      <c r="NAJ56" s="5"/>
      <c r="NAK56" s="5"/>
      <c r="NAL56" s="5"/>
      <c r="NAM56" s="5"/>
      <c r="NAN56" s="5"/>
      <c r="NAO56" s="5"/>
      <c r="NAP56" s="5"/>
      <c r="NAQ56" s="5"/>
      <c r="NAR56" s="5"/>
      <c r="NAS56" s="5"/>
      <c r="NAT56" s="5"/>
      <c r="NAU56" s="5"/>
      <c r="NAV56" s="5"/>
      <c r="NAW56" s="5"/>
      <c r="NAX56" s="5"/>
      <c r="NAY56" s="5"/>
      <c r="NAZ56" s="5"/>
      <c r="NBA56" s="5"/>
      <c r="NBB56" s="5"/>
      <c r="NBC56" s="5"/>
      <c r="NBD56" s="5"/>
      <c r="NBE56" s="5"/>
      <c r="NBF56" s="5"/>
      <c r="NBG56" s="5"/>
      <c r="NBH56" s="5"/>
      <c r="NBI56" s="5"/>
      <c r="NBJ56" s="5"/>
      <c r="NBK56" s="5"/>
      <c r="NBL56" s="5"/>
      <c r="NBM56" s="5"/>
      <c r="NBN56" s="5"/>
      <c r="NBO56" s="5"/>
      <c r="NBP56" s="5"/>
      <c r="NBQ56" s="5"/>
      <c r="NBR56" s="5"/>
      <c r="NBS56" s="5"/>
      <c r="NBT56" s="5"/>
      <c r="NBU56" s="5"/>
      <c r="NBV56" s="5"/>
      <c r="NBW56" s="5"/>
      <c r="NBX56" s="5"/>
      <c r="NBY56" s="5"/>
      <c r="NBZ56" s="5"/>
      <c r="NCA56" s="5"/>
      <c r="NCB56" s="5"/>
      <c r="NCC56" s="5"/>
      <c r="NCD56" s="5"/>
      <c r="NCE56" s="5"/>
      <c r="NCF56" s="5"/>
      <c r="NCG56" s="5"/>
      <c r="NCH56" s="5"/>
      <c r="NCI56" s="5"/>
      <c r="NCJ56" s="5"/>
      <c r="NCK56" s="5"/>
      <c r="NCL56" s="5"/>
      <c r="NCM56" s="5"/>
      <c r="NCN56" s="5"/>
      <c r="NCO56" s="5"/>
      <c r="NCP56" s="5"/>
      <c r="NCQ56" s="5"/>
      <c r="NCR56" s="5"/>
      <c r="NCS56" s="5"/>
      <c r="NCT56" s="5"/>
      <c r="NCU56" s="5"/>
      <c r="NCV56" s="5"/>
      <c r="NCW56" s="5"/>
      <c r="NCX56" s="5"/>
      <c r="NCY56" s="5"/>
      <c r="NCZ56" s="5"/>
      <c r="NDA56" s="5"/>
      <c r="NDB56" s="5"/>
      <c r="NDC56" s="5"/>
      <c r="NDD56" s="5"/>
      <c r="NDE56" s="5"/>
      <c r="NDF56" s="5"/>
      <c r="NDG56" s="5"/>
      <c r="NDH56" s="5"/>
      <c r="NDI56" s="5"/>
      <c r="NDJ56" s="5"/>
      <c r="NDK56" s="5"/>
      <c r="NDL56" s="5"/>
      <c r="NDM56" s="5"/>
      <c r="NDN56" s="5"/>
      <c r="NDO56" s="5"/>
      <c r="NDP56" s="5"/>
      <c r="NDQ56" s="5"/>
      <c r="NDR56" s="5"/>
      <c r="NDS56" s="5"/>
      <c r="NDT56" s="5"/>
      <c r="NDU56" s="5"/>
      <c r="NDV56" s="5"/>
      <c r="NDW56" s="5"/>
      <c r="NDX56" s="5"/>
      <c r="NDY56" s="5"/>
      <c r="NDZ56" s="5"/>
      <c r="NEA56" s="5"/>
      <c r="NEB56" s="5"/>
      <c r="NEC56" s="5"/>
      <c r="NED56" s="5"/>
      <c r="NEE56" s="5"/>
      <c r="NEF56" s="5"/>
      <c r="NEG56" s="5"/>
      <c r="NEH56" s="5"/>
      <c r="NEI56" s="5"/>
      <c r="NEJ56" s="5"/>
      <c r="NEK56" s="5"/>
      <c r="NEL56" s="5"/>
      <c r="NEM56" s="5"/>
      <c r="NEN56" s="5"/>
      <c r="NEO56" s="5"/>
      <c r="NEP56" s="5"/>
      <c r="NEQ56" s="5"/>
      <c r="NER56" s="5"/>
      <c r="NES56" s="5"/>
      <c r="NET56" s="5"/>
      <c r="NEU56" s="5"/>
      <c r="NEV56" s="5"/>
      <c r="NEW56" s="5"/>
      <c r="NEX56" s="5"/>
      <c r="NEY56" s="5"/>
      <c r="NEZ56" s="5"/>
      <c r="NFA56" s="5"/>
      <c r="NFB56" s="5"/>
      <c r="NFC56" s="5"/>
      <c r="NFD56" s="5"/>
      <c r="NFE56" s="5"/>
      <c r="NFF56" s="5"/>
      <c r="NFG56" s="5"/>
      <c r="NFH56" s="5"/>
      <c r="NFI56" s="5"/>
      <c r="NFJ56" s="5"/>
      <c r="NFK56" s="5"/>
      <c r="NFL56" s="5"/>
      <c r="NFM56" s="5"/>
      <c r="NFN56" s="5"/>
      <c r="NFO56" s="5"/>
      <c r="NFP56" s="5"/>
      <c r="NFQ56" s="5"/>
      <c r="NFR56" s="5"/>
      <c r="NFS56" s="5"/>
      <c r="NFT56" s="5"/>
      <c r="NFU56" s="5"/>
      <c r="NFV56" s="5"/>
      <c r="NFW56" s="5"/>
      <c r="NFX56" s="5"/>
      <c r="NFY56" s="5"/>
      <c r="NFZ56" s="5"/>
      <c r="NGA56" s="5"/>
      <c r="NGB56" s="5"/>
      <c r="NGC56" s="5"/>
      <c r="NGD56" s="5"/>
      <c r="NGE56" s="5"/>
      <c r="NGF56" s="5"/>
      <c r="NGG56" s="5"/>
      <c r="NGH56" s="5"/>
      <c r="NGI56" s="5"/>
      <c r="NGJ56" s="5"/>
      <c r="NGK56" s="5"/>
      <c r="NGL56" s="5"/>
      <c r="NGM56" s="5"/>
      <c r="NGN56" s="5"/>
      <c r="NGO56" s="5"/>
      <c r="NGP56" s="5"/>
      <c r="NGQ56" s="5"/>
      <c r="NGR56" s="5"/>
      <c r="NGS56" s="5"/>
      <c r="NGT56" s="5"/>
      <c r="NGU56" s="5"/>
      <c r="NGV56" s="5"/>
      <c r="NGW56" s="5"/>
      <c r="NGX56" s="5"/>
      <c r="NGY56" s="5"/>
      <c r="NGZ56" s="5"/>
      <c r="NHA56" s="5"/>
      <c r="NHB56" s="5"/>
      <c r="NHC56" s="5"/>
      <c r="NHD56" s="5"/>
      <c r="NHE56" s="5"/>
      <c r="NHF56" s="5"/>
      <c r="NHG56" s="5"/>
      <c r="NHH56" s="5"/>
      <c r="NHI56" s="5"/>
      <c r="NHJ56" s="5"/>
      <c r="NHK56" s="5"/>
      <c r="NHL56" s="5"/>
      <c r="NHM56" s="5"/>
      <c r="NHN56" s="5"/>
      <c r="NHO56" s="5"/>
      <c r="NHP56" s="5"/>
      <c r="NHQ56" s="5"/>
      <c r="NHR56" s="5"/>
      <c r="NHS56" s="5"/>
      <c r="NHT56" s="5"/>
      <c r="NHU56" s="5"/>
      <c r="NHV56" s="5"/>
      <c r="NHW56" s="5"/>
      <c r="NHX56" s="5"/>
      <c r="NHY56" s="5"/>
      <c r="NHZ56" s="5"/>
      <c r="NIA56" s="5"/>
      <c r="NIB56" s="5"/>
      <c r="NIC56" s="5"/>
      <c r="NID56" s="5"/>
      <c r="NIE56" s="5"/>
      <c r="NIF56" s="5"/>
      <c r="NIG56" s="5"/>
      <c r="NIH56" s="5"/>
      <c r="NII56" s="5"/>
      <c r="NIJ56" s="5"/>
      <c r="NIK56" s="5"/>
      <c r="NIL56" s="5"/>
      <c r="NIM56" s="5"/>
      <c r="NIN56" s="5"/>
      <c r="NIO56" s="5"/>
      <c r="NIP56" s="5"/>
      <c r="NIQ56" s="5"/>
      <c r="NIR56" s="5"/>
      <c r="NIS56" s="5"/>
      <c r="NIT56" s="5"/>
      <c r="NIU56" s="5"/>
      <c r="NIV56" s="5"/>
      <c r="NIW56" s="5"/>
      <c r="NIX56" s="5"/>
      <c r="NIY56" s="5"/>
      <c r="NIZ56" s="5"/>
      <c r="NJA56" s="5"/>
      <c r="NJB56" s="5"/>
      <c r="NJC56" s="5"/>
      <c r="NJD56" s="5"/>
      <c r="NJE56" s="5"/>
      <c r="NJF56" s="5"/>
      <c r="NJG56" s="5"/>
      <c r="NJH56" s="5"/>
      <c r="NJI56" s="5"/>
      <c r="NJJ56" s="5"/>
      <c r="NJK56" s="5"/>
      <c r="NJL56" s="5"/>
      <c r="NJM56" s="5"/>
      <c r="NJN56" s="5"/>
      <c r="NJO56" s="5"/>
      <c r="NJP56" s="5"/>
      <c r="NJQ56" s="5"/>
      <c r="NJR56" s="5"/>
      <c r="NJS56" s="5"/>
      <c r="NJT56" s="5"/>
      <c r="NJU56" s="5"/>
      <c r="NJV56" s="5"/>
      <c r="NJW56" s="5"/>
      <c r="NJX56" s="5"/>
      <c r="NJY56" s="5"/>
      <c r="NJZ56" s="5"/>
      <c r="NKA56" s="5"/>
      <c r="NKB56" s="5"/>
      <c r="NKC56" s="5"/>
      <c r="NKD56" s="5"/>
      <c r="NKE56" s="5"/>
      <c r="NKF56" s="5"/>
      <c r="NKG56" s="5"/>
      <c r="NKH56" s="5"/>
      <c r="NKI56" s="5"/>
      <c r="NKJ56" s="5"/>
      <c r="NKK56" s="5"/>
      <c r="NKL56" s="5"/>
      <c r="NKM56" s="5"/>
      <c r="NKN56" s="5"/>
      <c r="NKO56" s="5"/>
      <c r="NKP56" s="5"/>
      <c r="NKQ56" s="5"/>
      <c r="NKR56" s="5"/>
      <c r="NKS56" s="5"/>
      <c r="NKT56" s="5"/>
      <c r="NKU56" s="5"/>
      <c r="NKV56" s="5"/>
      <c r="NKW56" s="5"/>
      <c r="NKX56" s="5"/>
      <c r="NKY56" s="5"/>
      <c r="NKZ56" s="5"/>
      <c r="NLA56" s="5"/>
      <c r="NLB56" s="5"/>
      <c r="NLC56" s="5"/>
      <c r="NLD56" s="5"/>
      <c r="NLE56" s="5"/>
      <c r="NLF56" s="5"/>
      <c r="NLG56" s="5"/>
      <c r="NLH56" s="5"/>
      <c r="NLI56" s="5"/>
      <c r="NLJ56" s="5"/>
      <c r="NLK56" s="5"/>
      <c r="NLL56" s="5"/>
      <c r="NLM56" s="5"/>
      <c r="NLN56" s="5"/>
      <c r="NLO56" s="5"/>
      <c r="NLP56" s="5"/>
      <c r="NLQ56" s="5"/>
      <c r="NLR56" s="5"/>
      <c r="NLS56" s="5"/>
      <c r="NLT56" s="5"/>
      <c r="NLU56" s="5"/>
      <c r="NLV56" s="5"/>
      <c r="NLW56" s="5"/>
      <c r="NLX56" s="5"/>
      <c r="NLY56" s="5"/>
      <c r="NLZ56" s="5"/>
      <c r="NMA56" s="5"/>
      <c r="NMB56" s="5"/>
      <c r="NMC56" s="5"/>
      <c r="NMD56" s="5"/>
      <c r="NME56" s="5"/>
      <c r="NMF56" s="5"/>
      <c r="NMG56" s="5"/>
      <c r="NMH56" s="5"/>
      <c r="NMI56" s="5"/>
      <c r="NMJ56" s="5"/>
      <c r="NMK56" s="5"/>
      <c r="NML56" s="5"/>
      <c r="NMM56" s="5"/>
      <c r="NMN56" s="5"/>
      <c r="NMO56" s="5"/>
      <c r="NMP56" s="5"/>
      <c r="NMQ56" s="5"/>
      <c r="NMR56" s="5"/>
      <c r="NMS56" s="5"/>
      <c r="NMT56" s="5"/>
      <c r="NMU56" s="5"/>
      <c r="NMV56" s="5"/>
      <c r="NMW56" s="5"/>
      <c r="NMX56" s="5"/>
      <c r="NMY56" s="5"/>
      <c r="NMZ56" s="5"/>
      <c r="NNA56" s="5"/>
      <c r="NNB56" s="5"/>
      <c r="NNC56" s="5"/>
      <c r="NND56" s="5"/>
      <c r="NNE56" s="5"/>
      <c r="NNF56" s="5"/>
      <c r="NNG56" s="5"/>
      <c r="NNH56" s="5"/>
      <c r="NNI56" s="5"/>
      <c r="NNJ56" s="5"/>
      <c r="NNK56" s="5"/>
      <c r="NNL56" s="5"/>
      <c r="NNM56" s="5"/>
      <c r="NNN56" s="5"/>
      <c r="NNO56" s="5"/>
      <c r="NNP56" s="5"/>
      <c r="NNQ56" s="5"/>
      <c r="NNR56" s="5"/>
      <c r="NNS56" s="5"/>
      <c r="NNT56" s="5"/>
      <c r="NNU56" s="5"/>
      <c r="NNV56" s="5"/>
      <c r="NNW56" s="5"/>
      <c r="NNX56" s="5"/>
      <c r="NNY56" s="5"/>
      <c r="NNZ56" s="5"/>
      <c r="NOA56" s="5"/>
      <c r="NOB56" s="5"/>
      <c r="NOC56" s="5"/>
      <c r="NOD56" s="5"/>
      <c r="NOE56" s="5"/>
      <c r="NOF56" s="5"/>
      <c r="NOG56" s="5"/>
      <c r="NOH56" s="5"/>
      <c r="NOI56" s="5"/>
      <c r="NOJ56" s="5"/>
      <c r="NOK56" s="5"/>
      <c r="NOL56" s="5"/>
      <c r="NOM56" s="5"/>
      <c r="NON56" s="5"/>
      <c r="NOO56" s="5"/>
      <c r="NOP56" s="5"/>
      <c r="NOQ56" s="5"/>
      <c r="NOR56" s="5"/>
      <c r="NOS56" s="5"/>
      <c r="NOT56" s="5"/>
      <c r="NOU56" s="5"/>
      <c r="NOV56" s="5"/>
      <c r="NOW56" s="5"/>
      <c r="NOX56" s="5"/>
      <c r="NOY56" s="5"/>
      <c r="NOZ56" s="5"/>
      <c r="NPA56" s="5"/>
      <c r="NPB56" s="5"/>
      <c r="NPC56" s="5"/>
      <c r="NPD56" s="5"/>
      <c r="NPE56" s="5"/>
      <c r="NPF56" s="5"/>
      <c r="NPG56" s="5"/>
      <c r="NPH56" s="5"/>
      <c r="NPI56" s="5"/>
      <c r="NPJ56" s="5"/>
      <c r="NPK56" s="5"/>
      <c r="NPL56" s="5"/>
      <c r="NPM56" s="5"/>
      <c r="NPN56" s="5"/>
      <c r="NPO56" s="5"/>
      <c r="NPP56" s="5"/>
      <c r="NPQ56" s="5"/>
      <c r="NPR56" s="5"/>
      <c r="NPS56" s="5"/>
      <c r="NPT56" s="5"/>
      <c r="NPU56" s="5"/>
      <c r="NPV56" s="5"/>
      <c r="NPW56" s="5"/>
      <c r="NPX56" s="5"/>
      <c r="NPY56" s="5"/>
      <c r="NPZ56" s="5"/>
      <c r="NQA56" s="5"/>
      <c r="NQB56" s="5"/>
      <c r="NQC56" s="5"/>
      <c r="NQD56" s="5"/>
      <c r="NQE56" s="5"/>
      <c r="NQF56" s="5"/>
      <c r="NQG56" s="5"/>
      <c r="NQH56" s="5"/>
      <c r="NQI56" s="5"/>
      <c r="NQJ56" s="5"/>
      <c r="NQK56" s="5"/>
      <c r="NQL56" s="5"/>
      <c r="NQM56" s="5"/>
      <c r="NQN56" s="5"/>
      <c r="NQO56" s="5"/>
      <c r="NQP56" s="5"/>
      <c r="NQQ56" s="5"/>
      <c r="NQR56" s="5"/>
      <c r="NQS56" s="5"/>
      <c r="NQT56" s="5"/>
      <c r="NQU56" s="5"/>
      <c r="NQV56" s="5"/>
      <c r="NQW56" s="5"/>
      <c r="NQX56" s="5"/>
      <c r="NQY56" s="5"/>
      <c r="NQZ56" s="5"/>
      <c r="NRA56" s="5"/>
      <c r="NRB56" s="5"/>
      <c r="NRC56" s="5"/>
      <c r="NRD56" s="5"/>
      <c r="NRE56" s="5"/>
      <c r="NRF56" s="5"/>
      <c r="NRG56" s="5"/>
      <c r="NRH56" s="5"/>
      <c r="NRI56" s="5"/>
      <c r="NRJ56" s="5"/>
      <c r="NRK56" s="5"/>
      <c r="NRL56" s="5"/>
      <c r="NRM56" s="5"/>
      <c r="NRN56" s="5"/>
      <c r="NRO56" s="5"/>
      <c r="NRP56" s="5"/>
      <c r="NRQ56" s="5"/>
      <c r="NRR56" s="5"/>
      <c r="NRS56" s="5"/>
      <c r="NRT56" s="5"/>
      <c r="NRU56" s="5"/>
      <c r="NRV56" s="5"/>
      <c r="NRW56" s="5"/>
      <c r="NRX56" s="5"/>
      <c r="NRY56" s="5"/>
      <c r="NRZ56" s="5"/>
      <c r="NSA56" s="5"/>
      <c r="NSB56" s="5"/>
      <c r="NSC56" s="5"/>
      <c r="NSD56" s="5"/>
      <c r="NSE56" s="5"/>
      <c r="NSF56" s="5"/>
      <c r="NSG56" s="5"/>
      <c r="NSH56" s="5"/>
      <c r="NSI56" s="5"/>
      <c r="NSJ56" s="5"/>
      <c r="NSK56" s="5"/>
      <c r="NSL56" s="5"/>
      <c r="NSM56" s="5"/>
      <c r="NSN56" s="5"/>
      <c r="NSO56" s="5"/>
      <c r="NSP56" s="5"/>
      <c r="NSQ56" s="5"/>
      <c r="NSR56" s="5"/>
      <c r="NSS56" s="5"/>
      <c r="NST56" s="5"/>
      <c r="NSU56" s="5"/>
      <c r="NSV56" s="5"/>
      <c r="NSW56" s="5"/>
      <c r="NSX56" s="5"/>
      <c r="NSY56" s="5"/>
      <c r="NSZ56" s="5"/>
      <c r="NTA56" s="5"/>
      <c r="NTB56" s="5"/>
      <c r="NTC56" s="5"/>
      <c r="NTD56" s="5"/>
      <c r="NTE56" s="5"/>
      <c r="NTF56" s="5"/>
      <c r="NTG56" s="5"/>
      <c r="NTH56" s="5"/>
      <c r="NTI56" s="5"/>
      <c r="NTJ56" s="5"/>
      <c r="NTK56" s="5"/>
      <c r="NTL56" s="5"/>
      <c r="NTM56" s="5"/>
      <c r="NTN56" s="5"/>
      <c r="NTO56" s="5"/>
      <c r="NTP56" s="5"/>
      <c r="NTQ56" s="5"/>
      <c r="NTR56" s="5"/>
      <c r="NTS56" s="5"/>
      <c r="NTT56" s="5"/>
      <c r="NTU56" s="5"/>
      <c r="NTV56" s="5"/>
      <c r="NTW56" s="5"/>
      <c r="NTX56" s="5"/>
      <c r="NTY56" s="5"/>
      <c r="NTZ56" s="5"/>
      <c r="NUA56" s="5"/>
      <c r="NUB56" s="5"/>
      <c r="NUC56" s="5"/>
      <c r="NUD56" s="5"/>
      <c r="NUE56" s="5"/>
      <c r="NUF56" s="5"/>
      <c r="NUG56" s="5"/>
      <c r="NUH56" s="5"/>
      <c r="NUI56" s="5"/>
      <c r="NUJ56" s="5"/>
      <c r="NUK56" s="5"/>
      <c r="NUL56" s="5"/>
      <c r="NUM56" s="5"/>
      <c r="NUN56" s="5"/>
      <c r="NUO56" s="5"/>
      <c r="NUP56" s="5"/>
      <c r="NUQ56" s="5"/>
      <c r="NUR56" s="5"/>
      <c r="NUS56" s="5"/>
      <c r="NUT56" s="5"/>
      <c r="NUU56" s="5"/>
      <c r="NUV56" s="5"/>
      <c r="NUW56" s="5"/>
      <c r="NUX56" s="5"/>
      <c r="NUY56" s="5"/>
      <c r="NUZ56" s="5"/>
      <c r="NVA56" s="5"/>
      <c r="NVB56" s="5"/>
      <c r="NVC56" s="5"/>
      <c r="NVD56" s="5"/>
      <c r="NVE56" s="5"/>
      <c r="NVF56" s="5"/>
      <c r="NVG56" s="5"/>
      <c r="NVH56" s="5"/>
      <c r="NVI56" s="5"/>
      <c r="NVJ56" s="5"/>
      <c r="NVK56" s="5"/>
      <c r="NVL56" s="5"/>
      <c r="NVM56" s="5"/>
      <c r="NVN56" s="5"/>
      <c r="NVO56" s="5"/>
      <c r="NVP56" s="5"/>
      <c r="NVQ56" s="5"/>
      <c r="NVR56" s="5"/>
      <c r="NVS56" s="5"/>
      <c r="NVT56" s="5"/>
      <c r="NVU56" s="5"/>
      <c r="NVV56" s="5"/>
      <c r="NVW56" s="5"/>
      <c r="NVX56" s="5"/>
      <c r="NVY56" s="5"/>
      <c r="NVZ56" s="5"/>
      <c r="NWA56" s="5"/>
      <c r="NWB56" s="5"/>
      <c r="NWC56" s="5"/>
      <c r="NWD56" s="5"/>
      <c r="NWE56" s="5"/>
      <c r="NWF56" s="5"/>
      <c r="NWG56" s="5"/>
      <c r="NWH56" s="5"/>
      <c r="NWI56" s="5"/>
      <c r="NWJ56" s="5"/>
      <c r="NWK56" s="5"/>
      <c r="NWL56" s="5"/>
      <c r="NWM56" s="5"/>
      <c r="NWN56" s="5"/>
      <c r="NWO56" s="5"/>
      <c r="NWP56" s="5"/>
      <c r="NWQ56" s="5"/>
      <c r="NWR56" s="5"/>
      <c r="NWS56" s="5"/>
      <c r="NWT56" s="5"/>
      <c r="NWU56" s="5"/>
      <c r="NWV56" s="5"/>
      <c r="NWW56" s="5"/>
      <c r="NWX56" s="5"/>
      <c r="NWY56" s="5"/>
      <c r="NWZ56" s="5"/>
      <c r="NXA56" s="5"/>
      <c r="NXB56" s="5"/>
      <c r="NXC56" s="5"/>
      <c r="NXD56" s="5"/>
      <c r="NXE56" s="5"/>
      <c r="NXF56" s="5"/>
      <c r="NXG56" s="5"/>
      <c r="NXH56" s="5"/>
      <c r="NXI56" s="5"/>
      <c r="NXJ56" s="5"/>
      <c r="NXK56" s="5"/>
      <c r="NXL56" s="5"/>
      <c r="NXM56" s="5"/>
      <c r="NXN56" s="5"/>
      <c r="NXO56" s="5"/>
      <c r="NXP56" s="5"/>
      <c r="NXQ56" s="5"/>
      <c r="NXR56" s="5"/>
      <c r="NXS56" s="5"/>
      <c r="NXT56" s="5"/>
      <c r="NXU56" s="5"/>
      <c r="NXV56" s="5"/>
      <c r="NXW56" s="5"/>
      <c r="NXX56" s="5"/>
      <c r="NXY56" s="5"/>
      <c r="NXZ56" s="5"/>
      <c r="NYA56" s="5"/>
      <c r="NYB56" s="5"/>
      <c r="NYC56" s="5"/>
      <c r="NYD56" s="5"/>
      <c r="NYE56" s="5"/>
      <c r="NYF56" s="5"/>
      <c r="NYG56" s="5"/>
      <c r="NYH56" s="5"/>
      <c r="NYI56" s="5"/>
      <c r="NYJ56" s="5"/>
      <c r="NYK56" s="5"/>
      <c r="NYL56" s="5"/>
      <c r="NYM56" s="5"/>
      <c r="NYN56" s="5"/>
      <c r="NYO56" s="5"/>
      <c r="NYP56" s="5"/>
      <c r="NYQ56" s="5"/>
      <c r="NYR56" s="5"/>
      <c r="NYS56" s="5"/>
      <c r="NYT56" s="5"/>
      <c r="NYU56" s="5"/>
      <c r="NYV56" s="5"/>
      <c r="NYW56" s="5"/>
      <c r="NYX56" s="5"/>
      <c r="NYY56" s="5"/>
      <c r="NYZ56" s="5"/>
      <c r="NZA56" s="5"/>
      <c r="NZB56" s="5"/>
      <c r="NZC56" s="5"/>
      <c r="NZD56" s="5"/>
      <c r="NZE56" s="5"/>
      <c r="NZF56" s="5"/>
      <c r="NZG56" s="5"/>
      <c r="NZH56" s="5"/>
      <c r="NZI56" s="5"/>
      <c r="NZJ56" s="5"/>
      <c r="NZK56" s="5"/>
      <c r="NZL56" s="5"/>
      <c r="NZM56" s="5"/>
      <c r="NZN56" s="5"/>
      <c r="NZO56" s="5"/>
      <c r="NZP56" s="5"/>
      <c r="NZQ56" s="5"/>
      <c r="NZR56" s="5"/>
      <c r="NZS56" s="5"/>
      <c r="NZT56" s="5"/>
      <c r="NZU56" s="5"/>
      <c r="NZV56" s="5"/>
      <c r="NZW56" s="5"/>
      <c r="NZX56" s="5"/>
      <c r="NZY56" s="5"/>
      <c r="NZZ56" s="5"/>
      <c r="OAA56" s="5"/>
      <c r="OAB56" s="5"/>
      <c r="OAC56" s="5"/>
      <c r="OAD56" s="5"/>
      <c r="OAE56" s="5"/>
      <c r="OAF56" s="5"/>
      <c r="OAG56" s="5"/>
      <c r="OAH56" s="5"/>
      <c r="OAI56" s="5"/>
      <c r="OAJ56" s="5"/>
      <c r="OAK56" s="5"/>
      <c r="OAL56" s="5"/>
      <c r="OAM56" s="5"/>
      <c r="OAN56" s="5"/>
      <c r="OAO56" s="5"/>
      <c r="OAP56" s="5"/>
      <c r="OAQ56" s="5"/>
      <c r="OAR56" s="5"/>
      <c r="OAS56" s="5"/>
      <c r="OAT56" s="5"/>
      <c r="OAU56" s="5"/>
      <c r="OAV56" s="5"/>
      <c r="OAW56" s="5"/>
      <c r="OAX56" s="5"/>
      <c r="OAY56" s="5"/>
      <c r="OAZ56" s="5"/>
      <c r="OBA56" s="5"/>
      <c r="OBB56" s="5"/>
      <c r="OBC56" s="5"/>
      <c r="OBD56" s="5"/>
      <c r="OBE56" s="5"/>
      <c r="OBF56" s="5"/>
      <c r="OBG56" s="5"/>
      <c r="OBH56" s="5"/>
      <c r="OBI56" s="5"/>
      <c r="OBJ56" s="5"/>
      <c r="OBK56" s="5"/>
      <c r="OBL56" s="5"/>
      <c r="OBM56" s="5"/>
      <c r="OBN56" s="5"/>
      <c r="OBO56" s="5"/>
      <c r="OBP56" s="5"/>
      <c r="OBQ56" s="5"/>
      <c r="OBR56" s="5"/>
      <c r="OBS56" s="5"/>
      <c r="OBT56" s="5"/>
      <c r="OBU56" s="5"/>
      <c r="OBV56" s="5"/>
      <c r="OBW56" s="5"/>
      <c r="OBX56" s="5"/>
      <c r="OBY56" s="5"/>
      <c r="OBZ56" s="5"/>
      <c r="OCA56" s="5"/>
      <c r="OCB56" s="5"/>
      <c r="OCC56" s="5"/>
      <c r="OCD56" s="5"/>
      <c r="OCE56" s="5"/>
      <c r="OCF56" s="5"/>
      <c r="OCG56" s="5"/>
      <c r="OCH56" s="5"/>
      <c r="OCI56" s="5"/>
      <c r="OCJ56" s="5"/>
      <c r="OCK56" s="5"/>
      <c r="OCL56" s="5"/>
      <c r="OCM56" s="5"/>
      <c r="OCN56" s="5"/>
      <c r="OCO56" s="5"/>
      <c r="OCP56" s="5"/>
      <c r="OCQ56" s="5"/>
      <c r="OCR56" s="5"/>
      <c r="OCS56" s="5"/>
      <c r="OCT56" s="5"/>
      <c r="OCU56" s="5"/>
      <c r="OCV56" s="5"/>
      <c r="OCW56" s="5"/>
      <c r="OCX56" s="5"/>
      <c r="OCY56" s="5"/>
      <c r="OCZ56" s="5"/>
      <c r="ODA56" s="5"/>
      <c r="ODB56" s="5"/>
      <c r="ODC56" s="5"/>
      <c r="ODD56" s="5"/>
      <c r="ODE56" s="5"/>
      <c r="ODF56" s="5"/>
      <c r="ODG56" s="5"/>
      <c r="ODH56" s="5"/>
      <c r="ODI56" s="5"/>
      <c r="ODJ56" s="5"/>
      <c r="ODK56" s="5"/>
      <c r="ODL56" s="5"/>
      <c r="ODM56" s="5"/>
      <c r="ODN56" s="5"/>
      <c r="ODO56" s="5"/>
      <c r="ODP56" s="5"/>
      <c r="ODQ56" s="5"/>
      <c r="ODR56" s="5"/>
      <c r="ODS56" s="5"/>
      <c r="ODT56" s="5"/>
      <c r="ODU56" s="5"/>
      <c r="ODV56" s="5"/>
      <c r="ODW56" s="5"/>
      <c r="ODX56" s="5"/>
      <c r="ODY56" s="5"/>
      <c r="ODZ56" s="5"/>
      <c r="OEA56" s="5"/>
      <c r="OEB56" s="5"/>
      <c r="OEC56" s="5"/>
      <c r="OED56" s="5"/>
      <c r="OEE56" s="5"/>
      <c r="OEF56" s="5"/>
      <c r="OEG56" s="5"/>
      <c r="OEH56" s="5"/>
      <c r="OEI56" s="5"/>
      <c r="OEJ56" s="5"/>
      <c r="OEK56" s="5"/>
      <c r="OEL56" s="5"/>
      <c r="OEM56" s="5"/>
      <c r="OEN56" s="5"/>
      <c r="OEO56" s="5"/>
      <c r="OEP56" s="5"/>
      <c r="OEQ56" s="5"/>
      <c r="OER56" s="5"/>
      <c r="OES56" s="5"/>
      <c r="OET56" s="5"/>
      <c r="OEU56" s="5"/>
      <c r="OEV56" s="5"/>
      <c r="OEW56" s="5"/>
      <c r="OEX56" s="5"/>
      <c r="OEY56" s="5"/>
      <c r="OEZ56" s="5"/>
      <c r="OFA56" s="5"/>
      <c r="OFB56" s="5"/>
      <c r="OFC56" s="5"/>
      <c r="OFD56" s="5"/>
      <c r="OFE56" s="5"/>
      <c r="OFF56" s="5"/>
      <c r="OFG56" s="5"/>
      <c r="OFH56" s="5"/>
      <c r="OFI56" s="5"/>
      <c r="OFJ56" s="5"/>
      <c r="OFK56" s="5"/>
      <c r="OFL56" s="5"/>
      <c r="OFM56" s="5"/>
      <c r="OFN56" s="5"/>
      <c r="OFO56" s="5"/>
      <c r="OFP56" s="5"/>
      <c r="OFQ56" s="5"/>
      <c r="OFR56" s="5"/>
      <c r="OFS56" s="5"/>
      <c r="OFT56" s="5"/>
      <c r="OFU56" s="5"/>
      <c r="OFV56" s="5"/>
      <c r="OFW56" s="5"/>
      <c r="OFX56" s="5"/>
      <c r="OFY56" s="5"/>
      <c r="OFZ56" s="5"/>
      <c r="OGA56" s="5"/>
      <c r="OGB56" s="5"/>
      <c r="OGC56" s="5"/>
      <c r="OGD56" s="5"/>
      <c r="OGE56" s="5"/>
      <c r="OGF56" s="5"/>
      <c r="OGG56" s="5"/>
      <c r="OGH56" s="5"/>
      <c r="OGI56" s="5"/>
      <c r="OGJ56" s="5"/>
      <c r="OGK56" s="5"/>
      <c r="OGL56" s="5"/>
      <c r="OGM56" s="5"/>
      <c r="OGN56" s="5"/>
      <c r="OGO56" s="5"/>
      <c r="OGP56" s="5"/>
      <c r="OGQ56" s="5"/>
      <c r="OGR56" s="5"/>
      <c r="OGS56" s="5"/>
      <c r="OGT56" s="5"/>
      <c r="OGU56" s="5"/>
      <c r="OGV56" s="5"/>
      <c r="OGW56" s="5"/>
      <c r="OGX56" s="5"/>
      <c r="OGY56" s="5"/>
      <c r="OGZ56" s="5"/>
      <c r="OHA56" s="5"/>
      <c r="OHB56" s="5"/>
      <c r="OHC56" s="5"/>
      <c r="OHD56" s="5"/>
      <c r="OHE56" s="5"/>
      <c r="OHF56" s="5"/>
      <c r="OHG56" s="5"/>
      <c r="OHH56" s="5"/>
      <c r="OHI56" s="5"/>
      <c r="OHJ56" s="5"/>
      <c r="OHK56" s="5"/>
      <c r="OHL56" s="5"/>
      <c r="OHM56" s="5"/>
      <c r="OHN56" s="5"/>
      <c r="OHO56" s="5"/>
      <c r="OHP56" s="5"/>
      <c r="OHQ56" s="5"/>
      <c r="OHR56" s="5"/>
      <c r="OHS56" s="5"/>
      <c r="OHT56" s="5"/>
      <c r="OHU56" s="5"/>
      <c r="OHV56" s="5"/>
      <c r="OHW56" s="5"/>
      <c r="OHX56" s="5"/>
      <c r="OHY56" s="5"/>
      <c r="OHZ56" s="5"/>
      <c r="OIA56" s="5"/>
      <c r="OIB56" s="5"/>
      <c r="OIC56" s="5"/>
      <c r="OID56" s="5"/>
      <c r="OIE56" s="5"/>
      <c r="OIF56" s="5"/>
      <c r="OIG56" s="5"/>
      <c r="OIH56" s="5"/>
      <c r="OII56" s="5"/>
      <c r="OIJ56" s="5"/>
      <c r="OIK56" s="5"/>
      <c r="OIL56" s="5"/>
      <c r="OIM56" s="5"/>
      <c r="OIN56" s="5"/>
      <c r="OIO56" s="5"/>
      <c r="OIP56" s="5"/>
      <c r="OIQ56" s="5"/>
      <c r="OIR56" s="5"/>
      <c r="OIS56" s="5"/>
      <c r="OIT56" s="5"/>
      <c r="OIU56" s="5"/>
      <c r="OIV56" s="5"/>
      <c r="OIW56" s="5"/>
      <c r="OIX56" s="5"/>
      <c r="OIY56" s="5"/>
      <c r="OIZ56" s="5"/>
      <c r="OJA56" s="5"/>
      <c r="OJB56" s="5"/>
      <c r="OJC56" s="5"/>
      <c r="OJD56" s="5"/>
      <c r="OJE56" s="5"/>
      <c r="OJF56" s="5"/>
      <c r="OJG56" s="5"/>
      <c r="OJH56" s="5"/>
      <c r="OJI56" s="5"/>
      <c r="OJJ56" s="5"/>
      <c r="OJK56" s="5"/>
      <c r="OJL56" s="5"/>
      <c r="OJM56" s="5"/>
      <c r="OJN56" s="5"/>
      <c r="OJO56" s="5"/>
      <c r="OJP56" s="5"/>
      <c r="OJQ56" s="5"/>
      <c r="OJR56" s="5"/>
      <c r="OJS56" s="5"/>
      <c r="OJT56" s="5"/>
      <c r="OJU56" s="5"/>
      <c r="OJV56" s="5"/>
      <c r="OJW56" s="5"/>
      <c r="OJX56" s="5"/>
      <c r="OJY56" s="5"/>
      <c r="OJZ56" s="5"/>
      <c r="OKA56" s="5"/>
      <c r="OKB56" s="5"/>
      <c r="OKC56" s="5"/>
      <c r="OKD56" s="5"/>
      <c r="OKE56" s="5"/>
      <c r="OKF56" s="5"/>
      <c r="OKG56" s="5"/>
      <c r="OKH56" s="5"/>
      <c r="OKI56" s="5"/>
      <c r="OKJ56" s="5"/>
      <c r="OKK56" s="5"/>
      <c r="OKL56" s="5"/>
      <c r="OKM56" s="5"/>
      <c r="OKN56" s="5"/>
      <c r="OKO56" s="5"/>
      <c r="OKP56" s="5"/>
      <c r="OKQ56" s="5"/>
      <c r="OKR56" s="5"/>
      <c r="OKS56" s="5"/>
      <c r="OKT56" s="5"/>
      <c r="OKU56" s="5"/>
      <c r="OKV56" s="5"/>
      <c r="OKW56" s="5"/>
      <c r="OKX56" s="5"/>
      <c r="OKY56" s="5"/>
      <c r="OKZ56" s="5"/>
      <c r="OLA56" s="5"/>
      <c r="OLB56" s="5"/>
      <c r="OLC56" s="5"/>
      <c r="OLD56" s="5"/>
      <c r="OLE56" s="5"/>
      <c r="OLF56" s="5"/>
      <c r="OLG56" s="5"/>
      <c r="OLH56" s="5"/>
      <c r="OLI56" s="5"/>
      <c r="OLJ56" s="5"/>
      <c r="OLK56" s="5"/>
      <c r="OLL56" s="5"/>
      <c r="OLM56" s="5"/>
      <c r="OLN56" s="5"/>
      <c r="OLO56" s="5"/>
      <c r="OLP56" s="5"/>
      <c r="OLQ56" s="5"/>
      <c r="OLR56" s="5"/>
      <c r="OLS56" s="5"/>
      <c r="OLT56" s="5"/>
      <c r="OLU56" s="5"/>
      <c r="OLV56" s="5"/>
      <c r="OLW56" s="5"/>
      <c r="OLX56" s="5"/>
      <c r="OLY56" s="5"/>
      <c r="OLZ56" s="5"/>
      <c r="OMA56" s="5"/>
      <c r="OMB56" s="5"/>
      <c r="OMC56" s="5"/>
      <c r="OMD56" s="5"/>
      <c r="OME56" s="5"/>
      <c r="OMF56" s="5"/>
      <c r="OMG56" s="5"/>
      <c r="OMH56" s="5"/>
      <c r="OMI56" s="5"/>
      <c r="OMJ56" s="5"/>
      <c r="OMK56" s="5"/>
      <c r="OML56" s="5"/>
      <c r="OMM56" s="5"/>
      <c r="OMN56" s="5"/>
      <c r="OMO56" s="5"/>
      <c r="OMP56" s="5"/>
      <c r="OMQ56" s="5"/>
      <c r="OMR56" s="5"/>
      <c r="OMS56" s="5"/>
      <c r="OMT56" s="5"/>
      <c r="OMU56" s="5"/>
      <c r="OMV56" s="5"/>
      <c r="OMW56" s="5"/>
      <c r="OMX56" s="5"/>
      <c r="OMY56" s="5"/>
      <c r="OMZ56" s="5"/>
      <c r="ONA56" s="5"/>
      <c r="ONB56" s="5"/>
      <c r="ONC56" s="5"/>
      <c r="OND56" s="5"/>
      <c r="ONE56" s="5"/>
      <c r="ONF56" s="5"/>
      <c r="ONG56" s="5"/>
      <c r="ONH56" s="5"/>
      <c r="ONI56" s="5"/>
      <c r="ONJ56" s="5"/>
      <c r="ONK56" s="5"/>
      <c r="ONL56" s="5"/>
      <c r="ONM56" s="5"/>
      <c r="ONN56" s="5"/>
      <c r="ONO56" s="5"/>
      <c r="ONP56" s="5"/>
      <c r="ONQ56" s="5"/>
      <c r="ONR56" s="5"/>
      <c r="ONS56" s="5"/>
      <c r="ONT56" s="5"/>
      <c r="ONU56" s="5"/>
      <c r="ONV56" s="5"/>
      <c r="ONW56" s="5"/>
      <c r="ONX56" s="5"/>
      <c r="ONY56" s="5"/>
      <c r="ONZ56" s="5"/>
      <c r="OOA56" s="5"/>
      <c r="OOB56" s="5"/>
      <c r="OOC56" s="5"/>
      <c r="OOD56" s="5"/>
      <c r="OOE56" s="5"/>
      <c r="OOF56" s="5"/>
      <c r="OOG56" s="5"/>
      <c r="OOH56" s="5"/>
      <c r="OOI56" s="5"/>
      <c r="OOJ56" s="5"/>
      <c r="OOK56" s="5"/>
      <c r="OOL56" s="5"/>
      <c r="OOM56" s="5"/>
      <c r="OON56" s="5"/>
      <c r="OOO56" s="5"/>
      <c r="OOP56" s="5"/>
      <c r="OOQ56" s="5"/>
      <c r="OOR56" s="5"/>
      <c r="OOS56" s="5"/>
      <c r="OOT56" s="5"/>
      <c r="OOU56" s="5"/>
      <c r="OOV56" s="5"/>
      <c r="OOW56" s="5"/>
      <c r="OOX56" s="5"/>
      <c r="OOY56" s="5"/>
      <c r="OOZ56" s="5"/>
      <c r="OPA56" s="5"/>
      <c r="OPB56" s="5"/>
      <c r="OPC56" s="5"/>
      <c r="OPD56" s="5"/>
      <c r="OPE56" s="5"/>
      <c r="OPF56" s="5"/>
      <c r="OPG56" s="5"/>
      <c r="OPH56" s="5"/>
      <c r="OPI56" s="5"/>
      <c r="OPJ56" s="5"/>
      <c r="OPK56" s="5"/>
      <c r="OPL56" s="5"/>
      <c r="OPM56" s="5"/>
      <c r="OPN56" s="5"/>
      <c r="OPO56" s="5"/>
      <c r="OPP56" s="5"/>
      <c r="OPQ56" s="5"/>
      <c r="OPR56" s="5"/>
      <c r="OPS56" s="5"/>
      <c r="OPT56" s="5"/>
      <c r="OPU56" s="5"/>
      <c r="OPV56" s="5"/>
      <c r="OPW56" s="5"/>
      <c r="OPX56" s="5"/>
      <c r="OPY56" s="5"/>
      <c r="OPZ56" s="5"/>
      <c r="OQA56" s="5"/>
      <c r="OQB56" s="5"/>
      <c r="OQC56" s="5"/>
      <c r="OQD56" s="5"/>
      <c r="OQE56" s="5"/>
      <c r="OQF56" s="5"/>
      <c r="OQG56" s="5"/>
      <c r="OQH56" s="5"/>
      <c r="OQI56" s="5"/>
      <c r="OQJ56" s="5"/>
      <c r="OQK56" s="5"/>
      <c r="OQL56" s="5"/>
      <c r="OQM56" s="5"/>
      <c r="OQN56" s="5"/>
      <c r="OQO56" s="5"/>
      <c r="OQP56" s="5"/>
      <c r="OQQ56" s="5"/>
      <c r="OQR56" s="5"/>
      <c r="OQS56" s="5"/>
      <c r="OQT56" s="5"/>
      <c r="OQU56" s="5"/>
      <c r="OQV56" s="5"/>
      <c r="OQW56" s="5"/>
      <c r="OQX56" s="5"/>
      <c r="OQY56" s="5"/>
      <c r="OQZ56" s="5"/>
      <c r="ORA56" s="5"/>
      <c r="ORB56" s="5"/>
      <c r="ORC56" s="5"/>
      <c r="ORD56" s="5"/>
      <c r="ORE56" s="5"/>
      <c r="ORF56" s="5"/>
      <c r="ORG56" s="5"/>
      <c r="ORH56" s="5"/>
      <c r="ORI56" s="5"/>
      <c r="ORJ56" s="5"/>
      <c r="ORK56" s="5"/>
      <c r="ORL56" s="5"/>
      <c r="ORM56" s="5"/>
      <c r="ORN56" s="5"/>
      <c r="ORO56" s="5"/>
      <c r="ORP56" s="5"/>
      <c r="ORQ56" s="5"/>
      <c r="ORR56" s="5"/>
      <c r="ORS56" s="5"/>
      <c r="ORT56" s="5"/>
      <c r="ORU56" s="5"/>
      <c r="ORV56" s="5"/>
      <c r="ORW56" s="5"/>
      <c r="ORX56" s="5"/>
      <c r="ORY56" s="5"/>
      <c r="ORZ56" s="5"/>
      <c r="OSA56" s="5"/>
      <c r="OSB56" s="5"/>
      <c r="OSC56" s="5"/>
      <c r="OSD56" s="5"/>
      <c r="OSE56" s="5"/>
      <c r="OSF56" s="5"/>
      <c r="OSG56" s="5"/>
      <c r="OSH56" s="5"/>
      <c r="OSI56" s="5"/>
      <c r="OSJ56" s="5"/>
      <c r="OSK56" s="5"/>
      <c r="OSL56" s="5"/>
      <c r="OSM56" s="5"/>
      <c r="OSN56" s="5"/>
      <c r="OSO56" s="5"/>
      <c r="OSP56" s="5"/>
      <c r="OSQ56" s="5"/>
      <c r="OSR56" s="5"/>
      <c r="OSS56" s="5"/>
      <c r="OST56" s="5"/>
      <c r="OSU56" s="5"/>
      <c r="OSV56" s="5"/>
      <c r="OSW56" s="5"/>
      <c r="OSX56" s="5"/>
      <c r="OSY56" s="5"/>
      <c r="OSZ56" s="5"/>
      <c r="OTA56" s="5"/>
      <c r="OTB56" s="5"/>
      <c r="OTC56" s="5"/>
      <c r="OTD56" s="5"/>
      <c r="OTE56" s="5"/>
      <c r="OTF56" s="5"/>
      <c r="OTG56" s="5"/>
      <c r="OTH56" s="5"/>
      <c r="OTI56" s="5"/>
      <c r="OTJ56" s="5"/>
      <c r="OTK56" s="5"/>
      <c r="OTL56" s="5"/>
      <c r="OTM56" s="5"/>
      <c r="OTN56" s="5"/>
      <c r="OTO56" s="5"/>
      <c r="OTP56" s="5"/>
      <c r="OTQ56" s="5"/>
      <c r="OTR56" s="5"/>
      <c r="OTS56" s="5"/>
      <c r="OTT56" s="5"/>
      <c r="OTU56" s="5"/>
      <c r="OTV56" s="5"/>
      <c r="OTW56" s="5"/>
      <c r="OTX56" s="5"/>
      <c r="OTY56" s="5"/>
      <c r="OTZ56" s="5"/>
      <c r="OUA56" s="5"/>
      <c r="OUB56" s="5"/>
      <c r="OUC56" s="5"/>
      <c r="OUD56" s="5"/>
      <c r="OUE56" s="5"/>
      <c r="OUF56" s="5"/>
      <c r="OUG56" s="5"/>
      <c r="OUH56" s="5"/>
      <c r="OUI56" s="5"/>
      <c r="OUJ56" s="5"/>
      <c r="OUK56" s="5"/>
      <c r="OUL56" s="5"/>
      <c r="OUM56" s="5"/>
      <c r="OUN56" s="5"/>
      <c r="OUO56" s="5"/>
      <c r="OUP56" s="5"/>
      <c r="OUQ56" s="5"/>
      <c r="OUR56" s="5"/>
      <c r="OUS56" s="5"/>
      <c r="OUT56" s="5"/>
      <c r="OUU56" s="5"/>
      <c r="OUV56" s="5"/>
      <c r="OUW56" s="5"/>
      <c r="OUX56" s="5"/>
      <c r="OUY56" s="5"/>
      <c r="OUZ56" s="5"/>
      <c r="OVA56" s="5"/>
      <c r="OVB56" s="5"/>
      <c r="OVC56" s="5"/>
      <c r="OVD56" s="5"/>
      <c r="OVE56" s="5"/>
      <c r="OVF56" s="5"/>
      <c r="OVG56" s="5"/>
      <c r="OVH56" s="5"/>
      <c r="OVI56" s="5"/>
      <c r="OVJ56" s="5"/>
      <c r="OVK56" s="5"/>
      <c r="OVL56" s="5"/>
      <c r="OVM56" s="5"/>
      <c r="OVN56" s="5"/>
      <c r="OVO56" s="5"/>
      <c r="OVP56" s="5"/>
      <c r="OVQ56" s="5"/>
      <c r="OVR56" s="5"/>
      <c r="OVS56" s="5"/>
      <c r="OVT56" s="5"/>
      <c r="OVU56" s="5"/>
      <c r="OVV56" s="5"/>
      <c r="OVW56" s="5"/>
      <c r="OVX56" s="5"/>
      <c r="OVY56" s="5"/>
      <c r="OVZ56" s="5"/>
      <c r="OWA56" s="5"/>
      <c r="OWB56" s="5"/>
      <c r="OWC56" s="5"/>
      <c r="OWD56" s="5"/>
      <c r="OWE56" s="5"/>
      <c r="OWF56" s="5"/>
      <c r="OWG56" s="5"/>
      <c r="OWH56" s="5"/>
      <c r="OWI56" s="5"/>
      <c r="OWJ56" s="5"/>
      <c r="OWK56" s="5"/>
      <c r="OWL56" s="5"/>
      <c r="OWM56" s="5"/>
      <c r="OWN56" s="5"/>
      <c r="OWO56" s="5"/>
      <c r="OWP56" s="5"/>
      <c r="OWQ56" s="5"/>
      <c r="OWR56" s="5"/>
      <c r="OWS56" s="5"/>
      <c r="OWT56" s="5"/>
      <c r="OWU56" s="5"/>
      <c r="OWV56" s="5"/>
      <c r="OWW56" s="5"/>
      <c r="OWX56" s="5"/>
      <c r="OWY56" s="5"/>
      <c r="OWZ56" s="5"/>
      <c r="OXA56" s="5"/>
      <c r="OXB56" s="5"/>
      <c r="OXC56" s="5"/>
      <c r="OXD56" s="5"/>
      <c r="OXE56" s="5"/>
      <c r="OXF56" s="5"/>
      <c r="OXG56" s="5"/>
      <c r="OXH56" s="5"/>
      <c r="OXI56" s="5"/>
      <c r="OXJ56" s="5"/>
      <c r="OXK56" s="5"/>
      <c r="OXL56" s="5"/>
      <c r="OXM56" s="5"/>
      <c r="OXN56" s="5"/>
      <c r="OXO56" s="5"/>
      <c r="OXP56" s="5"/>
      <c r="OXQ56" s="5"/>
      <c r="OXR56" s="5"/>
      <c r="OXS56" s="5"/>
      <c r="OXT56" s="5"/>
      <c r="OXU56" s="5"/>
      <c r="OXV56" s="5"/>
      <c r="OXW56" s="5"/>
      <c r="OXX56" s="5"/>
      <c r="OXY56" s="5"/>
      <c r="OXZ56" s="5"/>
      <c r="OYA56" s="5"/>
      <c r="OYB56" s="5"/>
      <c r="OYC56" s="5"/>
      <c r="OYD56" s="5"/>
      <c r="OYE56" s="5"/>
      <c r="OYF56" s="5"/>
      <c r="OYG56" s="5"/>
      <c r="OYH56" s="5"/>
      <c r="OYI56" s="5"/>
      <c r="OYJ56" s="5"/>
      <c r="OYK56" s="5"/>
      <c r="OYL56" s="5"/>
      <c r="OYM56" s="5"/>
      <c r="OYN56" s="5"/>
      <c r="OYO56" s="5"/>
      <c r="OYP56" s="5"/>
      <c r="OYQ56" s="5"/>
      <c r="OYR56" s="5"/>
      <c r="OYS56" s="5"/>
      <c r="OYT56" s="5"/>
      <c r="OYU56" s="5"/>
      <c r="OYV56" s="5"/>
      <c r="OYW56" s="5"/>
      <c r="OYX56" s="5"/>
      <c r="OYY56" s="5"/>
      <c r="OYZ56" s="5"/>
      <c r="OZA56" s="5"/>
      <c r="OZB56" s="5"/>
      <c r="OZC56" s="5"/>
      <c r="OZD56" s="5"/>
      <c r="OZE56" s="5"/>
      <c r="OZF56" s="5"/>
      <c r="OZG56" s="5"/>
      <c r="OZH56" s="5"/>
      <c r="OZI56" s="5"/>
      <c r="OZJ56" s="5"/>
      <c r="OZK56" s="5"/>
      <c r="OZL56" s="5"/>
      <c r="OZM56" s="5"/>
      <c r="OZN56" s="5"/>
      <c r="OZO56" s="5"/>
      <c r="OZP56" s="5"/>
      <c r="OZQ56" s="5"/>
      <c r="OZR56" s="5"/>
      <c r="OZS56" s="5"/>
      <c r="OZT56" s="5"/>
      <c r="OZU56" s="5"/>
      <c r="OZV56" s="5"/>
      <c r="OZW56" s="5"/>
      <c r="OZX56" s="5"/>
      <c r="OZY56" s="5"/>
      <c r="OZZ56" s="5"/>
      <c r="PAA56" s="5"/>
      <c r="PAB56" s="5"/>
      <c r="PAC56" s="5"/>
      <c r="PAD56" s="5"/>
      <c r="PAE56" s="5"/>
      <c r="PAF56" s="5"/>
      <c r="PAG56" s="5"/>
      <c r="PAH56" s="5"/>
      <c r="PAI56" s="5"/>
      <c r="PAJ56" s="5"/>
      <c r="PAK56" s="5"/>
      <c r="PAL56" s="5"/>
      <c r="PAM56" s="5"/>
      <c r="PAN56" s="5"/>
      <c r="PAO56" s="5"/>
      <c r="PAP56" s="5"/>
      <c r="PAQ56" s="5"/>
      <c r="PAR56" s="5"/>
      <c r="PAS56" s="5"/>
      <c r="PAT56" s="5"/>
      <c r="PAU56" s="5"/>
      <c r="PAV56" s="5"/>
      <c r="PAW56" s="5"/>
      <c r="PAX56" s="5"/>
      <c r="PAY56" s="5"/>
      <c r="PAZ56" s="5"/>
      <c r="PBA56" s="5"/>
      <c r="PBB56" s="5"/>
      <c r="PBC56" s="5"/>
      <c r="PBD56" s="5"/>
      <c r="PBE56" s="5"/>
      <c r="PBF56" s="5"/>
      <c r="PBG56" s="5"/>
      <c r="PBH56" s="5"/>
      <c r="PBI56" s="5"/>
      <c r="PBJ56" s="5"/>
      <c r="PBK56" s="5"/>
      <c r="PBL56" s="5"/>
      <c r="PBM56" s="5"/>
      <c r="PBN56" s="5"/>
      <c r="PBO56" s="5"/>
      <c r="PBP56" s="5"/>
      <c r="PBQ56" s="5"/>
      <c r="PBR56" s="5"/>
      <c r="PBS56" s="5"/>
      <c r="PBT56" s="5"/>
      <c r="PBU56" s="5"/>
      <c r="PBV56" s="5"/>
      <c r="PBW56" s="5"/>
      <c r="PBX56" s="5"/>
      <c r="PBY56" s="5"/>
      <c r="PBZ56" s="5"/>
      <c r="PCA56" s="5"/>
      <c r="PCB56" s="5"/>
      <c r="PCC56" s="5"/>
      <c r="PCD56" s="5"/>
      <c r="PCE56" s="5"/>
      <c r="PCF56" s="5"/>
      <c r="PCG56" s="5"/>
      <c r="PCH56" s="5"/>
      <c r="PCI56" s="5"/>
      <c r="PCJ56" s="5"/>
      <c r="PCK56" s="5"/>
      <c r="PCL56" s="5"/>
      <c r="PCM56" s="5"/>
      <c r="PCN56" s="5"/>
      <c r="PCO56" s="5"/>
      <c r="PCP56" s="5"/>
      <c r="PCQ56" s="5"/>
      <c r="PCR56" s="5"/>
      <c r="PCS56" s="5"/>
      <c r="PCT56" s="5"/>
      <c r="PCU56" s="5"/>
      <c r="PCV56" s="5"/>
      <c r="PCW56" s="5"/>
      <c r="PCX56" s="5"/>
      <c r="PCY56" s="5"/>
      <c r="PCZ56" s="5"/>
      <c r="PDA56" s="5"/>
      <c r="PDB56" s="5"/>
      <c r="PDC56" s="5"/>
      <c r="PDD56" s="5"/>
      <c r="PDE56" s="5"/>
      <c r="PDF56" s="5"/>
      <c r="PDG56" s="5"/>
      <c r="PDH56" s="5"/>
      <c r="PDI56" s="5"/>
      <c r="PDJ56" s="5"/>
      <c r="PDK56" s="5"/>
      <c r="PDL56" s="5"/>
      <c r="PDM56" s="5"/>
      <c r="PDN56" s="5"/>
      <c r="PDO56" s="5"/>
      <c r="PDP56" s="5"/>
      <c r="PDQ56" s="5"/>
      <c r="PDR56" s="5"/>
      <c r="PDS56" s="5"/>
      <c r="PDT56" s="5"/>
      <c r="PDU56" s="5"/>
      <c r="PDV56" s="5"/>
      <c r="PDW56" s="5"/>
      <c r="PDX56" s="5"/>
      <c r="PDY56" s="5"/>
      <c r="PDZ56" s="5"/>
      <c r="PEA56" s="5"/>
      <c r="PEB56" s="5"/>
      <c r="PEC56" s="5"/>
      <c r="PED56" s="5"/>
      <c r="PEE56" s="5"/>
      <c r="PEF56" s="5"/>
      <c r="PEG56" s="5"/>
      <c r="PEH56" s="5"/>
      <c r="PEI56" s="5"/>
      <c r="PEJ56" s="5"/>
      <c r="PEK56" s="5"/>
      <c r="PEL56" s="5"/>
      <c r="PEM56" s="5"/>
      <c r="PEN56" s="5"/>
      <c r="PEO56" s="5"/>
      <c r="PEP56" s="5"/>
      <c r="PEQ56" s="5"/>
      <c r="PER56" s="5"/>
      <c r="PES56" s="5"/>
      <c r="PET56" s="5"/>
      <c r="PEU56" s="5"/>
      <c r="PEV56" s="5"/>
      <c r="PEW56" s="5"/>
      <c r="PEX56" s="5"/>
      <c r="PEY56" s="5"/>
      <c r="PEZ56" s="5"/>
      <c r="PFA56" s="5"/>
      <c r="PFB56" s="5"/>
      <c r="PFC56" s="5"/>
      <c r="PFD56" s="5"/>
      <c r="PFE56" s="5"/>
      <c r="PFF56" s="5"/>
      <c r="PFG56" s="5"/>
      <c r="PFH56" s="5"/>
      <c r="PFI56" s="5"/>
      <c r="PFJ56" s="5"/>
      <c r="PFK56" s="5"/>
      <c r="PFL56" s="5"/>
      <c r="PFM56" s="5"/>
      <c r="PFN56" s="5"/>
      <c r="PFO56" s="5"/>
      <c r="PFP56" s="5"/>
      <c r="PFQ56" s="5"/>
      <c r="PFR56" s="5"/>
      <c r="PFS56" s="5"/>
      <c r="PFT56" s="5"/>
      <c r="PFU56" s="5"/>
      <c r="PFV56" s="5"/>
      <c r="PFW56" s="5"/>
      <c r="PFX56" s="5"/>
      <c r="PFY56" s="5"/>
      <c r="PFZ56" s="5"/>
      <c r="PGA56" s="5"/>
      <c r="PGB56" s="5"/>
      <c r="PGC56" s="5"/>
      <c r="PGD56" s="5"/>
      <c r="PGE56" s="5"/>
      <c r="PGF56" s="5"/>
      <c r="PGG56" s="5"/>
      <c r="PGH56" s="5"/>
      <c r="PGI56" s="5"/>
      <c r="PGJ56" s="5"/>
      <c r="PGK56" s="5"/>
      <c r="PGL56" s="5"/>
      <c r="PGM56" s="5"/>
      <c r="PGN56" s="5"/>
      <c r="PGO56" s="5"/>
      <c r="PGP56" s="5"/>
      <c r="PGQ56" s="5"/>
      <c r="PGR56" s="5"/>
      <c r="PGS56" s="5"/>
      <c r="PGT56" s="5"/>
      <c r="PGU56" s="5"/>
      <c r="PGV56" s="5"/>
      <c r="PGW56" s="5"/>
      <c r="PGX56" s="5"/>
      <c r="PGY56" s="5"/>
      <c r="PGZ56" s="5"/>
      <c r="PHA56" s="5"/>
      <c r="PHB56" s="5"/>
      <c r="PHC56" s="5"/>
      <c r="PHD56" s="5"/>
      <c r="PHE56" s="5"/>
      <c r="PHF56" s="5"/>
      <c r="PHG56" s="5"/>
      <c r="PHH56" s="5"/>
      <c r="PHI56" s="5"/>
      <c r="PHJ56" s="5"/>
      <c r="PHK56" s="5"/>
      <c r="PHL56" s="5"/>
      <c r="PHM56" s="5"/>
      <c r="PHN56" s="5"/>
      <c r="PHO56" s="5"/>
      <c r="PHP56" s="5"/>
      <c r="PHQ56" s="5"/>
      <c r="PHR56" s="5"/>
      <c r="PHS56" s="5"/>
      <c r="PHT56" s="5"/>
      <c r="PHU56" s="5"/>
      <c r="PHV56" s="5"/>
      <c r="PHW56" s="5"/>
      <c r="PHX56" s="5"/>
      <c r="PHY56" s="5"/>
      <c r="PHZ56" s="5"/>
      <c r="PIA56" s="5"/>
      <c r="PIB56" s="5"/>
      <c r="PIC56" s="5"/>
      <c r="PID56" s="5"/>
      <c r="PIE56" s="5"/>
      <c r="PIF56" s="5"/>
      <c r="PIG56" s="5"/>
      <c r="PIH56" s="5"/>
      <c r="PII56" s="5"/>
      <c r="PIJ56" s="5"/>
      <c r="PIK56" s="5"/>
      <c r="PIL56" s="5"/>
      <c r="PIM56" s="5"/>
      <c r="PIN56" s="5"/>
      <c r="PIO56" s="5"/>
      <c r="PIP56" s="5"/>
      <c r="PIQ56" s="5"/>
      <c r="PIR56" s="5"/>
      <c r="PIS56" s="5"/>
      <c r="PIT56" s="5"/>
      <c r="PIU56" s="5"/>
      <c r="PIV56" s="5"/>
      <c r="PIW56" s="5"/>
      <c r="PIX56" s="5"/>
      <c r="PIY56" s="5"/>
      <c r="PIZ56" s="5"/>
      <c r="PJA56" s="5"/>
      <c r="PJB56" s="5"/>
      <c r="PJC56" s="5"/>
      <c r="PJD56" s="5"/>
      <c r="PJE56" s="5"/>
      <c r="PJF56" s="5"/>
      <c r="PJG56" s="5"/>
      <c r="PJH56" s="5"/>
      <c r="PJI56" s="5"/>
      <c r="PJJ56" s="5"/>
      <c r="PJK56" s="5"/>
      <c r="PJL56" s="5"/>
      <c r="PJM56" s="5"/>
      <c r="PJN56" s="5"/>
      <c r="PJO56" s="5"/>
      <c r="PJP56" s="5"/>
      <c r="PJQ56" s="5"/>
      <c r="PJR56" s="5"/>
      <c r="PJS56" s="5"/>
      <c r="PJT56" s="5"/>
      <c r="PJU56" s="5"/>
      <c r="PJV56" s="5"/>
      <c r="PJW56" s="5"/>
      <c r="PJX56" s="5"/>
      <c r="PJY56" s="5"/>
      <c r="PJZ56" s="5"/>
      <c r="PKA56" s="5"/>
      <c r="PKB56" s="5"/>
      <c r="PKC56" s="5"/>
      <c r="PKD56" s="5"/>
      <c r="PKE56" s="5"/>
      <c r="PKF56" s="5"/>
      <c r="PKG56" s="5"/>
      <c r="PKH56" s="5"/>
      <c r="PKI56" s="5"/>
      <c r="PKJ56" s="5"/>
      <c r="PKK56" s="5"/>
      <c r="PKL56" s="5"/>
      <c r="PKM56" s="5"/>
      <c r="PKN56" s="5"/>
      <c r="PKO56" s="5"/>
      <c r="PKP56" s="5"/>
      <c r="PKQ56" s="5"/>
      <c r="PKR56" s="5"/>
      <c r="PKS56" s="5"/>
      <c r="PKT56" s="5"/>
      <c r="PKU56" s="5"/>
      <c r="PKV56" s="5"/>
      <c r="PKW56" s="5"/>
      <c r="PKX56" s="5"/>
      <c r="PKY56" s="5"/>
      <c r="PKZ56" s="5"/>
      <c r="PLA56" s="5"/>
      <c r="PLB56" s="5"/>
      <c r="PLC56" s="5"/>
      <c r="PLD56" s="5"/>
      <c r="PLE56" s="5"/>
      <c r="PLF56" s="5"/>
      <c r="PLG56" s="5"/>
      <c r="PLH56" s="5"/>
      <c r="PLI56" s="5"/>
      <c r="PLJ56" s="5"/>
      <c r="PLK56" s="5"/>
      <c r="PLL56" s="5"/>
      <c r="PLM56" s="5"/>
      <c r="PLN56" s="5"/>
      <c r="PLO56" s="5"/>
      <c r="PLP56" s="5"/>
      <c r="PLQ56" s="5"/>
      <c r="PLR56" s="5"/>
      <c r="PLS56" s="5"/>
      <c r="PLT56" s="5"/>
      <c r="PLU56" s="5"/>
      <c r="PLV56" s="5"/>
      <c r="PLW56" s="5"/>
      <c r="PLX56" s="5"/>
      <c r="PLY56" s="5"/>
      <c r="PLZ56" s="5"/>
      <c r="PMA56" s="5"/>
      <c r="PMB56" s="5"/>
      <c r="PMC56" s="5"/>
      <c r="PMD56" s="5"/>
      <c r="PME56" s="5"/>
      <c r="PMF56" s="5"/>
      <c r="PMG56" s="5"/>
      <c r="PMH56" s="5"/>
      <c r="PMI56" s="5"/>
      <c r="PMJ56" s="5"/>
      <c r="PMK56" s="5"/>
      <c r="PML56" s="5"/>
      <c r="PMM56" s="5"/>
      <c r="PMN56" s="5"/>
      <c r="PMO56" s="5"/>
      <c r="PMP56" s="5"/>
      <c r="PMQ56" s="5"/>
      <c r="PMR56" s="5"/>
      <c r="PMS56" s="5"/>
      <c r="PMT56" s="5"/>
      <c r="PMU56" s="5"/>
      <c r="PMV56" s="5"/>
      <c r="PMW56" s="5"/>
      <c r="PMX56" s="5"/>
      <c r="PMY56" s="5"/>
      <c r="PMZ56" s="5"/>
      <c r="PNA56" s="5"/>
      <c r="PNB56" s="5"/>
      <c r="PNC56" s="5"/>
      <c r="PND56" s="5"/>
      <c r="PNE56" s="5"/>
      <c r="PNF56" s="5"/>
      <c r="PNG56" s="5"/>
      <c r="PNH56" s="5"/>
      <c r="PNI56" s="5"/>
      <c r="PNJ56" s="5"/>
      <c r="PNK56" s="5"/>
      <c r="PNL56" s="5"/>
      <c r="PNM56" s="5"/>
      <c r="PNN56" s="5"/>
      <c r="PNO56" s="5"/>
      <c r="PNP56" s="5"/>
      <c r="PNQ56" s="5"/>
      <c r="PNR56" s="5"/>
      <c r="PNS56" s="5"/>
      <c r="PNT56" s="5"/>
      <c r="PNU56" s="5"/>
      <c r="PNV56" s="5"/>
      <c r="PNW56" s="5"/>
      <c r="PNX56" s="5"/>
      <c r="PNY56" s="5"/>
      <c r="PNZ56" s="5"/>
      <c r="POA56" s="5"/>
      <c r="POB56" s="5"/>
      <c r="POC56" s="5"/>
      <c r="POD56" s="5"/>
      <c r="POE56" s="5"/>
      <c r="POF56" s="5"/>
      <c r="POG56" s="5"/>
      <c r="POH56" s="5"/>
      <c r="POI56" s="5"/>
      <c r="POJ56" s="5"/>
      <c r="POK56" s="5"/>
      <c r="POL56" s="5"/>
      <c r="POM56" s="5"/>
      <c r="PON56" s="5"/>
      <c r="POO56" s="5"/>
      <c r="POP56" s="5"/>
      <c r="POQ56" s="5"/>
      <c r="POR56" s="5"/>
      <c r="POS56" s="5"/>
      <c r="POT56" s="5"/>
      <c r="POU56" s="5"/>
      <c r="POV56" s="5"/>
      <c r="POW56" s="5"/>
      <c r="POX56" s="5"/>
      <c r="POY56" s="5"/>
      <c r="POZ56" s="5"/>
      <c r="PPA56" s="5"/>
      <c r="PPB56" s="5"/>
      <c r="PPC56" s="5"/>
      <c r="PPD56" s="5"/>
      <c r="PPE56" s="5"/>
      <c r="PPF56" s="5"/>
      <c r="PPG56" s="5"/>
      <c r="PPH56" s="5"/>
      <c r="PPI56" s="5"/>
      <c r="PPJ56" s="5"/>
      <c r="PPK56" s="5"/>
      <c r="PPL56" s="5"/>
      <c r="PPM56" s="5"/>
      <c r="PPN56" s="5"/>
      <c r="PPO56" s="5"/>
      <c r="PPP56" s="5"/>
      <c r="PPQ56" s="5"/>
      <c r="PPR56" s="5"/>
      <c r="PPS56" s="5"/>
      <c r="PPT56" s="5"/>
      <c r="PPU56" s="5"/>
      <c r="PPV56" s="5"/>
      <c r="PPW56" s="5"/>
      <c r="PPX56" s="5"/>
      <c r="PPY56" s="5"/>
      <c r="PPZ56" s="5"/>
      <c r="PQA56" s="5"/>
      <c r="PQB56" s="5"/>
      <c r="PQC56" s="5"/>
      <c r="PQD56" s="5"/>
      <c r="PQE56" s="5"/>
      <c r="PQF56" s="5"/>
      <c r="PQG56" s="5"/>
      <c r="PQH56" s="5"/>
      <c r="PQI56" s="5"/>
      <c r="PQJ56" s="5"/>
      <c r="PQK56" s="5"/>
      <c r="PQL56" s="5"/>
      <c r="PQM56" s="5"/>
      <c r="PQN56" s="5"/>
      <c r="PQO56" s="5"/>
      <c r="PQP56" s="5"/>
      <c r="PQQ56" s="5"/>
      <c r="PQR56" s="5"/>
      <c r="PQS56" s="5"/>
      <c r="PQT56" s="5"/>
      <c r="PQU56" s="5"/>
      <c r="PQV56" s="5"/>
      <c r="PQW56" s="5"/>
      <c r="PQX56" s="5"/>
      <c r="PQY56" s="5"/>
      <c r="PQZ56" s="5"/>
      <c r="PRA56" s="5"/>
      <c r="PRB56" s="5"/>
      <c r="PRC56" s="5"/>
      <c r="PRD56" s="5"/>
      <c r="PRE56" s="5"/>
      <c r="PRF56" s="5"/>
      <c r="PRG56" s="5"/>
      <c r="PRH56" s="5"/>
      <c r="PRI56" s="5"/>
      <c r="PRJ56" s="5"/>
      <c r="PRK56" s="5"/>
      <c r="PRL56" s="5"/>
      <c r="PRM56" s="5"/>
      <c r="PRN56" s="5"/>
      <c r="PRO56" s="5"/>
      <c r="PRP56" s="5"/>
      <c r="PRQ56" s="5"/>
      <c r="PRR56" s="5"/>
      <c r="PRS56" s="5"/>
      <c r="PRT56" s="5"/>
      <c r="PRU56" s="5"/>
      <c r="PRV56" s="5"/>
      <c r="PRW56" s="5"/>
      <c r="PRX56" s="5"/>
      <c r="PRY56" s="5"/>
      <c r="PRZ56" s="5"/>
      <c r="PSA56" s="5"/>
      <c r="PSB56" s="5"/>
      <c r="PSC56" s="5"/>
      <c r="PSD56" s="5"/>
      <c r="PSE56" s="5"/>
      <c r="PSF56" s="5"/>
      <c r="PSG56" s="5"/>
      <c r="PSH56" s="5"/>
      <c r="PSI56" s="5"/>
      <c r="PSJ56" s="5"/>
      <c r="PSK56" s="5"/>
      <c r="PSL56" s="5"/>
      <c r="PSM56" s="5"/>
      <c r="PSN56" s="5"/>
      <c r="PSO56" s="5"/>
      <c r="PSP56" s="5"/>
      <c r="PSQ56" s="5"/>
      <c r="PSR56" s="5"/>
      <c r="PSS56" s="5"/>
      <c r="PST56" s="5"/>
      <c r="PSU56" s="5"/>
      <c r="PSV56" s="5"/>
      <c r="PSW56" s="5"/>
      <c r="PSX56" s="5"/>
      <c r="PSY56" s="5"/>
      <c r="PSZ56" s="5"/>
      <c r="PTA56" s="5"/>
      <c r="PTB56" s="5"/>
      <c r="PTC56" s="5"/>
      <c r="PTD56" s="5"/>
      <c r="PTE56" s="5"/>
      <c r="PTF56" s="5"/>
      <c r="PTG56" s="5"/>
      <c r="PTH56" s="5"/>
      <c r="PTI56" s="5"/>
      <c r="PTJ56" s="5"/>
      <c r="PTK56" s="5"/>
      <c r="PTL56" s="5"/>
      <c r="PTM56" s="5"/>
      <c r="PTN56" s="5"/>
      <c r="PTO56" s="5"/>
      <c r="PTP56" s="5"/>
      <c r="PTQ56" s="5"/>
      <c r="PTR56" s="5"/>
      <c r="PTS56" s="5"/>
      <c r="PTT56" s="5"/>
      <c r="PTU56" s="5"/>
      <c r="PTV56" s="5"/>
      <c r="PTW56" s="5"/>
      <c r="PTX56" s="5"/>
      <c r="PTY56" s="5"/>
      <c r="PTZ56" s="5"/>
      <c r="PUA56" s="5"/>
      <c r="PUB56" s="5"/>
      <c r="PUC56" s="5"/>
      <c r="PUD56" s="5"/>
      <c r="PUE56" s="5"/>
      <c r="PUF56" s="5"/>
      <c r="PUG56" s="5"/>
      <c r="PUH56" s="5"/>
      <c r="PUI56" s="5"/>
      <c r="PUJ56" s="5"/>
      <c r="PUK56" s="5"/>
      <c r="PUL56" s="5"/>
      <c r="PUM56" s="5"/>
      <c r="PUN56" s="5"/>
      <c r="PUO56" s="5"/>
      <c r="PUP56" s="5"/>
      <c r="PUQ56" s="5"/>
      <c r="PUR56" s="5"/>
      <c r="PUS56" s="5"/>
      <c r="PUT56" s="5"/>
      <c r="PUU56" s="5"/>
      <c r="PUV56" s="5"/>
      <c r="PUW56" s="5"/>
      <c r="PUX56" s="5"/>
      <c r="PUY56" s="5"/>
      <c r="PUZ56" s="5"/>
      <c r="PVA56" s="5"/>
      <c r="PVB56" s="5"/>
      <c r="PVC56" s="5"/>
      <c r="PVD56" s="5"/>
      <c r="PVE56" s="5"/>
      <c r="PVF56" s="5"/>
      <c r="PVG56" s="5"/>
      <c r="PVH56" s="5"/>
      <c r="PVI56" s="5"/>
      <c r="PVJ56" s="5"/>
      <c r="PVK56" s="5"/>
      <c r="PVL56" s="5"/>
      <c r="PVM56" s="5"/>
      <c r="PVN56" s="5"/>
      <c r="PVO56" s="5"/>
      <c r="PVP56" s="5"/>
      <c r="PVQ56" s="5"/>
      <c r="PVR56" s="5"/>
      <c r="PVS56" s="5"/>
      <c r="PVT56" s="5"/>
      <c r="PVU56" s="5"/>
      <c r="PVV56" s="5"/>
      <c r="PVW56" s="5"/>
      <c r="PVX56" s="5"/>
      <c r="PVY56" s="5"/>
      <c r="PVZ56" s="5"/>
      <c r="PWA56" s="5"/>
      <c r="PWB56" s="5"/>
      <c r="PWC56" s="5"/>
      <c r="PWD56" s="5"/>
      <c r="PWE56" s="5"/>
      <c r="PWF56" s="5"/>
      <c r="PWG56" s="5"/>
      <c r="PWH56" s="5"/>
      <c r="PWI56" s="5"/>
      <c r="PWJ56" s="5"/>
      <c r="PWK56" s="5"/>
      <c r="PWL56" s="5"/>
      <c r="PWM56" s="5"/>
      <c r="PWN56" s="5"/>
      <c r="PWO56" s="5"/>
      <c r="PWP56" s="5"/>
      <c r="PWQ56" s="5"/>
      <c r="PWR56" s="5"/>
      <c r="PWS56" s="5"/>
      <c r="PWT56" s="5"/>
      <c r="PWU56" s="5"/>
      <c r="PWV56" s="5"/>
      <c r="PWW56" s="5"/>
      <c r="PWX56" s="5"/>
      <c r="PWY56" s="5"/>
      <c r="PWZ56" s="5"/>
      <c r="PXA56" s="5"/>
      <c r="PXB56" s="5"/>
      <c r="PXC56" s="5"/>
      <c r="PXD56" s="5"/>
      <c r="PXE56" s="5"/>
      <c r="PXF56" s="5"/>
      <c r="PXG56" s="5"/>
      <c r="PXH56" s="5"/>
      <c r="PXI56" s="5"/>
      <c r="PXJ56" s="5"/>
      <c r="PXK56" s="5"/>
      <c r="PXL56" s="5"/>
      <c r="PXM56" s="5"/>
      <c r="PXN56" s="5"/>
      <c r="PXO56" s="5"/>
      <c r="PXP56" s="5"/>
      <c r="PXQ56" s="5"/>
      <c r="PXR56" s="5"/>
      <c r="PXS56" s="5"/>
      <c r="PXT56" s="5"/>
      <c r="PXU56" s="5"/>
      <c r="PXV56" s="5"/>
      <c r="PXW56" s="5"/>
      <c r="PXX56" s="5"/>
      <c r="PXY56" s="5"/>
      <c r="PXZ56" s="5"/>
      <c r="PYA56" s="5"/>
      <c r="PYB56" s="5"/>
      <c r="PYC56" s="5"/>
      <c r="PYD56" s="5"/>
      <c r="PYE56" s="5"/>
      <c r="PYF56" s="5"/>
      <c r="PYG56" s="5"/>
      <c r="PYH56" s="5"/>
      <c r="PYI56" s="5"/>
      <c r="PYJ56" s="5"/>
      <c r="PYK56" s="5"/>
      <c r="PYL56" s="5"/>
      <c r="PYM56" s="5"/>
      <c r="PYN56" s="5"/>
      <c r="PYO56" s="5"/>
      <c r="PYP56" s="5"/>
      <c r="PYQ56" s="5"/>
      <c r="PYR56" s="5"/>
      <c r="PYS56" s="5"/>
      <c r="PYT56" s="5"/>
      <c r="PYU56" s="5"/>
      <c r="PYV56" s="5"/>
      <c r="PYW56" s="5"/>
      <c r="PYX56" s="5"/>
      <c r="PYY56" s="5"/>
      <c r="PYZ56" s="5"/>
      <c r="PZA56" s="5"/>
      <c r="PZB56" s="5"/>
      <c r="PZC56" s="5"/>
      <c r="PZD56" s="5"/>
      <c r="PZE56" s="5"/>
      <c r="PZF56" s="5"/>
      <c r="PZG56" s="5"/>
      <c r="PZH56" s="5"/>
      <c r="PZI56" s="5"/>
      <c r="PZJ56" s="5"/>
      <c r="PZK56" s="5"/>
      <c r="PZL56" s="5"/>
      <c r="PZM56" s="5"/>
      <c r="PZN56" s="5"/>
      <c r="PZO56" s="5"/>
      <c r="PZP56" s="5"/>
      <c r="PZQ56" s="5"/>
      <c r="PZR56" s="5"/>
      <c r="PZS56" s="5"/>
      <c r="PZT56" s="5"/>
      <c r="PZU56" s="5"/>
      <c r="PZV56" s="5"/>
      <c r="PZW56" s="5"/>
      <c r="PZX56" s="5"/>
      <c r="PZY56" s="5"/>
      <c r="PZZ56" s="5"/>
      <c r="QAA56" s="5"/>
      <c r="QAB56" s="5"/>
      <c r="QAC56" s="5"/>
      <c r="QAD56" s="5"/>
      <c r="QAE56" s="5"/>
      <c r="QAF56" s="5"/>
      <c r="QAG56" s="5"/>
      <c r="QAH56" s="5"/>
      <c r="QAI56" s="5"/>
      <c r="QAJ56" s="5"/>
      <c r="QAK56" s="5"/>
      <c r="QAL56" s="5"/>
      <c r="QAM56" s="5"/>
      <c r="QAN56" s="5"/>
      <c r="QAO56" s="5"/>
      <c r="QAP56" s="5"/>
      <c r="QAQ56" s="5"/>
      <c r="QAR56" s="5"/>
      <c r="QAS56" s="5"/>
      <c r="QAT56" s="5"/>
      <c r="QAU56" s="5"/>
      <c r="QAV56" s="5"/>
      <c r="QAW56" s="5"/>
      <c r="QAX56" s="5"/>
      <c r="QAY56" s="5"/>
      <c r="QAZ56" s="5"/>
      <c r="QBA56" s="5"/>
      <c r="QBB56" s="5"/>
      <c r="QBC56" s="5"/>
      <c r="QBD56" s="5"/>
      <c r="QBE56" s="5"/>
      <c r="QBF56" s="5"/>
      <c r="QBG56" s="5"/>
      <c r="QBH56" s="5"/>
      <c r="QBI56" s="5"/>
      <c r="QBJ56" s="5"/>
      <c r="QBK56" s="5"/>
      <c r="QBL56" s="5"/>
      <c r="QBM56" s="5"/>
      <c r="QBN56" s="5"/>
      <c r="QBO56" s="5"/>
      <c r="QBP56" s="5"/>
      <c r="QBQ56" s="5"/>
      <c r="QBR56" s="5"/>
      <c r="QBS56" s="5"/>
      <c r="QBT56" s="5"/>
      <c r="QBU56" s="5"/>
      <c r="QBV56" s="5"/>
      <c r="QBW56" s="5"/>
      <c r="QBX56" s="5"/>
      <c r="QBY56" s="5"/>
      <c r="QBZ56" s="5"/>
      <c r="QCA56" s="5"/>
      <c r="QCB56" s="5"/>
      <c r="QCC56" s="5"/>
      <c r="QCD56" s="5"/>
      <c r="QCE56" s="5"/>
      <c r="QCF56" s="5"/>
      <c r="QCG56" s="5"/>
      <c r="QCH56" s="5"/>
      <c r="QCI56" s="5"/>
      <c r="QCJ56" s="5"/>
      <c r="QCK56" s="5"/>
      <c r="QCL56" s="5"/>
      <c r="QCM56" s="5"/>
      <c r="QCN56" s="5"/>
      <c r="QCO56" s="5"/>
      <c r="QCP56" s="5"/>
      <c r="QCQ56" s="5"/>
      <c r="QCR56" s="5"/>
      <c r="QCS56" s="5"/>
      <c r="QCT56" s="5"/>
      <c r="QCU56" s="5"/>
      <c r="QCV56" s="5"/>
      <c r="QCW56" s="5"/>
      <c r="QCX56" s="5"/>
      <c r="QCY56" s="5"/>
      <c r="QCZ56" s="5"/>
      <c r="QDA56" s="5"/>
      <c r="QDB56" s="5"/>
      <c r="QDC56" s="5"/>
      <c r="QDD56" s="5"/>
      <c r="QDE56" s="5"/>
      <c r="QDF56" s="5"/>
      <c r="QDG56" s="5"/>
      <c r="QDH56" s="5"/>
      <c r="QDI56" s="5"/>
      <c r="QDJ56" s="5"/>
      <c r="QDK56" s="5"/>
      <c r="QDL56" s="5"/>
      <c r="QDM56" s="5"/>
      <c r="QDN56" s="5"/>
      <c r="QDO56" s="5"/>
      <c r="QDP56" s="5"/>
      <c r="QDQ56" s="5"/>
      <c r="QDR56" s="5"/>
      <c r="QDS56" s="5"/>
      <c r="QDT56" s="5"/>
      <c r="QDU56" s="5"/>
      <c r="QDV56" s="5"/>
      <c r="QDW56" s="5"/>
      <c r="QDX56" s="5"/>
      <c r="QDY56" s="5"/>
      <c r="QDZ56" s="5"/>
      <c r="QEA56" s="5"/>
      <c r="QEB56" s="5"/>
      <c r="QEC56" s="5"/>
      <c r="QED56" s="5"/>
      <c r="QEE56" s="5"/>
      <c r="QEF56" s="5"/>
      <c r="QEG56" s="5"/>
      <c r="QEH56" s="5"/>
      <c r="QEI56" s="5"/>
      <c r="QEJ56" s="5"/>
      <c r="QEK56" s="5"/>
      <c r="QEL56" s="5"/>
      <c r="QEM56" s="5"/>
      <c r="QEN56" s="5"/>
      <c r="QEO56" s="5"/>
      <c r="QEP56" s="5"/>
      <c r="QEQ56" s="5"/>
      <c r="QER56" s="5"/>
      <c r="QES56" s="5"/>
      <c r="QET56" s="5"/>
      <c r="QEU56" s="5"/>
      <c r="QEV56" s="5"/>
      <c r="QEW56" s="5"/>
      <c r="QEX56" s="5"/>
      <c r="QEY56" s="5"/>
      <c r="QEZ56" s="5"/>
      <c r="QFA56" s="5"/>
      <c r="QFB56" s="5"/>
      <c r="QFC56" s="5"/>
      <c r="QFD56" s="5"/>
      <c r="QFE56" s="5"/>
      <c r="QFF56" s="5"/>
      <c r="QFG56" s="5"/>
      <c r="QFH56" s="5"/>
      <c r="QFI56" s="5"/>
      <c r="QFJ56" s="5"/>
      <c r="QFK56" s="5"/>
      <c r="QFL56" s="5"/>
      <c r="QFM56" s="5"/>
      <c r="QFN56" s="5"/>
      <c r="QFO56" s="5"/>
      <c r="QFP56" s="5"/>
      <c r="QFQ56" s="5"/>
      <c r="QFR56" s="5"/>
      <c r="QFS56" s="5"/>
      <c r="QFT56" s="5"/>
      <c r="QFU56" s="5"/>
      <c r="QFV56" s="5"/>
      <c r="QFW56" s="5"/>
      <c r="QFX56" s="5"/>
      <c r="QFY56" s="5"/>
      <c r="QFZ56" s="5"/>
      <c r="QGA56" s="5"/>
      <c r="QGB56" s="5"/>
      <c r="QGC56" s="5"/>
      <c r="QGD56" s="5"/>
      <c r="QGE56" s="5"/>
      <c r="QGF56" s="5"/>
      <c r="QGG56" s="5"/>
      <c r="QGH56" s="5"/>
      <c r="QGI56" s="5"/>
      <c r="QGJ56" s="5"/>
      <c r="QGK56" s="5"/>
      <c r="QGL56" s="5"/>
      <c r="QGM56" s="5"/>
      <c r="QGN56" s="5"/>
      <c r="QGO56" s="5"/>
      <c r="QGP56" s="5"/>
      <c r="QGQ56" s="5"/>
      <c r="QGR56" s="5"/>
      <c r="QGS56" s="5"/>
      <c r="QGT56" s="5"/>
      <c r="QGU56" s="5"/>
      <c r="QGV56" s="5"/>
      <c r="QGW56" s="5"/>
      <c r="QGX56" s="5"/>
      <c r="QGY56" s="5"/>
      <c r="QGZ56" s="5"/>
      <c r="QHA56" s="5"/>
      <c r="QHB56" s="5"/>
      <c r="QHC56" s="5"/>
      <c r="QHD56" s="5"/>
      <c r="QHE56" s="5"/>
      <c r="QHF56" s="5"/>
      <c r="QHG56" s="5"/>
      <c r="QHH56" s="5"/>
      <c r="QHI56" s="5"/>
      <c r="QHJ56" s="5"/>
      <c r="QHK56" s="5"/>
      <c r="QHL56" s="5"/>
      <c r="QHM56" s="5"/>
      <c r="QHN56" s="5"/>
      <c r="QHO56" s="5"/>
      <c r="QHP56" s="5"/>
      <c r="QHQ56" s="5"/>
      <c r="QHR56" s="5"/>
      <c r="QHS56" s="5"/>
      <c r="QHT56" s="5"/>
      <c r="QHU56" s="5"/>
      <c r="QHV56" s="5"/>
      <c r="QHW56" s="5"/>
      <c r="QHX56" s="5"/>
      <c r="QHY56" s="5"/>
      <c r="QHZ56" s="5"/>
      <c r="QIA56" s="5"/>
      <c r="QIB56" s="5"/>
      <c r="QIC56" s="5"/>
      <c r="QID56" s="5"/>
      <c r="QIE56" s="5"/>
      <c r="QIF56" s="5"/>
      <c r="QIG56" s="5"/>
      <c r="QIH56" s="5"/>
      <c r="QII56" s="5"/>
      <c r="QIJ56" s="5"/>
      <c r="QIK56" s="5"/>
      <c r="QIL56" s="5"/>
      <c r="QIM56" s="5"/>
      <c r="QIN56" s="5"/>
      <c r="QIO56" s="5"/>
      <c r="QIP56" s="5"/>
      <c r="QIQ56" s="5"/>
      <c r="QIR56" s="5"/>
      <c r="QIS56" s="5"/>
      <c r="QIT56" s="5"/>
      <c r="QIU56" s="5"/>
      <c r="QIV56" s="5"/>
      <c r="QIW56" s="5"/>
      <c r="QIX56" s="5"/>
      <c r="QIY56" s="5"/>
      <c r="QIZ56" s="5"/>
      <c r="QJA56" s="5"/>
      <c r="QJB56" s="5"/>
      <c r="QJC56" s="5"/>
      <c r="QJD56" s="5"/>
      <c r="QJE56" s="5"/>
      <c r="QJF56" s="5"/>
      <c r="QJG56" s="5"/>
      <c r="QJH56" s="5"/>
      <c r="QJI56" s="5"/>
      <c r="QJJ56" s="5"/>
      <c r="QJK56" s="5"/>
      <c r="QJL56" s="5"/>
      <c r="QJM56" s="5"/>
      <c r="QJN56" s="5"/>
      <c r="QJO56" s="5"/>
      <c r="QJP56" s="5"/>
      <c r="QJQ56" s="5"/>
      <c r="QJR56" s="5"/>
      <c r="QJS56" s="5"/>
      <c r="QJT56" s="5"/>
      <c r="QJU56" s="5"/>
      <c r="QJV56" s="5"/>
      <c r="QJW56" s="5"/>
      <c r="QJX56" s="5"/>
      <c r="QJY56" s="5"/>
      <c r="QJZ56" s="5"/>
      <c r="QKA56" s="5"/>
      <c r="QKB56" s="5"/>
      <c r="QKC56" s="5"/>
      <c r="QKD56" s="5"/>
      <c r="QKE56" s="5"/>
      <c r="QKF56" s="5"/>
      <c r="QKG56" s="5"/>
      <c r="QKH56" s="5"/>
      <c r="QKI56" s="5"/>
      <c r="QKJ56" s="5"/>
      <c r="QKK56" s="5"/>
      <c r="QKL56" s="5"/>
      <c r="QKM56" s="5"/>
      <c r="QKN56" s="5"/>
      <c r="QKO56" s="5"/>
      <c r="QKP56" s="5"/>
      <c r="QKQ56" s="5"/>
      <c r="QKR56" s="5"/>
      <c r="QKS56" s="5"/>
      <c r="QKT56" s="5"/>
      <c r="QKU56" s="5"/>
      <c r="QKV56" s="5"/>
      <c r="QKW56" s="5"/>
      <c r="QKX56" s="5"/>
      <c r="QKY56" s="5"/>
      <c r="QKZ56" s="5"/>
      <c r="QLA56" s="5"/>
      <c r="QLB56" s="5"/>
      <c r="QLC56" s="5"/>
      <c r="QLD56" s="5"/>
      <c r="QLE56" s="5"/>
      <c r="QLF56" s="5"/>
      <c r="QLG56" s="5"/>
      <c r="QLH56" s="5"/>
      <c r="QLI56" s="5"/>
      <c r="QLJ56" s="5"/>
      <c r="QLK56" s="5"/>
      <c r="QLL56" s="5"/>
      <c r="QLM56" s="5"/>
      <c r="QLN56" s="5"/>
      <c r="QLO56" s="5"/>
      <c r="QLP56" s="5"/>
      <c r="QLQ56" s="5"/>
      <c r="QLR56" s="5"/>
      <c r="QLS56" s="5"/>
      <c r="QLT56" s="5"/>
      <c r="QLU56" s="5"/>
      <c r="QLV56" s="5"/>
      <c r="QLW56" s="5"/>
      <c r="QLX56" s="5"/>
      <c r="QLY56" s="5"/>
      <c r="QLZ56" s="5"/>
      <c r="QMA56" s="5"/>
      <c r="QMB56" s="5"/>
      <c r="QMC56" s="5"/>
      <c r="QMD56" s="5"/>
      <c r="QME56" s="5"/>
      <c r="QMF56" s="5"/>
      <c r="QMG56" s="5"/>
      <c r="QMH56" s="5"/>
      <c r="QMI56" s="5"/>
      <c r="QMJ56" s="5"/>
      <c r="QMK56" s="5"/>
      <c r="QML56" s="5"/>
      <c r="QMM56" s="5"/>
      <c r="QMN56" s="5"/>
      <c r="QMO56" s="5"/>
      <c r="QMP56" s="5"/>
      <c r="QMQ56" s="5"/>
      <c r="QMR56" s="5"/>
      <c r="QMS56" s="5"/>
      <c r="QMT56" s="5"/>
      <c r="QMU56" s="5"/>
      <c r="QMV56" s="5"/>
      <c r="QMW56" s="5"/>
      <c r="QMX56" s="5"/>
      <c r="QMY56" s="5"/>
      <c r="QMZ56" s="5"/>
      <c r="QNA56" s="5"/>
      <c r="QNB56" s="5"/>
      <c r="QNC56" s="5"/>
      <c r="QND56" s="5"/>
      <c r="QNE56" s="5"/>
      <c r="QNF56" s="5"/>
      <c r="QNG56" s="5"/>
      <c r="QNH56" s="5"/>
      <c r="QNI56" s="5"/>
      <c r="QNJ56" s="5"/>
      <c r="QNK56" s="5"/>
      <c r="QNL56" s="5"/>
      <c r="QNM56" s="5"/>
      <c r="QNN56" s="5"/>
      <c r="QNO56" s="5"/>
      <c r="QNP56" s="5"/>
      <c r="QNQ56" s="5"/>
      <c r="QNR56" s="5"/>
      <c r="QNS56" s="5"/>
      <c r="QNT56" s="5"/>
      <c r="QNU56" s="5"/>
      <c r="QNV56" s="5"/>
      <c r="QNW56" s="5"/>
      <c r="QNX56" s="5"/>
      <c r="QNY56" s="5"/>
      <c r="QNZ56" s="5"/>
      <c r="QOA56" s="5"/>
      <c r="QOB56" s="5"/>
      <c r="QOC56" s="5"/>
      <c r="QOD56" s="5"/>
      <c r="QOE56" s="5"/>
      <c r="QOF56" s="5"/>
      <c r="QOG56" s="5"/>
      <c r="QOH56" s="5"/>
      <c r="QOI56" s="5"/>
      <c r="QOJ56" s="5"/>
      <c r="QOK56" s="5"/>
      <c r="QOL56" s="5"/>
      <c r="QOM56" s="5"/>
      <c r="QON56" s="5"/>
      <c r="QOO56" s="5"/>
      <c r="QOP56" s="5"/>
      <c r="QOQ56" s="5"/>
      <c r="QOR56" s="5"/>
      <c r="QOS56" s="5"/>
      <c r="QOT56" s="5"/>
      <c r="QOU56" s="5"/>
      <c r="QOV56" s="5"/>
      <c r="QOW56" s="5"/>
      <c r="QOX56" s="5"/>
      <c r="QOY56" s="5"/>
      <c r="QOZ56" s="5"/>
      <c r="QPA56" s="5"/>
      <c r="QPB56" s="5"/>
      <c r="QPC56" s="5"/>
      <c r="QPD56" s="5"/>
      <c r="QPE56" s="5"/>
      <c r="QPF56" s="5"/>
      <c r="QPG56" s="5"/>
      <c r="QPH56" s="5"/>
      <c r="QPI56" s="5"/>
      <c r="QPJ56" s="5"/>
      <c r="QPK56" s="5"/>
      <c r="QPL56" s="5"/>
      <c r="QPM56" s="5"/>
      <c r="QPN56" s="5"/>
      <c r="QPO56" s="5"/>
      <c r="QPP56" s="5"/>
      <c r="QPQ56" s="5"/>
      <c r="QPR56" s="5"/>
      <c r="QPS56" s="5"/>
      <c r="QPT56" s="5"/>
      <c r="QPU56" s="5"/>
      <c r="QPV56" s="5"/>
      <c r="QPW56" s="5"/>
      <c r="QPX56" s="5"/>
      <c r="QPY56" s="5"/>
      <c r="QPZ56" s="5"/>
      <c r="QQA56" s="5"/>
      <c r="QQB56" s="5"/>
      <c r="QQC56" s="5"/>
      <c r="QQD56" s="5"/>
      <c r="QQE56" s="5"/>
      <c r="QQF56" s="5"/>
      <c r="QQG56" s="5"/>
      <c r="QQH56" s="5"/>
      <c r="QQI56" s="5"/>
      <c r="QQJ56" s="5"/>
      <c r="QQK56" s="5"/>
      <c r="QQL56" s="5"/>
      <c r="QQM56" s="5"/>
      <c r="QQN56" s="5"/>
      <c r="QQO56" s="5"/>
      <c r="QQP56" s="5"/>
      <c r="QQQ56" s="5"/>
      <c r="QQR56" s="5"/>
      <c r="QQS56" s="5"/>
      <c r="QQT56" s="5"/>
      <c r="QQU56" s="5"/>
      <c r="QQV56" s="5"/>
      <c r="QQW56" s="5"/>
      <c r="QQX56" s="5"/>
      <c r="QQY56" s="5"/>
      <c r="QQZ56" s="5"/>
      <c r="QRA56" s="5"/>
      <c r="QRB56" s="5"/>
      <c r="QRC56" s="5"/>
      <c r="QRD56" s="5"/>
      <c r="QRE56" s="5"/>
      <c r="QRF56" s="5"/>
      <c r="QRG56" s="5"/>
      <c r="QRH56" s="5"/>
      <c r="QRI56" s="5"/>
      <c r="QRJ56" s="5"/>
      <c r="QRK56" s="5"/>
      <c r="QRL56" s="5"/>
      <c r="QRM56" s="5"/>
      <c r="QRN56" s="5"/>
      <c r="QRO56" s="5"/>
      <c r="QRP56" s="5"/>
      <c r="QRQ56" s="5"/>
      <c r="QRR56" s="5"/>
      <c r="QRS56" s="5"/>
      <c r="QRT56" s="5"/>
      <c r="QRU56" s="5"/>
      <c r="QRV56" s="5"/>
      <c r="QRW56" s="5"/>
      <c r="QRX56" s="5"/>
      <c r="QRY56" s="5"/>
      <c r="QRZ56" s="5"/>
      <c r="QSA56" s="5"/>
      <c r="QSB56" s="5"/>
      <c r="QSC56" s="5"/>
      <c r="QSD56" s="5"/>
      <c r="QSE56" s="5"/>
      <c r="QSF56" s="5"/>
      <c r="QSG56" s="5"/>
      <c r="QSH56" s="5"/>
      <c r="QSI56" s="5"/>
      <c r="QSJ56" s="5"/>
      <c r="QSK56" s="5"/>
      <c r="QSL56" s="5"/>
      <c r="QSM56" s="5"/>
      <c r="QSN56" s="5"/>
      <c r="QSO56" s="5"/>
      <c r="QSP56" s="5"/>
      <c r="QSQ56" s="5"/>
      <c r="QSR56" s="5"/>
      <c r="QSS56" s="5"/>
      <c r="QST56" s="5"/>
      <c r="QSU56" s="5"/>
      <c r="QSV56" s="5"/>
      <c r="QSW56" s="5"/>
      <c r="QSX56" s="5"/>
      <c r="QSY56" s="5"/>
      <c r="QSZ56" s="5"/>
      <c r="QTA56" s="5"/>
      <c r="QTB56" s="5"/>
      <c r="QTC56" s="5"/>
      <c r="QTD56" s="5"/>
      <c r="QTE56" s="5"/>
      <c r="QTF56" s="5"/>
      <c r="QTG56" s="5"/>
      <c r="QTH56" s="5"/>
      <c r="QTI56" s="5"/>
      <c r="QTJ56" s="5"/>
      <c r="QTK56" s="5"/>
      <c r="QTL56" s="5"/>
      <c r="QTM56" s="5"/>
      <c r="QTN56" s="5"/>
      <c r="QTO56" s="5"/>
      <c r="QTP56" s="5"/>
      <c r="QTQ56" s="5"/>
      <c r="QTR56" s="5"/>
      <c r="QTS56" s="5"/>
      <c r="QTT56" s="5"/>
      <c r="QTU56" s="5"/>
      <c r="QTV56" s="5"/>
      <c r="QTW56" s="5"/>
      <c r="QTX56" s="5"/>
      <c r="QTY56" s="5"/>
      <c r="QTZ56" s="5"/>
      <c r="QUA56" s="5"/>
      <c r="QUB56" s="5"/>
      <c r="QUC56" s="5"/>
      <c r="QUD56" s="5"/>
      <c r="QUE56" s="5"/>
      <c r="QUF56" s="5"/>
      <c r="QUG56" s="5"/>
      <c r="QUH56" s="5"/>
      <c r="QUI56" s="5"/>
      <c r="QUJ56" s="5"/>
      <c r="QUK56" s="5"/>
      <c r="QUL56" s="5"/>
      <c r="QUM56" s="5"/>
      <c r="QUN56" s="5"/>
      <c r="QUO56" s="5"/>
      <c r="QUP56" s="5"/>
      <c r="QUQ56" s="5"/>
      <c r="QUR56" s="5"/>
      <c r="QUS56" s="5"/>
      <c r="QUT56" s="5"/>
      <c r="QUU56" s="5"/>
      <c r="QUV56" s="5"/>
      <c r="QUW56" s="5"/>
      <c r="QUX56" s="5"/>
      <c r="QUY56" s="5"/>
      <c r="QUZ56" s="5"/>
      <c r="QVA56" s="5"/>
      <c r="QVB56" s="5"/>
      <c r="QVC56" s="5"/>
      <c r="QVD56" s="5"/>
      <c r="QVE56" s="5"/>
      <c r="QVF56" s="5"/>
      <c r="QVG56" s="5"/>
      <c r="QVH56" s="5"/>
      <c r="QVI56" s="5"/>
      <c r="QVJ56" s="5"/>
      <c r="QVK56" s="5"/>
      <c r="QVL56" s="5"/>
      <c r="QVM56" s="5"/>
      <c r="QVN56" s="5"/>
      <c r="QVO56" s="5"/>
      <c r="QVP56" s="5"/>
      <c r="QVQ56" s="5"/>
      <c r="QVR56" s="5"/>
      <c r="QVS56" s="5"/>
      <c r="QVT56" s="5"/>
      <c r="QVU56" s="5"/>
      <c r="QVV56" s="5"/>
      <c r="QVW56" s="5"/>
      <c r="QVX56" s="5"/>
      <c r="QVY56" s="5"/>
      <c r="QVZ56" s="5"/>
      <c r="QWA56" s="5"/>
      <c r="QWB56" s="5"/>
      <c r="QWC56" s="5"/>
      <c r="QWD56" s="5"/>
      <c r="QWE56" s="5"/>
      <c r="QWF56" s="5"/>
      <c r="QWG56" s="5"/>
      <c r="QWH56" s="5"/>
      <c r="QWI56" s="5"/>
      <c r="QWJ56" s="5"/>
      <c r="QWK56" s="5"/>
      <c r="QWL56" s="5"/>
      <c r="QWM56" s="5"/>
      <c r="QWN56" s="5"/>
      <c r="QWO56" s="5"/>
      <c r="QWP56" s="5"/>
      <c r="QWQ56" s="5"/>
      <c r="QWR56" s="5"/>
      <c r="QWS56" s="5"/>
      <c r="QWT56" s="5"/>
      <c r="QWU56" s="5"/>
      <c r="QWV56" s="5"/>
      <c r="QWW56" s="5"/>
      <c r="QWX56" s="5"/>
      <c r="QWY56" s="5"/>
      <c r="QWZ56" s="5"/>
      <c r="QXA56" s="5"/>
      <c r="QXB56" s="5"/>
      <c r="QXC56" s="5"/>
      <c r="QXD56" s="5"/>
      <c r="QXE56" s="5"/>
      <c r="QXF56" s="5"/>
      <c r="QXG56" s="5"/>
      <c r="QXH56" s="5"/>
      <c r="QXI56" s="5"/>
      <c r="QXJ56" s="5"/>
      <c r="QXK56" s="5"/>
      <c r="QXL56" s="5"/>
      <c r="QXM56" s="5"/>
      <c r="QXN56" s="5"/>
      <c r="QXO56" s="5"/>
      <c r="QXP56" s="5"/>
      <c r="QXQ56" s="5"/>
      <c r="QXR56" s="5"/>
      <c r="QXS56" s="5"/>
      <c r="QXT56" s="5"/>
      <c r="QXU56" s="5"/>
      <c r="QXV56" s="5"/>
      <c r="QXW56" s="5"/>
      <c r="QXX56" s="5"/>
      <c r="QXY56" s="5"/>
      <c r="QXZ56" s="5"/>
      <c r="QYA56" s="5"/>
      <c r="QYB56" s="5"/>
      <c r="QYC56" s="5"/>
      <c r="QYD56" s="5"/>
      <c r="QYE56" s="5"/>
      <c r="QYF56" s="5"/>
      <c r="QYG56" s="5"/>
      <c r="QYH56" s="5"/>
      <c r="QYI56" s="5"/>
      <c r="QYJ56" s="5"/>
      <c r="QYK56" s="5"/>
      <c r="QYL56" s="5"/>
      <c r="QYM56" s="5"/>
      <c r="QYN56" s="5"/>
      <c r="QYO56" s="5"/>
      <c r="QYP56" s="5"/>
      <c r="QYQ56" s="5"/>
      <c r="QYR56" s="5"/>
      <c r="QYS56" s="5"/>
      <c r="QYT56" s="5"/>
      <c r="QYU56" s="5"/>
      <c r="QYV56" s="5"/>
      <c r="QYW56" s="5"/>
      <c r="QYX56" s="5"/>
      <c r="QYY56" s="5"/>
      <c r="QYZ56" s="5"/>
      <c r="QZA56" s="5"/>
      <c r="QZB56" s="5"/>
      <c r="QZC56" s="5"/>
      <c r="QZD56" s="5"/>
      <c r="QZE56" s="5"/>
      <c r="QZF56" s="5"/>
      <c r="QZG56" s="5"/>
      <c r="QZH56" s="5"/>
      <c r="QZI56" s="5"/>
      <c r="QZJ56" s="5"/>
      <c r="QZK56" s="5"/>
      <c r="QZL56" s="5"/>
      <c r="QZM56" s="5"/>
      <c r="QZN56" s="5"/>
      <c r="QZO56" s="5"/>
      <c r="QZP56" s="5"/>
      <c r="QZQ56" s="5"/>
      <c r="QZR56" s="5"/>
      <c r="QZS56" s="5"/>
      <c r="QZT56" s="5"/>
      <c r="QZU56" s="5"/>
      <c r="QZV56" s="5"/>
      <c r="QZW56" s="5"/>
      <c r="QZX56" s="5"/>
      <c r="QZY56" s="5"/>
      <c r="QZZ56" s="5"/>
      <c r="RAA56" s="5"/>
      <c r="RAB56" s="5"/>
      <c r="RAC56" s="5"/>
      <c r="RAD56" s="5"/>
      <c r="RAE56" s="5"/>
      <c r="RAF56" s="5"/>
      <c r="RAG56" s="5"/>
      <c r="RAH56" s="5"/>
      <c r="RAI56" s="5"/>
      <c r="RAJ56" s="5"/>
      <c r="RAK56" s="5"/>
      <c r="RAL56" s="5"/>
      <c r="RAM56" s="5"/>
      <c r="RAN56" s="5"/>
      <c r="RAO56" s="5"/>
      <c r="RAP56" s="5"/>
      <c r="RAQ56" s="5"/>
      <c r="RAR56" s="5"/>
      <c r="RAS56" s="5"/>
      <c r="RAT56" s="5"/>
      <c r="RAU56" s="5"/>
      <c r="RAV56" s="5"/>
      <c r="RAW56" s="5"/>
      <c r="RAX56" s="5"/>
      <c r="RAY56" s="5"/>
      <c r="RAZ56" s="5"/>
      <c r="RBA56" s="5"/>
      <c r="RBB56" s="5"/>
      <c r="RBC56" s="5"/>
      <c r="RBD56" s="5"/>
      <c r="RBE56" s="5"/>
      <c r="RBF56" s="5"/>
      <c r="RBG56" s="5"/>
      <c r="RBH56" s="5"/>
      <c r="RBI56" s="5"/>
      <c r="RBJ56" s="5"/>
      <c r="RBK56" s="5"/>
      <c r="RBL56" s="5"/>
      <c r="RBM56" s="5"/>
      <c r="RBN56" s="5"/>
      <c r="RBO56" s="5"/>
      <c r="RBP56" s="5"/>
      <c r="RBQ56" s="5"/>
      <c r="RBR56" s="5"/>
      <c r="RBS56" s="5"/>
      <c r="RBT56" s="5"/>
      <c r="RBU56" s="5"/>
      <c r="RBV56" s="5"/>
      <c r="RBW56" s="5"/>
      <c r="RBX56" s="5"/>
      <c r="RBY56" s="5"/>
      <c r="RBZ56" s="5"/>
      <c r="RCA56" s="5"/>
      <c r="RCB56" s="5"/>
      <c r="RCC56" s="5"/>
      <c r="RCD56" s="5"/>
      <c r="RCE56" s="5"/>
      <c r="RCF56" s="5"/>
      <c r="RCG56" s="5"/>
      <c r="RCH56" s="5"/>
      <c r="RCI56" s="5"/>
      <c r="RCJ56" s="5"/>
      <c r="RCK56" s="5"/>
      <c r="RCL56" s="5"/>
      <c r="RCM56" s="5"/>
      <c r="RCN56" s="5"/>
      <c r="RCO56" s="5"/>
      <c r="RCP56" s="5"/>
      <c r="RCQ56" s="5"/>
      <c r="RCR56" s="5"/>
      <c r="RCS56" s="5"/>
      <c r="RCT56" s="5"/>
      <c r="RCU56" s="5"/>
      <c r="RCV56" s="5"/>
      <c r="RCW56" s="5"/>
      <c r="RCX56" s="5"/>
      <c r="RCY56" s="5"/>
      <c r="RCZ56" s="5"/>
      <c r="RDA56" s="5"/>
      <c r="RDB56" s="5"/>
      <c r="RDC56" s="5"/>
      <c r="RDD56" s="5"/>
      <c r="RDE56" s="5"/>
      <c r="RDF56" s="5"/>
      <c r="RDG56" s="5"/>
      <c r="RDH56" s="5"/>
      <c r="RDI56" s="5"/>
      <c r="RDJ56" s="5"/>
      <c r="RDK56" s="5"/>
      <c r="RDL56" s="5"/>
      <c r="RDM56" s="5"/>
      <c r="RDN56" s="5"/>
      <c r="RDO56" s="5"/>
      <c r="RDP56" s="5"/>
      <c r="RDQ56" s="5"/>
      <c r="RDR56" s="5"/>
      <c r="RDS56" s="5"/>
      <c r="RDT56" s="5"/>
      <c r="RDU56" s="5"/>
      <c r="RDV56" s="5"/>
      <c r="RDW56" s="5"/>
      <c r="RDX56" s="5"/>
      <c r="RDY56" s="5"/>
      <c r="RDZ56" s="5"/>
      <c r="REA56" s="5"/>
      <c r="REB56" s="5"/>
      <c r="REC56" s="5"/>
      <c r="RED56" s="5"/>
      <c r="REE56" s="5"/>
      <c r="REF56" s="5"/>
      <c r="REG56" s="5"/>
      <c r="REH56" s="5"/>
      <c r="REI56" s="5"/>
      <c r="REJ56" s="5"/>
      <c r="REK56" s="5"/>
      <c r="REL56" s="5"/>
      <c r="REM56" s="5"/>
      <c r="REN56" s="5"/>
      <c r="REO56" s="5"/>
      <c r="REP56" s="5"/>
      <c r="REQ56" s="5"/>
      <c r="RER56" s="5"/>
      <c r="RES56" s="5"/>
      <c r="RET56" s="5"/>
      <c r="REU56" s="5"/>
      <c r="REV56" s="5"/>
      <c r="REW56" s="5"/>
      <c r="REX56" s="5"/>
      <c r="REY56" s="5"/>
      <c r="REZ56" s="5"/>
      <c r="RFA56" s="5"/>
      <c r="RFB56" s="5"/>
      <c r="RFC56" s="5"/>
      <c r="RFD56" s="5"/>
      <c r="RFE56" s="5"/>
      <c r="RFF56" s="5"/>
      <c r="RFG56" s="5"/>
      <c r="RFH56" s="5"/>
      <c r="RFI56" s="5"/>
      <c r="RFJ56" s="5"/>
      <c r="RFK56" s="5"/>
      <c r="RFL56" s="5"/>
      <c r="RFM56" s="5"/>
      <c r="RFN56" s="5"/>
      <c r="RFO56" s="5"/>
      <c r="RFP56" s="5"/>
      <c r="RFQ56" s="5"/>
      <c r="RFR56" s="5"/>
      <c r="RFS56" s="5"/>
      <c r="RFT56" s="5"/>
      <c r="RFU56" s="5"/>
      <c r="RFV56" s="5"/>
      <c r="RFW56" s="5"/>
      <c r="RFX56" s="5"/>
      <c r="RFY56" s="5"/>
      <c r="RFZ56" s="5"/>
      <c r="RGA56" s="5"/>
      <c r="RGB56" s="5"/>
      <c r="RGC56" s="5"/>
      <c r="RGD56" s="5"/>
      <c r="RGE56" s="5"/>
      <c r="RGF56" s="5"/>
      <c r="RGG56" s="5"/>
      <c r="RGH56" s="5"/>
      <c r="RGI56" s="5"/>
      <c r="RGJ56" s="5"/>
      <c r="RGK56" s="5"/>
      <c r="RGL56" s="5"/>
      <c r="RGM56" s="5"/>
      <c r="RGN56" s="5"/>
      <c r="RGO56" s="5"/>
      <c r="RGP56" s="5"/>
      <c r="RGQ56" s="5"/>
      <c r="RGR56" s="5"/>
      <c r="RGS56" s="5"/>
      <c r="RGT56" s="5"/>
      <c r="RGU56" s="5"/>
      <c r="RGV56" s="5"/>
      <c r="RGW56" s="5"/>
      <c r="RGX56" s="5"/>
      <c r="RGY56" s="5"/>
      <c r="RGZ56" s="5"/>
      <c r="RHA56" s="5"/>
      <c r="RHB56" s="5"/>
      <c r="RHC56" s="5"/>
      <c r="RHD56" s="5"/>
      <c r="RHE56" s="5"/>
      <c r="RHF56" s="5"/>
      <c r="RHG56" s="5"/>
      <c r="RHH56" s="5"/>
      <c r="RHI56" s="5"/>
      <c r="RHJ56" s="5"/>
      <c r="RHK56" s="5"/>
      <c r="RHL56" s="5"/>
      <c r="RHM56" s="5"/>
      <c r="RHN56" s="5"/>
      <c r="RHO56" s="5"/>
      <c r="RHP56" s="5"/>
      <c r="RHQ56" s="5"/>
      <c r="RHR56" s="5"/>
      <c r="RHS56" s="5"/>
      <c r="RHT56" s="5"/>
      <c r="RHU56" s="5"/>
      <c r="RHV56" s="5"/>
      <c r="RHW56" s="5"/>
      <c r="RHX56" s="5"/>
      <c r="RHY56" s="5"/>
      <c r="RHZ56" s="5"/>
      <c r="RIA56" s="5"/>
      <c r="RIB56" s="5"/>
      <c r="RIC56" s="5"/>
      <c r="RID56" s="5"/>
      <c r="RIE56" s="5"/>
      <c r="RIF56" s="5"/>
      <c r="RIG56" s="5"/>
      <c r="RIH56" s="5"/>
      <c r="RII56" s="5"/>
      <c r="RIJ56" s="5"/>
      <c r="RIK56" s="5"/>
      <c r="RIL56" s="5"/>
      <c r="RIM56" s="5"/>
      <c r="RIN56" s="5"/>
      <c r="RIO56" s="5"/>
      <c r="RIP56" s="5"/>
      <c r="RIQ56" s="5"/>
      <c r="RIR56" s="5"/>
      <c r="RIS56" s="5"/>
      <c r="RIT56" s="5"/>
      <c r="RIU56" s="5"/>
      <c r="RIV56" s="5"/>
      <c r="RIW56" s="5"/>
      <c r="RIX56" s="5"/>
      <c r="RIY56" s="5"/>
      <c r="RIZ56" s="5"/>
      <c r="RJA56" s="5"/>
      <c r="RJB56" s="5"/>
      <c r="RJC56" s="5"/>
      <c r="RJD56" s="5"/>
      <c r="RJE56" s="5"/>
      <c r="RJF56" s="5"/>
      <c r="RJG56" s="5"/>
      <c r="RJH56" s="5"/>
      <c r="RJI56" s="5"/>
      <c r="RJJ56" s="5"/>
      <c r="RJK56" s="5"/>
      <c r="RJL56" s="5"/>
      <c r="RJM56" s="5"/>
      <c r="RJN56" s="5"/>
      <c r="RJO56" s="5"/>
      <c r="RJP56" s="5"/>
      <c r="RJQ56" s="5"/>
      <c r="RJR56" s="5"/>
      <c r="RJS56" s="5"/>
      <c r="RJT56" s="5"/>
      <c r="RJU56" s="5"/>
      <c r="RJV56" s="5"/>
      <c r="RJW56" s="5"/>
      <c r="RJX56" s="5"/>
      <c r="RJY56" s="5"/>
      <c r="RJZ56" s="5"/>
      <c r="RKA56" s="5"/>
      <c r="RKB56" s="5"/>
      <c r="RKC56" s="5"/>
      <c r="RKD56" s="5"/>
      <c r="RKE56" s="5"/>
      <c r="RKF56" s="5"/>
      <c r="RKG56" s="5"/>
      <c r="RKH56" s="5"/>
      <c r="RKI56" s="5"/>
      <c r="RKJ56" s="5"/>
      <c r="RKK56" s="5"/>
      <c r="RKL56" s="5"/>
      <c r="RKM56" s="5"/>
      <c r="RKN56" s="5"/>
      <c r="RKO56" s="5"/>
      <c r="RKP56" s="5"/>
      <c r="RKQ56" s="5"/>
      <c r="RKR56" s="5"/>
      <c r="RKS56" s="5"/>
      <c r="RKT56" s="5"/>
      <c r="RKU56" s="5"/>
      <c r="RKV56" s="5"/>
      <c r="RKW56" s="5"/>
      <c r="RKX56" s="5"/>
      <c r="RKY56" s="5"/>
      <c r="RKZ56" s="5"/>
      <c r="RLA56" s="5"/>
      <c r="RLB56" s="5"/>
      <c r="RLC56" s="5"/>
      <c r="RLD56" s="5"/>
      <c r="RLE56" s="5"/>
      <c r="RLF56" s="5"/>
      <c r="RLG56" s="5"/>
      <c r="RLH56" s="5"/>
      <c r="RLI56" s="5"/>
      <c r="RLJ56" s="5"/>
      <c r="RLK56" s="5"/>
      <c r="RLL56" s="5"/>
      <c r="RLM56" s="5"/>
      <c r="RLN56" s="5"/>
      <c r="RLO56" s="5"/>
      <c r="RLP56" s="5"/>
      <c r="RLQ56" s="5"/>
      <c r="RLR56" s="5"/>
      <c r="RLS56" s="5"/>
      <c r="RLT56" s="5"/>
      <c r="RLU56" s="5"/>
      <c r="RLV56" s="5"/>
      <c r="RLW56" s="5"/>
      <c r="RLX56" s="5"/>
      <c r="RLY56" s="5"/>
      <c r="RLZ56" s="5"/>
      <c r="RMA56" s="5"/>
      <c r="RMB56" s="5"/>
      <c r="RMC56" s="5"/>
      <c r="RMD56" s="5"/>
      <c r="RME56" s="5"/>
      <c r="RMF56" s="5"/>
      <c r="RMG56" s="5"/>
      <c r="RMH56" s="5"/>
      <c r="RMI56" s="5"/>
      <c r="RMJ56" s="5"/>
      <c r="RMK56" s="5"/>
      <c r="RML56" s="5"/>
      <c r="RMM56" s="5"/>
      <c r="RMN56" s="5"/>
      <c r="RMO56" s="5"/>
      <c r="RMP56" s="5"/>
      <c r="RMQ56" s="5"/>
      <c r="RMR56" s="5"/>
      <c r="RMS56" s="5"/>
      <c r="RMT56" s="5"/>
      <c r="RMU56" s="5"/>
      <c r="RMV56" s="5"/>
      <c r="RMW56" s="5"/>
      <c r="RMX56" s="5"/>
      <c r="RMY56" s="5"/>
      <c r="RMZ56" s="5"/>
      <c r="RNA56" s="5"/>
      <c r="RNB56" s="5"/>
      <c r="RNC56" s="5"/>
      <c r="RND56" s="5"/>
      <c r="RNE56" s="5"/>
      <c r="RNF56" s="5"/>
      <c r="RNG56" s="5"/>
      <c r="RNH56" s="5"/>
      <c r="RNI56" s="5"/>
      <c r="RNJ56" s="5"/>
      <c r="RNK56" s="5"/>
      <c r="RNL56" s="5"/>
      <c r="RNM56" s="5"/>
      <c r="RNN56" s="5"/>
      <c r="RNO56" s="5"/>
      <c r="RNP56" s="5"/>
      <c r="RNQ56" s="5"/>
      <c r="RNR56" s="5"/>
      <c r="RNS56" s="5"/>
      <c r="RNT56" s="5"/>
      <c r="RNU56" s="5"/>
      <c r="RNV56" s="5"/>
      <c r="RNW56" s="5"/>
      <c r="RNX56" s="5"/>
      <c r="RNY56" s="5"/>
      <c r="RNZ56" s="5"/>
      <c r="ROA56" s="5"/>
      <c r="ROB56" s="5"/>
      <c r="ROC56" s="5"/>
      <c r="ROD56" s="5"/>
      <c r="ROE56" s="5"/>
      <c r="ROF56" s="5"/>
      <c r="ROG56" s="5"/>
      <c r="ROH56" s="5"/>
      <c r="ROI56" s="5"/>
      <c r="ROJ56" s="5"/>
      <c r="ROK56" s="5"/>
      <c r="ROL56" s="5"/>
      <c r="ROM56" s="5"/>
      <c r="RON56" s="5"/>
      <c r="ROO56" s="5"/>
      <c r="ROP56" s="5"/>
      <c r="ROQ56" s="5"/>
      <c r="ROR56" s="5"/>
      <c r="ROS56" s="5"/>
      <c r="ROT56" s="5"/>
      <c r="ROU56" s="5"/>
      <c r="ROV56" s="5"/>
      <c r="ROW56" s="5"/>
      <c r="ROX56" s="5"/>
      <c r="ROY56" s="5"/>
      <c r="ROZ56" s="5"/>
      <c r="RPA56" s="5"/>
      <c r="RPB56" s="5"/>
      <c r="RPC56" s="5"/>
      <c r="RPD56" s="5"/>
      <c r="RPE56" s="5"/>
      <c r="RPF56" s="5"/>
      <c r="RPG56" s="5"/>
      <c r="RPH56" s="5"/>
      <c r="RPI56" s="5"/>
      <c r="RPJ56" s="5"/>
      <c r="RPK56" s="5"/>
      <c r="RPL56" s="5"/>
      <c r="RPM56" s="5"/>
      <c r="RPN56" s="5"/>
      <c r="RPO56" s="5"/>
      <c r="RPP56" s="5"/>
      <c r="RPQ56" s="5"/>
      <c r="RPR56" s="5"/>
      <c r="RPS56" s="5"/>
      <c r="RPT56" s="5"/>
      <c r="RPU56" s="5"/>
      <c r="RPV56" s="5"/>
      <c r="RPW56" s="5"/>
      <c r="RPX56" s="5"/>
      <c r="RPY56" s="5"/>
      <c r="RPZ56" s="5"/>
      <c r="RQA56" s="5"/>
      <c r="RQB56" s="5"/>
      <c r="RQC56" s="5"/>
      <c r="RQD56" s="5"/>
      <c r="RQE56" s="5"/>
      <c r="RQF56" s="5"/>
      <c r="RQG56" s="5"/>
      <c r="RQH56" s="5"/>
      <c r="RQI56" s="5"/>
      <c r="RQJ56" s="5"/>
      <c r="RQK56" s="5"/>
      <c r="RQL56" s="5"/>
      <c r="RQM56" s="5"/>
      <c r="RQN56" s="5"/>
      <c r="RQO56" s="5"/>
      <c r="RQP56" s="5"/>
      <c r="RQQ56" s="5"/>
      <c r="RQR56" s="5"/>
      <c r="RQS56" s="5"/>
      <c r="RQT56" s="5"/>
      <c r="RQU56" s="5"/>
      <c r="RQV56" s="5"/>
      <c r="RQW56" s="5"/>
      <c r="RQX56" s="5"/>
      <c r="RQY56" s="5"/>
      <c r="RQZ56" s="5"/>
      <c r="RRA56" s="5"/>
      <c r="RRB56" s="5"/>
      <c r="RRC56" s="5"/>
      <c r="RRD56" s="5"/>
      <c r="RRE56" s="5"/>
      <c r="RRF56" s="5"/>
      <c r="RRG56" s="5"/>
      <c r="RRH56" s="5"/>
      <c r="RRI56" s="5"/>
      <c r="RRJ56" s="5"/>
      <c r="RRK56" s="5"/>
      <c r="RRL56" s="5"/>
      <c r="RRM56" s="5"/>
      <c r="RRN56" s="5"/>
      <c r="RRO56" s="5"/>
      <c r="RRP56" s="5"/>
      <c r="RRQ56" s="5"/>
      <c r="RRR56" s="5"/>
      <c r="RRS56" s="5"/>
      <c r="RRT56" s="5"/>
      <c r="RRU56" s="5"/>
      <c r="RRV56" s="5"/>
      <c r="RRW56" s="5"/>
      <c r="RRX56" s="5"/>
      <c r="RRY56" s="5"/>
      <c r="RRZ56" s="5"/>
      <c r="RSA56" s="5"/>
      <c r="RSB56" s="5"/>
      <c r="RSC56" s="5"/>
      <c r="RSD56" s="5"/>
      <c r="RSE56" s="5"/>
      <c r="RSF56" s="5"/>
      <c r="RSG56" s="5"/>
      <c r="RSH56" s="5"/>
      <c r="RSI56" s="5"/>
      <c r="RSJ56" s="5"/>
      <c r="RSK56" s="5"/>
      <c r="RSL56" s="5"/>
      <c r="RSM56" s="5"/>
      <c r="RSN56" s="5"/>
      <c r="RSO56" s="5"/>
      <c r="RSP56" s="5"/>
      <c r="RSQ56" s="5"/>
      <c r="RSR56" s="5"/>
      <c r="RSS56" s="5"/>
      <c r="RST56" s="5"/>
      <c r="RSU56" s="5"/>
      <c r="RSV56" s="5"/>
      <c r="RSW56" s="5"/>
      <c r="RSX56" s="5"/>
      <c r="RSY56" s="5"/>
      <c r="RSZ56" s="5"/>
      <c r="RTA56" s="5"/>
      <c r="RTB56" s="5"/>
      <c r="RTC56" s="5"/>
      <c r="RTD56" s="5"/>
      <c r="RTE56" s="5"/>
      <c r="RTF56" s="5"/>
      <c r="RTG56" s="5"/>
      <c r="RTH56" s="5"/>
      <c r="RTI56" s="5"/>
      <c r="RTJ56" s="5"/>
      <c r="RTK56" s="5"/>
      <c r="RTL56" s="5"/>
      <c r="RTM56" s="5"/>
      <c r="RTN56" s="5"/>
      <c r="RTO56" s="5"/>
      <c r="RTP56" s="5"/>
      <c r="RTQ56" s="5"/>
      <c r="RTR56" s="5"/>
      <c r="RTS56" s="5"/>
      <c r="RTT56" s="5"/>
      <c r="RTU56" s="5"/>
      <c r="RTV56" s="5"/>
      <c r="RTW56" s="5"/>
      <c r="RTX56" s="5"/>
      <c r="RTY56" s="5"/>
      <c r="RTZ56" s="5"/>
      <c r="RUA56" s="5"/>
      <c r="RUB56" s="5"/>
      <c r="RUC56" s="5"/>
      <c r="RUD56" s="5"/>
      <c r="RUE56" s="5"/>
      <c r="RUF56" s="5"/>
      <c r="RUG56" s="5"/>
      <c r="RUH56" s="5"/>
      <c r="RUI56" s="5"/>
      <c r="RUJ56" s="5"/>
      <c r="RUK56" s="5"/>
      <c r="RUL56" s="5"/>
      <c r="RUM56" s="5"/>
      <c r="RUN56" s="5"/>
      <c r="RUO56" s="5"/>
      <c r="RUP56" s="5"/>
      <c r="RUQ56" s="5"/>
      <c r="RUR56" s="5"/>
      <c r="RUS56" s="5"/>
      <c r="RUT56" s="5"/>
      <c r="RUU56" s="5"/>
      <c r="RUV56" s="5"/>
      <c r="RUW56" s="5"/>
      <c r="RUX56" s="5"/>
      <c r="RUY56" s="5"/>
      <c r="RUZ56" s="5"/>
      <c r="RVA56" s="5"/>
      <c r="RVB56" s="5"/>
      <c r="RVC56" s="5"/>
      <c r="RVD56" s="5"/>
      <c r="RVE56" s="5"/>
      <c r="RVF56" s="5"/>
      <c r="RVG56" s="5"/>
      <c r="RVH56" s="5"/>
      <c r="RVI56" s="5"/>
      <c r="RVJ56" s="5"/>
      <c r="RVK56" s="5"/>
      <c r="RVL56" s="5"/>
      <c r="RVM56" s="5"/>
      <c r="RVN56" s="5"/>
      <c r="RVO56" s="5"/>
      <c r="RVP56" s="5"/>
      <c r="RVQ56" s="5"/>
      <c r="RVR56" s="5"/>
      <c r="RVS56" s="5"/>
      <c r="RVT56" s="5"/>
      <c r="RVU56" s="5"/>
      <c r="RVV56" s="5"/>
      <c r="RVW56" s="5"/>
      <c r="RVX56" s="5"/>
      <c r="RVY56" s="5"/>
      <c r="RVZ56" s="5"/>
      <c r="RWA56" s="5"/>
      <c r="RWB56" s="5"/>
      <c r="RWC56" s="5"/>
      <c r="RWD56" s="5"/>
      <c r="RWE56" s="5"/>
      <c r="RWF56" s="5"/>
      <c r="RWG56" s="5"/>
      <c r="RWH56" s="5"/>
      <c r="RWI56" s="5"/>
      <c r="RWJ56" s="5"/>
      <c r="RWK56" s="5"/>
      <c r="RWL56" s="5"/>
      <c r="RWM56" s="5"/>
      <c r="RWN56" s="5"/>
      <c r="RWO56" s="5"/>
      <c r="RWP56" s="5"/>
      <c r="RWQ56" s="5"/>
      <c r="RWR56" s="5"/>
      <c r="RWS56" s="5"/>
      <c r="RWT56" s="5"/>
      <c r="RWU56" s="5"/>
      <c r="RWV56" s="5"/>
      <c r="RWW56" s="5"/>
      <c r="RWX56" s="5"/>
      <c r="RWY56" s="5"/>
      <c r="RWZ56" s="5"/>
      <c r="RXA56" s="5"/>
      <c r="RXB56" s="5"/>
      <c r="RXC56" s="5"/>
      <c r="RXD56" s="5"/>
      <c r="RXE56" s="5"/>
      <c r="RXF56" s="5"/>
      <c r="RXG56" s="5"/>
      <c r="RXH56" s="5"/>
      <c r="RXI56" s="5"/>
      <c r="RXJ56" s="5"/>
      <c r="RXK56" s="5"/>
      <c r="RXL56" s="5"/>
      <c r="RXM56" s="5"/>
      <c r="RXN56" s="5"/>
      <c r="RXO56" s="5"/>
      <c r="RXP56" s="5"/>
      <c r="RXQ56" s="5"/>
      <c r="RXR56" s="5"/>
      <c r="RXS56" s="5"/>
      <c r="RXT56" s="5"/>
      <c r="RXU56" s="5"/>
      <c r="RXV56" s="5"/>
      <c r="RXW56" s="5"/>
      <c r="RXX56" s="5"/>
      <c r="RXY56" s="5"/>
      <c r="RXZ56" s="5"/>
      <c r="RYA56" s="5"/>
      <c r="RYB56" s="5"/>
      <c r="RYC56" s="5"/>
      <c r="RYD56" s="5"/>
      <c r="RYE56" s="5"/>
      <c r="RYF56" s="5"/>
      <c r="RYG56" s="5"/>
      <c r="RYH56" s="5"/>
      <c r="RYI56" s="5"/>
      <c r="RYJ56" s="5"/>
      <c r="RYK56" s="5"/>
      <c r="RYL56" s="5"/>
      <c r="RYM56" s="5"/>
      <c r="RYN56" s="5"/>
      <c r="RYO56" s="5"/>
      <c r="RYP56" s="5"/>
      <c r="RYQ56" s="5"/>
      <c r="RYR56" s="5"/>
      <c r="RYS56" s="5"/>
      <c r="RYT56" s="5"/>
      <c r="RYU56" s="5"/>
      <c r="RYV56" s="5"/>
      <c r="RYW56" s="5"/>
      <c r="RYX56" s="5"/>
      <c r="RYY56" s="5"/>
      <c r="RYZ56" s="5"/>
      <c r="RZA56" s="5"/>
      <c r="RZB56" s="5"/>
      <c r="RZC56" s="5"/>
      <c r="RZD56" s="5"/>
      <c r="RZE56" s="5"/>
      <c r="RZF56" s="5"/>
      <c r="RZG56" s="5"/>
      <c r="RZH56" s="5"/>
      <c r="RZI56" s="5"/>
      <c r="RZJ56" s="5"/>
      <c r="RZK56" s="5"/>
      <c r="RZL56" s="5"/>
      <c r="RZM56" s="5"/>
      <c r="RZN56" s="5"/>
      <c r="RZO56" s="5"/>
      <c r="RZP56" s="5"/>
      <c r="RZQ56" s="5"/>
      <c r="RZR56" s="5"/>
      <c r="RZS56" s="5"/>
      <c r="RZT56" s="5"/>
      <c r="RZU56" s="5"/>
      <c r="RZV56" s="5"/>
      <c r="RZW56" s="5"/>
      <c r="RZX56" s="5"/>
      <c r="RZY56" s="5"/>
      <c r="RZZ56" s="5"/>
      <c r="SAA56" s="5"/>
      <c r="SAB56" s="5"/>
      <c r="SAC56" s="5"/>
      <c r="SAD56" s="5"/>
      <c r="SAE56" s="5"/>
      <c r="SAF56" s="5"/>
      <c r="SAG56" s="5"/>
      <c r="SAH56" s="5"/>
      <c r="SAI56" s="5"/>
      <c r="SAJ56" s="5"/>
      <c r="SAK56" s="5"/>
      <c r="SAL56" s="5"/>
      <c r="SAM56" s="5"/>
      <c r="SAN56" s="5"/>
      <c r="SAO56" s="5"/>
      <c r="SAP56" s="5"/>
      <c r="SAQ56" s="5"/>
      <c r="SAR56" s="5"/>
      <c r="SAS56" s="5"/>
      <c r="SAT56" s="5"/>
      <c r="SAU56" s="5"/>
      <c r="SAV56" s="5"/>
      <c r="SAW56" s="5"/>
      <c r="SAX56" s="5"/>
      <c r="SAY56" s="5"/>
      <c r="SAZ56" s="5"/>
      <c r="SBA56" s="5"/>
      <c r="SBB56" s="5"/>
      <c r="SBC56" s="5"/>
      <c r="SBD56" s="5"/>
      <c r="SBE56" s="5"/>
      <c r="SBF56" s="5"/>
      <c r="SBG56" s="5"/>
      <c r="SBH56" s="5"/>
      <c r="SBI56" s="5"/>
      <c r="SBJ56" s="5"/>
      <c r="SBK56" s="5"/>
      <c r="SBL56" s="5"/>
      <c r="SBM56" s="5"/>
      <c r="SBN56" s="5"/>
      <c r="SBO56" s="5"/>
      <c r="SBP56" s="5"/>
      <c r="SBQ56" s="5"/>
      <c r="SBR56" s="5"/>
      <c r="SBS56" s="5"/>
      <c r="SBT56" s="5"/>
      <c r="SBU56" s="5"/>
      <c r="SBV56" s="5"/>
      <c r="SBW56" s="5"/>
      <c r="SBX56" s="5"/>
      <c r="SBY56" s="5"/>
      <c r="SBZ56" s="5"/>
      <c r="SCA56" s="5"/>
      <c r="SCB56" s="5"/>
      <c r="SCC56" s="5"/>
      <c r="SCD56" s="5"/>
      <c r="SCE56" s="5"/>
      <c r="SCF56" s="5"/>
      <c r="SCG56" s="5"/>
      <c r="SCH56" s="5"/>
      <c r="SCI56" s="5"/>
      <c r="SCJ56" s="5"/>
      <c r="SCK56" s="5"/>
      <c r="SCL56" s="5"/>
      <c r="SCM56" s="5"/>
      <c r="SCN56" s="5"/>
      <c r="SCO56" s="5"/>
      <c r="SCP56" s="5"/>
      <c r="SCQ56" s="5"/>
      <c r="SCR56" s="5"/>
      <c r="SCS56" s="5"/>
      <c r="SCT56" s="5"/>
      <c r="SCU56" s="5"/>
      <c r="SCV56" s="5"/>
      <c r="SCW56" s="5"/>
      <c r="SCX56" s="5"/>
      <c r="SCY56" s="5"/>
      <c r="SCZ56" s="5"/>
      <c r="SDA56" s="5"/>
      <c r="SDB56" s="5"/>
      <c r="SDC56" s="5"/>
      <c r="SDD56" s="5"/>
      <c r="SDE56" s="5"/>
      <c r="SDF56" s="5"/>
      <c r="SDG56" s="5"/>
      <c r="SDH56" s="5"/>
      <c r="SDI56" s="5"/>
      <c r="SDJ56" s="5"/>
      <c r="SDK56" s="5"/>
      <c r="SDL56" s="5"/>
      <c r="SDM56" s="5"/>
      <c r="SDN56" s="5"/>
      <c r="SDO56" s="5"/>
      <c r="SDP56" s="5"/>
      <c r="SDQ56" s="5"/>
      <c r="SDR56" s="5"/>
      <c r="SDS56" s="5"/>
      <c r="SDT56" s="5"/>
      <c r="SDU56" s="5"/>
      <c r="SDV56" s="5"/>
      <c r="SDW56" s="5"/>
      <c r="SDX56" s="5"/>
      <c r="SDY56" s="5"/>
      <c r="SDZ56" s="5"/>
      <c r="SEA56" s="5"/>
      <c r="SEB56" s="5"/>
      <c r="SEC56" s="5"/>
      <c r="SED56" s="5"/>
      <c r="SEE56" s="5"/>
      <c r="SEF56" s="5"/>
      <c r="SEG56" s="5"/>
      <c r="SEH56" s="5"/>
      <c r="SEI56" s="5"/>
      <c r="SEJ56" s="5"/>
      <c r="SEK56" s="5"/>
      <c r="SEL56" s="5"/>
      <c r="SEM56" s="5"/>
      <c r="SEN56" s="5"/>
      <c r="SEO56" s="5"/>
      <c r="SEP56" s="5"/>
      <c r="SEQ56" s="5"/>
      <c r="SER56" s="5"/>
      <c r="SES56" s="5"/>
      <c r="SET56" s="5"/>
      <c r="SEU56" s="5"/>
      <c r="SEV56" s="5"/>
      <c r="SEW56" s="5"/>
      <c r="SEX56" s="5"/>
      <c r="SEY56" s="5"/>
      <c r="SEZ56" s="5"/>
      <c r="SFA56" s="5"/>
      <c r="SFB56" s="5"/>
      <c r="SFC56" s="5"/>
      <c r="SFD56" s="5"/>
      <c r="SFE56" s="5"/>
      <c r="SFF56" s="5"/>
      <c r="SFG56" s="5"/>
      <c r="SFH56" s="5"/>
      <c r="SFI56" s="5"/>
      <c r="SFJ56" s="5"/>
      <c r="SFK56" s="5"/>
      <c r="SFL56" s="5"/>
      <c r="SFM56" s="5"/>
      <c r="SFN56" s="5"/>
      <c r="SFO56" s="5"/>
      <c r="SFP56" s="5"/>
      <c r="SFQ56" s="5"/>
      <c r="SFR56" s="5"/>
      <c r="SFS56" s="5"/>
      <c r="SFT56" s="5"/>
      <c r="SFU56" s="5"/>
      <c r="SFV56" s="5"/>
      <c r="SFW56" s="5"/>
      <c r="SFX56" s="5"/>
      <c r="SFY56" s="5"/>
      <c r="SFZ56" s="5"/>
      <c r="SGA56" s="5"/>
      <c r="SGB56" s="5"/>
      <c r="SGC56" s="5"/>
      <c r="SGD56" s="5"/>
      <c r="SGE56" s="5"/>
      <c r="SGF56" s="5"/>
      <c r="SGG56" s="5"/>
      <c r="SGH56" s="5"/>
      <c r="SGI56" s="5"/>
      <c r="SGJ56" s="5"/>
      <c r="SGK56" s="5"/>
      <c r="SGL56" s="5"/>
      <c r="SGM56" s="5"/>
      <c r="SGN56" s="5"/>
      <c r="SGO56" s="5"/>
      <c r="SGP56" s="5"/>
      <c r="SGQ56" s="5"/>
      <c r="SGR56" s="5"/>
      <c r="SGS56" s="5"/>
      <c r="SGT56" s="5"/>
      <c r="SGU56" s="5"/>
      <c r="SGV56" s="5"/>
      <c r="SGW56" s="5"/>
      <c r="SGX56" s="5"/>
      <c r="SGY56" s="5"/>
      <c r="SGZ56" s="5"/>
      <c r="SHA56" s="5"/>
      <c r="SHB56" s="5"/>
      <c r="SHC56" s="5"/>
      <c r="SHD56" s="5"/>
      <c r="SHE56" s="5"/>
      <c r="SHF56" s="5"/>
      <c r="SHG56" s="5"/>
      <c r="SHH56" s="5"/>
      <c r="SHI56" s="5"/>
      <c r="SHJ56" s="5"/>
      <c r="SHK56" s="5"/>
      <c r="SHL56" s="5"/>
      <c r="SHM56" s="5"/>
      <c r="SHN56" s="5"/>
      <c r="SHO56" s="5"/>
      <c r="SHP56" s="5"/>
      <c r="SHQ56" s="5"/>
      <c r="SHR56" s="5"/>
      <c r="SHS56" s="5"/>
      <c r="SHT56" s="5"/>
      <c r="SHU56" s="5"/>
      <c r="SHV56" s="5"/>
      <c r="SHW56" s="5"/>
      <c r="SHX56" s="5"/>
      <c r="SHY56" s="5"/>
      <c r="SHZ56" s="5"/>
      <c r="SIA56" s="5"/>
      <c r="SIB56" s="5"/>
      <c r="SIC56" s="5"/>
      <c r="SID56" s="5"/>
      <c r="SIE56" s="5"/>
      <c r="SIF56" s="5"/>
      <c r="SIG56" s="5"/>
      <c r="SIH56" s="5"/>
      <c r="SII56" s="5"/>
      <c r="SIJ56" s="5"/>
      <c r="SIK56" s="5"/>
      <c r="SIL56" s="5"/>
      <c r="SIM56" s="5"/>
      <c r="SIN56" s="5"/>
      <c r="SIO56" s="5"/>
      <c r="SIP56" s="5"/>
      <c r="SIQ56" s="5"/>
      <c r="SIR56" s="5"/>
      <c r="SIS56" s="5"/>
      <c r="SIT56" s="5"/>
      <c r="SIU56" s="5"/>
      <c r="SIV56" s="5"/>
      <c r="SIW56" s="5"/>
      <c r="SIX56" s="5"/>
      <c r="SIY56" s="5"/>
      <c r="SIZ56" s="5"/>
      <c r="SJA56" s="5"/>
      <c r="SJB56" s="5"/>
      <c r="SJC56" s="5"/>
      <c r="SJD56" s="5"/>
      <c r="SJE56" s="5"/>
      <c r="SJF56" s="5"/>
      <c r="SJG56" s="5"/>
      <c r="SJH56" s="5"/>
      <c r="SJI56" s="5"/>
      <c r="SJJ56" s="5"/>
      <c r="SJK56" s="5"/>
      <c r="SJL56" s="5"/>
      <c r="SJM56" s="5"/>
      <c r="SJN56" s="5"/>
      <c r="SJO56" s="5"/>
      <c r="SJP56" s="5"/>
      <c r="SJQ56" s="5"/>
      <c r="SJR56" s="5"/>
      <c r="SJS56" s="5"/>
      <c r="SJT56" s="5"/>
      <c r="SJU56" s="5"/>
      <c r="SJV56" s="5"/>
      <c r="SJW56" s="5"/>
      <c r="SJX56" s="5"/>
      <c r="SJY56" s="5"/>
      <c r="SJZ56" s="5"/>
      <c r="SKA56" s="5"/>
      <c r="SKB56" s="5"/>
      <c r="SKC56" s="5"/>
      <c r="SKD56" s="5"/>
      <c r="SKE56" s="5"/>
      <c r="SKF56" s="5"/>
      <c r="SKG56" s="5"/>
      <c r="SKH56" s="5"/>
      <c r="SKI56" s="5"/>
      <c r="SKJ56" s="5"/>
      <c r="SKK56" s="5"/>
      <c r="SKL56" s="5"/>
      <c r="SKM56" s="5"/>
      <c r="SKN56" s="5"/>
      <c r="SKO56" s="5"/>
      <c r="SKP56" s="5"/>
      <c r="SKQ56" s="5"/>
      <c r="SKR56" s="5"/>
      <c r="SKS56" s="5"/>
      <c r="SKT56" s="5"/>
      <c r="SKU56" s="5"/>
      <c r="SKV56" s="5"/>
      <c r="SKW56" s="5"/>
      <c r="SKX56" s="5"/>
      <c r="SKY56" s="5"/>
      <c r="SKZ56" s="5"/>
      <c r="SLA56" s="5"/>
      <c r="SLB56" s="5"/>
      <c r="SLC56" s="5"/>
      <c r="SLD56" s="5"/>
      <c r="SLE56" s="5"/>
      <c r="SLF56" s="5"/>
      <c r="SLG56" s="5"/>
      <c r="SLH56" s="5"/>
      <c r="SLI56" s="5"/>
      <c r="SLJ56" s="5"/>
      <c r="SLK56" s="5"/>
      <c r="SLL56" s="5"/>
      <c r="SLM56" s="5"/>
      <c r="SLN56" s="5"/>
      <c r="SLO56" s="5"/>
      <c r="SLP56" s="5"/>
      <c r="SLQ56" s="5"/>
      <c r="SLR56" s="5"/>
      <c r="SLS56" s="5"/>
      <c r="SLT56" s="5"/>
      <c r="SLU56" s="5"/>
      <c r="SLV56" s="5"/>
      <c r="SLW56" s="5"/>
      <c r="SLX56" s="5"/>
      <c r="SLY56" s="5"/>
      <c r="SLZ56" s="5"/>
      <c r="SMA56" s="5"/>
      <c r="SMB56" s="5"/>
      <c r="SMC56" s="5"/>
      <c r="SMD56" s="5"/>
      <c r="SME56" s="5"/>
      <c r="SMF56" s="5"/>
      <c r="SMG56" s="5"/>
      <c r="SMH56" s="5"/>
      <c r="SMI56" s="5"/>
      <c r="SMJ56" s="5"/>
      <c r="SMK56" s="5"/>
      <c r="SML56" s="5"/>
      <c r="SMM56" s="5"/>
      <c r="SMN56" s="5"/>
      <c r="SMO56" s="5"/>
      <c r="SMP56" s="5"/>
      <c r="SMQ56" s="5"/>
      <c r="SMR56" s="5"/>
      <c r="SMS56" s="5"/>
      <c r="SMT56" s="5"/>
      <c r="SMU56" s="5"/>
      <c r="SMV56" s="5"/>
      <c r="SMW56" s="5"/>
      <c r="SMX56" s="5"/>
      <c r="SMY56" s="5"/>
      <c r="SMZ56" s="5"/>
      <c r="SNA56" s="5"/>
      <c r="SNB56" s="5"/>
      <c r="SNC56" s="5"/>
      <c r="SND56" s="5"/>
      <c r="SNE56" s="5"/>
      <c r="SNF56" s="5"/>
      <c r="SNG56" s="5"/>
      <c r="SNH56" s="5"/>
      <c r="SNI56" s="5"/>
      <c r="SNJ56" s="5"/>
      <c r="SNK56" s="5"/>
      <c r="SNL56" s="5"/>
      <c r="SNM56" s="5"/>
      <c r="SNN56" s="5"/>
      <c r="SNO56" s="5"/>
      <c r="SNP56" s="5"/>
      <c r="SNQ56" s="5"/>
      <c r="SNR56" s="5"/>
      <c r="SNS56" s="5"/>
      <c r="SNT56" s="5"/>
      <c r="SNU56" s="5"/>
      <c r="SNV56" s="5"/>
      <c r="SNW56" s="5"/>
      <c r="SNX56" s="5"/>
      <c r="SNY56" s="5"/>
      <c r="SNZ56" s="5"/>
      <c r="SOA56" s="5"/>
      <c r="SOB56" s="5"/>
      <c r="SOC56" s="5"/>
      <c r="SOD56" s="5"/>
      <c r="SOE56" s="5"/>
      <c r="SOF56" s="5"/>
      <c r="SOG56" s="5"/>
      <c r="SOH56" s="5"/>
      <c r="SOI56" s="5"/>
      <c r="SOJ56" s="5"/>
      <c r="SOK56" s="5"/>
      <c r="SOL56" s="5"/>
      <c r="SOM56" s="5"/>
      <c r="SON56" s="5"/>
      <c r="SOO56" s="5"/>
      <c r="SOP56" s="5"/>
      <c r="SOQ56" s="5"/>
      <c r="SOR56" s="5"/>
      <c r="SOS56" s="5"/>
      <c r="SOT56" s="5"/>
      <c r="SOU56" s="5"/>
      <c r="SOV56" s="5"/>
      <c r="SOW56" s="5"/>
      <c r="SOX56" s="5"/>
      <c r="SOY56" s="5"/>
      <c r="SOZ56" s="5"/>
      <c r="SPA56" s="5"/>
      <c r="SPB56" s="5"/>
      <c r="SPC56" s="5"/>
      <c r="SPD56" s="5"/>
      <c r="SPE56" s="5"/>
      <c r="SPF56" s="5"/>
      <c r="SPG56" s="5"/>
      <c r="SPH56" s="5"/>
      <c r="SPI56" s="5"/>
      <c r="SPJ56" s="5"/>
      <c r="SPK56" s="5"/>
      <c r="SPL56" s="5"/>
      <c r="SPM56" s="5"/>
      <c r="SPN56" s="5"/>
      <c r="SPO56" s="5"/>
      <c r="SPP56" s="5"/>
      <c r="SPQ56" s="5"/>
      <c r="SPR56" s="5"/>
      <c r="SPS56" s="5"/>
      <c r="SPT56" s="5"/>
      <c r="SPU56" s="5"/>
      <c r="SPV56" s="5"/>
      <c r="SPW56" s="5"/>
      <c r="SPX56" s="5"/>
      <c r="SPY56" s="5"/>
      <c r="SPZ56" s="5"/>
      <c r="SQA56" s="5"/>
      <c r="SQB56" s="5"/>
      <c r="SQC56" s="5"/>
      <c r="SQD56" s="5"/>
      <c r="SQE56" s="5"/>
      <c r="SQF56" s="5"/>
      <c r="SQG56" s="5"/>
      <c r="SQH56" s="5"/>
      <c r="SQI56" s="5"/>
      <c r="SQJ56" s="5"/>
      <c r="SQK56" s="5"/>
      <c r="SQL56" s="5"/>
      <c r="SQM56" s="5"/>
      <c r="SQN56" s="5"/>
      <c r="SQO56" s="5"/>
      <c r="SQP56" s="5"/>
      <c r="SQQ56" s="5"/>
      <c r="SQR56" s="5"/>
      <c r="SQS56" s="5"/>
      <c r="SQT56" s="5"/>
      <c r="SQU56" s="5"/>
      <c r="SQV56" s="5"/>
      <c r="SQW56" s="5"/>
      <c r="SQX56" s="5"/>
      <c r="SQY56" s="5"/>
      <c r="SQZ56" s="5"/>
      <c r="SRA56" s="5"/>
      <c r="SRB56" s="5"/>
      <c r="SRC56" s="5"/>
      <c r="SRD56" s="5"/>
      <c r="SRE56" s="5"/>
      <c r="SRF56" s="5"/>
      <c r="SRG56" s="5"/>
      <c r="SRH56" s="5"/>
      <c r="SRI56" s="5"/>
      <c r="SRJ56" s="5"/>
      <c r="SRK56" s="5"/>
      <c r="SRL56" s="5"/>
      <c r="SRM56" s="5"/>
      <c r="SRN56" s="5"/>
      <c r="SRO56" s="5"/>
      <c r="SRP56" s="5"/>
      <c r="SRQ56" s="5"/>
      <c r="SRR56" s="5"/>
      <c r="SRS56" s="5"/>
      <c r="SRT56" s="5"/>
      <c r="SRU56" s="5"/>
      <c r="SRV56" s="5"/>
      <c r="SRW56" s="5"/>
      <c r="SRX56" s="5"/>
      <c r="SRY56" s="5"/>
      <c r="SRZ56" s="5"/>
      <c r="SSA56" s="5"/>
      <c r="SSB56" s="5"/>
      <c r="SSC56" s="5"/>
      <c r="SSD56" s="5"/>
      <c r="SSE56" s="5"/>
      <c r="SSF56" s="5"/>
      <c r="SSG56" s="5"/>
      <c r="SSH56" s="5"/>
      <c r="SSI56" s="5"/>
      <c r="SSJ56" s="5"/>
      <c r="SSK56" s="5"/>
      <c r="SSL56" s="5"/>
      <c r="SSM56" s="5"/>
      <c r="SSN56" s="5"/>
      <c r="SSO56" s="5"/>
      <c r="SSP56" s="5"/>
      <c r="SSQ56" s="5"/>
      <c r="SSR56" s="5"/>
      <c r="SSS56" s="5"/>
      <c r="SST56" s="5"/>
      <c r="SSU56" s="5"/>
      <c r="SSV56" s="5"/>
      <c r="SSW56" s="5"/>
      <c r="SSX56" s="5"/>
      <c r="SSY56" s="5"/>
      <c r="SSZ56" s="5"/>
      <c r="STA56" s="5"/>
      <c r="STB56" s="5"/>
      <c r="STC56" s="5"/>
      <c r="STD56" s="5"/>
      <c r="STE56" s="5"/>
      <c r="STF56" s="5"/>
      <c r="STG56" s="5"/>
      <c r="STH56" s="5"/>
      <c r="STI56" s="5"/>
      <c r="STJ56" s="5"/>
      <c r="STK56" s="5"/>
      <c r="STL56" s="5"/>
      <c r="STM56" s="5"/>
      <c r="STN56" s="5"/>
      <c r="STO56" s="5"/>
      <c r="STP56" s="5"/>
      <c r="STQ56" s="5"/>
      <c r="STR56" s="5"/>
      <c r="STS56" s="5"/>
      <c r="STT56" s="5"/>
      <c r="STU56" s="5"/>
      <c r="STV56" s="5"/>
      <c r="STW56" s="5"/>
      <c r="STX56" s="5"/>
      <c r="STY56" s="5"/>
      <c r="STZ56" s="5"/>
      <c r="SUA56" s="5"/>
      <c r="SUB56" s="5"/>
      <c r="SUC56" s="5"/>
      <c r="SUD56" s="5"/>
      <c r="SUE56" s="5"/>
      <c r="SUF56" s="5"/>
      <c r="SUG56" s="5"/>
      <c r="SUH56" s="5"/>
      <c r="SUI56" s="5"/>
      <c r="SUJ56" s="5"/>
      <c r="SUK56" s="5"/>
      <c r="SUL56" s="5"/>
      <c r="SUM56" s="5"/>
      <c r="SUN56" s="5"/>
      <c r="SUO56" s="5"/>
      <c r="SUP56" s="5"/>
      <c r="SUQ56" s="5"/>
      <c r="SUR56" s="5"/>
      <c r="SUS56" s="5"/>
      <c r="SUT56" s="5"/>
      <c r="SUU56" s="5"/>
      <c r="SUV56" s="5"/>
      <c r="SUW56" s="5"/>
      <c r="SUX56" s="5"/>
      <c r="SUY56" s="5"/>
      <c r="SUZ56" s="5"/>
      <c r="SVA56" s="5"/>
      <c r="SVB56" s="5"/>
      <c r="SVC56" s="5"/>
      <c r="SVD56" s="5"/>
      <c r="SVE56" s="5"/>
      <c r="SVF56" s="5"/>
      <c r="SVG56" s="5"/>
      <c r="SVH56" s="5"/>
      <c r="SVI56" s="5"/>
      <c r="SVJ56" s="5"/>
      <c r="SVK56" s="5"/>
      <c r="SVL56" s="5"/>
      <c r="SVM56" s="5"/>
      <c r="SVN56" s="5"/>
      <c r="SVO56" s="5"/>
      <c r="SVP56" s="5"/>
      <c r="SVQ56" s="5"/>
      <c r="SVR56" s="5"/>
      <c r="SVS56" s="5"/>
      <c r="SVT56" s="5"/>
      <c r="SVU56" s="5"/>
      <c r="SVV56" s="5"/>
      <c r="SVW56" s="5"/>
      <c r="SVX56" s="5"/>
      <c r="SVY56" s="5"/>
      <c r="SVZ56" s="5"/>
      <c r="SWA56" s="5"/>
      <c r="SWB56" s="5"/>
      <c r="SWC56" s="5"/>
      <c r="SWD56" s="5"/>
      <c r="SWE56" s="5"/>
      <c r="SWF56" s="5"/>
      <c r="SWG56" s="5"/>
      <c r="SWH56" s="5"/>
      <c r="SWI56" s="5"/>
      <c r="SWJ56" s="5"/>
      <c r="SWK56" s="5"/>
      <c r="SWL56" s="5"/>
      <c r="SWM56" s="5"/>
      <c r="SWN56" s="5"/>
      <c r="SWO56" s="5"/>
      <c r="SWP56" s="5"/>
      <c r="SWQ56" s="5"/>
      <c r="SWR56" s="5"/>
      <c r="SWS56" s="5"/>
      <c r="SWT56" s="5"/>
      <c r="SWU56" s="5"/>
      <c r="SWV56" s="5"/>
      <c r="SWW56" s="5"/>
      <c r="SWX56" s="5"/>
      <c r="SWY56" s="5"/>
      <c r="SWZ56" s="5"/>
      <c r="SXA56" s="5"/>
      <c r="SXB56" s="5"/>
      <c r="SXC56" s="5"/>
      <c r="SXD56" s="5"/>
      <c r="SXE56" s="5"/>
      <c r="SXF56" s="5"/>
      <c r="SXG56" s="5"/>
      <c r="SXH56" s="5"/>
      <c r="SXI56" s="5"/>
      <c r="SXJ56" s="5"/>
      <c r="SXK56" s="5"/>
      <c r="SXL56" s="5"/>
      <c r="SXM56" s="5"/>
      <c r="SXN56" s="5"/>
      <c r="SXO56" s="5"/>
      <c r="SXP56" s="5"/>
      <c r="SXQ56" s="5"/>
      <c r="SXR56" s="5"/>
      <c r="SXS56" s="5"/>
      <c r="SXT56" s="5"/>
      <c r="SXU56" s="5"/>
      <c r="SXV56" s="5"/>
      <c r="SXW56" s="5"/>
      <c r="SXX56" s="5"/>
      <c r="SXY56" s="5"/>
      <c r="SXZ56" s="5"/>
      <c r="SYA56" s="5"/>
      <c r="SYB56" s="5"/>
      <c r="SYC56" s="5"/>
      <c r="SYD56" s="5"/>
      <c r="SYE56" s="5"/>
      <c r="SYF56" s="5"/>
      <c r="SYG56" s="5"/>
      <c r="SYH56" s="5"/>
      <c r="SYI56" s="5"/>
      <c r="SYJ56" s="5"/>
      <c r="SYK56" s="5"/>
      <c r="SYL56" s="5"/>
      <c r="SYM56" s="5"/>
      <c r="SYN56" s="5"/>
      <c r="SYO56" s="5"/>
      <c r="SYP56" s="5"/>
      <c r="SYQ56" s="5"/>
      <c r="SYR56" s="5"/>
      <c r="SYS56" s="5"/>
      <c r="SYT56" s="5"/>
      <c r="SYU56" s="5"/>
      <c r="SYV56" s="5"/>
      <c r="SYW56" s="5"/>
      <c r="SYX56" s="5"/>
      <c r="SYY56" s="5"/>
      <c r="SYZ56" s="5"/>
      <c r="SZA56" s="5"/>
      <c r="SZB56" s="5"/>
      <c r="SZC56" s="5"/>
      <c r="SZD56" s="5"/>
      <c r="SZE56" s="5"/>
      <c r="SZF56" s="5"/>
      <c r="SZG56" s="5"/>
      <c r="SZH56" s="5"/>
      <c r="SZI56" s="5"/>
      <c r="SZJ56" s="5"/>
      <c r="SZK56" s="5"/>
      <c r="SZL56" s="5"/>
      <c r="SZM56" s="5"/>
      <c r="SZN56" s="5"/>
      <c r="SZO56" s="5"/>
      <c r="SZP56" s="5"/>
      <c r="SZQ56" s="5"/>
      <c r="SZR56" s="5"/>
      <c r="SZS56" s="5"/>
      <c r="SZT56" s="5"/>
      <c r="SZU56" s="5"/>
      <c r="SZV56" s="5"/>
      <c r="SZW56" s="5"/>
      <c r="SZX56" s="5"/>
      <c r="SZY56" s="5"/>
      <c r="SZZ56" s="5"/>
      <c r="TAA56" s="5"/>
      <c r="TAB56" s="5"/>
      <c r="TAC56" s="5"/>
      <c r="TAD56" s="5"/>
      <c r="TAE56" s="5"/>
      <c r="TAF56" s="5"/>
      <c r="TAG56" s="5"/>
      <c r="TAH56" s="5"/>
      <c r="TAI56" s="5"/>
      <c r="TAJ56" s="5"/>
      <c r="TAK56" s="5"/>
      <c r="TAL56" s="5"/>
      <c r="TAM56" s="5"/>
      <c r="TAN56" s="5"/>
      <c r="TAO56" s="5"/>
      <c r="TAP56" s="5"/>
      <c r="TAQ56" s="5"/>
      <c r="TAR56" s="5"/>
      <c r="TAS56" s="5"/>
      <c r="TAT56" s="5"/>
      <c r="TAU56" s="5"/>
      <c r="TAV56" s="5"/>
      <c r="TAW56" s="5"/>
      <c r="TAX56" s="5"/>
      <c r="TAY56" s="5"/>
      <c r="TAZ56" s="5"/>
      <c r="TBA56" s="5"/>
      <c r="TBB56" s="5"/>
      <c r="TBC56" s="5"/>
      <c r="TBD56" s="5"/>
      <c r="TBE56" s="5"/>
      <c r="TBF56" s="5"/>
      <c r="TBG56" s="5"/>
      <c r="TBH56" s="5"/>
      <c r="TBI56" s="5"/>
      <c r="TBJ56" s="5"/>
      <c r="TBK56" s="5"/>
      <c r="TBL56" s="5"/>
      <c r="TBM56" s="5"/>
      <c r="TBN56" s="5"/>
      <c r="TBO56" s="5"/>
      <c r="TBP56" s="5"/>
      <c r="TBQ56" s="5"/>
      <c r="TBR56" s="5"/>
      <c r="TBS56" s="5"/>
      <c r="TBT56" s="5"/>
      <c r="TBU56" s="5"/>
      <c r="TBV56" s="5"/>
      <c r="TBW56" s="5"/>
      <c r="TBX56" s="5"/>
      <c r="TBY56" s="5"/>
      <c r="TBZ56" s="5"/>
      <c r="TCA56" s="5"/>
      <c r="TCB56" s="5"/>
      <c r="TCC56" s="5"/>
      <c r="TCD56" s="5"/>
      <c r="TCE56" s="5"/>
      <c r="TCF56" s="5"/>
      <c r="TCG56" s="5"/>
      <c r="TCH56" s="5"/>
      <c r="TCI56" s="5"/>
      <c r="TCJ56" s="5"/>
      <c r="TCK56" s="5"/>
      <c r="TCL56" s="5"/>
      <c r="TCM56" s="5"/>
      <c r="TCN56" s="5"/>
      <c r="TCO56" s="5"/>
      <c r="TCP56" s="5"/>
      <c r="TCQ56" s="5"/>
      <c r="TCR56" s="5"/>
      <c r="TCS56" s="5"/>
      <c r="TCT56" s="5"/>
      <c r="TCU56" s="5"/>
      <c r="TCV56" s="5"/>
      <c r="TCW56" s="5"/>
      <c r="TCX56" s="5"/>
      <c r="TCY56" s="5"/>
      <c r="TCZ56" s="5"/>
      <c r="TDA56" s="5"/>
      <c r="TDB56" s="5"/>
      <c r="TDC56" s="5"/>
      <c r="TDD56" s="5"/>
      <c r="TDE56" s="5"/>
      <c r="TDF56" s="5"/>
      <c r="TDG56" s="5"/>
      <c r="TDH56" s="5"/>
      <c r="TDI56" s="5"/>
      <c r="TDJ56" s="5"/>
      <c r="TDK56" s="5"/>
      <c r="TDL56" s="5"/>
      <c r="TDM56" s="5"/>
      <c r="TDN56" s="5"/>
      <c r="TDO56" s="5"/>
      <c r="TDP56" s="5"/>
      <c r="TDQ56" s="5"/>
      <c r="TDR56" s="5"/>
      <c r="TDS56" s="5"/>
      <c r="TDT56" s="5"/>
      <c r="TDU56" s="5"/>
      <c r="TDV56" s="5"/>
      <c r="TDW56" s="5"/>
      <c r="TDX56" s="5"/>
      <c r="TDY56" s="5"/>
      <c r="TDZ56" s="5"/>
      <c r="TEA56" s="5"/>
      <c r="TEB56" s="5"/>
      <c r="TEC56" s="5"/>
      <c r="TED56" s="5"/>
      <c r="TEE56" s="5"/>
      <c r="TEF56" s="5"/>
      <c r="TEG56" s="5"/>
      <c r="TEH56" s="5"/>
      <c r="TEI56" s="5"/>
      <c r="TEJ56" s="5"/>
      <c r="TEK56" s="5"/>
      <c r="TEL56" s="5"/>
      <c r="TEM56" s="5"/>
      <c r="TEN56" s="5"/>
      <c r="TEO56" s="5"/>
      <c r="TEP56" s="5"/>
      <c r="TEQ56" s="5"/>
      <c r="TER56" s="5"/>
      <c r="TES56" s="5"/>
      <c r="TET56" s="5"/>
      <c r="TEU56" s="5"/>
      <c r="TEV56" s="5"/>
      <c r="TEW56" s="5"/>
      <c r="TEX56" s="5"/>
      <c r="TEY56" s="5"/>
      <c r="TEZ56" s="5"/>
      <c r="TFA56" s="5"/>
      <c r="TFB56" s="5"/>
      <c r="TFC56" s="5"/>
      <c r="TFD56" s="5"/>
      <c r="TFE56" s="5"/>
      <c r="TFF56" s="5"/>
      <c r="TFG56" s="5"/>
      <c r="TFH56" s="5"/>
      <c r="TFI56" s="5"/>
      <c r="TFJ56" s="5"/>
      <c r="TFK56" s="5"/>
      <c r="TFL56" s="5"/>
      <c r="TFM56" s="5"/>
      <c r="TFN56" s="5"/>
      <c r="TFO56" s="5"/>
      <c r="TFP56" s="5"/>
      <c r="TFQ56" s="5"/>
      <c r="TFR56" s="5"/>
      <c r="TFS56" s="5"/>
      <c r="TFT56" s="5"/>
      <c r="TFU56" s="5"/>
      <c r="TFV56" s="5"/>
      <c r="TFW56" s="5"/>
      <c r="TFX56" s="5"/>
      <c r="TFY56" s="5"/>
      <c r="TFZ56" s="5"/>
      <c r="TGA56" s="5"/>
      <c r="TGB56" s="5"/>
      <c r="TGC56" s="5"/>
      <c r="TGD56" s="5"/>
      <c r="TGE56" s="5"/>
      <c r="TGF56" s="5"/>
      <c r="TGG56" s="5"/>
      <c r="TGH56" s="5"/>
      <c r="TGI56" s="5"/>
      <c r="TGJ56" s="5"/>
      <c r="TGK56" s="5"/>
      <c r="TGL56" s="5"/>
      <c r="TGM56" s="5"/>
      <c r="TGN56" s="5"/>
      <c r="TGO56" s="5"/>
      <c r="TGP56" s="5"/>
      <c r="TGQ56" s="5"/>
      <c r="TGR56" s="5"/>
      <c r="TGS56" s="5"/>
      <c r="TGT56" s="5"/>
      <c r="TGU56" s="5"/>
      <c r="TGV56" s="5"/>
      <c r="TGW56" s="5"/>
      <c r="TGX56" s="5"/>
      <c r="TGY56" s="5"/>
      <c r="TGZ56" s="5"/>
      <c r="THA56" s="5"/>
      <c r="THB56" s="5"/>
      <c r="THC56" s="5"/>
      <c r="THD56" s="5"/>
      <c r="THE56" s="5"/>
      <c r="THF56" s="5"/>
      <c r="THG56" s="5"/>
      <c r="THH56" s="5"/>
      <c r="THI56" s="5"/>
      <c r="THJ56" s="5"/>
      <c r="THK56" s="5"/>
      <c r="THL56" s="5"/>
      <c r="THM56" s="5"/>
      <c r="THN56" s="5"/>
      <c r="THO56" s="5"/>
      <c r="THP56" s="5"/>
      <c r="THQ56" s="5"/>
      <c r="THR56" s="5"/>
      <c r="THS56" s="5"/>
      <c r="THT56" s="5"/>
      <c r="THU56" s="5"/>
      <c r="THV56" s="5"/>
      <c r="THW56" s="5"/>
      <c r="THX56" s="5"/>
      <c r="THY56" s="5"/>
      <c r="THZ56" s="5"/>
      <c r="TIA56" s="5"/>
      <c r="TIB56" s="5"/>
      <c r="TIC56" s="5"/>
      <c r="TID56" s="5"/>
      <c r="TIE56" s="5"/>
      <c r="TIF56" s="5"/>
      <c r="TIG56" s="5"/>
      <c r="TIH56" s="5"/>
      <c r="TII56" s="5"/>
      <c r="TIJ56" s="5"/>
      <c r="TIK56" s="5"/>
      <c r="TIL56" s="5"/>
      <c r="TIM56" s="5"/>
      <c r="TIN56" s="5"/>
      <c r="TIO56" s="5"/>
      <c r="TIP56" s="5"/>
      <c r="TIQ56" s="5"/>
      <c r="TIR56" s="5"/>
      <c r="TIS56" s="5"/>
      <c r="TIT56" s="5"/>
      <c r="TIU56" s="5"/>
      <c r="TIV56" s="5"/>
      <c r="TIW56" s="5"/>
      <c r="TIX56" s="5"/>
      <c r="TIY56" s="5"/>
      <c r="TIZ56" s="5"/>
      <c r="TJA56" s="5"/>
      <c r="TJB56" s="5"/>
      <c r="TJC56" s="5"/>
      <c r="TJD56" s="5"/>
      <c r="TJE56" s="5"/>
      <c r="TJF56" s="5"/>
      <c r="TJG56" s="5"/>
      <c r="TJH56" s="5"/>
      <c r="TJI56" s="5"/>
      <c r="TJJ56" s="5"/>
      <c r="TJK56" s="5"/>
      <c r="TJL56" s="5"/>
      <c r="TJM56" s="5"/>
      <c r="TJN56" s="5"/>
      <c r="TJO56" s="5"/>
      <c r="TJP56" s="5"/>
      <c r="TJQ56" s="5"/>
      <c r="TJR56" s="5"/>
      <c r="TJS56" s="5"/>
      <c r="TJT56" s="5"/>
      <c r="TJU56" s="5"/>
      <c r="TJV56" s="5"/>
      <c r="TJW56" s="5"/>
      <c r="TJX56" s="5"/>
      <c r="TJY56" s="5"/>
      <c r="TJZ56" s="5"/>
      <c r="TKA56" s="5"/>
      <c r="TKB56" s="5"/>
      <c r="TKC56" s="5"/>
      <c r="TKD56" s="5"/>
      <c r="TKE56" s="5"/>
      <c r="TKF56" s="5"/>
      <c r="TKG56" s="5"/>
      <c r="TKH56" s="5"/>
      <c r="TKI56" s="5"/>
      <c r="TKJ56" s="5"/>
      <c r="TKK56" s="5"/>
      <c r="TKL56" s="5"/>
      <c r="TKM56" s="5"/>
      <c r="TKN56" s="5"/>
      <c r="TKO56" s="5"/>
      <c r="TKP56" s="5"/>
      <c r="TKQ56" s="5"/>
      <c r="TKR56" s="5"/>
      <c r="TKS56" s="5"/>
      <c r="TKT56" s="5"/>
      <c r="TKU56" s="5"/>
      <c r="TKV56" s="5"/>
      <c r="TKW56" s="5"/>
      <c r="TKX56" s="5"/>
      <c r="TKY56" s="5"/>
      <c r="TKZ56" s="5"/>
      <c r="TLA56" s="5"/>
      <c r="TLB56" s="5"/>
      <c r="TLC56" s="5"/>
      <c r="TLD56" s="5"/>
      <c r="TLE56" s="5"/>
      <c r="TLF56" s="5"/>
      <c r="TLG56" s="5"/>
      <c r="TLH56" s="5"/>
      <c r="TLI56" s="5"/>
      <c r="TLJ56" s="5"/>
      <c r="TLK56" s="5"/>
      <c r="TLL56" s="5"/>
      <c r="TLM56" s="5"/>
      <c r="TLN56" s="5"/>
      <c r="TLO56" s="5"/>
      <c r="TLP56" s="5"/>
      <c r="TLQ56" s="5"/>
      <c r="TLR56" s="5"/>
      <c r="TLS56" s="5"/>
      <c r="TLT56" s="5"/>
      <c r="TLU56" s="5"/>
      <c r="TLV56" s="5"/>
      <c r="TLW56" s="5"/>
      <c r="TLX56" s="5"/>
      <c r="TLY56" s="5"/>
      <c r="TLZ56" s="5"/>
      <c r="TMA56" s="5"/>
      <c r="TMB56" s="5"/>
      <c r="TMC56" s="5"/>
      <c r="TMD56" s="5"/>
      <c r="TME56" s="5"/>
      <c r="TMF56" s="5"/>
      <c r="TMG56" s="5"/>
      <c r="TMH56" s="5"/>
      <c r="TMI56" s="5"/>
      <c r="TMJ56" s="5"/>
      <c r="TMK56" s="5"/>
      <c r="TML56" s="5"/>
      <c r="TMM56" s="5"/>
      <c r="TMN56" s="5"/>
      <c r="TMO56" s="5"/>
      <c r="TMP56" s="5"/>
      <c r="TMQ56" s="5"/>
      <c r="TMR56" s="5"/>
      <c r="TMS56" s="5"/>
      <c r="TMT56" s="5"/>
      <c r="TMU56" s="5"/>
      <c r="TMV56" s="5"/>
      <c r="TMW56" s="5"/>
      <c r="TMX56" s="5"/>
      <c r="TMY56" s="5"/>
      <c r="TMZ56" s="5"/>
      <c r="TNA56" s="5"/>
      <c r="TNB56" s="5"/>
      <c r="TNC56" s="5"/>
      <c r="TND56" s="5"/>
      <c r="TNE56" s="5"/>
      <c r="TNF56" s="5"/>
      <c r="TNG56" s="5"/>
      <c r="TNH56" s="5"/>
      <c r="TNI56" s="5"/>
      <c r="TNJ56" s="5"/>
      <c r="TNK56" s="5"/>
      <c r="TNL56" s="5"/>
      <c r="TNM56" s="5"/>
      <c r="TNN56" s="5"/>
      <c r="TNO56" s="5"/>
      <c r="TNP56" s="5"/>
      <c r="TNQ56" s="5"/>
      <c r="TNR56" s="5"/>
      <c r="TNS56" s="5"/>
      <c r="TNT56" s="5"/>
      <c r="TNU56" s="5"/>
      <c r="TNV56" s="5"/>
      <c r="TNW56" s="5"/>
      <c r="TNX56" s="5"/>
      <c r="TNY56" s="5"/>
      <c r="TNZ56" s="5"/>
      <c r="TOA56" s="5"/>
      <c r="TOB56" s="5"/>
      <c r="TOC56" s="5"/>
      <c r="TOD56" s="5"/>
      <c r="TOE56" s="5"/>
      <c r="TOF56" s="5"/>
      <c r="TOG56" s="5"/>
      <c r="TOH56" s="5"/>
      <c r="TOI56" s="5"/>
      <c r="TOJ56" s="5"/>
      <c r="TOK56" s="5"/>
      <c r="TOL56" s="5"/>
      <c r="TOM56" s="5"/>
      <c r="TON56" s="5"/>
      <c r="TOO56" s="5"/>
      <c r="TOP56" s="5"/>
      <c r="TOQ56" s="5"/>
      <c r="TOR56" s="5"/>
      <c r="TOS56" s="5"/>
      <c r="TOT56" s="5"/>
      <c r="TOU56" s="5"/>
      <c r="TOV56" s="5"/>
      <c r="TOW56" s="5"/>
      <c r="TOX56" s="5"/>
      <c r="TOY56" s="5"/>
      <c r="TOZ56" s="5"/>
      <c r="TPA56" s="5"/>
      <c r="TPB56" s="5"/>
      <c r="TPC56" s="5"/>
      <c r="TPD56" s="5"/>
      <c r="TPE56" s="5"/>
      <c r="TPF56" s="5"/>
      <c r="TPG56" s="5"/>
      <c r="TPH56" s="5"/>
      <c r="TPI56" s="5"/>
      <c r="TPJ56" s="5"/>
      <c r="TPK56" s="5"/>
      <c r="TPL56" s="5"/>
      <c r="TPM56" s="5"/>
      <c r="TPN56" s="5"/>
      <c r="TPO56" s="5"/>
      <c r="TPP56" s="5"/>
      <c r="TPQ56" s="5"/>
      <c r="TPR56" s="5"/>
      <c r="TPS56" s="5"/>
      <c r="TPT56" s="5"/>
      <c r="TPU56" s="5"/>
      <c r="TPV56" s="5"/>
      <c r="TPW56" s="5"/>
      <c r="TPX56" s="5"/>
      <c r="TPY56" s="5"/>
      <c r="TPZ56" s="5"/>
      <c r="TQA56" s="5"/>
      <c r="TQB56" s="5"/>
      <c r="TQC56" s="5"/>
      <c r="TQD56" s="5"/>
      <c r="TQE56" s="5"/>
      <c r="TQF56" s="5"/>
      <c r="TQG56" s="5"/>
      <c r="TQH56" s="5"/>
      <c r="TQI56" s="5"/>
      <c r="TQJ56" s="5"/>
      <c r="TQK56" s="5"/>
      <c r="TQL56" s="5"/>
      <c r="TQM56" s="5"/>
      <c r="TQN56" s="5"/>
      <c r="TQO56" s="5"/>
      <c r="TQP56" s="5"/>
      <c r="TQQ56" s="5"/>
      <c r="TQR56" s="5"/>
      <c r="TQS56" s="5"/>
      <c r="TQT56" s="5"/>
      <c r="TQU56" s="5"/>
      <c r="TQV56" s="5"/>
      <c r="TQW56" s="5"/>
      <c r="TQX56" s="5"/>
      <c r="TQY56" s="5"/>
      <c r="TQZ56" s="5"/>
      <c r="TRA56" s="5"/>
      <c r="TRB56" s="5"/>
      <c r="TRC56" s="5"/>
      <c r="TRD56" s="5"/>
      <c r="TRE56" s="5"/>
      <c r="TRF56" s="5"/>
      <c r="TRG56" s="5"/>
      <c r="TRH56" s="5"/>
      <c r="TRI56" s="5"/>
      <c r="TRJ56" s="5"/>
      <c r="TRK56" s="5"/>
      <c r="TRL56" s="5"/>
      <c r="TRM56" s="5"/>
      <c r="TRN56" s="5"/>
      <c r="TRO56" s="5"/>
      <c r="TRP56" s="5"/>
      <c r="TRQ56" s="5"/>
      <c r="TRR56" s="5"/>
      <c r="TRS56" s="5"/>
      <c r="TRT56" s="5"/>
      <c r="TRU56" s="5"/>
      <c r="TRV56" s="5"/>
      <c r="TRW56" s="5"/>
      <c r="TRX56" s="5"/>
      <c r="TRY56" s="5"/>
      <c r="TRZ56" s="5"/>
      <c r="TSA56" s="5"/>
      <c r="TSB56" s="5"/>
      <c r="TSC56" s="5"/>
      <c r="TSD56" s="5"/>
      <c r="TSE56" s="5"/>
      <c r="TSF56" s="5"/>
      <c r="TSG56" s="5"/>
      <c r="TSH56" s="5"/>
      <c r="TSI56" s="5"/>
      <c r="TSJ56" s="5"/>
      <c r="TSK56" s="5"/>
      <c r="TSL56" s="5"/>
      <c r="TSM56" s="5"/>
      <c r="TSN56" s="5"/>
      <c r="TSO56" s="5"/>
      <c r="TSP56" s="5"/>
      <c r="TSQ56" s="5"/>
      <c r="TSR56" s="5"/>
      <c r="TSS56" s="5"/>
      <c r="TST56" s="5"/>
      <c r="TSU56" s="5"/>
      <c r="TSV56" s="5"/>
      <c r="TSW56" s="5"/>
      <c r="TSX56" s="5"/>
      <c r="TSY56" s="5"/>
      <c r="TSZ56" s="5"/>
      <c r="TTA56" s="5"/>
      <c r="TTB56" s="5"/>
      <c r="TTC56" s="5"/>
      <c r="TTD56" s="5"/>
      <c r="TTE56" s="5"/>
      <c r="TTF56" s="5"/>
      <c r="TTG56" s="5"/>
      <c r="TTH56" s="5"/>
      <c r="TTI56" s="5"/>
      <c r="TTJ56" s="5"/>
      <c r="TTK56" s="5"/>
      <c r="TTL56" s="5"/>
      <c r="TTM56" s="5"/>
      <c r="TTN56" s="5"/>
      <c r="TTO56" s="5"/>
      <c r="TTP56" s="5"/>
      <c r="TTQ56" s="5"/>
      <c r="TTR56" s="5"/>
      <c r="TTS56" s="5"/>
      <c r="TTT56" s="5"/>
      <c r="TTU56" s="5"/>
      <c r="TTV56" s="5"/>
      <c r="TTW56" s="5"/>
      <c r="TTX56" s="5"/>
      <c r="TTY56" s="5"/>
      <c r="TTZ56" s="5"/>
      <c r="TUA56" s="5"/>
      <c r="TUB56" s="5"/>
      <c r="TUC56" s="5"/>
      <c r="TUD56" s="5"/>
      <c r="TUE56" s="5"/>
      <c r="TUF56" s="5"/>
      <c r="TUG56" s="5"/>
      <c r="TUH56" s="5"/>
      <c r="TUI56" s="5"/>
      <c r="TUJ56" s="5"/>
      <c r="TUK56" s="5"/>
      <c r="TUL56" s="5"/>
      <c r="TUM56" s="5"/>
      <c r="TUN56" s="5"/>
      <c r="TUO56" s="5"/>
      <c r="TUP56" s="5"/>
      <c r="TUQ56" s="5"/>
      <c r="TUR56" s="5"/>
      <c r="TUS56" s="5"/>
      <c r="TUT56" s="5"/>
      <c r="TUU56" s="5"/>
      <c r="TUV56" s="5"/>
      <c r="TUW56" s="5"/>
      <c r="TUX56" s="5"/>
      <c r="TUY56" s="5"/>
      <c r="TUZ56" s="5"/>
      <c r="TVA56" s="5"/>
      <c r="TVB56" s="5"/>
      <c r="TVC56" s="5"/>
      <c r="TVD56" s="5"/>
      <c r="TVE56" s="5"/>
      <c r="TVF56" s="5"/>
      <c r="TVG56" s="5"/>
      <c r="TVH56" s="5"/>
      <c r="TVI56" s="5"/>
      <c r="TVJ56" s="5"/>
      <c r="TVK56" s="5"/>
      <c r="TVL56" s="5"/>
      <c r="TVM56" s="5"/>
      <c r="TVN56" s="5"/>
      <c r="TVO56" s="5"/>
      <c r="TVP56" s="5"/>
      <c r="TVQ56" s="5"/>
      <c r="TVR56" s="5"/>
      <c r="TVS56" s="5"/>
      <c r="TVT56" s="5"/>
      <c r="TVU56" s="5"/>
      <c r="TVV56" s="5"/>
      <c r="TVW56" s="5"/>
      <c r="TVX56" s="5"/>
      <c r="TVY56" s="5"/>
      <c r="TVZ56" s="5"/>
      <c r="TWA56" s="5"/>
      <c r="TWB56" s="5"/>
      <c r="TWC56" s="5"/>
      <c r="TWD56" s="5"/>
      <c r="TWE56" s="5"/>
      <c r="TWF56" s="5"/>
      <c r="TWG56" s="5"/>
      <c r="TWH56" s="5"/>
      <c r="TWI56" s="5"/>
      <c r="TWJ56" s="5"/>
      <c r="TWK56" s="5"/>
      <c r="TWL56" s="5"/>
      <c r="TWM56" s="5"/>
      <c r="TWN56" s="5"/>
      <c r="TWO56" s="5"/>
      <c r="TWP56" s="5"/>
      <c r="TWQ56" s="5"/>
      <c r="TWR56" s="5"/>
      <c r="TWS56" s="5"/>
      <c r="TWT56" s="5"/>
      <c r="TWU56" s="5"/>
      <c r="TWV56" s="5"/>
      <c r="TWW56" s="5"/>
      <c r="TWX56" s="5"/>
      <c r="TWY56" s="5"/>
      <c r="TWZ56" s="5"/>
      <c r="TXA56" s="5"/>
      <c r="TXB56" s="5"/>
      <c r="TXC56" s="5"/>
      <c r="TXD56" s="5"/>
      <c r="TXE56" s="5"/>
      <c r="TXF56" s="5"/>
      <c r="TXG56" s="5"/>
      <c r="TXH56" s="5"/>
      <c r="TXI56" s="5"/>
      <c r="TXJ56" s="5"/>
      <c r="TXK56" s="5"/>
      <c r="TXL56" s="5"/>
      <c r="TXM56" s="5"/>
      <c r="TXN56" s="5"/>
      <c r="TXO56" s="5"/>
      <c r="TXP56" s="5"/>
      <c r="TXQ56" s="5"/>
      <c r="TXR56" s="5"/>
      <c r="TXS56" s="5"/>
      <c r="TXT56" s="5"/>
      <c r="TXU56" s="5"/>
      <c r="TXV56" s="5"/>
      <c r="TXW56" s="5"/>
      <c r="TXX56" s="5"/>
      <c r="TXY56" s="5"/>
      <c r="TXZ56" s="5"/>
      <c r="TYA56" s="5"/>
      <c r="TYB56" s="5"/>
      <c r="TYC56" s="5"/>
      <c r="TYD56" s="5"/>
      <c r="TYE56" s="5"/>
      <c r="TYF56" s="5"/>
      <c r="TYG56" s="5"/>
      <c r="TYH56" s="5"/>
      <c r="TYI56" s="5"/>
      <c r="TYJ56" s="5"/>
      <c r="TYK56" s="5"/>
      <c r="TYL56" s="5"/>
      <c r="TYM56" s="5"/>
      <c r="TYN56" s="5"/>
      <c r="TYO56" s="5"/>
      <c r="TYP56" s="5"/>
      <c r="TYQ56" s="5"/>
      <c r="TYR56" s="5"/>
      <c r="TYS56" s="5"/>
      <c r="TYT56" s="5"/>
      <c r="TYU56" s="5"/>
      <c r="TYV56" s="5"/>
      <c r="TYW56" s="5"/>
      <c r="TYX56" s="5"/>
      <c r="TYY56" s="5"/>
      <c r="TYZ56" s="5"/>
      <c r="TZA56" s="5"/>
      <c r="TZB56" s="5"/>
      <c r="TZC56" s="5"/>
      <c r="TZD56" s="5"/>
      <c r="TZE56" s="5"/>
      <c r="TZF56" s="5"/>
      <c r="TZG56" s="5"/>
      <c r="TZH56" s="5"/>
      <c r="TZI56" s="5"/>
      <c r="TZJ56" s="5"/>
      <c r="TZK56" s="5"/>
      <c r="TZL56" s="5"/>
      <c r="TZM56" s="5"/>
      <c r="TZN56" s="5"/>
      <c r="TZO56" s="5"/>
      <c r="TZP56" s="5"/>
      <c r="TZQ56" s="5"/>
      <c r="TZR56" s="5"/>
      <c r="TZS56" s="5"/>
      <c r="TZT56" s="5"/>
      <c r="TZU56" s="5"/>
      <c r="TZV56" s="5"/>
      <c r="TZW56" s="5"/>
      <c r="TZX56" s="5"/>
      <c r="TZY56" s="5"/>
      <c r="TZZ56" s="5"/>
      <c r="UAA56" s="5"/>
      <c r="UAB56" s="5"/>
      <c r="UAC56" s="5"/>
      <c r="UAD56" s="5"/>
      <c r="UAE56" s="5"/>
      <c r="UAF56" s="5"/>
      <c r="UAG56" s="5"/>
      <c r="UAH56" s="5"/>
      <c r="UAI56" s="5"/>
      <c r="UAJ56" s="5"/>
      <c r="UAK56" s="5"/>
      <c r="UAL56" s="5"/>
      <c r="UAM56" s="5"/>
      <c r="UAN56" s="5"/>
      <c r="UAO56" s="5"/>
      <c r="UAP56" s="5"/>
      <c r="UAQ56" s="5"/>
      <c r="UAR56" s="5"/>
      <c r="UAS56" s="5"/>
      <c r="UAT56" s="5"/>
      <c r="UAU56" s="5"/>
      <c r="UAV56" s="5"/>
      <c r="UAW56" s="5"/>
      <c r="UAX56" s="5"/>
      <c r="UAY56" s="5"/>
      <c r="UAZ56" s="5"/>
      <c r="UBA56" s="5"/>
      <c r="UBB56" s="5"/>
      <c r="UBC56" s="5"/>
      <c r="UBD56" s="5"/>
      <c r="UBE56" s="5"/>
      <c r="UBF56" s="5"/>
      <c r="UBG56" s="5"/>
      <c r="UBH56" s="5"/>
      <c r="UBI56" s="5"/>
      <c r="UBJ56" s="5"/>
      <c r="UBK56" s="5"/>
      <c r="UBL56" s="5"/>
      <c r="UBM56" s="5"/>
      <c r="UBN56" s="5"/>
      <c r="UBO56" s="5"/>
      <c r="UBP56" s="5"/>
      <c r="UBQ56" s="5"/>
      <c r="UBR56" s="5"/>
      <c r="UBS56" s="5"/>
      <c r="UBT56" s="5"/>
      <c r="UBU56" s="5"/>
      <c r="UBV56" s="5"/>
      <c r="UBW56" s="5"/>
      <c r="UBX56" s="5"/>
      <c r="UBY56" s="5"/>
      <c r="UBZ56" s="5"/>
      <c r="UCA56" s="5"/>
      <c r="UCB56" s="5"/>
      <c r="UCC56" s="5"/>
      <c r="UCD56" s="5"/>
      <c r="UCE56" s="5"/>
      <c r="UCF56" s="5"/>
      <c r="UCG56" s="5"/>
      <c r="UCH56" s="5"/>
      <c r="UCI56" s="5"/>
      <c r="UCJ56" s="5"/>
      <c r="UCK56" s="5"/>
      <c r="UCL56" s="5"/>
      <c r="UCM56" s="5"/>
      <c r="UCN56" s="5"/>
      <c r="UCO56" s="5"/>
      <c r="UCP56" s="5"/>
      <c r="UCQ56" s="5"/>
      <c r="UCR56" s="5"/>
      <c r="UCS56" s="5"/>
      <c r="UCT56" s="5"/>
      <c r="UCU56" s="5"/>
      <c r="UCV56" s="5"/>
      <c r="UCW56" s="5"/>
      <c r="UCX56" s="5"/>
      <c r="UCY56" s="5"/>
      <c r="UCZ56" s="5"/>
      <c r="UDA56" s="5"/>
      <c r="UDB56" s="5"/>
      <c r="UDC56" s="5"/>
      <c r="UDD56" s="5"/>
      <c r="UDE56" s="5"/>
      <c r="UDF56" s="5"/>
      <c r="UDG56" s="5"/>
      <c r="UDH56" s="5"/>
      <c r="UDI56" s="5"/>
      <c r="UDJ56" s="5"/>
      <c r="UDK56" s="5"/>
      <c r="UDL56" s="5"/>
      <c r="UDM56" s="5"/>
      <c r="UDN56" s="5"/>
      <c r="UDO56" s="5"/>
      <c r="UDP56" s="5"/>
      <c r="UDQ56" s="5"/>
      <c r="UDR56" s="5"/>
      <c r="UDS56" s="5"/>
      <c r="UDT56" s="5"/>
      <c r="UDU56" s="5"/>
      <c r="UDV56" s="5"/>
      <c r="UDW56" s="5"/>
      <c r="UDX56" s="5"/>
      <c r="UDY56" s="5"/>
      <c r="UDZ56" s="5"/>
      <c r="UEA56" s="5"/>
      <c r="UEB56" s="5"/>
      <c r="UEC56" s="5"/>
      <c r="UED56" s="5"/>
      <c r="UEE56" s="5"/>
      <c r="UEF56" s="5"/>
      <c r="UEG56" s="5"/>
      <c r="UEH56" s="5"/>
      <c r="UEI56" s="5"/>
      <c r="UEJ56" s="5"/>
      <c r="UEK56" s="5"/>
      <c r="UEL56" s="5"/>
      <c r="UEM56" s="5"/>
      <c r="UEN56" s="5"/>
      <c r="UEO56" s="5"/>
      <c r="UEP56" s="5"/>
      <c r="UEQ56" s="5"/>
      <c r="UER56" s="5"/>
      <c r="UES56" s="5"/>
      <c r="UET56" s="5"/>
      <c r="UEU56" s="5"/>
      <c r="UEV56" s="5"/>
      <c r="UEW56" s="5"/>
      <c r="UEX56" s="5"/>
      <c r="UEY56" s="5"/>
      <c r="UEZ56" s="5"/>
      <c r="UFA56" s="5"/>
      <c r="UFB56" s="5"/>
      <c r="UFC56" s="5"/>
      <c r="UFD56" s="5"/>
      <c r="UFE56" s="5"/>
      <c r="UFF56" s="5"/>
      <c r="UFG56" s="5"/>
      <c r="UFH56" s="5"/>
      <c r="UFI56" s="5"/>
      <c r="UFJ56" s="5"/>
      <c r="UFK56" s="5"/>
      <c r="UFL56" s="5"/>
      <c r="UFM56" s="5"/>
      <c r="UFN56" s="5"/>
      <c r="UFO56" s="5"/>
      <c r="UFP56" s="5"/>
      <c r="UFQ56" s="5"/>
      <c r="UFR56" s="5"/>
      <c r="UFS56" s="5"/>
      <c r="UFT56" s="5"/>
      <c r="UFU56" s="5"/>
      <c r="UFV56" s="5"/>
      <c r="UFW56" s="5"/>
      <c r="UFX56" s="5"/>
      <c r="UFY56" s="5"/>
      <c r="UFZ56" s="5"/>
      <c r="UGA56" s="5"/>
      <c r="UGB56" s="5"/>
      <c r="UGC56" s="5"/>
      <c r="UGD56" s="5"/>
      <c r="UGE56" s="5"/>
      <c r="UGF56" s="5"/>
      <c r="UGG56" s="5"/>
      <c r="UGH56" s="5"/>
      <c r="UGI56" s="5"/>
      <c r="UGJ56" s="5"/>
      <c r="UGK56" s="5"/>
      <c r="UGL56" s="5"/>
      <c r="UGM56" s="5"/>
      <c r="UGN56" s="5"/>
      <c r="UGO56" s="5"/>
      <c r="UGP56" s="5"/>
      <c r="UGQ56" s="5"/>
      <c r="UGR56" s="5"/>
      <c r="UGS56" s="5"/>
      <c r="UGT56" s="5"/>
      <c r="UGU56" s="5"/>
      <c r="UGV56" s="5"/>
      <c r="UGW56" s="5"/>
      <c r="UGX56" s="5"/>
      <c r="UGY56" s="5"/>
      <c r="UGZ56" s="5"/>
      <c r="UHA56" s="5"/>
      <c r="UHB56" s="5"/>
      <c r="UHC56" s="5"/>
      <c r="UHD56" s="5"/>
      <c r="UHE56" s="5"/>
      <c r="UHF56" s="5"/>
      <c r="UHG56" s="5"/>
      <c r="UHH56" s="5"/>
      <c r="UHI56" s="5"/>
      <c r="UHJ56" s="5"/>
      <c r="UHK56" s="5"/>
      <c r="UHL56" s="5"/>
      <c r="UHM56" s="5"/>
      <c r="UHN56" s="5"/>
      <c r="UHO56" s="5"/>
      <c r="UHP56" s="5"/>
      <c r="UHQ56" s="5"/>
      <c r="UHR56" s="5"/>
      <c r="UHS56" s="5"/>
      <c r="UHT56" s="5"/>
      <c r="UHU56" s="5"/>
      <c r="UHV56" s="5"/>
      <c r="UHW56" s="5"/>
      <c r="UHX56" s="5"/>
      <c r="UHY56" s="5"/>
      <c r="UHZ56" s="5"/>
      <c r="UIA56" s="5"/>
      <c r="UIB56" s="5"/>
      <c r="UIC56" s="5"/>
      <c r="UID56" s="5"/>
      <c r="UIE56" s="5"/>
      <c r="UIF56" s="5"/>
      <c r="UIG56" s="5"/>
      <c r="UIH56" s="5"/>
      <c r="UII56" s="5"/>
      <c r="UIJ56" s="5"/>
      <c r="UIK56" s="5"/>
      <c r="UIL56" s="5"/>
      <c r="UIM56" s="5"/>
      <c r="UIN56" s="5"/>
      <c r="UIO56" s="5"/>
      <c r="UIP56" s="5"/>
      <c r="UIQ56" s="5"/>
      <c r="UIR56" s="5"/>
      <c r="UIS56" s="5"/>
      <c r="UIT56" s="5"/>
      <c r="UIU56" s="5"/>
      <c r="UIV56" s="5"/>
      <c r="UIW56" s="5"/>
      <c r="UIX56" s="5"/>
      <c r="UIY56" s="5"/>
      <c r="UIZ56" s="5"/>
      <c r="UJA56" s="5"/>
      <c r="UJB56" s="5"/>
      <c r="UJC56" s="5"/>
      <c r="UJD56" s="5"/>
      <c r="UJE56" s="5"/>
      <c r="UJF56" s="5"/>
      <c r="UJG56" s="5"/>
      <c r="UJH56" s="5"/>
      <c r="UJI56" s="5"/>
      <c r="UJJ56" s="5"/>
      <c r="UJK56" s="5"/>
      <c r="UJL56" s="5"/>
      <c r="UJM56" s="5"/>
      <c r="UJN56" s="5"/>
      <c r="UJO56" s="5"/>
      <c r="UJP56" s="5"/>
      <c r="UJQ56" s="5"/>
      <c r="UJR56" s="5"/>
      <c r="UJS56" s="5"/>
      <c r="UJT56" s="5"/>
      <c r="UJU56" s="5"/>
      <c r="UJV56" s="5"/>
      <c r="UJW56" s="5"/>
      <c r="UJX56" s="5"/>
      <c r="UJY56" s="5"/>
      <c r="UJZ56" s="5"/>
      <c r="UKA56" s="5"/>
      <c r="UKB56" s="5"/>
      <c r="UKC56" s="5"/>
      <c r="UKD56" s="5"/>
      <c r="UKE56" s="5"/>
      <c r="UKF56" s="5"/>
      <c r="UKG56" s="5"/>
      <c r="UKH56" s="5"/>
      <c r="UKI56" s="5"/>
      <c r="UKJ56" s="5"/>
      <c r="UKK56" s="5"/>
      <c r="UKL56" s="5"/>
      <c r="UKM56" s="5"/>
      <c r="UKN56" s="5"/>
      <c r="UKO56" s="5"/>
      <c r="UKP56" s="5"/>
      <c r="UKQ56" s="5"/>
      <c r="UKR56" s="5"/>
      <c r="UKS56" s="5"/>
      <c r="UKT56" s="5"/>
      <c r="UKU56" s="5"/>
      <c r="UKV56" s="5"/>
      <c r="UKW56" s="5"/>
      <c r="UKX56" s="5"/>
      <c r="UKY56" s="5"/>
      <c r="UKZ56" s="5"/>
      <c r="ULA56" s="5"/>
      <c r="ULB56" s="5"/>
      <c r="ULC56" s="5"/>
      <c r="ULD56" s="5"/>
      <c r="ULE56" s="5"/>
      <c r="ULF56" s="5"/>
      <c r="ULG56" s="5"/>
      <c r="ULH56" s="5"/>
      <c r="ULI56" s="5"/>
      <c r="ULJ56" s="5"/>
      <c r="ULK56" s="5"/>
      <c r="ULL56" s="5"/>
      <c r="ULM56" s="5"/>
      <c r="ULN56" s="5"/>
      <c r="ULO56" s="5"/>
      <c r="ULP56" s="5"/>
      <c r="ULQ56" s="5"/>
      <c r="ULR56" s="5"/>
      <c r="ULS56" s="5"/>
      <c r="ULT56" s="5"/>
      <c r="ULU56" s="5"/>
      <c r="ULV56" s="5"/>
      <c r="ULW56" s="5"/>
      <c r="ULX56" s="5"/>
      <c r="ULY56" s="5"/>
      <c r="ULZ56" s="5"/>
      <c r="UMA56" s="5"/>
      <c r="UMB56" s="5"/>
      <c r="UMC56" s="5"/>
      <c r="UMD56" s="5"/>
      <c r="UME56" s="5"/>
      <c r="UMF56" s="5"/>
      <c r="UMG56" s="5"/>
      <c r="UMH56" s="5"/>
      <c r="UMI56" s="5"/>
      <c r="UMJ56" s="5"/>
      <c r="UMK56" s="5"/>
      <c r="UML56" s="5"/>
      <c r="UMM56" s="5"/>
      <c r="UMN56" s="5"/>
      <c r="UMO56" s="5"/>
      <c r="UMP56" s="5"/>
      <c r="UMQ56" s="5"/>
      <c r="UMR56" s="5"/>
      <c r="UMS56" s="5"/>
      <c r="UMT56" s="5"/>
      <c r="UMU56" s="5"/>
      <c r="UMV56" s="5"/>
      <c r="UMW56" s="5"/>
      <c r="UMX56" s="5"/>
      <c r="UMY56" s="5"/>
      <c r="UMZ56" s="5"/>
      <c r="UNA56" s="5"/>
      <c r="UNB56" s="5"/>
      <c r="UNC56" s="5"/>
      <c r="UND56" s="5"/>
      <c r="UNE56" s="5"/>
      <c r="UNF56" s="5"/>
      <c r="UNG56" s="5"/>
      <c r="UNH56" s="5"/>
      <c r="UNI56" s="5"/>
      <c r="UNJ56" s="5"/>
      <c r="UNK56" s="5"/>
      <c r="UNL56" s="5"/>
      <c r="UNM56" s="5"/>
      <c r="UNN56" s="5"/>
      <c r="UNO56" s="5"/>
      <c r="UNP56" s="5"/>
      <c r="UNQ56" s="5"/>
      <c r="UNR56" s="5"/>
      <c r="UNS56" s="5"/>
      <c r="UNT56" s="5"/>
      <c r="UNU56" s="5"/>
      <c r="UNV56" s="5"/>
      <c r="UNW56" s="5"/>
      <c r="UNX56" s="5"/>
      <c r="UNY56" s="5"/>
      <c r="UNZ56" s="5"/>
      <c r="UOA56" s="5"/>
      <c r="UOB56" s="5"/>
      <c r="UOC56" s="5"/>
      <c r="UOD56" s="5"/>
      <c r="UOE56" s="5"/>
      <c r="UOF56" s="5"/>
      <c r="UOG56" s="5"/>
      <c r="UOH56" s="5"/>
      <c r="UOI56" s="5"/>
      <c r="UOJ56" s="5"/>
      <c r="UOK56" s="5"/>
      <c r="UOL56" s="5"/>
      <c r="UOM56" s="5"/>
      <c r="UON56" s="5"/>
      <c r="UOO56" s="5"/>
      <c r="UOP56" s="5"/>
      <c r="UOQ56" s="5"/>
      <c r="UOR56" s="5"/>
      <c r="UOS56" s="5"/>
      <c r="UOT56" s="5"/>
      <c r="UOU56" s="5"/>
      <c r="UOV56" s="5"/>
      <c r="UOW56" s="5"/>
      <c r="UOX56" s="5"/>
      <c r="UOY56" s="5"/>
      <c r="UOZ56" s="5"/>
      <c r="UPA56" s="5"/>
      <c r="UPB56" s="5"/>
      <c r="UPC56" s="5"/>
      <c r="UPD56" s="5"/>
      <c r="UPE56" s="5"/>
      <c r="UPF56" s="5"/>
      <c r="UPG56" s="5"/>
      <c r="UPH56" s="5"/>
      <c r="UPI56" s="5"/>
      <c r="UPJ56" s="5"/>
      <c r="UPK56" s="5"/>
      <c r="UPL56" s="5"/>
      <c r="UPM56" s="5"/>
      <c r="UPN56" s="5"/>
      <c r="UPO56" s="5"/>
      <c r="UPP56" s="5"/>
      <c r="UPQ56" s="5"/>
      <c r="UPR56" s="5"/>
      <c r="UPS56" s="5"/>
      <c r="UPT56" s="5"/>
      <c r="UPU56" s="5"/>
      <c r="UPV56" s="5"/>
      <c r="UPW56" s="5"/>
      <c r="UPX56" s="5"/>
      <c r="UPY56" s="5"/>
      <c r="UPZ56" s="5"/>
      <c r="UQA56" s="5"/>
      <c r="UQB56" s="5"/>
      <c r="UQC56" s="5"/>
      <c r="UQD56" s="5"/>
      <c r="UQE56" s="5"/>
      <c r="UQF56" s="5"/>
      <c r="UQG56" s="5"/>
      <c r="UQH56" s="5"/>
      <c r="UQI56" s="5"/>
      <c r="UQJ56" s="5"/>
      <c r="UQK56" s="5"/>
      <c r="UQL56" s="5"/>
      <c r="UQM56" s="5"/>
      <c r="UQN56" s="5"/>
      <c r="UQO56" s="5"/>
      <c r="UQP56" s="5"/>
      <c r="UQQ56" s="5"/>
      <c r="UQR56" s="5"/>
      <c r="UQS56" s="5"/>
      <c r="UQT56" s="5"/>
      <c r="UQU56" s="5"/>
      <c r="UQV56" s="5"/>
      <c r="UQW56" s="5"/>
      <c r="UQX56" s="5"/>
      <c r="UQY56" s="5"/>
      <c r="UQZ56" s="5"/>
      <c r="URA56" s="5"/>
      <c r="URB56" s="5"/>
      <c r="URC56" s="5"/>
      <c r="URD56" s="5"/>
      <c r="URE56" s="5"/>
      <c r="URF56" s="5"/>
      <c r="URG56" s="5"/>
      <c r="URH56" s="5"/>
      <c r="URI56" s="5"/>
      <c r="URJ56" s="5"/>
      <c r="URK56" s="5"/>
      <c r="URL56" s="5"/>
      <c r="URM56" s="5"/>
      <c r="URN56" s="5"/>
      <c r="URO56" s="5"/>
      <c r="URP56" s="5"/>
      <c r="URQ56" s="5"/>
      <c r="URR56" s="5"/>
      <c r="URS56" s="5"/>
      <c r="URT56" s="5"/>
      <c r="URU56" s="5"/>
      <c r="URV56" s="5"/>
      <c r="URW56" s="5"/>
      <c r="URX56" s="5"/>
      <c r="URY56" s="5"/>
      <c r="URZ56" s="5"/>
      <c r="USA56" s="5"/>
      <c r="USB56" s="5"/>
      <c r="USC56" s="5"/>
      <c r="USD56" s="5"/>
      <c r="USE56" s="5"/>
      <c r="USF56" s="5"/>
      <c r="USG56" s="5"/>
      <c r="USH56" s="5"/>
      <c r="USI56" s="5"/>
      <c r="USJ56" s="5"/>
      <c r="USK56" s="5"/>
      <c r="USL56" s="5"/>
      <c r="USM56" s="5"/>
      <c r="USN56" s="5"/>
      <c r="USO56" s="5"/>
      <c r="USP56" s="5"/>
      <c r="USQ56" s="5"/>
      <c r="USR56" s="5"/>
      <c r="USS56" s="5"/>
      <c r="UST56" s="5"/>
      <c r="USU56" s="5"/>
      <c r="USV56" s="5"/>
      <c r="USW56" s="5"/>
      <c r="USX56" s="5"/>
      <c r="USY56" s="5"/>
      <c r="USZ56" s="5"/>
      <c r="UTA56" s="5"/>
      <c r="UTB56" s="5"/>
      <c r="UTC56" s="5"/>
      <c r="UTD56" s="5"/>
      <c r="UTE56" s="5"/>
      <c r="UTF56" s="5"/>
      <c r="UTG56" s="5"/>
      <c r="UTH56" s="5"/>
      <c r="UTI56" s="5"/>
      <c r="UTJ56" s="5"/>
      <c r="UTK56" s="5"/>
      <c r="UTL56" s="5"/>
      <c r="UTM56" s="5"/>
      <c r="UTN56" s="5"/>
      <c r="UTO56" s="5"/>
      <c r="UTP56" s="5"/>
      <c r="UTQ56" s="5"/>
      <c r="UTR56" s="5"/>
      <c r="UTS56" s="5"/>
      <c r="UTT56" s="5"/>
      <c r="UTU56" s="5"/>
      <c r="UTV56" s="5"/>
      <c r="UTW56" s="5"/>
      <c r="UTX56" s="5"/>
      <c r="UTY56" s="5"/>
      <c r="UTZ56" s="5"/>
      <c r="UUA56" s="5"/>
      <c r="UUB56" s="5"/>
      <c r="UUC56" s="5"/>
      <c r="UUD56" s="5"/>
      <c r="UUE56" s="5"/>
      <c r="UUF56" s="5"/>
      <c r="UUG56" s="5"/>
      <c r="UUH56" s="5"/>
      <c r="UUI56" s="5"/>
      <c r="UUJ56" s="5"/>
      <c r="UUK56" s="5"/>
      <c r="UUL56" s="5"/>
      <c r="UUM56" s="5"/>
      <c r="UUN56" s="5"/>
      <c r="UUO56" s="5"/>
      <c r="UUP56" s="5"/>
      <c r="UUQ56" s="5"/>
      <c r="UUR56" s="5"/>
      <c r="UUS56" s="5"/>
      <c r="UUT56" s="5"/>
      <c r="UUU56" s="5"/>
      <c r="UUV56" s="5"/>
      <c r="UUW56" s="5"/>
      <c r="UUX56" s="5"/>
      <c r="UUY56" s="5"/>
      <c r="UUZ56" s="5"/>
      <c r="UVA56" s="5"/>
      <c r="UVB56" s="5"/>
      <c r="UVC56" s="5"/>
      <c r="UVD56" s="5"/>
      <c r="UVE56" s="5"/>
      <c r="UVF56" s="5"/>
      <c r="UVG56" s="5"/>
      <c r="UVH56" s="5"/>
      <c r="UVI56" s="5"/>
      <c r="UVJ56" s="5"/>
      <c r="UVK56" s="5"/>
      <c r="UVL56" s="5"/>
      <c r="UVM56" s="5"/>
      <c r="UVN56" s="5"/>
      <c r="UVO56" s="5"/>
      <c r="UVP56" s="5"/>
      <c r="UVQ56" s="5"/>
      <c r="UVR56" s="5"/>
      <c r="UVS56" s="5"/>
      <c r="UVT56" s="5"/>
      <c r="UVU56" s="5"/>
      <c r="UVV56" s="5"/>
      <c r="UVW56" s="5"/>
      <c r="UVX56" s="5"/>
      <c r="UVY56" s="5"/>
      <c r="UVZ56" s="5"/>
      <c r="UWA56" s="5"/>
      <c r="UWB56" s="5"/>
      <c r="UWC56" s="5"/>
      <c r="UWD56" s="5"/>
      <c r="UWE56" s="5"/>
      <c r="UWF56" s="5"/>
      <c r="UWG56" s="5"/>
      <c r="UWH56" s="5"/>
      <c r="UWI56" s="5"/>
      <c r="UWJ56" s="5"/>
      <c r="UWK56" s="5"/>
      <c r="UWL56" s="5"/>
      <c r="UWM56" s="5"/>
      <c r="UWN56" s="5"/>
      <c r="UWO56" s="5"/>
      <c r="UWP56" s="5"/>
      <c r="UWQ56" s="5"/>
      <c r="UWR56" s="5"/>
      <c r="UWS56" s="5"/>
      <c r="UWT56" s="5"/>
      <c r="UWU56" s="5"/>
      <c r="UWV56" s="5"/>
      <c r="UWW56" s="5"/>
      <c r="UWX56" s="5"/>
      <c r="UWY56" s="5"/>
      <c r="UWZ56" s="5"/>
      <c r="UXA56" s="5"/>
      <c r="UXB56" s="5"/>
      <c r="UXC56" s="5"/>
      <c r="UXD56" s="5"/>
      <c r="UXE56" s="5"/>
      <c r="UXF56" s="5"/>
      <c r="UXG56" s="5"/>
      <c r="UXH56" s="5"/>
      <c r="UXI56" s="5"/>
      <c r="UXJ56" s="5"/>
      <c r="UXK56" s="5"/>
      <c r="UXL56" s="5"/>
      <c r="UXM56" s="5"/>
      <c r="UXN56" s="5"/>
      <c r="UXO56" s="5"/>
      <c r="UXP56" s="5"/>
      <c r="UXQ56" s="5"/>
      <c r="UXR56" s="5"/>
      <c r="UXS56" s="5"/>
      <c r="UXT56" s="5"/>
      <c r="UXU56" s="5"/>
      <c r="UXV56" s="5"/>
      <c r="UXW56" s="5"/>
      <c r="UXX56" s="5"/>
      <c r="UXY56" s="5"/>
      <c r="UXZ56" s="5"/>
      <c r="UYA56" s="5"/>
      <c r="UYB56" s="5"/>
      <c r="UYC56" s="5"/>
      <c r="UYD56" s="5"/>
      <c r="UYE56" s="5"/>
      <c r="UYF56" s="5"/>
      <c r="UYG56" s="5"/>
      <c r="UYH56" s="5"/>
      <c r="UYI56" s="5"/>
      <c r="UYJ56" s="5"/>
      <c r="UYK56" s="5"/>
      <c r="UYL56" s="5"/>
      <c r="UYM56" s="5"/>
      <c r="UYN56" s="5"/>
      <c r="UYO56" s="5"/>
      <c r="UYP56" s="5"/>
      <c r="UYQ56" s="5"/>
      <c r="UYR56" s="5"/>
      <c r="UYS56" s="5"/>
      <c r="UYT56" s="5"/>
      <c r="UYU56" s="5"/>
      <c r="UYV56" s="5"/>
      <c r="UYW56" s="5"/>
      <c r="UYX56" s="5"/>
      <c r="UYY56" s="5"/>
      <c r="UYZ56" s="5"/>
      <c r="UZA56" s="5"/>
      <c r="UZB56" s="5"/>
      <c r="UZC56" s="5"/>
      <c r="UZD56" s="5"/>
      <c r="UZE56" s="5"/>
      <c r="UZF56" s="5"/>
      <c r="UZG56" s="5"/>
      <c r="UZH56" s="5"/>
      <c r="UZI56" s="5"/>
      <c r="UZJ56" s="5"/>
      <c r="UZK56" s="5"/>
      <c r="UZL56" s="5"/>
      <c r="UZM56" s="5"/>
      <c r="UZN56" s="5"/>
      <c r="UZO56" s="5"/>
      <c r="UZP56" s="5"/>
      <c r="UZQ56" s="5"/>
      <c r="UZR56" s="5"/>
      <c r="UZS56" s="5"/>
      <c r="UZT56" s="5"/>
      <c r="UZU56" s="5"/>
      <c r="UZV56" s="5"/>
      <c r="UZW56" s="5"/>
      <c r="UZX56" s="5"/>
      <c r="UZY56" s="5"/>
      <c r="UZZ56" s="5"/>
      <c r="VAA56" s="5"/>
      <c r="VAB56" s="5"/>
      <c r="VAC56" s="5"/>
      <c r="VAD56" s="5"/>
      <c r="VAE56" s="5"/>
      <c r="VAF56" s="5"/>
      <c r="VAG56" s="5"/>
      <c r="VAH56" s="5"/>
      <c r="VAI56" s="5"/>
      <c r="VAJ56" s="5"/>
      <c r="VAK56" s="5"/>
      <c r="VAL56" s="5"/>
      <c r="VAM56" s="5"/>
      <c r="VAN56" s="5"/>
      <c r="VAO56" s="5"/>
      <c r="VAP56" s="5"/>
      <c r="VAQ56" s="5"/>
      <c r="VAR56" s="5"/>
      <c r="VAS56" s="5"/>
      <c r="VAT56" s="5"/>
      <c r="VAU56" s="5"/>
      <c r="VAV56" s="5"/>
      <c r="VAW56" s="5"/>
      <c r="VAX56" s="5"/>
      <c r="VAY56" s="5"/>
      <c r="VAZ56" s="5"/>
      <c r="VBA56" s="5"/>
      <c r="VBB56" s="5"/>
      <c r="VBC56" s="5"/>
      <c r="VBD56" s="5"/>
      <c r="VBE56" s="5"/>
      <c r="VBF56" s="5"/>
      <c r="VBG56" s="5"/>
      <c r="VBH56" s="5"/>
      <c r="VBI56" s="5"/>
      <c r="VBJ56" s="5"/>
      <c r="VBK56" s="5"/>
      <c r="VBL56" s="5"/>
      <c r="VBM56" s="5"/>
      <c r="VBN56" s="5"/>
      <c r="VBO56" s="5"/>
      <c r="VBP56" s="5"/>
      <c r="VBQ56" s="5"/>
      <c r="VBR56" s="5"/>
      <c r="VBS56" s="5"/>
      <c r="VBT56" s="5"/>
      <c r="VBU56" s="5"/>
      <c r="VBV56" s="5"/>
      <c r="VBW56" s="5"/>
      <c r="VBX56" s="5"/>
      <c r="VBY56" s="5"/>
      <c r="VBZ56" s="5"/>
      <c r="VCA56" s="5"/>
      <c r="VCB56" s="5"/>
      <c r="VCC56" s="5"/>
      <c r="VCD56" s="5"/>
      <c r="VCE56" s="5"/>
      <c r="VCF56" s="5"/>
      <c r="VCG56" s="5"/>
      <c r="VCH56" s="5"/>
      <c r="VCI56" s="5"/>
      <c r="VCJ56" s="5"/>
      <c r="VCK56" s="5"/>
      <c r="VCL56" s="5"/>
      <c r="VCM56" s="5"/>
      <c r="VCN56" s="5"/>
      <c r="VCO56" s="5"/>
      <c r="VCP56" s="5"/>
      <c r="VCQ56" s="5"/>
      <c r="VCR56" s="5"/>
      <c r="VCS56" s="5"/>
      <c r="VCT56" s="5"/>
      <c r="VCU56" s="5"/>
      <c r="VCV56" s="5"/>
      <c r="VCW56" s="5"/>
      <c r="VCX56" s="5"/>
      <c r="VCY56" s="5"/>
      <c r="VCZ56" s="5"/>
      <c r="VDA56" s="5"/>
      <c r="VDB56" s="5"/>
      <c r="VDC56" s="5"/>
      <c r="VDD56" s="5"/>
      <c r="VDE56" s="5"/>
      <c r="VDF56" s="5"/>
      <c r="VDG56" s="5"/>
      <c r="VDH56" s="5"/>
      <c r="VDI56" s="5"/>
      <c r="VDJ56" s="5"/>
      <c r="VDK56" s="5"/>
      <c r="VDL56" s="5"/>
      <c r="VDM56" s="5"/>
      <c r="VDN56" s="5"/>
      <c r="VDO56" s="5"/>
      <c r="VDP56" s="5"/>
      <c r="VDQ56" s="5"/>
      <c r="VDR56" s="5"/>
      <c r="VDS56" s="5"/>
      <c r="VDT56" s="5"/>
      <c r="VDU56" s="5"/>
      <c r="VDV56" s="5"/>
      <c r="VDW56" s="5"/>
      <c r="VDX56" s="5"/>
      <c r="VDY56" s="5"/>
      <c r="VDZ56" s="5"/>
      <c r="VEA56" s="5"/>
      <c r="VEB56" s="5"/>
      <c r="VEC56" s="5"/>
      <c r="VED56" s="5"/>
      <c r="VEE56" s="5"/>
      <c r="VEF56" s="5"/>
      <c r="VEG56" s="5"/>
      <c r="VEH56" s="5"/>
      <c r="VEI56" s="5"/>
      <c r="VEJ56" s="5"/>
      <c r="VEK56" s="5"/>
      <c r="VEL56" s="5"/>
      <c r="VEM56" s="5"/>
      <c r="VEN56" s="5"/>
      <c r="VEO56" s="5"/>
      <c r="VEP56" s="5"/>
      <c r="VEQ56" s="5"/>
      <c r="VER56" s="5"/>
      <c r="VES56" s="5"/>
      <c r="VET56" s="5"/>
      <c r="VEU56" s="5"/>
      <c r="VEV56" s="5"/>
      <c r="VEW56" s="5"/>
      <c r="VEX56" s="5"/>
      <c r="VEY56" s="5"/>
      <c r="VEZ56" s="5"/>
      <c r="VFA56" s="5"/>
      <c r="VFB56" s="5"/>
      <c r="VFC56" s="5"/>
      <c r="VFD56" s="5"/>
      <c r="VFE56" s="5"/>
      <c r="VFF56" s="5"/>
      <c r="VFG56" s="5"/>
      <c r="VFH56" s="5"/>
      <c r="VFI56" s="5"/>
      <c r="VFJ56" s="5"/>
      <c r="VFK56" s="5"/>
      <c r="VFL56" s="5"/>
      <c r="VFM56" s="5"/>
      <c r="VFN56" s="5"/>
      <c r="VFO56" s="5"/>
      <c r="VFP56" s="5"/>
      <c r="VFQ56" s="5"/>
      <c r="VFR56" s="5"/>
      <c r="VFS56" s="5"/>
      <c r="VFT56" s="5"/>
      <c r="VFU56" s="5"/>
      <c r="VFV56" s="5"/>
      <c r="VFW56" s="5"/>
      <c r="VFX56" s="5"/>
      <c r="VFY56" s="5"/>
      <c r="VFZ56" s="5"/>
      <c r="VGA56" s="5"/>
      <c r="VGB56" s="5"/>
      <c r="VGC56" s="5"/>
      <c r="VGD56" s="5"/>
      <c r="VGE56" s="5"/>
      <c r="VGF56" s="5"/>
      <c r="VGG56" s="5"/>
      <c r="VGH56" s="5"/>
      <c r="VGI56" s="5"/>
      <c r="VGJ56" s="5"/>
      <c r="VGK56" s="5"/>
      <c r="VGL56" s="5"/>
      <c r="VGM56" s="5"/>
      <c r="VGN56" s="5"/>
      <c r="VGO56" s="5"/>
      <c r="VGP56" s="5"/>
      <c r="VGQ56" s="5"/>
      <c r="VGR56" s="5"/>
      <c r="VGS56" s="5"/>
      <c r="VGT56" s="5"/>
      <c r="VGU56" s="5"/>
      <c r="VGV56" s="5"/>
      <c r="VGW56" s="5"/>
      <c r="VGX56" s="5"/>
      <c r="VGY56" s="5"/>
      <c r="VGZ56" s="5"/>
      <c r="VHA56" s="5"/>
      <c r="VHB56" s="5"/>
      <c r="VHC56" s="5"/>
      <c r="VHD56" s="5"/>
      <c r="VHE56" s="5"/>
      <c r="VHF56" s="5"/>
      <c r="VHG56" s="5"/>
      <c r="VHH56" s="5"/>
      <c r="VHI56" s="5"/>
      <c r="VHJ56" s="5"/>
      <c r="VHK56" s="5"/>
      <c r="VHL56" s="5"/>
      <c r="VHM56" s="5"/>
      <c r="VHN56" s="5"/>
      <c r="VHO56" s="5"/>
      <c r="VHP56" s="5"/>
      <c r="VHQ56" s="5"/>
      <c r="VHR56" s="5"/>
      <c r="VHS56" s="5"/>
      <c r="VHT56" s="5"/>
      <c r="VHU56" s="5"/>
      <c r="VHV56" s="5"/>
      <c r="VHW56" s="5"/>
      <c r="VHX56" s="5"/>
      <c r="VHY56" s="5"/>
      <c r="VHZ56" s="5"/>
      <c r="VIA56" s="5"/>
      <c r="VIB56" s="5"/>
      <c r="VIC56" s="5"/>
      <c r="VID56" s="5"/>
      <c r="VIE56" s="5"/>
      <c r="VIF56" s="5"/>
      <c r="VIG56" s="5"/>
      <c r="VIH56" s="5"/>
      <c r="VII56" s="5"/>
      <c r="VIJ56" s="5"/>
      <c r="VIK56" s="5"/>
      <c r="VIL56" s="5"/>
      <c r="VIM56" s="5"/>
      <c r="VIN56" s="5"/>
      <c r="VIO56" s="5"/>
      <c r="VIP56" s="5"/>
      <c r="VIQ56" s="5"/>
      <c r="VIR56" s="5"/>
      <c r="VIS56" s="5"/>
      <c r="VIT56" s="5"/>
      <c r="VIU56" s="5"/>
      <c r="VIV56" s="5"/>
      <c r="VIW56" s="5"/>
      <c r="VIX56" s="5"/>
      <c r="VIY56" s="5"/>
      <c r="VIZ56" s="5"/>
      <c r="VJA56" s="5"/>
      <c r="VJB56" s="5"/>
      <c r="VJC56" s="5"/>
      <c r="VJD56" s="5"/>
      <c r="VJE56" s="5"/>
      <c r="VJF56" s="5"/>
      <c r="VJG56" s="5"/>
      <c r="VJH56" s="5"/>
      <c r="VJI56" s="5"/>
      <c r="VJJ56" s="5"/>
      <c r="VJK56" s="5"/>
      <c r="VJL56" s="5"/>
      <c r="VJM56" s="5"/>
      <c r="VJN56" s="5"/>
      <c r="VJO56" s="5"/>
      <c r="VJP56" s="5"/>
      <c r="VJQ56" s="5"/>
      <c r="VJR56" s="5"/>
      <c r="VJS56" s="5"/>
      <c r="VJT56" s="5"/>
      <c r="VJU56" s="5"/>
      <c r="VJV56" s="5"/>
      <c r="VJW56" s="5"/>
      <c r="VJX56" s="5"/>
      <c r="VJY56" s="5"/>
      <c r="VJZ56" s="5"/>
      <c r="VKA56" s="5"/>
      <c r="VKB56" s="5"/>
      <c r="VKC56" s="5"/>
      <c r="VKD56" s="5"/>
      <c r="VKE56" s="5"/>
      <c r="VKF56" s="5"/>
      <c r="VKG56" s="5"/>
      <c r="VKH56" s="5"/>
      <c r="VKI56" s="5"/>
      <c r="VKJ56" s="5"/>
      <c r="VKK56" s="5"/>
      <c r="VKL56" s="5"/>
      <c r="VKM56" s="5"/>
      <c r="VKN56" s="5"/>
      <c r="VKO56" s="5"/>
      <c r="VKP56" s="5"/>
      <c r="VKQ56" s="5"/>
      <c r="VKR56" s="5"/>
      <c r="VKS56" s="5"/>
      <c r="VKT56" s="5"/>
      <c r="VKU56" s="5"/>
      <c r="VKV56" s="5"/>
      <c r="VKW56" s="5"/>
      <c r="VKX56" s="5"/>
      <c r="VKY56" s="5"/>
      <c r="VKZ56" s="5"/>
      <c r="VLA56" s="5"/>
      <c r="VLB56" s="5"/>
      <c r="VLC56" s="5"/>
      <c r="VLD56" s="5"/>
      <c r="VLE56" s="5"/>
      <c r="VLF56" s="5"/>
      <c r="VLG56" s="5"/>
      <c r="VLH56" s="5"/>
      <c r="VLI56" s="5"/>
      <c r="VLJ56" s="5"/>
      <c r="VLK56" s="5"/>
      <c r="VLL56" s="5"/>
      <c r="VLM56" s="5"/>
      <c r="VLN56" s="5"/>
      <c r="VLO56" s="5"/>
      <c r="VLP56" s="5"/>
      <c r="VLQ56" s="5"/>
      <c r="VLR56" s="5"/>
      <c r="VLS56" s="5"/>
      <c r="VLT56" s="5"/>
      <c r="VLU56" s="5"/>
      <c r="VLV56" s="5"/>
      <c r="VLW56" s="5"/>
      <c r="VLX56" s="5"/>
      <c r="VLY56" s="5"/>
      <c r="VLZ56" s="5"/>
      <c r="VMA56" s="5"/>
      <c r="VMB56" s="5"/>
      <c r="VMC56" s="5"/>
      <c r="VMD56" s="5"/>
      <c r="VME56" s="5"/>
      <c r="VMF56" s="5"/>
      <c r="VMG56" s="5"/>
      <c r="VMH56" s="5"/>
      <c r="VMI56" s="5"/>
      <c r="VMJ56" s="5"/>
      <c r="VMK56" s="5"/>
      <c r="VML56" s="5"/>
      <c r="VMM56" s="5"/>
      <c r="VMN56" s="5"/>
      <c r="VMO56" s="5"/>
      <c r="VMP56" s="5"/>
      <c r="VMQ56" s="5"/>
      <c r="VMR56" s="5"/>
      <c r="VMS56" s="5"/>
      <c r="VMT56" s="5"/>
      <c r="VMU56" s="5"/>
      <c r="VMV56" s="5"/>
      <c r="VMW56" s="5"/>
      <c r="VMX56" s="5"/>
      <c r="VMY56" s="5"/>
      <c r="VMZ56" s="5"/>
      <c r="VNA56" s="5"/>
      <c r="VNB56" s="5"/>
      <c r="VNC56" s="5"/>
      <c r="VND56" s="5"/>
      <c r="VNE56" s="5"/>
      <c r="VNF56" s="5"/>
      <c r="VNG56" s="5"/>
      <c r="VNH56" s="5"/>
      <c r="VNI56" s="5"/>
      <c r="VNJ56" s="5"/>
      <c r="VNK56" s="5"/>
      <c r="VNL56" s="5"/>
      <c r="VNM56" s="5"/>
      <c r="VNN56" s="5"/>
      <c r="VNO56" s="5"/>
      <c r="VNP56" s="5"/>
      <c r="VNQ56" s="5"/>
      <c r="VNR56" s="5"/>
      <c r="VNS56" s="5"/>
      <c r="VNT56" s="5"/>
      <c r="VNU56" s="5"/>
      <c r="VNV56" s="5"/>
      <c r="VNW56" s="5"/>
      <c r="VNX56" s="5"/>
      <c r="VNY56" s="5"/>
      <c r="VNZ56" s="5"/>
      <c r="VOA56" s="5"/>
      <c r="VOB56" s="5"/>
      <c r="VOC56" s="5"/>
      <c r="VOD56" s="5"/>
      <c r="VOE56" s="5"/>
      <c r="VOF56" s="5"/>
      <c r="VOG56" s="5"/>
      <c r="VOH56" s="5"/>
      <c r="VOI56" s="5"/>
      <c r="VOJ56" s="5"/>
      <c r="VOK56" s="5"/>
      <c r="VOL56" s="5"/>
      <c r="VOM56" s="5"/>
      <c r="VON56" s="5"/>
      <c r="VOO56" s="5"/>
      <c r="VOP56" s="5"/>
      <c r="VOQ56" s="5"/>
      <c r="VOR56" s="5"/>
      <c r="VOS56" s="5"/>
      <c r="VOT56" s="5"/>
      <c r="VOU56" s="5"/>
      <c r="VOV56" s="5"/>
      <c r="VOW56" s="5"/>
      <c r="VOX56" s="5"/>
      <c r="VOY56" s="5"/>
      <c r="VOZ56" s="5"/>
      <c r="VPA56" s="5"/>
      <c r="VPB56" s="5"/>
      <c r="VPC56" s="5"/>
      <c r="VPD56" s="5"/>
      <c r="VPE56" s="5"/>
      <c r="VPF56" s="5"/>
      <c r="VPG56" s="5"/>
      <c r="VPH56" s="5"/>
      <c r="VPI56" s="5"/>
      <c r="VPJ56" s="5"/>
      <c r="VPK56" s="5"/>
      <c r="VPL56" s="5"/>
      <c r="VPM56" s="5"/>
      <c r="VPN56" s="5"/>
      <c r="VPO56" s="5"/>
      <c r="VPP56" s="5"/>
      <c r="VPQ56" s="5"/>
      <c r="VPR56" s="5"/>
      <c r="VPS56" s="5"/>
      <c r="VPT56" s="5"/>
      <c r="VPU56" s="5"/>
      <c r="VPV56" s="5"/>
      <c r="VPW56" s="5"/>
      <c r="VPX56" s="5"/>
      <c r="VPY56" s="5"/>
      <c r="VPZ56" s="5"/>
      <c r="VQA56" s="5"/>
      <c r="VQB56" s="5"/>
      <c r="VQC56" s="5"/>
      <c r="VQD56" s="5"/>
      <c r="VQE56" s="5"/>
      <c r="VQF56" s="5"/>
      <c r="VQG56" s="5"/>
      <c r="VQH56" s="5"/>
      <c r="VQI56" s="5"/>
      <c r="VQJ56" s="5"/>
      <c r="VQK56" s="5"/>
      <c r="VQL56" s="5"/>
      <c r="VQM56" s="5"/>
      <c r="VQN56" s="5"/>
      <c r="VQO56" s="5"/>
      <c r="VQP56" s="5"/>
      <c r="VQQ56" s="5"/>
      <c r="VQR56" s="5"/>
      <c r="VQS56" s="5"/>
      <c r="VQT56" s="5"/>
      <c r="VQU56" s="5"/>
      <c r="VQV56" s="5"/>
      <c r="VQW56" s="5"/>
      <c r="VQX56" s="5"/>
      <c r="VQY56" s="5"/>
      <c r="VQZ56" s="5"/>
      <c r="VRA56" s="5"/>
      <c r="VRB56" s="5"/>
      <c r="VRC56" s="5"/>
      <c r="VRD56" s="5"/>
      <c r="VRE56" s="5"/>
      <c r="VRF56" s="5"/>
      <c r="VRG56" s="5"/>
      <c r="VRH56" s="5"/>
      <c r="VRI56" s="5"/>
      <c r="VRJ56" s="5"/>
      <c r="VRK56" s="5"/>
      <c r="VRL56" s="5"/>
      <c r="VRM56" s="5"/>
      <c r="VRN56" s="5"/>
      <c r="VRO56" s="5"/>
      <c r="VRP56" s="5"/>
      <c r="VRQ56" s="5"/>
      <c r="VRR56" s="5"/>
      <c r="VRS56" s="5"/>
      <c r="VRT56" s="5"/>
      <c r="VRU56" s="5"/>
      <c r="VRV56" s="5"/>
      <c r="VRW56" s="5"/>
      <c r="VRX56" s="5"/>
      <c r="VRY56" s="5"/>
      <c r="VRZ56" s="5"/>
      <c r="VSA56" s="5"/>
      <c r="VSB56" s="5"/>
      <c r="VSC56" s="5"/>
      <c r="VSD56" s="5"/>
      <c r="VSE56" s="5"/>
      <c r="VSF56" s="5"/>
      <c r="VSG56" s="5"/>
      <c r="VSH56" s="5"/>
      <c r="VSI56" s="5"/>
      <c r="VSJ56" s="5"/>
      <c r="VSK56" s="5"/>
      <c r="VSL56" s="5"/>
      <c r="VSM56" s="5"/>
      <c r="VSN56" s="5"/>
      <c r="VSO56" s="5"/>
      <c r="VSP56" s="5"/>
      <c r="VSQ56" s="5"/>
      <c r="VSR56" s="5"/>
      <c r="VSS56" s="5"/>
      <c r="VST56" s="5"/>
      <c r="VSU56" s="5"/>
      <c r="VSV56" s="5"/>
      <c r="VSW56" s="5"/>
      <c r="VSX56" s="5"/>
      <c r="VSY56" s="5"/>
      <c r="VSZ56" s="5"/>
      <c r="VTA56" s="5"/>
      <c r="VTB56" s="5"/>
      <c r="VTC56" s="5"/>
      <c r="VTD56" s="5"/>
      <c r="VTE56" s="5"/>
      <c r="VTF56" s="5"/>
      <c r="VTG56" s="5"/>
      <c r="VTH56" s="5"/>
      <c r="VTI56" s="5"/>
      <c r="VTJ56" s="5"/>
      <c r="VTK56" s="5"/>
      <c r="VTL56" s="5"/>
      <c r="VTM56" s="5"/>
      <c r="VTN56" s="5"/>
      <c r="VTO56" s="5"/>
      <c r="VTP56" s="5"/>
      <c r="VTQ56" s="5"/>
      <c r="VTR56" s="5"/>
      <c r="VTS56" s="5"/>
      <c r="VTT56" s="5"/>
      <c r="VTU56" s="5"/>
      <c r="VTV56" s="5"/>
      <c r="VTW56" s="5"/>
      <c r="VTX56" s="5"/>
      <c r="VTY56" s="5"/>
      <c r="VTZ56" s="5"/>
      <c r="VUA56" s="5"/>
      <c r="VUB56" s="5"/>
      <c r="VUC56" s="5"/>
      <c r="VUD56" s="5"/>
      <c r="VUE56" s="5"/>
      <c r="VUF56" s="5"/>
      <c r="VUG56" s="5"/>
      <c r="VUH56" s="5"/>
      <c r="VUI56" s="5"/>
      <c r="VUJ56" s="5"/>
      <c r="VUK56" s="5"/>
      <c r="VUL56" s="5"/>
      <c r="VUM56" s="5"/>
      <c r="VUN56" s="5"/>
      <c r="VUO56" s="5"/>
      <c r="VUP56" s="5"/>
      <c r="VUQ56" s="5"/>
      <c r="VUR56" s="5"/>
      <c r="VUS56" s="5"/>
      <c r="VUT56" s="5"/>
      <c r="VUU56" s="5"/>
      <c r="VUV56" s="5"/>
      <c r="VUW56" s="5"/>
      <c r="VUX56" s="5"/>
      <c r="VUY56" s="5"/>
      <c r="VUZ56" s="5"/>
      <c r="VVA56" s="5"/>
      <c r="VVB56" s="5"/>
      <c r="VVC56" s="5"/>
      <c r="VVD56" s="5"/>
      <c r="VVE56" s="5"/>
      <c r="VVF56" s="5"/>
      <c r="VVG56" s="5"/>
      <c r="VVH56" s="5"/>
      <c r="VVI56" s="5"/>
      <c r="VVJ56" s="5"/>
      <c r="VVK56" s="5"/>
      <c r="VVL56" s="5"/>
      <c r="VVM56" s="5"/>
      <c r="VVN56" s="5"/>
      <c r="VVO56" s="5"/>
      <c r="VVP56" s="5"/>
      <c r="VVQ56" s="5"/>
      <c r="VVR56" s="5"/>
      <c r="VVS56" s="5"/>
      <c r="VVT56" s="5"/>
      <c r="VVU56" s="5"/>
      <c r="VVV56" s="5"/>
      <c r="VVW56" s="5"/>
      <c r="VVX56" s="5"/>
      <c r="VVY56" s="5"/>
      <c r="VVZ56" s="5"/>
      <c r="VWA56" s="5"/>
      <c r="VWB56" s="5"/>
      <c r="VWC56" s="5"/>
      <c r="VWD56" s="5"/>
      <c r="VWE56" s="5"/>
      <c r="VWF56" s="5"/>
      <c r="VWG56" s="5"/>
      <c r="VWH56" s="5"/>
      <c r="VWI56" s="5"/>
      <c r="VWJ56" s="5"/>
      <c r="VWK56" s="5"/>
      <c r="VWL56" s="5"/>
      <c r="VWM56" s="5"/>
      <c r="VWN56" s="5"/>
      <c r="VWO56" s="5"/>
      <c r="VWP56" s="5"/>
      <c r="VWQ56" s="5"/>
      <c r="VWR56" s="5"/>
      <c r="VWS56" s="5"/>
      <c r="VWT56" s="5"/>
      <c r="VWU56" s="5"/>
      <c r="VWV56" s="5"/>
      <c r="VWW56" s="5"/>
      <c r="VWX56" s="5"/>
      <c r="VWY56" s="5"/>
      <c r="VWZ56" s="5"/>
      <c r="VXA56" s="5"/>
      <c r="VXB56" s="5"/>
      <c r="VXC56" s="5"/>
      <c r="VXD56" s="5"/>
      <c r="VXE56" s="5"/>
      <c r="VXF56" s="5"/>
      <c r="VXG56" s="5"/>
      <c r="VXH56" s="5"/>
      <c r="VXI56" s="5"/>
      <c r="VXJ56" s="5"/>
      <c r="VXK56" s="5"/>
      <c r="VXL56" s="5"/>
      <c r="VXM56" s="5"/>
      <c r="VXN56" s="5"/>
      <c r="VXO56" s="5"/>
      <c r="VXP56" s="5"/>
      <c r="VXQ56" s="5"/>
      <c r="VXR56" s="5"/>
      <c r="VXS56" s="5"/>
      <c r="VXT56" s="5"/>
      <c r="VXU56" s="5"/>
      <c r="VXV56" s="5"/>
      <c r="VXW56" s="5"/>
      <c r="VXX56" s="5"/>
      <c r="VXY56" s="5"/>
      <c r="VXZ56" s="5"/>
      <c r="VYA56" s="5"/>
      <c r="VYB56" s="5"/>
      <c r="VYC56" s="5"/>
      <c r="VYD56" s="5"/>
      <c r="VYE56" s="5"/>
      <c r="VYF56" s="5"/>
      <c r="VYG56" s="5"/>
      <c r="VYH56" s="5"/>
      <c r="VYI56" s="5"/>
      <c r="VYJ56" s="5"/>
      <c r="VYK56" s="5"/>
      <c r="VYL56" s="5"/>
      <c r="VYM56" s="5"/>
      <c r="VYN56" s="5"/>
      <c r="VYO56" s="5"/>
      <c r="VYP56" s="5"/>
      <c r="VYQ56" s="5"/>
      <c r="VYR56" s="5"/>
      <c r="VYS56" s="5"/>
      <c r="VYT56" s="5"/>
      <c r="VYU56" s="5"/>
      <c r="VYV56" s="5"/>
      <c r="VYW56" s="5"/>
      <c r="VYX56" s="5"/>
      <c r="VYY56" s="5"/>
      <c r="VYZ56" s="5"/>
      <c r="VZA56" s="5"/>
      <c r="VZB56" s="5"/>
      <c r="VZC56" s="5"/>
      <c r="VZD56" s="5"/>
      <c r="VZE56" s="5"/>
      <c r="VZF56" s="5"/>
      <c r="VZG56" s="5"/>
      <c r="VZH56" s="5"/>
      <c r="VZI56" s="5"/>
      <c r="VZJ56" s="5"/>
      <c r="VZK56" s="5"/>
      <c r="VZL56" s="5"/>
      <c r="VZM56" s="5"/>
      <c r="VZN56" s="5"/>
      <c r="VZO56" s="5"/>
      <c r="VZP56" s="5"/>
      <c r="VZQ56" s="5"/>
      <c r="VZR56" s="5"/>
      <c r="VZS56" s="5"/>
      <c r="VZT56" s="5"/>
      <c r="VZU56" s="5"/>
      <c r="VZV56" s="5"/>
      <c r="VZW56" s="5"/>
      <c r="VZX56" s="5"/>
      <c r="VZY56" s="5"/>
      <c r="VZZ56" s="5"/>
      <c r="WAA56" s="5"/>
      <c r="WAB56" s="5"/>
      <c r="WAC56" s="5"/>
      <c r="WAD56" s="5"/>
      <c r="WAE56" s="5"/>
      <c r="WAF56" s="5"/>
      <c r="WAG56" s="5"/>
      <c r="WAH56" s="5"/>
      <c r="WAI56" s="5"/>
      <c r="WAJ56" s="5"/>
      <c r="WAK56" s="5"/>
      <c r="WAL56" s="5"/>
      <c r="WAM56" s="5"/>
      <c r="WAN56" s="5"/>
      <c r="WAO56" s="5"/>
      <c r="WAP56" s="5"/>
      <c r="WAQ56" s="5"/>
      <c r="WAR56" s="5"/>
      <c r="WAS56" s="5"/>
      <c r="WAT56" s="5"/>
      <c r="WAU56" s="5"/>
      <c r="WAV56" s="5"/>
      <c r="WAW56" s="5"/>
      <c r="WAX56" s="5"/>
      <c r="WAY56" s="5"/>
      <c r="WAZ56" s="5"/>
      <c r="WBA56" s="5"/>
      <c r="WBB56" s="5"/>
      <c r="WBC56" s="5"/>
      <c r="WBD56" s="5"/>
      <c r="WBE56" s="5"/>
      <c r="WBF56" s="5"/>
      <c r="WBG56" s="5"/>
      <c r="WBH56" s="5"/>
      <c r="WBI56" s="5"/>
      <c r="WBJ56" s="5"/>
      <c r="WBK56" s="5"/>
      <c r="WBL56" s="5"/>
      <c r="WBM56" s="5"/>
      <c r="WBN56" s="5"/>
      <c r="WBO56" s="5"/>
      <c r="WBP56" s="5"/>
      <c r="WBQ56" s="5"/>
      <c r="WBR56" s="5"/>
      <c r="WBS56" s="5"/>
      <c r="WBT56" s="5"/>
      <c r="WBU56" s="5"/>
      <c r="WBV56" s="5"/>
      <c r="WBW56" s="5"/>
      <c r="WBX56" s="5"/>
      <c r="WBY56" s="5"/>
      <c r="WBZ56" s="5"/>
      <c r="WCA56" s="5"/>
      <c r="WCB56" s="5"/>
      <c r="WCC56" s="5"/>
      <c r="WCD56" s="5"/>
      <c r="WCE56" s="5"/>
      <c r="WCF56" s="5"/>
      <c r="WCG56" s="5"/>
      <c r="WCH56" s="5"/>
      <c r="WCI56" s="5"/>
      <c r="WCJ56" s="5"/>
      <c r="WCK56" s="5"/>
      <c r="WCL56" s="5"/>
      <c r="WCM56" s="5"/>
      <c r="WCN56" s="5"/>
      <c r="WCO56" s="5"/>
      <c r="WCP56" s="5"/>
      <c r="WCQ56" s="5"/>
      <c r="WCR56" s="5"/>
      <c r="WCS56" s="5"/>
      <c r="WCT56" s="5"/>
      <c r="WCU56" s="5"/>
      <c r="WCV56" s="5"/>
      <c r="WCW56" s="5"/>
      <c r="WCX56" s="5"/>
      <c r="WCY56" s="5"/>
      <c r="WCZ56" s="5"/>
      <c r="WDA56" s="5"/>
      <c r="WDB56" s="5"/>
      <c r="WDC56" s="5"/>
      <c r="WDD56" s="5"/>
      <c r="WDE56" s="5"/>
      <c r="WDF56" s="5"/>
      <c r="WDG56" s="5"/>
      <c r="WDH56" s="5"/>
      <c r="WDI56" s="5"/>
      <c r="WDJ56" s="5"/>
      <c r="WDK56" s="5"/>
      <c r="WDL56" s="5"/>
      <c r="WDM56" s="5"/>
      <c r="WDN56" s="5"/>
      <c r="WDO56" s="5"/>
      <c r="WDP56" s="5"/>
      <c r="WDQ56" s="5"/>
      <c r="WDR56" s="5"/>
      <c r="WDS56" s="5"/>
      <c r="WDT56" s="5"/>
      <c r="WDU56" s="5"/>
      <c r="WDV56" s="5"/>
      <c r="WDW56" s="5"/>
      <c r="WDX56" s="5"/>
      <c r="WDY56" s="5"/>
      <c r="WDZ56" s="5"/>
      <c r="WEA56" s="5"/>
      <c r="WEB56" s="5"/>
      <c r="WEC56" s="5"/>
      <c r="WED56" s="5"/>
      <c r="WEE56" s="5"/>
      <c r="WEF56" s="5"/>
      <c r="WEG56" s="5"/>
      <c r="WEH56" s="5"/>
      <c r="WEI56" s="5"/>
      <c r="WEJ56" s="5"/>
      <c r="WEK56" s="5"/>
      <c r="WEL56" s="5"/>
      <c r="WEM56" s="5"/>
      <c r="WEN56" s="5"/>
      <c r="WEO56" s="5"/>
      <c r="WEP56" s="5"/>
      <c r="WEQ56" s="5"/>
      <c r="WER56" s="5"/>
      <c r="WES56" s="5"/>
      <c r="WET56" s="5"/>
      <c r="WEU56" s="5"/>
      <c r="WEV56" s="5"/>
      <c r="WEW56" s="5"/>
      <c r="WEX56" s="5"/>
      <c r="WEY56" s="5"/>
      <c r="WEZ56" s="5"/>
      <c r="WFA56" s="5"/>
      <c r="WFB56" s="5"/>
      <c r="WFC56" s="5"/>
      <c r="WFD56" s="5"/>
      <c r="WFE56" s="5"/>
      <c r="WFF56" s="5"/>
      <c r="WFG56" s="5"/>
      <c r="WFH56" s="5"/>
      <c r="WFI56" s="5"/>
      <c r="WFJ56" s="5"/>
      <c r="WFK56" s="5"/>
      <c r="WFL56" s="5"/>
      <c r="WFM56" s="5"/>
      <c r="WFN56" s="5"/>
      <c r="WFO56" s="5"/>
      <c r="WFP56" s="5"/>
      <c r="WFQ56" s="5"/>
      <c r="WFR56" s="5"/>
      <c r="WFS56" s="5"/>
      <c r="WFT56" s="5"/>
      <c r="WFU56" s="5"/>
      <c r="WFV56" s="5"/>
      <c r="WFW56" s="5"/>
      <c r="WFX56" s="5"/>
      <c r="WFY56" s="5"/>
      <c r="WFZ56" s="5"/>
      <c r="WGA56" s="5"/>
      <c r="WGB56" s="5"/>
      <c r="WGC56" s="5"/>
      <c r="WGD56" s="5"/>
      <c r="WGE56" s="5"/>
      <c r="WGF56" s="5"/>
      <c r="WGG56" s="5"/>
      <c r="WGH56" s="5"/>
      <c r="WGI56" s="5"/>
      <c r="WGJ56" s="5"/>
      <c r="WGK56" s="5"/>
      <c r="WGL56" s="5"/>
      <c r="WGM56" s="5"/>
      <c r="WGN56" s="5"/>
      <c r="WGO56" s="5"/>
      <c r="WGP56" s="5"/>
      <c r="WGQ56" s="5"/>
      <c r="WGR56" s="5"/>
      <c r="WGS56" s="5"/>
      <c r="WGT56" s="5"/>
      <c r="WGU56" s="5"/>
      <c r="WGV56" s="5"/>
      <c r="WGW56" s="5"/>
      <c r="WGX56" s="5"/>
      <c r="WGY56" s="5"/>
      <c r="WGZ56" s="5"/>
      <c r="WHA56" s="5"/>
      <c r="WHB56" s="5"/>
      <c r="WHC56" s="5"/>
      <c r="WHD56" s="5"/>
      <c r="WHE56" s="5"/>
      <c r="WHF56" s="5"/>
      <c r="WHG56" s="5"/>
      <c r="WHH56" s="5"/>
      <c r="WHI56" s="5"/>
      <c r="WHJ56" s="5"/>
      <c r="WHK56" s="5"/>
      <c r="WHL56" s="5"/>
      <c r="WHM56" s="5"/>
      <c r="WHN56" s="5"/>
      <c r="WHO56" s="5"/>
      <c r="WHP56" s="5"/>
      <c r="WHQ56" s="5"/>
      <c r="WHR56" s="5"/>
      <c r="WHS56" s="5"/>
      <c r="WHT56" s="5"/>
      <c r="WHU56" s="5"/>
      <c r="WHV56" s="5"/>
      <c r="WHW56" s="5"/>
      <c r="WHX56" s="5"/>
      <c r="WHY56" s="5"/>
      <c r="WHZ56" s="5"/>
      <c r="WIA56" s="5"/>
      <c r="WIB56" s="5"/>
      <c r="WIC56" s="5"/>
      <c r="WID56" s="5"/>
      <c r="WIE56" s="5"/>
      <c r="WIF56" s="5"/>
      <c r="WIG56" s="5"/>
      <c r="WIH56" s="5"/>
      <c r="WII56" s="5"/>
      <c r="WIJ56" s="5"/>
      <c r="WIK56" s="5"/>
      <c r="WIL56" s="5"/>
      <c r="WIM56" s="5"/>
      <c r="WIN56" s="5"/>
      <c r="WIO56" s="5"/>
      <c r="WIP56" s="5"/>
      <c r="WIQ56" s="5"/>
      <c r="WIR56" s="5"/>
      <c r="WIS56" s="5"/>
      <c r="WIT56" s="5"/>
      <c r="WIU56" s="5"/>
      <c r="WIV56" s="5"/>
      <c r="WIW56" s="5"/>
      <c r="WIX56" s="5"/>
      <c r="WIY56" s="5"/>
      <c r="WIZ56" s="5"/>
      <c r="WJA56" s="5"/>
      <c r="WJB56" s="5"/>
      <c r="WJC56" s="5"/>
      <c r="WJD56" s="5"/>
      <c r="WJE56" s="5"/>
      <c r="WJF56" s="5"/>
      <c r="WJG56" s="5"/>
      <c r="WJH56" s="5"/>
      <c r="WJI56" s="5"/>
      <c r="WJJ56" s="5"/>
      <c r="WJK56" s="5"/>
      <c r="WJL56" s="5"/>
      <c r="WJM56" s="5"/>
      <c r="WJN56" s="5"/>
      <c r="WJO56" s="5"/>
      <c r="WJP56" s="5"/>
      <c r="WJQ56" s="5"/>
      <c r="WJR56" s="5"/>
      <c r="WJS56" s="5"/>
      <c r="WJT56" s="5"/>
      <c r="WJU56" s="5"/>
      <c r="WJV56" s="5"/>
      <c r="WJW56" s="5"/>
      <c r="WJX56" s="5"/>
      <c r="WJY56" s="5"/>
      <c r="WJZ56" s="5"/>
      <c r="WKA56" s="5"/>
      <c r="WKB56" s="5"/>
      <c r="WKC56" s="5"/>
      <c r="WKD56" s="5"/>
      <c r="WKE56" s="5"/>
      <c r="WKF56" s="5"/>
      <c r="WKG56" s="5"/>
      <c r="WKH56" s="5"/>
      <c r="WKI56" s="5"/>
      <c r="WKJ56" s="5"/>
      <c r="WKK56" s="5"/>
      <c r="WKL56" s="5"/>
      <c r="WKM56" s="5"/>
      <c r="WKN56" s="5"/>
      <c r="WKO56" s="5"/>
      <c r="WKP56" s="5"/>
      <c r="WKQ56" s="5"/>
      <c r="WKR56" s="5"/>
      <c r="WKS56" s="5"/>
      <c r="WKT56" s="5"/>
      <c r="WKU56" s="5"/>
      <c r="WKV56" s="5"/>
      <c r="WKW56" s="5"/>
      <c r="WKX56" s="5"/>
      <c r="WKY56" s="5"/>
      <c r="WKZ56" s="5"/>
      <c r="WLA56" s="5"/>
      <c r="WLB56" s="5"/>
      <c r="WLC56" s="5"/>
      <c r="WLD56" s="5"/>
      <c r="WLE56" s="5"/>
      <c r="WLF56" s="5"/>
      <c r="WLG56" s="5"/>
      <c r="WLH56" s="5"/>
      <c r="WLI56" s="5"/>
      <c r="WLJ56" s="5"/>
      <c r="WLK56" s="5"/>
      <c r="WLL56" s="5"/>
      <c r="WLM56" s="5"/>
      <c r="WLN56" s="5"/>
      <c r="WLO56" s="5"/>
      <c r="WLP56" s="5"/>
      <c r="WLQ56" s="5"/>
      <c r="WLR56" s="5"/>
      <c r="WLS56" s="5"/>
      <c r="WLT56" s="5"/>
      <c r="WLU56" s="5"/>
      <c r="WLV56" s="5"/>
      <c r="WLW56" s="5"/>
      <c r="WLX56" s="5"/>
      <c r="WLY56" s="5"/>
      <c r="WLZ56" s="5"/>
      <c r="WMA56" s="5"/>
      <c r="WMB56" s="5"/>
      <c r="WMC56" s="5"/>
      <c r="WMD56" s="5"/>
      <c r="WME56" s="5"/>
      <c r="WMF56" s="5"/>
      <c r="WMG56" s="5"/>
      <c r="WMH56" s="5"/>
      <c r="WMI56" s="5"/>
      <c r="WMJ56" s="5"/>
      <c r="WMK56" s="5"/>
      <c r="WML56" s="5"/>
      <c r="WMM56" s="5"/>
      <c r="WMN56" s="5"/>
      <c r="WMO56" s="5"/>
      <c r="WMP56" s="5"/>
      <c r="WMQ56" s="5"/>
      <c r="WMR56" s="5"/>
      <c r="WMS56" s="5"/>
      <c r="WMT56" s="5"/>
      <c r="WMU56" s="5"/>
      <c r="WMV56" s="5"/>
      <c r="WMW56" s="5"/>
      <c r="WMX56" s="5"/>
      <c r="WMY56" s="5"/>
      <c r="WMZ56" s="5"/>
      <c r="WNA56" s="5"/>
      <c r="WNB56" s="5"/>
      <c r="WNC56" s="5"/>
      <c r="WND56" s="5"/>
      <c r="WNE56" s="5"/>
      <c r="WNF56" s="5"/>
      <c r="WNG56" s="5"/>
      <c r="WNH56" s="5"/>
      <c r="WNI56" s="5"/>
      <c r="WNJ56" s="5"/>
      <c r="WNK56" s="5"/>
      <c r="WNL56" s="5"/>
      <c r="WNM56" s="5"/>
      <c r="WNN56" s="5"/>
      <c r="WNO56" s="5"/>
      <c r="WNP56" s="5"/>
      <c r="WNQ56" s="5"/>
      <c r="WNR56" s="5"/>
      <c r="WNS56" s="5"/>
      <c r="WNT56" s="5"/>
      <c r="WNU56" s="5"/>
      <c r="WNV56" s="5"/>
      <c r="WNW56" s="5"/>
      <c r="WNX56" s="5"/>
      <c r="WNY56" s="5"/>
      <c r="WNZ56" s="5"/>
      <c r="WOA56" s="5"/>
      <c r="WOB56" s="5"/>
      <c r="WOC56" s="5"/>
      <c r="WOD56" s="5"/>
      <c r="WOE56" s="5"/>
      <c r="WOF56" s="5"/>
      <c r="WOG56" s="5"/>
      <c r="WOH56" s="5"/>
      <c r="WOI56" s="5"/>
      <c r="WOJ56" s="5"/>
      <c r="WOK56" s="5"/>
      <c r="WOL56" s="5"/>
      <c r="WOM56" s="5"/>
      <c r="WON56" s="5"/>
      <c r="WOO56" s="5"/>
      <c r="WOP56" s="5"/>
      <c r="WOQ56" s="5"/>
      <c r="WOR56" s="5"/>
      <c r="WOS56" s="5"/>
      <c r="WOT56" s="5"/>
      <c r="WOU56" s="5"/>
      <c r="WOV56" s="5"/>
      <c r="WOW56" s="5"/>
      <c r="WOX56" s="5"/>
      <c r="WOY56" s="5"/>
      <c r="WOZ56" s="5"/>
      <c r="WPA56" s="5"/>
      <c r="WPB56" s="5"/>
      <c r="WPC56" s="5"/>
      <c r="WPD56" s="5"/>
      <c r="WPE56" s="5"/>
      <c r="WPF56" s="5"/>
      <c r="WPG56" s="5"/>
      <c r="WPH56" s="5"/>
      <c r="WPI56" s="5"/>
      <c r="WPJ56" s="5"/>
      <c r="WPK56" s="5"/>
      <c r="WPL56" s="5"/>
      <c r="WPM56" s="5"/>
      <c r="WPN56" s="5"/>
      <c r="WPO56" s="5"/>
      <c r="WPP56" s="5"/>
      <c r="WPQ56" s="5"/>
      <c r="WPR56" s="5"/>
      <c r="WPS56" s="5"/>
      <c r="WPT56" s="5"/>
      <c r="WPU56" s="5"/>
      <c r="WPV56" s="5"/>
      <c r="WPW56" s="5"/>
      <c r="WPX56" s="5"/>
      <c r="WPY56" s="5"/>
      <c r="WPZ56" s="5"/>
      <c r="WQA56" s="5"/>
      <c r="WQB56" s="5"/>
      <c r="WQC56" s="5"/>
      <c r="WQD56" s="5"/>
      <c r="WQE56" s="5"/>
      <c r="WQF56" s="5"/>
      <c r="WQG56" s="5"/>
      <c r="WQH56" s="5"/>
      <c r="WQI56" s="5"/>
      <c r="WQJ56" s="5"/>
      <c r="WQK56" s="5"/>
      <c r="WQL56" s="5"/>
      <c r="WQM56" s="5"/>
      <c r="WQN56" s="5"/>
      <c r="WQO56" s="5"/>
      <c r="WQP56" s="5"/>
      <c r="WQQ56" s="5"/>
      <c r="WQR56" s="5"/>
      <c r="WQS56" s="5"/>
      <c r="WQT56" s="5"/>
      <c r="WQU56" s="5"/>
      <c r="WQV56" s="5"/>
      <c r="WQW56" s="5"/>
      <c r="WQX56" s="5"/>
      <c r="WQY56" s="5"/>
      <c r="WQZ56" s="5"/>
      <c r="WRA56" s="5"/>
      <c r="WRB56" s="5"/>
      <c r="WRC56" s="5"/>
      <c r="WRD56" s="5"/>
      <c r="WRE56" s="5"/>
      <c r="WRF56" s="5"/>
      <c r="WRG56" s="5"/>
      <c r="WRH56" s="5"/>
      <c r="WRI56" s="5"/>
      <c r="WRJ56" s="5"/>
      <c r="WRK56" s="5"/>
      <c r="WRL56" s="5"/>
      <c r="WRM56" s="5"/>
      <c r="WRN56" s="5"/>
      <c r="WRO56" s="5"/>
      <c r="WRP56" s="5"/>
      <c r="WRQ56" s="5"/>
      <c r="WRR56" s="5"/>
      <c r="WRS56" s="5"/>
      <c r="WRT56" s="5"/>
      <c r="WRU56" s="5"/>
      <c r="WRV56" s="5"/>
      <c r="WRW56" s="5"/>
      <c r="WRX56" s="5"/>
      <c r="WRY56" s="5"/>
      <c r="WRZ56" s="5"/>
      <c r="WSA56" s="5"/>
      <c r="WSB56" s="5"/>
      <c r="WSC56" s="5"/>
      <c r="WSD56" s="5"/>
      <c r="WSE56" s="5"/>
      <c r="WSF56" s="5"/>
      <c r="WSG56" s="5"/>
      <c r="WSH56" s="5"/>
      <c r="WSI56" s="5"/>
      <c r="WSJ56" s="5"/>
      <c r="WSK56" s="5"/>
      <c r="WSL56" s="5"/>
      <c r="WSM56" s="5"/>
      <c r="WSN56" s="5"/>
      <c r="WSO56" s="5"/>
      <c r="WSP56" s="5"/>
      <c r="WSQ56" s="5"/>
      <c r="WSR56" s="5"/>
      <c r="WSS56" s="5"/>
      <c r="WST56" s="5"/>
      <c r="WSU56" s="5"/>
      <c r="WSV56" s="5"/>
      <c r="WSW56" s="5"/>
      <c r="WSX56" s="5"/>
      <c r="WSY56" s="5"/>
      <c r="WSZ56" s="5"/>
      <c r="WTA56" s="5"/>
      <c r="WTB56" s="5"/>
      <c r="WTC56" s="5"/>
      <c r="WTD56" s="5"/>
      <c r="WTE56" s="5"/>
      <c r="WTF56" s="5"/>
      <c r="WTG56" s="5"/>
      <c r="WTH56" s="5"/>
      <c r="WTI56" s="5"/>
      <c r="WTJ56" s="5"/>
      <c r="WTK56" s="5"/>
      <c r="WTL56" s="5"/>
      <c r="WTM56" s="5"/>
      <c r="WTN56" s="5"/>
      <c r="WTO56" s="5"/>
      <c r="WTP56" s="5"/>
      <c r="WTQ56" s="5"/>
      <c r="WTR56" s="5"/>
      <c r="WTS56" s="5"/>
      <c r="WTT56" s="5"/>
      <c r="WTU56" s="5"/>
      <c r="WTV56" s="5"/>
      <c r="WTW56" s="5"/>
      <c r="WTX56" s="5"/>
      <c r="WTY56" s="5"/>
      <c r="WTZ56" s="5"/>
      <c r="WUA56" s="5"/>
      <c r="WUB56" s="5"/>
      <c r="WUC56" s="5"/>
      <c r="WUD56" s="5"/>
      <c r="WUE56" s="5"/>
      <c r="WUF56" s="5"/>
      <c r="WUG56" s="5"/>
      <c r="WUH56" s="5"/>
      <c r="WUI56" s="5"/>
      <c r="WUJ56" s="5"/>
      <c r="WUK56" s="5"/>
      <c r="WUL56" s="5"/>
      <c r="WUM56" s="5"/>
      <c r="WUN56" s="5"/>
      <c r="WUO56" s="5"/>
      <c r="WUP56" s="5"/>
      <c r="WUQ56" s="5"/>
      <c r="WUR56" s="5"/>
      <c r="WUS56" s="5"/>
      <c r="WUT56" s="5"/>
      <c r="WUU56" s="5"/>
      <c r="WUV56" s="5"/>
      <c r="WUW56" s="5"/>
      <c r="WUX56" s="5"/>
      <c r="WUY56" s="5"/>
      <c r="WUZ56" s="5"/>
      <c r="WVA56" s="5"/>
      <c r="WVB56" s="5"/>
      <c r="WVC56" s="5"/>
      <c r="WVD56" s="5"/>
      <c r="WVE56" s="5"/>
      <c r="WVF56" s="5"/>
      <c r="WVG56" s="5"/>
      <c r="WVH56" s="5"/>
      <c r="WVI56" s="5"/>
      <c r="WVJ56" s="5"/>
      <c r="WVK56" s="5"/>
      <c r="WVL56" s="5"/>
      <c r="WVM56" s="5"/>
      <c r="WVN56" s="5"/>
      <c r="WVO56" s="5"/>
      <c r="WVP56" s="5"/>
      <c r="WVQ56" s="5"/>
      <c r="WVR56" s="5"/>
      <c r="WVS56" s="5"/>
      <c r="WVT56" s="5"/>
      <c r="WVU56" s="5"/>
      <c r="WVV56" s="5"/>
      <c r="WVW56" s="5"/>
      <c r="WVX56" s="5"/>
      <c r="WVY56" s="5"/>
      <c r="WVZ56" s="5"/>
      <c r="WWA56" s="5"/>
      <c r="WWB56" s="5"/>
      <c r="WWC56" s="5"/>
      <c r="WWD56" s="5"/>
      <c r="WWE56" s="5"/>
      <c r="WWF56" s="5"/>
      <c r="WWG56" s="5"/>
      <c r="WWH56" s="5"/>
      <c r="WWI56" s="5"/>
      <c r="WWJ56" s="5"/>
      <c r="WWK56" s="5"/>
      <c r="WWL56" s="5"/>
      <c r="WWM56" s="5"/>
      <c r="WWN56" s="5"/>
      <c r="WWO56" s="5"/>
      <c r="WWP56" s="5"/>
      <c r="WWQ56" s="5"/>
      <c r="WWR56" s="5"/>
      <c r="WWS56" s="5"/>
      <c r="WWT56" s="5"/>
      <c r="WWU56" s="5"/>
      <c r="WWV56" s="5"/>
      <c r="WWW56" s="5"/>
      <c r="WWX56" s="5"/>
      <c r="WWY56" s="5"/>
      <c r="WWZ56" s="5"/>
      <c r="WXA56" s="5"/>
      <c r="WXB56" s="5"/>
      <c r="WXC56" s="5"/>
      <c r="WXD56" s="5"/>
      <c r="WXE56" s="5"/>
      <c r="WXF56" s="5"/>
      <c r="WXG56" s="5"/>
      <c r="WXH56" s="5"/>
      <c r="WXI56" s="5"/>
      <c r="WXJ56" s="5"/>
      <c r="WXK56" s="5"/>
      <c r="WXL56" s="5"/>
      <c r="WXM56" s="5"/>
      <c r="WXN56" s="5"/>
      <c r="WXO56" s="5"/>
      <c r="WXP56" s="5"/>
      <c r="WXQ56" s="5"/>
      <c r="WXR56" s="5"/>
      <c r="WXS56" s="5"/>
      <c r="WXT56" s="5"/>
      <c r="WXU56" s="5"/>
      <c r="WXV56" s="5"/>
      <c r="WXW56" s="5"/>
      <c r="WXX56" s="5"/>
      <c r="WXY56" s="5"/>
      <c r="WXZ56" s="5"/>
      <c r="WYA56" s="5"/>
      <c r="WYB56" s="5"/>
      <c r="WYC56" s="5"/>
      <c r="WYD56" s="5"/>
      <c r="WYE56" s="5"/>
      <c r="WYF56" s="5"/>
      <c r="WYG56" s="5"/>
      <c r="WYH56" s="5"/>
      <c r="WYI56" s="5"/>
      <c r="WYJ56" s="5"/>
      <c r="WYK56" s="5"/>
      <c r="WYL56" s="5"/>
      <c r="WYM56" s="5"/>
      <c r="WYN56" s="5"/>
      <c r="WYO56" s="5"/>
      <c r="WYP56" s="5"/>
      <c r="WYQ56" s="5"/>
      <c r="WYR56" s="5"/>
      <c r="WYS56" s="5"/>
      <c r="WYT56" s="5"/>
      <c r="WYU56" s="5"/>
      <c r="WYV56" s="5"/>
      <c r="WYW56" s="5"/>
      <c r="WYX56" s="5"/>
      <c r="WYY56" s="5"/>
      <c r="WYZ56" s="5"/>
      <c r="WZA56" s="5"/>
      <c r="WZB56" s="5"/>
      <c r="WZC56" s="5"/>
      <c r="WZD56" s="5"/>
      <c r="WZE56" s="5"/>
      <c r="WZF56" s="5"/>
      <c r="WZG56" s="5"/>
      <c r="WZH56" s="5"/>
      <c r="WZI56" s="5"/>
      <c r="WZJ56" s="5"/>
      <c r="WZK56" s="5"/>
      <c r="WZL56" s="5"/>
      <c r="WZM56" s="5"/>
      <c r="WZN56" s="5"/>
      <c r="WZO56" s="5"/>
      <c r="WZP56" s="5"/>
      <c r="WZQ56" s="5"/>
      <c r="WZR56" s="5"/>
      <c r="WZS56" s="5"/>
      <c r="WZT56" s="5"/>
      <c r="WZU56" s="5"/>
      <c r="WZV56" s="5"/>
      <c r="WZW56" s="5"/>
      <c r="WZX56" s="5"/>
      <c r="WZY56" s="5"/>
      <c r="WZZ56" s="5"/>
      <c r="XAA56" s="5"/>
      <c r="XAB56" s="5"/>
      <c r="XAC56" s="5"/>
      <c r="XAD56" s="5"/>
      <c r="XAE56" s="5"/>
      <c r="XAF56" s="5"/>
      <c r="XAG56" s="5"/>
      <c r="XAH56" s="5"/>
      <c r="XAI56" s="5"/>
      <c r="XAJ56" s="5"/>
      <c r="XAK56" s="5"/>
      <c r="XAL56" s="5"/>
      <c r="XAM56" s="5"/>
      <c r="XAN56" s="5"/>
      <c r="XAO56" s="5"/>
      <c r="XAP56" s="5"/>
      <c r="XAQ56" s="5"/>
      <c r="XAR56" s="5"/>
      <c r="XAS56" s="5"/>
      <c r="XAT56" s="5"/>
      <c r="XAU56" s="5"/>
      <c r="XAV56" s="5"/>
      <c r="XAW56" s="5"/>
      <c r="XAX56" s="5"/>
      <c r="XAY56" s="5"/>
      <c r="XAZ56" s="5"/>
      <c r="XBA56" s="5"/>
      <c r="XBB56" s="5"/>
      <c r="XBC56" s="5"/>
      <c r="XBD56" s="5"/>
      <c r="XBE56" s="5"/>
      <c r="XBF56" s="5"/>
      <c r="XBG56" s="5"/>
      <c r="XBH56" s="5"/>
      <c r="XBI56" s="5"/>
      <c r="XBJ56" s="5"/>
      <c r="XBK56" s="5"/>
      <c r="XBL56" s="5"/>
      <c r="XBM56" s="5"/>
      <c r="XBN56" s="5"/>
      <c r="XBO56" s="5"/>
      <c r="XBP56" s="5"/>
      <c r="XBQ56" s="5"/>
      <c r="XBR56" s="5"/>
      <c r="XBS56" s="5"/>
      <c r="XBT56" s="5"/>
      <c r="XBU56" s="5"/>
      <c r="XBV56" s="5"/>
      <c r="XBW56" s="5"/>
      <c r="XBX56" s="5"/>
      <c r="XBY56" s="5"/>
      <c r="XBZ56" s="5"/>
      <c r="XCA56" s="5"/>
      <c r="XCB56" s="5"/>
      <c r="XCC56" s="5"/>
      <c r="XCD56" s="5"/>
      <c r="XCE56" s="5"/>
      <c r="XCF56" s="5"/>
      <c r="XCG56" s="5"/>
      <c r="XCH56" s="5"/>
      <c r="XCI56" s="5"/>
      <c r="XCJ56" s="5"/>
      <c r="XCK56" s="5"/>
      <c r="XCL56" s="5"/>
      <c r="XCM56" s="5"/>
      <c r="XCN56" s="5"/>
      <c r="XCO56" s="5"/>
      <c r="XCP56" s="5"/>
      <c r="XCQ56" s="5"/>
      <c r="XCR56" s="5"/>
      <c r="XCS56" s="5"/>
      <c r="XCT56" s="5"/>
      <c r="XCU56" s="5"/>
      <c r="XCV56" s="5"/>
      <c r="XCW56" s="5"/>
      <c r="XCX56" s="5"/>
      <c r="XCY56" s="5"/>
      <c r="XCZ56" s="5"/>
      <c r="XDA56" s="5"/>
      <c r="XDB56" s="5"/>
      <c r="XDC56" s="5"/>
      <c r="XDD56" s="5"/>
      <c r="XDE56" s="5"/>
      <c r="XDF56" s="5"/>
      <c r="XDG56" s="5"/>
      <c r="XDH56" s="5"/>
      <c r="XDI56" s="5"/>
      <c r="XDJ56" s="5"/>
      <c r="XDK56" s="5"/>
      <c r="XDL56" s="5"/>
      <c r="XDM56" s="5"/>
      <c r="XDN56" s="5"/>
      <c r="XDO56" s="5"/>
      <c r="XDP56" s="5"/>
      <c r="XDQ56" s="5"/>
      <c r="XDR56" s="5"/>
      <c r="XDS56" s="5"/>
      <c r="XDT56" s="5"/>
      <c r="XDU56" s="5"/>
      <c r="XDV56" s="5"/>
      <c r="XDW56" s="5"/>
      <c r="XDX56" s="5"/>
      <c r="XDY56" s="5"/>
      <c r="XDZ56" s="5"/>
      <c r="XEA56" s="5"/>
      <c r="XEB56" s="5"/>
      <c r="XEC56" s="5"/>
      <c r="XED56" s="5"/>
      <c r="XEE56" s="5"/>
      <c r="XEF56" s="5"/>
      <c r="XEG56" s="5"/>
      <c r="XEH56" s="5"/>
      <c r="XEI56" s="5"/>
      <c r="XEJ56" s="5"/>
      <c r="XEK56" s="5"/>
      <c r="XEL56" s="5"/>
      <c r="XEM56" s="5"/>
      <c r="XEN56" s="5"/>
      <c r="XEO56" s="5"/>
      <c r="XEP56" s="5"/>
      <c r="XEQ56" s="5"/>
      <c r="XER56" s="5"/>
      <c r="XES56" s="5"/>
      <c r="XET56" s="5"/>
      <c r="XEU56" s="5"/>
      <c r="XEV56" s="5"/>
      <c r="XEW56" s="5"/>
      <c r="XEX56" s="5"/>
      <c r="XEY56" s="5"/>
      <c r="XEZ56" s="5"/>
      <c r="XFA56" s="5"/>
      <c r="XFB56" s="5"/>
      <c r="XFC56" s="5"/>
    </row>
    <row r="57" spans="1:1024 1025:16383">
      <c r="B57" s="11" t="s">
        <v>18</v>
      </c>
      <c r="C57" s="11" t="s">
        <v>21</v>
      </c>
      <c r="D57" s="11" t="s">
        <v>224</v>
      </c>
      <c r="E57" s="11" t="s">
        <v>101</v>
      </c>
      <c r="F57" s="12">
        <f t="shared" si="39"/>
        <v>2.89859154929577</v>
      </c>
      <c r="G57" s="18">
        <v>20.58</v>
      </c>
      <c r="H57" s="14">
        <f t="shared" si="40"/>
        <v>246.96</v>
      </c>
      <c r="I57" s="15">
        <f t="shared" si="41"/>
        <v>274.33</v>
      </c>
      <c r="J57" s="14">
        <f t="shared" si="42"/>
        <v>288.12</v>
      </c>
      <c r="K57" s="16">
        <f t="shared" si="43"/>
        <v>164.64</v>
      </c>
      <c r="L57" s="16">
        <f t="shared" si="44"/>
        <v>185.22</v>
      </c>
      <c r="M57" s="16">
        <f t="shared" si="45"/>
        <v>192.01</v>
      </c>
      <c r="N57" s="62"/>
      <c r="O57" s="62">
        <f t="shared" si="7"/>
        <v>22.638</v>
      </c>
      <c r="P57" s="62">
        <v>20.581</v>
      </c>
      <c r="Q57" s="101">
        <f t="shared" si="8"/>
        <v>20.58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5"/>
      <c r="GL57" s="5"/>
      <c r="GM57" s="5"/>
      <c r="GN57" s="5"/>
    </row>
    <row r="58" spans="1:1024 1025:16383">
      <c r="B58" s="11" t="s">
        <v>25</v>
      </c>
      <c r="C58" s="11" t="s">
        <v>15</v>
      </c>
      <c r="D58" s="11" t="s">
        <v>167</v>
      </c>
      <c r="E58" s="11" t="s">
        <v>103</v>
      </c>
      <c r="F58" s="12">
        <f t="shared" si="39"/>
        <v>1.98169014084507</v>
      </c>
      <c r="G58" s="18">
        <v>14.07</v>
      </c>
      <c r="H58" s="14">
        <f t="shared" si="40"/>
        <v>168.84</v>
      </c>
      <c r="I58" s="15">
        <f t="shared" si="41"/>
        <v>187.55</v>
      </c>
      <c r="J58" s="14">
        <f t="shared" si="42"/>
        <v>196.98</v>
      </c>
      <c r="K58" s="16">
        <f t="shared" si="43"/>
        <v>112.56</v>
      </c>
      <c r="L58" s="16">
        <f t="shared" si="44"/>
        <v>126.63</v>
      </c>
      <c r="M58" s="16">
        <f t="shared" si="45"/>
        <v>131.27</v>
      </c>
      <c r="N58" s="62"/>
      <c r="O58" s="62">
        <f t="shared" si="7"/>
        <v>15.477</v>
      </c>
      <c r="P58" s="62">
        <v>14.069</v>
      </c>
      <c r="Q58" s="101">
        <f t="shared" si="8"/>
        <v>14.07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5"/>
      <c r="GL58" s="5"/>
      <c r="GM58" s="5"/>
      <c r="GN58" s="5"/>
    </row>
    <row r="59" spans="1:1024 1025:16383">
      <c r="B59" s="11" t="s">
        <v>25</v>
      </c>
      <c r="C59" s="11" t="s">
        <v>146</v>
      </c>
      <c r="D59" s="11" t="s">
        <v>220</v>
      </c>
      <c r="E59" s="11" t="s">
        <v>103</v>
      </c>
      <c r="F59" s="12">
        <f t="shared" ref="F59:F64" si="46">G59/7.1</f>
        <v>2.72253521126761</v>
      </c>
      <c r="G59" s="18">
        <v>19.33</v>
      </c>
      <c r="H59" s="14">
        <f t="shared" ref="H59:H64" si="47">ROUNDDOWN(G59*12,2)</f>
        <v>231.96</v>
      </c>
      <c r="I59" s="15">
        <f t="shared" ref="I59:I64" si="48">ROUNDDOWN(G59*13.33,2)</f>
        <v>257.66</v>
      </c>
      <c r="J59" s="14">
        <f t="shared" ref="J59:J64" si="49">ROUNDDOWN(G59*14,2)</f>
        <v>270.62</v>
      </c>
      <c r="K59" s="16">
        <f t="shared" ref="K59:K64" si="50">ROUNDDOWN(G59*8,2)</f>
        <v>154.64</v>
      </c>
      <c r="L59" s="16">
        <f t="shared" ref="L59:L64" si="51">ROUNDDOWN(G59*9,2)</f>
        <v>173.97</v>
      </c>
      <c r="M59" s="16">
        <f t="shared" ref="M59:M64" si="52">ROUNDDOWN(G59*9.33,2)</f>
        <v>180.34</v>
      </c>
      <c r="N59" s="62"/>
      <c r="O59" s="62">
        <f t="shared" si="7"/>
        <v>21.263</v>
      </c>
      <c r="P59" s="62">
        <v>19.327</v>
      </c>
      <c r="Q59" s="101">
        <f t="shared" si="8"/>
        <v>19.33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5"/>
      <c r="GL59" s="5"/>
      <c r="GM59" s="5"/>
      <c r="GN59" s="5"/>
    </row>
    <row r="60" spans="1:1024 1025:16383">
      <c r="B60" s="11" t="s">
        <v>25</v>
      </c>
      <c r="C60" s="11" t="s">
        <v>21</v>
      </c>
      <c r="D60" s="11" t="s">
        <v>167</v>
      </c>
      <c r="E60" s="11" t="s">
        <v>103</v>
      </c>
      <c r="F60" s="12">
        <f t="shared" si="46"/>
        <v>2.74788732394366</v>
      </c>
      <c r="G60" s="18">
        <v>19.51</v>
      </c>
      <c r="H60" s="14">
        <f t="shared" si="47"/>
        <v>234.12</v>
      </c>
      <c r="I60" s="15">
        <f t="shared" si="48"/>
        <v>260.06</v>
      </c>
      <c r="J60" s="14">
        <f t="shared" si="49"/>
        <v>273.14</v>
      </c>
      <c r="K60" s="16">
        <f t="shared" si="50"/>
        <v>156.08</v>
      </c>
      <c r="L60" s="16">
        <f t="shared" si="51"/>
        <v>175.59</v>
      </c>
      <c r="M60" s="16">
        <f t="shared" si="52"/>
        <v>182.02</v>
      </c>
      <c r="N60" s="62"/>
      <c r="O60" s="62">
        <f t="shared" si="7"/>
        <v>21.461</v>
      </c>
      <c r="P60" s="62">
        <v>19.514</v>
      </c>
      <c r="Q60" s="101">
        <f t="shared" si="8"/>
        <v>19.51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5"/>
      <c r="GL60" s="5"/>
      <c r="GM60" s="5"/>
      <c r="GN60" s="5"/>
    </row>
    <row r="61" spans="1:1024 1025:16383">
      <c r="B61" s="11" t="s">
        <v>228</v>
      </c>
      <c r="C61" s="11" t="s">
        <v>15</v>
      </c>
      <c r="D61" s="11" t="s">
        <v>111</v>
      </c>
      <c r="E61" s="11" t="s">
        <v>29</v>
      </c>
      <c r="F61" s="12">
        <f t="shared" si="46"/>
        <v>1.78591549295775</v>
      </c>
      <c r="G61" s="18">
        <v>12.68</v>
      </c>
      <c r="H61" s="14">
        <f t="shared" si="47"/>
        <v>152.16</v>
      </c>
      <c r="I61" s="15">
        <f t="shared" si="48"/>
        <v>169.02</v>
      </c>
      <c r="J61" s="14">
        <f t="shared" si="49"/>
        <v>177.52</v>
      </c>
      <c r="K61" s="16">
        <f t="shared" si="50"/>
        <v>101.44</v>
      </c>
      <c r="L61" s="16">
        <f t="shared" si="51"/>
        <v>114.12</v>
      </c>
      <c r="M61" s="16">
        <f t="shared" si="52"/>
        <v>118.3</v>
      </c>
      <c r="N61" s="62"/>
      <c r="O61" s="62">
        <f t="shared" si="7"/>
        <v>13.948</v>
      </c>
      <c r="P61" s="62">
        <v>12.683</v>
      </c>
      <c r="Q61" s="101">
        <f t="shared" si="8"/>
        <v>12.68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5"/>
      <c r="GL61" s="5"/>
      <c r="GM61" s="5"/>
      <c r="GN61" s="5"/>
    </row>
    <row r="62" spans="1:1024 1025:16383">
      <c r="B62" s="11" t="s">
        <v>228</v>
      </c>
      <c r="C62" s="11" t="s">
        <v>15</v>
      </c>
      <c r="D62" s="11" t="s">
        <v>220</v>
      </c>
      <c r="E62" s="11" t="s">
        <v>229</v>
      </c>
      <c r="F62" s="12">
        <f t="shared" si="46"/>
        <v>2.82535211267606</v>
      </c>
      <c r="G62" s="18">
        <v>20.06</v>
      </c>
      <c r="H62" s="14">
        <f t="shared" si="47"/>
        <v>240.72</v>
      </c>
      <c r="I62" s="15">
        <f t="shared" si="48"/>
        <v>267.39</v>
      </c>
      <c r="J62" s="14">
        <f t="shared" si="49"/>
        <v>280.84</v>
      </c>
      <c r="K62" s="16">
        <f t="shared" si="50"/>
        <v>160.48</v>
      </c>
      <c r="L62" s="16">
        <f t="shared" si="51"/>
        <v>180.54</v>
      </c>
      <c r="M62" s="16">
        <f t="shared" si="52"/>
        <v>187.15</v>
      </c>
      <c r="N62" s="62"/>
      <c r="O62" s="62">
        <f t="shared" si="7"/>
        <v>22.066</v>
      </c>
      <c r="P62" s="62">
        <v>20.064</v>
      </c>
      <c r="Q62" s="101">
        <f t="shared" si="8"/>
        <v>20.06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  <c r="FK62" s="62"/>
      <c r="FL62" s="62"/>
      <c r="FM62" s="62"/>
      <c r="FN62" s="62"/>
      <c r="FO62" s="62"/>
      <c r="FP62" s="62"/>
      <c r="FQ62" s="62"/>
      <c r="FR62" s="62"/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5"/>
      <c r="GL62" s="5"/>
      <c r="GM62" s="5"/>
      <c r="GN62" s="5"/>
    </row>
    <row r="63" spans="1:1024 1025:16383">
      <c r="B63" s="11" t="s">
        <v>26</v>
      </c>
      <c r="C63" s="11" t="s">
        <v>21</v>
      </c>
      <c r="D63" s="11" t="s">
        <v>167</v>
      </c>
      <c r="E63" s="11" t="s">
        <v>24</v>
      </c>
      <c r="F63" s="12">
        <f t="shared" si="46"/>
        <v>2.75633802816901</v>
      </c>
      <c r="G63" s="18">
        <v>19.57</v>
      </c>
      <c r="H63" s="14">
        <f t="shared" si="47"/>
        <v>234.84</v>
      </c>
      <c r="I63" s="15">
        <f t="shared" si="48"/>
        <v>260.86</v>
      </c>
      <c r="J63" s="14">
        <f t="shared" si="49"/>
        <v>273.98</v>
      </c>
      <c r="K63" s="16">
        <f t="shared" si="50"/>
        <v>156.56</v>
      </c>
      <c r="L63" s="16">
        <f t="shared" si="51"/>
        <v>176.13</v>
      </c>
      <c r="M63" s="16">
        <f t="shared" si="52"/>
        <v>182.58</v>
      </c>
      <c r="N63" s="62"/>
      <c r="O63" s="62">
        <f t="shared" si="7"/>
        <v>21.527</v>
      </c>
      <c r="P63" s="62">
        <v>19.569</v>
      </c>
      <c r="Q63" s="101">
        <f t="shared" si="8"/>
        <v>19.57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  <c r="FK63" s="62"/>
      <c r="FL63" s="62"/>
      <c r="FM63" s="62"/>
      <c r="FN63" s="62"/>
      <c r="FO63" s="62"/>
      <c r="FP63" s="62"/>
      <c r="FQ63" s="62"/>
      <c r="FR63" s="62"/>
      <c r="FS63" s="62"/>
      <c r="FT63" s="62"/>
      <c r="FU63" s="62"/>
      <c r="FV63" s="62"/>
      <c r="FW63" s="62"/>
      <c r="FX63" s="62"/>
      <c r="FY63" s="62"/>
      <c r="FZ63" s="62"/>
      <c r="GA63" s="62"/>
      <c r="GB63" s="62"/>
      <c r="GC63" s="62"/>
      <c r="GD63" s="62"/>
      <c r="GE63" s="62"/>
      <c r="GF63" s="62"/>
      <c r="GG63" s="62"/>
      <c r="GH63" s="62"/>
      <c r="GI63" s="62"/>
      <c r="GJ63" s="62"/>
      <c r="GK63" s="5"/>
      <c r="GL63" s="5"/>
      <c r="GM63" s="5"/>
      <c r="GN63" s="5"/>
    </row>
    <row r="64" spans="1:1024 1025:16383">
      <c r="B64" s="11" t="s">
        <v>26</v>
      </c>
      <c r="C64" s="11" t="s">
        <v>21</v>
      </c>
      <c r="D64" s="11" t="s">
        <v>224</v>
      </c>
      <c r="E64" s="11" t="s">
        <v>24</v>
      </c>
      <c r="F64" s="12">
        <f t="shared" si="46"/>
        <v>2.90704225352113</v>
      </c>
      <c r="G64" s="18">
        <v>20.64</v>
      </c>
      <c r="H64" s="14">
        <f t="shared" si="47"/>
        <v>247.68</v>
      </c>
      <c r="I64" s="15">
        <f t="shared" si="48"/>
        <v>275.13</v>
      </c>
      <c r="J64" s="14">
        <f t="shared" si="49"/>
        <v>288.96</v>
      </c>
      <c r="K64" s="16">
        <f t="shared" si="50"/>
        <v>165.12</v>
      </c>
      <c r="L64" s="16">
        <f t="shared" si="51"/>
        <v>185.76</v>
      </c>
      <c r="M64" s="16">
        <f t="shared" si="52"/>
        <v>192.57</v>
      </c>
      <c r="N64" s="62"/>
      <c r="O64" s="62">
        <f t="shared" si="7"/>
        <v>22.704</v>
      </c>
      <c r="P64" s="62">
        <v>20.636</v>
      </c>
      <c r="Q64" s="101">
        <f t="shared" si="8"/>
        <v>20.64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  <c r="FK64" s="62"/>
      <c r="FL64" s="62"/>
      <c r="FM64" s="62"/>
      <c r="FN64" s="62"/>
      <c r="FO64" s="62"/>
      <c r="FP64" s="62"/>
      <c r="FQ64" s="62"/>
      <c r="FR64" s="62"/>
      <c r="FS64" s="62"/>
      <c r="FT64" s="62"/>
      <c r="FU64" s="62"/>
      <c r="FV64" s="62"/>
      <c r="FW64" s="62"/>
      <c r="FX64" s="62"/>
      <c r="FY64" s="62"/>
      <c r="FZ64" s="62"/>
      <c r="GA64" s="62"/>
      <c r="GB64" s="62"/>
      <c r="GC64" s="62"/>
      <c r="GD64" s="62"/>
      <c r="GE64" s="62"/>
      <c r="GF64" s="62"/>
      <c r="GG64" s="62"/>
      <c r="GH64" s="62"/>
      <c r="GI64" s="62"/>
      <c r="GJ64" s="62"/>
      <c r="GK64" s="5"/>
      <c r="GL64" s="5"/>
      <c r="GM64" s="5"/>
      <c r="GN64" s="5"/>
    </row>
    <row r="65" spans="1:1024 1025:16383">
      <c r="B65" s="11" t="s">
        <v>26</v>
      </c>
      <c r="C65" s="11" t="s">
        <v>15</v>
      </c>
      <c r="D65" s="11" t="s">
        <v>167</v>
      </c>
      <c r="E65" s="11" t="s">
        <v>229</v>
      </c>
      <c r="F65" s="12">
        <f t="shared" ref="F65:F72" si="53">G65/7.1</f>
        <v>2.43802816901408</v>
      </c>
      <c r="G65" s="18">
        <v>17.31</v>
      </c>
      <c r="H65" s="14">
        <f t="shared" ref="H65:H72" si="54">ROUNDDOWN(G65*12,2)</f>
        <v>207.72</v>
      </c>
      <c r="I65" s="15">
        <f t="shared" ref="I65:I72" si="55">ROUNDDOWN(G65*13.33,2)</f>
        <v>230.74</v>
      </c>
      <c r="J65" s="14">
        <f t="shared" ref="J65:J72" si="56">ROUNDDOWN(G65*14,2)</f>
        <v>242.34</v>
      </c>
      <c r="K65" s="16">
        <f t="shared" ref="K65:K72" si="57">ROUNDDOWN(G65*8,2)</f>
        <v>138.48</v>
      </c>
      <c r="L65" s="16">
        <f t="shared" ref="L65:L72" si="58">ROUNDDOWN(G65*9,2)</f>
        <v>155.79</v>
      </c>
      <c r="M65" s="16">
        <f t="shared" ref="M65:M72" si="59">ROUNDDOWN(G65*9.33,2)</f>
        <v>161.5</v>
      </c>
      <c r="N65" s="62"/>
      <c r="O65" s="62">
        <f t="shared" si="7"/>
        <v>19.041</v>
      </c>
      <c r="P65" s="62">
        <v>17.314</v>
      </c>
      <c r="Q65" s="101">
        <f t="shared" si="8"/>
        <v>17.31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  <c r="EX65" s="62"/>
      <c r="EY65" s="62"/>
      <c r="EZ65" s="62"/>
      <c r="FA65" s="62"/>
      <c r="FB65" s="62"/>
      <c r="FC65" s="62"/>
      <c r="FD65" s="62"/>
      <c r="FE65" s="62"/>
      <c r="FF65" s="62"/>
      <c r="FG65" s="62"/>
      <c r="FH65" s="62"/>
      <c r="FI65" s="62"/>
      <c r="FJ65" s="62"/>
      <c r="FK65" s="62"/>
      <c r="FL65" s="62"/>
      <c r="FM65" s="62"/>
      <c r="FN65" s="62"/>
      <c r="FO65" s="62"/>
      <c r="FP65" s="62"/>
      <c r="FQ65" s="62"/>
      <c r="FR65" s="62"/>
      <c r="FS65" s="62"/>
      <c r="FT65" s="62"/>
      <c r="FU65" s="62"/>
      <c r="FV65" s="62"/>
      <c r="FW65" s="62"/>
      <c r="FX65" s="62"/>
      <c r="FY65" s="62"/>
      <c r="FZ65" s="62"/>
      <c r="GA65" s="62"/>
      <c r="GB65" s="62"/>
      <c r="GC65" s="62"/>
      <c r="GD65" s="62"/>
      <c r="GE65" s="62"/>
      <c r="GF65" s="62"/>
      <c r="GG65" s="62"/>
      <c r="GH65" s="62"/>
      <c r="GI65" s="62"/>
      <c r="GJ65" s="62"/>
      <c r="GK65" s="5"/>
      <c r="GL65" s="5"/>
      <c r="GM65" s="5"/>
      <c r="GN65" s="5"/>
    </row>
    <row r="66" spans="1:1024 1025:16383">
      <c r="B66" s="11" t="s">
        <v>26</v>
      </c>
      <c r="C66" s="11" t="s">
        <v>146</v>
      </c>
      <c r="D66" s="11" t="s">
        <v>167</v>
      </c>
      <c r="E66" s="11" t="s">
        <v>229</v>
      </c>
      <c r="F66" s="12">
        <f t="shared" si="53"/>
        <v>3.14647887323944</v>
      </c>
      <c r="G66" s="18">
        <v>22.34</v>
      </c>
      <c r="H66" s="14">
        <f t="shared" si="54"/>
        <v>268.08</v>
      </c>
      <c r="I66" s="15">
        <f t="shared" si="55"/>
        <v>297.79</v>
      </c>
      <c r="J66" s="14">
        <f t="shared" si="56"/>
        <v>312.76</v>
      </c>
      <c r="K66" s="16">
        <f t="shared" si="57"/>
        <v>178.72</v>
      </c>
      <c r="L66" s="16">
        <f t="shared" si="58"/>
        <v>201.06</v>
      </c>
      <c r="M66" s="16">
        <f t="shared" si="59"/>
        <v>208.43</v>
      </c>
      <c r="N66" s="62"/>
      <c r="O66" s="62">
        <f t="shared" si="7"/>
        <v>24.574</v>
      </c>
      <c r="P66" s="62">
        <v>22.341</v>
      </c>
      <c r="Q66" s="101">
        <f t="shared" si="8"/>
        <v>22.34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  <c r="EY66" s="62"/>
      <c r="EZ66" s="62"/>
      <c r="FA66" s="62"/>
      <c r="FB66" s="62"/>
      <c r="FC66" s="62"/>
      <c r="FD66" s="62"/>
      <c r="FE66" s="62"/>
      <c r="FF66" s="62"/>
      <c r="FG66" s="62"/>
      <c r="FH66" s="62"/>
      <c r="FI66" s="62"/>
      <c r="FJ66" s="62"/>
      <c r="FK66" s="62"/>
      <c r="FL66" s="62"/>
      <c r="FM66" s="62"/>
      <c r="FN66" s="62"/>
      <c r="FO66" s="62"/>
      <c r="FP66" s="62"/>
      <c r="FQ66" s="62"/>
      <c r="FR66" s="62"/>
      <c r="FS66" s="62"/>
      <c r="FT66" s="62"/>
      <c r="FU66" s="62"/>
      <c r="FV66" s="62"/>
      <c r="FW66" s="62"/>
      <c r="FX66" s="62"/>
      <c r="FY66" s="62"/>
      <c r="FZ66" s="62"/>
      <c r="GA66" s="62"/>
      <c r="GB66" s="62"/>
      <c r="GC66" s="62"/>
      <c r="GD66" s="62"/>
      <c r="GE66" s="62"/>
      <c r="GF66" s="62"/>
      <c r="GG66" s="62"/>
      <c r="GH66" s="62"/>
      <c r="GI66" s="62"/>
      <c r="GJ66" s="62"/>
      <c r="GK66" s="5"/>
      <c r="GL66" s="5"/>
      <c r="GM66" s="5"/>
      <c r="GN66" s="5"/>
    </row>
    <row r="67" spans="1:1024 1025:16383">
      <c r="B67" s="11" t="s">
        <v>26</v>
      </c>
      <c r="C67" s="11" t="s">
        <v>21</v>
      </c>
      <c r="D67" s="11" t="s">
        <v>167</v>
      </c>
      <c r="E67" s="11" t="s">
        <v>229</v>
      </c>
      <c r="F67" s="12">
        <f t="shared" si="53"/>
        <v>3.23521126760563</v>
      </c>
      <c r="G67" s="18">
        <v>22.97</v>
      </c>
      <c r="H67" s="14">
        <f t="shared" si="54"/>
        <v>275.64</v>
      </c>
      <c r="I67" s="15">
        <f t="shared" si="55"/>
        <v>306.19</v>
      </c>
      <c r="J67" s="14">
        <f t="shared" si="56"/>
        <v>321.58</v>
      </c>
      <c r="K67" s="16">
        <f t="shared" si="57"/>
        <v>183.76</v>
      </c>
      <c r="L67" s="16">
        <f t="shared" si="58"/>
        <v>206.73</v>
      </c>
      <c r="M67" s="16">
        <f t="shared" si="59"/>
        <v>214.31</v>
      </c>
      <c r="N67" s="62"/>
      <c r="O67" s="62">
        <f t="shared" si="7"/>
        <v>25.267</v>
      </c>
      <c r="P67" s="62">
        <v>22.968</v>
      </c>
      <c r="Q67" s="101">
        <f t="shared" si="8"/>
        <v>22.97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62"/>
      <c r="EK67" s="62"/>
      <c r="EL67" s="62"/>
      <c r="EM67" s="62"/>
      <c r="EN67" s="62"/>
      <c r="EO67" s="62"/>
      <c r="EP67" s="62"/>
      <c r="EQ67" s="62"/>
      <c r="ER67" s="62"/>
      <c r="ES67" s="62"/>
      <c r="ET67" s="62"/>
      <c r="EU67" s="62"/>
      <c r="EV67" s="62"/>
      <c r="EW67" s="62"/>
      <c r="EX67" s="62"/>
      <c r="EY67" s="62"/>
      <c r="EZ67" s="62"/>
      <c r="FA67" s="62"/>
      <c r="FB67" s="62"/>
      <c r="FC67" s="62"/>
      <c r="FD67" s="62"/>
      <c r="FE67" s="62"/>
      <c r="FF67" s="62"/>
      <c r="FG67" s="62"/>
      <c r="FH67" s="62"/>
      <c r="FI67" s="62"/>
      <c r="FJ67" s="62"/>
      <c r="FK67" s="62"/>
      <c r="FL67" s="62"/>
      <c r="FM67" s="62"/>
      <c r="FN67" s="62"/>
      <c r="FO67" s="62"/>
      <c r="FP67" s="62"/>
      <c r="FQ67" s="62"/>
      <c r="FR67" s="62"/>
      <c r="FS67" s="62"/>
      <c r="FT67" s="62"/>
      <c r="FU67" s="62"/>
      <c r="FV67" s="62"/>
      <c r="FW67" s="62"/>
      <c r="FX67" s="62"/>
      <c r="FY67" s="62"/>
      <c r="FZ67" s="62"/>
      <c r="GA67" s="62"/>
      <c r="GB67" s="62"/>
      <c r="GC67" s="62"/>
      <c r="GD67" s="62"/>
      <c r="GE67" s="62"/>
      <c r="GF67" s="62"/>
      <c r="GG67" s="62"/>
      <c r="GH67" s="62"/>
      <c r="GI67" s="62"/>
      <c r="GJ67" s="62"/>
      <c r="GK67" s="5"/>
      <c r="GL67" s="5"/>
      <c r="GM67" s="5"/>
      <c r="GN67" s="5"/>
    </row>
    <row r="68" spans="1:1024 1025:16383">
      <c r="B68" s="11" t="s">
        <v>26</v>
      </c>
      <c r="C68" s="11" t="s">
        <v>21</v>
      </c>
      <c r="D68" s="11" t="s">
        <v>206</v>
      </c>
      <c r="E68" s="11" t="s">
        <v>229</v>
      </c>
      <c r="F68" s="12">
        <f t="shared" si="53"/>
        <v>3.28169014084507</v>
      </c>
      <c r="G68" s="18">
        <v>23.3</v>
      </c>
      <c r="H68" s="14">
        <f t="shared" si="54"/>
        <v>279.6</v>
      </c>
      <c r="I68" s="15">
        <f t="shared" si="55"/>
        <v>310.58</v>
      </c>
      <c r="J68" s="14">
        <f t="shared" si="56"/>
        <v>326.2</v>
      </c>
      <c r="K68" s="16">
        <f t="shared" si="57"/>
        <v>186.4</v>
      </c>
      <c r="L68" s="16">
        <f t="shared" si="58"/>
        <v>209.7</v>
      </c>
      <c r="M68" s="16">
        <f t="shared" si="59"/>
        <v>217.38</v>
      </c>
      <c r="N68" s="62"/>
      <c r="O68" s="62">
        <f t="shared" si="7"/>
        <v>25.63</v>
      </c>
      <c r="P68" s="62">
        <v>23.298</v>
      </c>
      <c r="Q68" s="101">
        <f t="shared" si="8"/>
        <v>23.3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  <c r="FK68" s="62"/>
      <c r="FL68" s="62"/>
      <c r="FM68" s="62"/>
      <c r="FN68" s="62"/>
      <c r="FO68" s="62"/>
      <c r="FP68" s="62"/>
      <c r="FQ68" s="62"/>
      <c r="FR68" s="62"/>
      <c r="FS68" s="62"/>
      <c r="FT68" s="62"/>
      <c r="FU68" s="62"/>
      <c r="FV68" s="62"/>
      <c r="FW68" s="62"/>
      <c r="FX68" s="62"/>
      <c r="FY68" s="62"/>
      <c r="FZ68" s="62"/>
      <c r="GA68" s="62"/>
      <c r="GB68" s="62"/>
      <c r="GC68" s="62"/>
      <c r="GD68" s="62"/>
      <c r="GE68" s="62"/>
      <c r="GF68" s="62"/>
      <c r="GG68" s="62"/>
      <c r="GH68" s="62"/>
      <c r="GI68" s="62"/>
      <c r="GJ68" s="62"/>
      <c r="GK68" s="5"/>
      <c r="GL68" s="5"/>
      <c r="GM68" s="5"/>
      <c r="GN68" s="5"/>
    </row>
    <row r="69" spans="1:1024 1025:16383">
      <c r="B69" s="11" t="s">
        <v>26</v>
      </c>
      <c r="C69" s="11" t="s">
        <v>21</v>
      </c>
      <c r="D69" s="11" t="s">
        <v>224</v>
      </c>
      <c r="E69" s="11" t="s">
        <v>229</v>
      </c>
      <c r="F69" s="12">
        <f t="shared" si="53"/>
        <v>3.29295774647887</v>
      </c>
      <c r="G69" s="18">
        <v>23.38</v>
      </c>
      <c r="H69" s="14">
        <f t="shared" si="54"/>
        <v>280.56</v>
      </c>
      <c r="I69" s="15">
        <f t="shared" si="55"/>
        <v>311.65</v>
      </c>
      <c r="J69" s="14">
        <f t="shared" si="56"/>
        <v>327.32</v>
      </c>
      <c r="K69" s="16">
        <f t="shared" si="57"/>
        <v>187.04</v>
      </c>
      <c r="L69" s="16">
        <f t="shared" si="58"/>
        <v>210.42</v>
      </c>
      <c r="M69" s="16">
        <f t="shared" si="59"/>
        <v>218.13</v>
      </c>
      <c r="N69" s="62"/>
      <c r="O69" s="62">
        <f t="shared" si="7"/>
        <v>25.718</v>
      </c>
      <c r="P69" s="62">
        <v>23.375</v>
      </c>
      <c r="Q69" s="101">
        <f t="shared" si="8"/>
        <v>23.38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5"/>
      <c r="GL69" s="5"/>
      <c r="GM69" s="5"/>
      <c r="GN69" s="5"/>
    </row>
    <row r="70" spans="1:1024 1025:16383">
      <c r="B70" s="11" t="s">
        <v>26</v>
      </c>
      <c r="C70" s="11" t="s">
        <v>15</v>
      </c>
      <c r="D70" s="11" t="s">
        <v>111</v>
      </c>
      <c r="E70" s="11" t="s">
        <v>170</v>
      </c>
      <c r="F70" s="12">
        <f t="shared" si="53"/>
        <v>2.37183098591549</v>
      </c>
      <c r="G70" s="18">
        <v>16.84</v>
      </c>
      <c r="H70" s="14">
        <f t="shared" si="54"/>
        <v>202.08</v>
      </c>
      <c r="I70" s="15">
        <f t="shared" si="55"/>
        <v>224.47</v>
      </c>
      <c r="J70" s="14">
        <f t="shared" si="56"/>
        <v>235.76</v>
      </c>
      <c r="K70" s="16">
        <f t="shared" si="57"/>
        <v>134.72</v>
      </c>
      <c r="L70" s="16">
        <f t="shared" si="58"/>
        <v>151.56</v>
      </c>
      <c r="M70" s="16">
        <f t="shared" si="59"/>
        <v>157.11</v>
      </c>
      <c r="N70" s="62"/>
      <c r="O70" s="62">
        <f t="shared" ref="O70:O133" si="60">G70*1.1</f>
        <v>18.524</v>
      </c>
      <c r="P70" s="62">
        <v>16.841</v>
      </c>
      <c r="Q70" s="101">
        <f t="shared" ref="Q70:Q133" si="61">ROUND(P70,2)</f>
        <v>16.84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  <c r="FK70" s="62"/>
      <c r="FL70" s="62"/>
      <c r="FM70" s="62"/>
      <c r="FN70" s="62"/>
      <c r="FO70" s="62"/>
      <c r="FP70" s="62"/>
      <c r="FQ70" s="62"/>
      <c r="FR70" s="62"/>
      <c r="FS70" s="62"/>
      <c r="FT70" s="62"/>
      <c r="FU70" s="62"/>
      <c r="FV70" s="62"/>
      <c r="FW70" s="62"/>
      <c r="FX70" s="62"/>
      <c r="FY70" s="62"/>
      <c r="FZ70" s="62"/>
      <c r="GA70" s="62"/>
      <c r="GB70" s="62"/>
      <c r="GC70" s="62"/>
      <c r="GD70" s="62"/>
      <c r="GE70" s="62"/>
      <c r="GF70" s="62"/>
      <c r="GG70" s="62"/>
      <c r="GH70" s="62"/>
      <c r="GI70" s="62"/>
      <c r="GJ70" s="62"/>
      <c r="GK70" s="5"/>
      <c r="GL70" s="5"/>
      <c r="GM70" s="5"/>
      <c r="GN70" s="5"/>
    </row>
    <row r="71" spans="1:1024 1025:16383">
      <c r="B71" s="11" t="s">
        <v>26</v>
      </c>
      <c r="C71" s="11" t="s">
        <v>21</v>
      </c>
      <c r="D71" s="11" t="s">
        <v>111</v>
      </c>
      <c r="E71" s="11" t="s">
        <v>170</v>
      </c>
      <c r="F71" s="12">
        <f t="shared" si="53"/>
        <v>3.29859154929577</v>
      </c>
      <c r="G71" s="18">
        <v>23.42</v>
      </c>
      <c r="H71" s="14">
        <f t="shared" si="54"/>
        <v>281.04</v>
      </c>
      <c r="I71" s="15">
        <f t="shared" si="55"/>
        <v>312.18</v>
      </c>
      <c r="J71" s="14">
        <f t="shared" si="56"/>
        <v>327.88</v>
      </c>
      <c r="K71" s="16">
        <f t="shared" si="57"/>
        <v>187.36</v>
      </c>
      <c r="L71" s="16">
        <f t="shared" si="58"/>
        <v>210.78</v>
      </c>
      <c r="M71" s="16">
        <f t="shared" si="59"/>
        <v>218.5</v>
      </c>
      <c r="N71" s="62"/>
      <c r="O71" s="62">
        <f t="shared" si="60"/>
        <v>25.762</v>
      </c>
      <c r="P71" s="62">
        <v>23.419</v>
      </c>
      <c r="Q71" s="101">
        <f t="shared" si="61"/>
        <v>23.42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  <c r="FK71" s="62"/>
      <c r="FL71" s="62"/>
      <c r="FM71" s="62"/>
      <c r="FN71" s="62"/>
      <c r="FO71" s="62"/>
      <c r="FP71" s="62"/>
      <c r="FQ71" s="62"/>
      <c r="FR71" s="62"/>
      <c r="FS71" s="62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5"/>
      <c r="GL71" s="5"/>
      <c r="GM71" s="5"/>
      <c r="GN71" s="5"/>
    </row>
    <row r="72" spans="1:1024 1025:16383">
      <c r="B72" s="11" t="s">
        <v>26</v>
      </c>
      <c r="C72" s="11" t="s">
        <v>21</v>
      </c>
      <c r="D72" s="11" t="s">
        <v>220</v>
      </c>
      <c r="E72" s="11" t="s">
        <v>170</v>
      </c>
      <c r="F72" s="12">
        <f t="shared" si="53"/>
        <v>3.39718309859155</v>
      </c>
      <c r="G72" s="18">
        <v>24.12</v>
      </c>
      <c r="H72" s="14">
        <f t="shared" si="54"/>
        <v>289.44</v>
      </c>
      <c r="I72" s="15">
        <f t="shared" si="55"/>
        <v>321.51</v>
      </c>
      <c r="J72" s="14">
        <f t="shared" si="56"/>
        <v>337.68</v>
      </c>
      <c r="K72" s="16">
        <f t="shared" si="57"/>
        <v>192.96</v>
      </c>
      <c r="L72" s="16">
        <f t="shared" si="58"/>
        <v>217.08</v>
      </c>
      <c r="M72" s="16">
        <f t="shared" si="59"/>
        <v>225.03</v>
      </c>
      <c r="N72" s="62"/>
      <c r="O72" s="62">
        <f t="shared" si="60"/>
        <v>26.532</v>
      </c>
      <c r="P72" s="62">
        <v>24.123</v>
      </c>
      <c r="Q72" s="101">
        <f t="shared" si="61"/>
        <v>24.12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  <c r="FK72" s="62"/>
      <c r="FL72" s="62"/>
      <c r="FM72" s="62"/>
      <c r="FN72" s="62"/>
      <c r="FO72" s="62"/>
      <c r="FP72" s="62"/>
      <c r="FQ72" s="62"/>
      <c r="FR72" s="62"/>
      <c r="FS72" s="62"/>
      <c r="FT72" s="62"/>
      <c r="FU72" s="62"/>
      <c r="FV72" s="62"/>
      <c r="FW72" s="62"/>
      <c r="FX72" s="62"/>
      <c r="FY72" s="62"/>
      <c r="FZ72" s="62"/>
      <c r="GA72" s="62"/>
      <c r="GB72" s="62"/>
      <c r="GC72" s="62"/>
      <c r="GD72" s="62"/>
      <c r="GE72" s="62"/>
      <c r="GF72" s="62"/>
      <c r="GG72" s="62"/>
      <c r="GH72" s="62"/>
      <c r="GI72" s="62"/>
      <c r="GJ72" s="62"/>
      <c r="GK72" s="5"/>
      <c r="GL72" s="5"/>
      <c r="GM72" s="5"/>
      <c r="GN72" s="5"/>
    </row>
    <row r="73" spans="1:1024 1025:16383">
      <c r="B73" s="11" t="s">
        <v>26</v>
      </c>
      <c r="C73" s="11" t="s">
        <v>21</v>
      </c>
      <c r="D73" s="11" t="s">
        <v>111</v>
      </c>
      <c r="E73" s="11" t="s">
        <v>29</v>
      </c>
      <c r="F73" s="12">
        <f t="shared" ref="F73:F78" si="62">G73/7.1</f>
        <v>2.73098591549296</v>
      </c>
      <c r="G73" s="18">
        <v>19.39</v>
      </c>
      <c r="H73" s="102">
        <f t="shared" ref="H73:H78" si="63">ROUNDDOWN(G73*12,2)</f>
        <v>232.68</v>
      </c>
      <c r="I73" s="15">
        <f t="shared" ref="I73:I78" si="64">ROUNDDOWN(G73*13.33,2)</f>
        <v>258.46</v>
      </c>
      <c r="J73" s="14">
        <f t="shared" ref="J73:J78" si="65">ROUNDDOWN(G73*14,2)</f>
        <v>271.46</v>
      </c>
      <c r="K73" s="16">
        <f t="shared" ref="K73:K78" si="66">ROUNDDOWN(G73*8,2)</f>
        <v>155.12</v>
      </c>
      <c r="L73" s="16">
        <f t="shared" ref="L73:L78" si="67">ROUNDDOWN(G73*9,2)</f>
        <v>174.51</v>
      </c>
      <c r="M73" s="16">
        <f t="shared" ref="M73:M78" si="68">ROUNDDOWN(G73*9.33,2)</f>
        <v>180.9</v>
      </c>
      <c r="N73" s="62"/>
      <c r="O73" s="62">
        <f t="shared" si="60"/>
        <v>21.329</v>
      </c>
      <c r="P73" s="62">
        <v>19.393</v>
      </c>
      <c r="Q73" s="101">
        <f t="shared" si="61"/>
        <v>19.39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  <c r="FK73" s="62"/>
      <c r="FL73" s="62"/>
      <c r="FM73" s="62"/>
      <c r="FN73" s="62"/>
      <c r="FO73" s="62"/>
      <c r="FP73" s="62"/>
      <c r="FQ73" s="62"/>
      <c r="FR73" s="62"/>
      <c r="FS73" s="62"/>
      <c r="FT73" s="62"/>
      <c r="FU73" s="62"/>
      <c r="FV73" s="62"/>
      <c r="FW73" s="62"/>
      <c r="FX73" s="62"/>
      <c r="FY73" s="62"/>
      <c r="FZ73" s="62"/>
      <c r="GA73" s="62"/>
      <c r="GB73" s="62"/>
      <c r="GC73" s="62"/>
      <c r="GD73" s="62"/>
      <c r="GE73" s="62"/>
      <c r="GF73" s="62"/>
      <c r="GG73" s="62"/>
      <c r="GH73" s="62"/>
      <c r="GI73" s="62"/>
      <c r="GJ73" s="62"/>
      <c r="GK73" s="5"/>
      <c r="GL73" s="5"/>
      <c r="GM73" s="5"/>
      <c r="GN73" s="5"/>
    </row>
    <row r="74" spans="1:1024 1025:16383">
      <c r="B74" s="11" t="s">
        <v>26</v>
      </c>
      <c r="C74" s="11" t="s">
        <v>15</v>
      </c>
      <c r="D74" s="11" t="s">
        <v>167</v>
      </c>
      <c r="E74" s="11" t="s">
        <v>103</v>
      </c>
      <c r="F74" s="12">
        <f t="shared" si="62"/>
        <v>2.00281690140845</v>
      </c>
      <c r="G74" s="18">
        <v>14.22</v>
      </c>
      <c r="H74" s="102">
        <f t="shared" si="63"/>
        <v>170.64</v>
      </c>
      <c r="I74" s="15">
        <f t="shared" si="64"/>
        <v>189.55</v>
      </c>
      <c r="J74" s="14">
        <f t="shared" si="65"/>
        <v>199.08</v>
      </c>
      <c r="K74" s="16">
        <f t="shared" si="66"/>
        <v>113.76</v>
      </c>
      <c r="L74" s="16">
        <f t="shared" si="67"/>
        <v>127.98</v>
      </c>
      <c r="M74" s="16">
        <f t="shared" si="68"/>
        <v>132.67</v>
      </c>
      <c r="N74" s="62"/>
      <c r="O74" s="62">
        <f t="shared" si="60"/>
        <v>15.642</v>
      </c>
      <c r="P74" s="62">
        <v>14.223</v>
      </c>
      <c r="Q74" s="101">
        <f t="shared" si="61"/>
        <v>14.22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E74" s="62"/>
      <c r="EF74" s="62"/>
      <c r="EG74" s="62"/>
      <c r="EH74" s="62"/>
      <c r="EI74" s="62"/>
      <c r="EJ74" s="62"/>
      <c r="EK74" s="62"/>
      <c r="EL74" s="62"/>
      <c r="EM74" s="62"/>
      <c r="EN74" s="62"/>
      <c r="EO74" s="62"/>
      <c r="EP74" s="62"/>
      <c r="EQ74" s="62"/>
      <c r="ER74" s="62"/>
      <c r="ES74" s="62"/>
      <c r="ET74" s="62"/>
      <c r="EU74" s="62"/>
      <c r="EV74" s="62"/>
      <c r="EW74" s="62"/>
      <c r="EX74" s="62"/>
      <c r="EY74" s="62"/>
      <c r="EZ74" s="62"/>
      <c r="FA74" s="62"/>
      <c r="FB74" s="62"/>
      <c r="FC74" s="62"/>
      <c r="FD74" s="62"/>
      <c r="FE74" s="62"/>
      <c r="FF74" s="62"/>
      <c r="FG74" s="62"/>
      <c r="FH74" s="62"/>
      <c r="FI74" s="62"/>
      <c r="FJ74" s="62"/>
      <c r="FK74" s="62"/>
      <c r="FL74" s="62"/>
      <c r="FM74" s="62"/>
      <c r="FN74" s="62"/>
      <c r="FO74" s="62"/>
      <c r="FP74" s="62"/>
      <c r="FQ74" s="62"/>
      <c r="FR74" s="62"/>
      <c r="FS74" s="62"/>
      <c r="FT74" s="62"/>
      <c r="FU74" s="62"/>
      <c r="FV74" s="62"/>
      <c r="FW74" s="62"/>
      <c r="FX74" s="62"/>
      <c r="FY74" s="62"/>
      <c r="FZ74" s="62"/>
      <c r="GA74" s="62"/>
      <c r="GB74" s="62"/>
      <c r="GC74" s="62"/>
      <c r="GD74" s="62"/>
      <c r="GE74" s="62"/>
      <c r="GF74" s="62"/>
      <c r="GG74" s="62"/>
      <c r="GH74" s="62"/>
      <c r="GI74" s="62"/>
      <c r="GJ74" s="62"/>
      <c r="GK74" s="5"/>
      <c r="GL74" s="5"/>
      <c r="GM74" s="5"/>
      <c r="GN74" s="5"/>
    </row>
    <row r="75" spans="1:1024 1025:16383">
      <c r="B75" s="11" t="s">
        <v>26</v>
      </c>
      <c r="C75" s="17" t="s">
        <v>21</v>
      </c>
      <c r="D75" s="11" t="s">
        <v>167</v>
      </c>
      <c r="E75" s="11" t="s">
        <v>103</v>
      </c>
      <c r="F75" s="12">
        <f t="shared" si="62"/>
        <v>2.75915492957746</v>
      </c>
      <c r="G75" s="18">
        <v>19.59</v>
      </c>
      <c r="H75" s="102">
        <f t="shared" si="63"/>
        <v>235.08</v>
      </c>
      <c r="I75" s="15">
        <f t="shared" si="64"/>
        <v>261.13</v>
      </c>
      <c r="J75" s="14">
        <f t="shared" si="65"/>
        <v>274.26</v>
      </c>
      <c r="K75" s="16">
        <f t="shared" si="66"/>
        <v>156.72</v>
      </c>
      <c r="L75" s="16">
        <f t="shared" si="67"/>
        <v>176.31</v>
      </c>
      <c r="M75" s="16">
        <f t="shared" si="68"/>
        <v>182.77</v>
      </c>
      <c r="N75" s="62"/>
      <c r="O75" s="62">
        <f t="shared" si="60"/>
        <v>21.549</v>
      </c>
      <c r="P75" s="62">
        <v>19.591</v>
      </c>
      <c r="Q75" s="101">
        <f t="shared" si="61"/>
        <v>19.59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  <c r="EF75" s="62"/>
      <c r="EG75" s="62"/>
      <c r="EH75" s="62"/>
      <c r="EI75" s="62"/>
      <c r="EJ75" s="62"/>
      <c r="EK75" s="62"/>
      <c r="EL75" s="62"/>
      <c r="EM75" s="62"/>
      <c r="EN75" s="62"/>
      <c r="EO75" s="62"/>
      <c r="EP75" s="62"/>
      <c r="EQ75" s="62"/>
      <c r="ER75" s="62"/>
      <c r="ES75" s="62"/>
      <c r="ET75" s="62"/>
      <c r="EU75" s="62"/>
      <c r="EV75" s="62"/>
      <c r="EW75" s="62"/>
      <c r="EX75" s="62"/>
      <c r="EY75" s="62"/>
      <c r="EZ75" s="62"/>
      <c r="FA75" s="62"/>
      <c r="FB75" s="62"/>
      <c r="FC75" s="62"/>
      <c r="FD75" s="62"/>
      <c r="FE75" s="62"/>
      <c r="FF75" s="62"/>
      <c r="FG75" s="62"/>
      <c r="FH75" s="62"/>
      <c r="FI75" s="62"/>
      <c r="FJ75" s="62"/>
      <c r="FK75" s="62"/>
      <c r="FL75" s="62"/>
      <c r="FM75" s="62"/>
      <c r="FN75" s="62"/>
      <c r="FO75" s="62"/>
      <c r="FP75" s="62"/>
      <c r="FQ75" s="62"/>
      <c r="FR75" s="62"/>
      <c r="FS75" s="62"/>
      <c r="FT75" s="62"/>
      <c r="FU75" s="62"/>
      <c r="FV75" s="62"/>
      <c r="FW75" s="62"/>
      <c r="FX75" s="62"/>
      <c r="FY75" s="62"/>
      <c r="FZ75" s="62"/>
      <c r="GA75" s="62"/>
      <c r="GB75" s="62"/>
      <c r="GC75" s="62"/>
      <c r="GD75" s="62"/>
      <c r="GE75" s="62"/>
      <c r="GF75" s="62"/>
      <c r="GG75" s="62"/>
      <c r="GH75" s="62"/>
      <c r="GI75" s="62"/>
      <c r="GJ75" s="62"/>
      <c r="GK75" s="5"/>
      <c r="GL75" s="5"/>
      <c r="GM75" s="5"/>
      <c r="GN75" s="5"/>
    </row>
    <row r="76" spans="1:1024 1025:16383">
      <c r="B76" s="11" t="s">
        <v>26</v>
      </c>
      <c r="C76" s="17" t="s">
        <v>23</v>
      </c>
      <c r="D76" s="11" t="s">
        <v>111</v>
      </c>
      <c r="E76" s="11" t="s">
        <v>103</v>
      </c>
      <c r="F76" s="12">
        <f t="shared" si="62"/>
        <v>4.53661971830986</v>
      </c>
      <c r="G76" s="18">
        <v>32.21</v>
      </c>
      <c r="H76" s="14">
        <f t="shared" si="63"/>
        <v>386.52</v>
      </c>
      <c r="I76" s="15">
        <f t="shared" si="64"/>
        <v>429.35</v>
      </c>
      <c r="J76" s="14">
        <f t="shared" si="65"/>
        <v>450.94</v>
      </c>
      <c r="K76" s="16">
        <f t="shared" si="66"/>
        <v>257.68</v>
      </c>
      <c r="L76" s="16">
        <f t="shared" si="67"/>
        <v>289.89</v>
      </c>
      <c r="M76" s="16">
        <f t="shared" si="68"/>
        <v>300.51</v>
      </c>
      <c r="N76" s="62"/>
      <c r="O76" s="62">
        <f t="shared" si="60"/>
        <v>35.431</v>
      </c>
      <c r="P76" s="62">
        <v>32.208</v>
      </c>
      <c r="Q76" s="101">
        <f t="shared" si="61"/>
        <v>32.21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  <c r="EF76" s="62"/>
      <c r="EG76" s="62"/>
      <c r="EH76" s="62"/>
      <c r="EI76" s="62"/>
      <c r="EJ76" s="62"/>
      <c r="EK76" s="62"/>
      <c r="EL76" s="62"/>
      <c r="EM76" s="62"/>
      <c r="EN76" s="62"/>
      <c r="EO76" s="62"/>
      <c r="EP76" s="62"/>
      <c r="EQ76" s="62"/>
      <c r="ER76" s="62"/>
      <c r="ES76" s="62"/>
      <c r="ET76" s="62"/>
      <c r="EU76" s="62"/>
      <c r="EV76" s="62"/>
      <c r="EW76" s="62"/>
      <c r="EX76" s="62"/>
      <c r="EY76" s="62"/>
      <c r="EZ76" s="62"/>
      <c r="FA76" s="62"/>
      <c r="FB76" s="62"/>
      <c r="FC76" s="62"/>
      <c r="FD76" s="62"/>
      <c r="FE76" s="62"/>
      <c r="FF76" s="62"/>
      <c r="FG76" s="62"/>
      <c r="FH76" s="62"/>
      <c r="FI76" s="62"/>
      <c r="FJ76" s="62"/>
      <c r="FK76" s="62"/>
      <c r="FL76" s="62"/>
      <c r="FM76" s="62"/>
      <c r="FN76" s="62"/>
      <c r="FO76" s="62"/>
      <c r="FP76" s="62"/>
      <c r="FQ76" s="62"/>
      <c r="FR76" s="62"/>
      <c r="FS76" s="62"/>
      <c r="FT76" s="62"/>
      <c r="FU76" s="62"/>
      <c r="FV76" s="62"/>
      <c r="FW76" s="62"/>
      <c r="FX76" s="62"/>
      <c r="FY76" s="62"/>
      <c r="FZ76" s="62"/>
      <c r="GA76" s="62"/>
      <c r="GB76" s="62"/>
      <c r="GC76" s="62"/>
      <c r="GD76" s="62"/>
      <c r="GE76" s="62"/>
      <c r="GF76" s="62"/>
      <c r="GG76" s="62"/>
      <c r="GH76" s="62"/>
      <c r="GI76" s="62"/>
      <c r="GJ76" s="62"/>
      <c r="GK76" s="5"/>
      <c r="GL76" s="5"/>
      <c r="GM76" s="5"/>
      <c r="GN76" s="5"/>
    </row>
    <row r="77" s="58" customFormat="1" spans="1:1024 1025:16383">
      <c r="A77" s="5"/>
      <c r="B77" s="11" t="s">
        <v>26</v>
      </c>
      <c r="C77" s="17" t="s">
        <v>23</v>
      </c>
      <c r="D77" s="11" t="s">
        <v>111</v>
      </c>
      <c r="E77" s="11" t="s">
        <v>29</v>
      </c>
      <c r="F77" s="12">
        <f t="shared" si="62"/>
        <v>4.44084507042254</v>
      </c>
      <c r="G77" s="18">
        <v>31.53</v>
      </c>
      <c r="H77" s="14">
        <f t="shared" si="63"/>
        <v>378.36</v>
      </c>
      <c r="I77" s="15">
        <f t="shared" si="64"/>
        <v>420.29</v>
      </c>
      <c r="J77" s="14">
        <f t="shared" si="65"/>
        <v>441.42</v>
      </c>
      <c r="K77" s="16">
        <f t="shared" si="66"/>
        <v>252.24</v>
      </c>
      <c r="L77" s="16">
        <f t="shared" si="67"/>
        <v>283.77</v>
      </c>
      <c r="M77" s="16">
        <f t="shared" si="68"/>
        <v>294.17</v>
      </c>
      <c r="N77" s="62"/>
      <c r="O77" s="62">
        <f t="shared" si="60"/>
        <v>34.683</v>
      </c>
      <c r="P77" s="62">
        <v>31.526</v>
      </c>
      <c r="Q77" s="101">
        <f t="shared" si="61"/>
        <v>31.53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  <c r="EF77" s="62"/>
      <c r="EG77" s="62"/>
      <c r="EH77" s="62"/>
      <c r="EI77" s="62"/>
      <c r="EJ77" s="62"/>
      <c r="EK77" s="62"/>
      <c r="EL77" s="62"/>
      <c r="EM77" s="62"/>
      <c r="EN77" s="62"/>
      <c r="EO77" s="62"/>
      <c r="EP77" s="62"/>
      <c r="EQ77" s="62"/>
      <c r="ER77" s="62"/>
      <c r="ES77" s="62"/>
      <c r="ET77" s="62"/>
      <c r="EU77" s="62"/>
      <c r="EV77" s="62"/>
      <c r="EW77" s="62"/>
      <c r="EX77" s="62"/>
      <c r="EY77" s="62"/>
      <c r="EZ77" s="62"/>
      <c r="FA77" s="62"/>
      <c r="FB77" s="62"/>
      <c r="FC77" s="62"/>
      <c r="FD77" s="62"/>
      <c r="FE77" s="62"/>
      <c r="FF77" s="62"/>
      <c r="FG77" s="62"/>
      <c r="FH77" s="62"/>
      <c r="FI77" s="62"/>
      <c r="FJ77" s="62"/>
      <c r="FK77" s="62"/>
      <c r="FL77" s="62"/>
      <c r="FM77" s="62"/>
      <c r="FN77" s="62"/>
      <c r="FO77" s="62"/>
      <c r="FP77" s="62"/>
      <c r="FQ77" s="62"/>
      <c r="FR77" s="62"/>
      <c r="FS77" s="62"/>
      <c r="FT77" s="62"/>
      <c r="FU77" s="62"/>
      <c r="FV77" s="62"/>
      <c r="FW77" s="62"/>
      <c r="FX77" s="62"/>
      <c r="FY77" s="62"/>
      <c r="FZ77" s="62"/>
      <c r="GA77" s="62"/>
      <c r="GB77" s="62"/>
      <c r="GC77" s="62"/>
      <c r="GD77" s="62"/>
      <c r="GE77" s="62"/>
      <c r="GF77" s="62"/>
      <c r="GG77" s="62"/>
      <c r="GH77" s="62"/>
      <c r="GI77" s="62"/>
      <c r="GJ77" s="62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  <c r="ZA77" s="5"/>
      <c r="ZB77" s="5"/>
      <c r="ZC77" s="5"/>
      <c r="ZD77" s="5"/>
      <c r="ZE77" s="5"/>
      <c r="ZF77" s="5"/>
      <c r="ZG77" s="5"/>
      <c r="ZH77" s="5"/>
      <c r="ZI77" s="5"/>
      <c r="ZJ77" s="5"/>
      <c r="ZK77" s="5"/>
      <c r="ZL77" s="5"/>
      <c r="ZM77" s="5"/>
      <c r="ZN77" s="5"/>
      <c r="ZO77" s="5"/>
      <c r="ZP77" s="5"/>
      <c r="ZQ77" s="5"/>
      <c r="ZR77" s="5"/>
      <c r="ZS77" s="5"/>
      <c r="ZT77" s="5"/>
      <c r="ZU77" s="5"/>
      <c r="ZV77" s="5"/>
      <c r="ZW77" s="5"/>
      <c r="ZX77" s="5"/>
      <c r="ZY77" s="5"/>
      <c r="ZZ77" s="5"/>
      <c r="AAA77" s="5"/>
      <c r="AAB77" s="5"/>
      <c r="AAC77" s="5"/>
      <c r="AAD77" s="5"/>
      <c r="AAE77" s="5"/>
      <c r="AAF77" s="5"/>
      <c r="AAG77" s="5"/>
      <c r="AAH77" s="5"/>
      <c r="AAI77" s="5"/>
      <c r="AAJ77" s="5"/>
      <c r="AAK77" s="5"/>
      <c r="AAL77" s="5"/>
      <c r="AAM77" s="5"/>
      <c r="AAN77" s="5"/>
      <c r="AAO77" s="5"/>
      <c r="AAP77" s="5"/>
      <c r="AAQ77" s="5"/>
      <c r="AAR77" s="5"/>
      <c r="AAS77" s="5"/>
      <c r="AAT77" s="5"/>
      <c r="AAU77" s="5"/>
      <c r="AAV77" s="5"/>
      <c r="AAW77" s="5"/>
      <c r="AAX77" s="5"/>
      <c r="AAY77" s="5"/>
      <c r="AAZ77" s="5"/>
      <c r="ABA77" s="5"/>
      <c r="ABB77" s="5"/>
      <c r="ABC77" s="5"/>
      <c r="ABD77" s="5"/>
      <c r="ABE77" s="5"/>
      <c r="ABF77" s="5"/>
      <c r="ABG77" s="5"/>
      <c r="ABH77" s="5"/>
      <c r="ABI77" s="5"/>
      <c r="ABJ77" s="5"/>
      <c r="ABK77" s="5"/>
      <c r="ABL77" s="5"/>
      <c r="ABM77" s="5"/>
      <c r="ABN77" s="5"/>
      <c r="ABO77" s="5"/>
      <c r="ABP77" s="5"/>
      <c r="ABQ77" s="5"/>
      <c r="ABR77" s="5"/>
      <c r="ABS77" s="5"/>
      <c r="ABT77" s="5"/>
      <c r="ABU77" s="5"/>
      <c r="ABV77" s="5"/>
      <c r="ABW77" s="5"/>
      <c r="ABX77" s="5"/>
      <c r="ABY77" s="5"/>
      <c r="ABZ77" s="5"/>
      <c r="ACA77" s="5"/>
      <c r="ACB77" s="5"/>
      <c r="ACC77" s="5"/>
      <c r="ACD77" s="5"/>
      <c r="ACE77" s="5"/>
      <c r="ACF77" s="5"/>
      <c r="ACG77" s="5"/>
      <c r="ACH77" s="5"/>
      <c r="ACI77" s="5"/>
      <c r="ACJ77" s="5"/>
      <c r="ACK77" s="5"/>
      <c r="ACL77" s="5"/>
      <c r="ACM77" s="5"/>
      <c r="ACN77" s="5"/>
      <c r="ACO77" s="5"/>
      <c r="ACP77" s="5"/>
      <c r="ACQ77" s="5"/>
      <c r="ACR77" s="5"/>
      <c r="ACS77" s="5"/>
      <c r="ACT77" s="5"/>
      <c r="ACU77" s="5"/>
      <c r="ACV77" s="5"/>
      <c r="ACW77" s="5"/>
      <c r="ACX77" s="5"/>
      <c r="ACY77" s="5"/>
      <c r="ACZ77" s="5"/>
      <c r="ADA77" s="5"/>
      <c r="ADB77" s="5"/>
      <c r="ADC77" s="5"/>
      <c r="ADD77" s="5"/>
      <c r="ADE77" s="5"/>
      <c r="ADF77" s="5"/>
      <c r="ADG77" s="5"/>
      <c r="ADH77" s="5"/>
      <c r="ADI77" s="5"/>
      <c r="ADJ77" s="5"/>
      <c r="ADK77" s="5"/>
      <c r="ADL77" s="5"/>
      <c r="ADM77" s="5"/>
      <c r="ADN77" s="5"/>
      <c r="ADO77" s="5"/>
      <c r="ADP77" s="5"/>
      <c r="ADQ77" s="5"/>
      <c r="ADR77" s="5"/>
      <c r="ADS77" s="5"/>
      <c r="ADT77" s="5"/>
      <c r="ADU77" s="5"/>
      <c r="ADV77" s="5"/>
      <c r="ADW77" s="5"/>
      <c r="ADX77" s="5"/>
      <c r="ADY77" s="5"/>
      <c r="ADZ77" s="5"/>
      <c r="AEA77" s="5"/>
      <c r="AEB77" s="5"/>
      <c r="AEC77" s="5"/>
      <c r="AED77" s="5"/>
      <c r="AEE77" s="5"/>
      <c r="AEF77" s="5"/>
      <c r="AEG77" s="5"/>
      <c r="AEH77" s="5"/>
      <c r="AEI77" s="5"/>
      <c r="AEJ77" s="5"/>
      <c r="AEK77" s="5"/>
      <c r="AEL77" s="5"/>
      <c r="AEM77" s="5"/>
      <c r="AEN77" s="5"/>
      <c r="AEO77" s="5"/>
      <c r="AEP77" s="5"/>
      <c r="AEQ77" s="5"/>
      <c r="AER77" s="5"/>
      <c r="AES77" s="5"/>
      <c r="AET77" s="5"/>
      <c r="AEU77" s="5"/>
      <c r="AEV77" s="5"/>
      <c r="AEW77" s="5"/>
      <c r="AEX77" s="5"/>
      <c r="AEY77" s="5"/>
      <c r="AEZ77" s="5"/>
      <c r="AFA77" s="5"/>
      <c r="AFB77" s="5"/>
      <c r="AFC77" s="5"/>
      <c r="AFD77" s="5"/>
      <c r="AFE77" s="5"/>
      <c r="AFF77" s="5"/>
      <c r="AFG77" s="5"/>
      <c r="AFH77" s="5"/>
      <c r="AFI77" s="5"/>
      <c r="AFJ77" s="5"/>
      <c r="AFK77" s="5"/>
      <c r="AFL77" s="5"/>
      <c r="AFM77" s="5"/>
      <c r="AFN77" s="5"/>
      <c r="AFO77" s="5"/>
      <c r="AFP77" s="5"/>
      <c r="AFQ77" s="5"/>
      <c r="AFR77" s="5"/>
      <c r="AFS77" s="5"/>
      <c r="AFT77" s="5"/>
      <c r="AFU77" s="5"/>
      <c r="AFV77" s="5"/>
      <c r="AFW77" s="5"/>
      <c r="AFX77" s="5"/>
      <c r="AFY77" s="5"/>
      <c r="AFZ77" s="5"/>
      <c r="AGA77" s="5"/>
      <c r="AGB77" s="5"/>
      <c r="AGC77" s="5"/>
      <c r="AGD77" s="5"/>
      <c r="AGE77" s="5"/>
      <c r="AGF77" s="5"/>
      <c r="AGG77" s="5"/>
      <c r="AGH77" s="5"/>
      <c r="AGI77" s="5"/>
      <c r="AGJ77" s="5"/>
      <c r="AGK77" s="5"/>
      <c r="AGL77" s="5"/>
      <c r="AGM77" s="5"/>
      <c r="AGN77" s="5"/>
      <c r="AGO77" s="5"/>
      <c r="AGP77" s="5"/>
      <c r="AGQ77" s="5"/>
      <c r="AGR77" s="5"/>
      <c r="AGS77" s="5"/>
      <c r="AGT77" s="5"/>
      <c r="AGU77" s="5"/>
      <c r="AGV77" s="5"/>
      <c r="AGW77" s="5"/>
      <c r="AGX77" s="5"/>
      <c r="AGY77" s="5"/>
      <c r="AGZ77" s="5"/>
      <c r="AHA77" s="5"/>
      <c r="AHB77" s="5"/>
      <c r="AHC77" s="5"/>
      <c r="AHD77" s="5"/>
      <c r="AHE77" s="5"/>
      <c r="AHF77" s="5"/>
      <c r="AHG77" s="5"/>
      <c r="AHH77" s="5"/>
      <c r="AHI77" s="5"/>
      <c r="AHJ77" s="5"/>
      <c r="AHK77" s="5"/>
      <c r="AHL77" s="5"/>
      <c r="AHM77" s="5"/>
      <c r="AHN77" s="5"/>
      <c r="AHO77" s="5"/>
      <c r="AHP77" s="5"/>
      <c r="AHQ77" s="5"/>
      <c r="AHR77" s="5"/>
      <c r="AHS77" s="5"/>
      <c r="AHT77" s="5"/>
      <c r="AHU77" s="5"/>
      <c r="AHV77" s="5"/>
      <c r="AHW77" s="5"/>
      <c r="AHX77" s="5"/>
      <c r="AHY77" s="5"/>
      <c r="AHZ77" s="5"/>
      <c r="AIA77" s="5"/>
      <c r="AIB77" s="5"/>
      <c r="AIC77" s="5"/>
      <c r="AID77" s="5"/>
      <c r="AIE77" s="5"/>
      <c r="AIF77" s="5"/>
      <c r="AIG77" s="5"/>
      <c r="AIH77" s="5"/>
      <c r="AII77" s="5"/>
      <c r="AIJ77" s="5"/>
      <c r="AIK77" s="5"/>
      <c r="AIL77" s="5"/>
      <c r="AIM77" s="5"/>
      <c r="AIN77" s="5"/>
      <c r="AIO77" s="5"/>
      <c r="AIP77" s="5"/>
      <c r="AIQ77" s="5"/>
      <c r="AIR77" s="5"/>
      <c r="AIS77" s="5"/>
      <c r="AIT77" s="5"/>
      <c r="AIU77" s="5"/>
      <c r="AIV77" s="5"/>
      <c r="AIW77" s="5"/>
      <c r="AIX77" s="5"/>
      <c r="AIY77" s="5"/>
      <c r="AIZ77" s="5"/>
      <c r="AJA77" s="5"/>
      <c r="AJB77" s="5"/>
      <c r="AJC77" s="5"/>
      <c r="AJD77" s="5"/>
      <c r="AJE77" s="5"/>
      <c r="AJF77" s="5"/>
      <c r="AJG77" s="5"/>
      <c r="AJH77" s="5"/>
      <c r="AJI77" s="5"/>
      <c r="AJJ77" s="5"/>
      <c r="AJK77" s="5"/>
      <c r="AJL77" s="5"/>
      <c r="AJM77" s="5"/>
      <c r="AJN77" s="5"/>
      <c r="AJO77" s="5"/>
      <c r="AJP77" s="5"/>
      <c r="AJQ77" s="5"/>
      <c r="AJR77" s="5"/>
      <c r="AJS77" s="5"/>
      <c r="AJT77" s="5"/>
      <c r="AJU77" s="5"/>
      <c r="AJV77" s="5"/>
      <c r="AJW77" s="5"/>
      <c r="AJX77" s="5"/>
      <c r="AJY77" s="5"/>
      <c r="AJZ77" s="5"/>
      <c r="AKA77" s="5"/>
      <c r="AKB77" s="5"/>
      <c r="AKC77" s="5"/>
      <c r="AKD77" s="5"/>
      <c r="AKE77" s="5"/>
      <c r="AKF77" s="5"/>
      <c r="AKG77" s="5"/>
      <c r="AKH77" s="5"/>
      <c r="AKI77" s="5"/>
      <c r="AKJ77" s="5"/>
      <c r="AKK77" s="5"/>
      <c r="AKL77" s="5"/>
      <c r="AKM77" s="5"/>
      <c r="AKN77" s="5"/>
      <c r="AKO77" s="5"/>
      <c r="AKP77" s="5"/>
      <c r="AKQ77" s="5"/>
      <c r="AKR77" s="5"/>
      <c r="AKS77" s="5"/>
      <c r="AKT77" s="5"/>
      <c r="AKU77" s="5"/>
      <c r="AKV77" s="5"/>
      <c r="AKW77" s="5"/>
      <c r="AKX77" s="5"/>
      <c r="AKY77" s="5"/>
      <c r="AKZ77" s="5"/>
      <c r="ALA77" s="5"/>
      <c r="ALB77" s="5"/>
      <c r="ALC77" s="5"/>
      <c r="ALD77" s="5"/>
      <c r="ALE77" s="5"/>
      <c r="ALF77" s="5"/>
      <c r="ALG77" s="5"/>
      <c r="ALH77" s="5"/>
      <c r="ALI77" s="5"/>
      <c r="ALJ77" s="5"/>
      <c r="ALK77" s="5"/>
      <c r="ALL77" s="5"/>
      <c r="ALM77" s="5"/>
      <c r="ALN77" s="5"/>
      <c r="ALO77" s="5"/>
      <c r="ALP77" s="5"/>
      <c r="ALQ77" s="5"/>
      <c r="ALR77" s="5"/>
      <c r="ALS77" s="5"/>
      <c r="ALT77" s="5"/>
      <c r="ALU77" s="5"/>
      <c r="ALV77" s="5"/>
      <c r="ALW77" s="5"/>
      <c r="ALX77" s="5"/>
      <c r="ALY77" s="5"/>
      <c r="ALZ77" s="5"/>
      <c r="AMA77" s="5"/>
      <c r="AMB77" s="5"/>
      <c r="AMC77" s="5"/>
      <c r="AMD77" s="5"/>
      <c r="AME77" s="5"/>
      <c r="AMF77" s="5"/>
      <c r="AMG77" s="5"/>
      <c r="AMH77" s="5"/>
      <c r="AMI77" s="5"/>
      <c r="AMJ77" s="5"/>
      <c r="AMK77" s="5"/>
      <c r="AML77" s="5"/>
      <c r="AMM77" s="5"/>
      <c r="AMN77" s="5"/>
      <c r="AMO77" s="5"/>
      <c r="AMP77" s="5"/>
      <c r="AMQ77" s="5"/>
      <c r="AMR77" s="5"/>
      <c r="AMS77" s="5"/>
      <c r="AMT77" s="5"/>
      <c r="AMU77" s="5"/>
      <c r="AMV77" s="5"/>
      <c r="AMW77" s="5"/>
      <c r="AMX77" s="5"/>
      <c r="AMY77" s="5"/>
      <c r="AMZ77" s="5"/>
      <c r="ANA77" s="5"/>
      <c r="ANB77" s="5"/>
      <c r="ANC77" s="5"/>
      <c r="AND77" s="5"/>
      <c r="ANE77" s="5"/>
      <c r="ANF77" s="5"/>
      <c r="ANG77" s="5"/>
      <c r="ANH77" s="5"/>
      <c r="ANI77" s="5"/>
      <c r="ANJ77" s="5"/>
      <c r="ANK77" s="5"/>
      <c r="ANL77" s="5"/>
      <c r="ANM77" s="5"/>
      <c r="ANN77" s="5"/>
      <c r="ANO77" s="5"/>
      <c r="ANP77" s="5"/>
      <c r="ANQ77" s="5"/>
      <c r="ANR77" s="5"/>
      <c r="ANS77" s="5"/>
      <c r="ANT77" s="5"/>
      <c r="ANU77" s="5"/>
      <c r="ANV77" s="5"/>
      <c r="ANW77" s="5"/>
      <c r="ANX77" s="5"/>
      <c r="ANY77" s="5"/>
      <c r="ANZ77" s="5"/>
      <c r="AOA77" s="5"/>
      <c r="AOB77" s="5"/>
      <c r="AOC77" s="5"/>
      <c r="AOD77" s="5"/>
      <c r="AOE77" s="5"/>
      <c r="AOF77" s="5"/>
      <c r="AOG77" s="5"/>
      <c r="AOH77" s="5"/>
      <c r="AOI77" s="5"/>
      <c r="AOJ77" s="5"/>
      <c r="AOK77" s="5"/>
      <c r="AOL77" s="5"/>
      <c r="AOM77" s="5"/>
      <c r="AON77" s="5"/>
      <c r="AOO77" s="5"/>
      <c r="AOP77" s="5"/>
      <c r="AOQ77" s="5"/>
      <c r="AOR77" s="5"/>
      <c r="AOS77" s="5"/>
      <c r="AOT77" s="5"/>
      <c r="AOU77" s="5"/>
      <c r="AOV77" s="5"/>
      <c r="AOW77" s="5"/>
      <c r="AOX77" s="5"/>
      <c r="AOY77" s="5"/>
      <c r="AOZ77" s="5"/>
      <c r="APA77" s="5"/>
      <c r="APB77" s="5"/>
      <c r="APC77" s="5"/>
      <c r="APD77" s="5"/>
      <c r="APE77" s="5"/>
      <c r="APF77" s="5"/>
      <c r="APG77" s="5"/>
      <c r="APH77" s="5"/>
      <c r="API77" s="5"/>
      <c r="APJ77" s="5"/>
      <c r="APK77" s="5"/>
      <c r="APL77" s="5"/>
      <c r="APM77" s="5"/>
      <c r="APN77" s="5"/>
      <c r="APO77" s="5"/>
      <c r="APP77" s="5"/>
      <c r="APQ77" s="5"/>
      <c r="APR77" s="5"/>
      <c r="APS77" s="5"/>
      <c r="APT77" s="5"/>
      <c r="APU77" s="5"/>
      <c r="APV77" s="5"/>
      <c r="APW77" s="5"/>
      <c r="APX77" s="5"/>
      <c r="APY77" s="5"/>
      <c r="APZ77" s="5"/>
      <c r="AQA77" s="5"/>
      <c r="AQB77" s="5"/>
      <c r="AQC77" s="5"/>
      <c r="AQD77" s="5"/>
      <c r="AQE77" s="5"/>
      <c r="AQF77" s="5"/>
      <c r="AQG77" s="5"/>
      <c r="AQH77" s="5"/>
      <c r="AQI77" s="5"/>
      <c r="AQJ77" s="5"/>
      <c r="AQK77" s="5"/>
      <c r="AQL77" s="5"/>
      <c r="AQM77" s="5"/>
      <c r="AQN77" s="5"/>
      <c r="AQO77" s="5"/>
      <c r="AQP77" s="5"/>
      <c r="AQQ77" s="5"/>
      <c r="AQR77" s="5"/>
      <c r="AQS77" s="5"/>
      <c r="AQT77" s="5"/>
      <c r="AQU77" s="5"/>
      <c r="AQV77" s="5"/>
      <c r="AQW77" s="5"/>
      <c r="AQX77" s="5"/>
      <c r="AQY77" s="5"/>
      <c r="AQZ77" s="5"/>
      <c r="ARA77" s="5"/>
      <c r="ARB77" s="5"/>
      <c r="ARC77" s="5"/>
      <c r="ARD77" s="5"/>
      <c r="ARE77" s="5"/>
      <c r="ARF77" s="5"/>
      <c r="ARG77" s="5"/>
      <c r="ARH77" s="5"/>
      <c r="ARI77" s="5"/>
      <c r="ARJ77" s="5"/>
      <c r="ARK77" s="5"/>
      <c r="ARL77" s="5"/>
      <c r="ARM77" s="5"/>
      <c r="ARN77" s="5"/>
      <c r="ARO77" s="5"/>
      <c r="ARP77" s="5"/>
      <c r="ARQ77" s="5"/>
      <c r="ARR77" s="5"/>
      <c r="ARS77" s="5"/>
      <c r="ART77" s="5"/>
      <c r="ARU77" s="5"/>
      <c r="ARV77" s="5"/>
      <c r="ARW77" s="5"/>
      <c r="ARX77" s="5"/>
      <c r="ARY77" s="5"/>
      <c r="ARZ77" s="5"/>
      <c r="ASA77" s="5"/>
      <c r="ASB77" s="5"/>
      <c r="ASC77" s="5"/>
      <c r="ASD77" s="5"/>
      <c r="ASE77" s="5"/>
      <c r="ASF77" s="5"/>
      <c r="ASG77" s="5"/>
      <c r="ASH77" s="5"/>
      <c r="ASI77" s="5"/>
      <c r="ASJ77" s="5"/>
      <c r="ASK77" s="5"/>
      <c r="ASL77" s="5"/>
      <c r="ASM77" s="5"/>
      <c r="ASN77" s="5"/>
      <c r="ASO77" s="5"/>
      <c r="ASP77" s="5"/>
      <c r="ASQ77" s="5"/>
      <c r="ASR77" s="5"/>
      <c r="ASS77" s="5"/>
      <c r="AST77" s="5"/>
      <c r="ASU77" s="5"/>
      <c r="ASV77" s="5"/>
      <c r="ASW77" s="5"/>
      <c r="ASX77" s="5"/>
      <c r="ASY77" s="5"/>
      <c r="ASZ77" s="5"/>
      <c r="ATA77" s="5"/>
      <c r="ATB77" s="5"/>
      <c r="ATC77" s="5"/>
      <c r="ATD77" s="5"/>
      <c r="ATE77" s="5"/>
      <c r="ATF77" s="5"/>
      <c r="ATG77" s="5"/>
      <c r="ATH77" s="5"/>
      <c r="ATI77" s="5"/>
      <c r="ATJ77" s="5"/>
      <c r="ATK77" s="5"/>
      <c r="ATL77" s="5"/>
      <c r="ATM77" s="5"/>
      <c r="ATN77" s="5"/>
      <c r="ATO77" s="5"/>
      <c r="ATP77" s="5"/>
      <c r="ATQ77" s="5"/>
      <c r="ATR77" s="5"/>
      <c r="ATS77" s="5"/>
      <c r="ATT77" s="5"/>
      <c r="ATU77" s="5"/>
      <c r="ATV77" s="5"/>
      <c r="ATW77" s="5"/>
      <c r="ATX77" s="5"/>
      <c r="ATY77" s="5"/>
      <c r="ATZ77" s="5"/>
      <c r="AUA77" s="5"/>
      <c r="AUB77" s="5"/>
      <c r="AUC77" s="5"/>
      <c r="AUD77" s="5"/>
      <c r="AUE77" s="5"/>
      <c r="AUF77" s="5"/>
      <c r="AUG77" s="5"/>
      <c r="AUH77" s="5"/>
      <c r="AUI77" s="5"/>
      <c r="AUJ77" s="5"/>
      <c r="AUK77" s="5"/>
      <c r="AUL77" s="5"/>
      <c r="AUM77" s="5"/>
      <c r="AUN77" s="5"/>
      <c r="AUO77" s="5"/>
      <c r="AUP77" s="5"/>
      <c r="AUQ77" s="5"/>
      <c r="AUR77" s="5"/>
      <c r="AUS77" s="5"/>
      <c r="AUT77" s="5"/>
      <c r="AUU77" s="5"/>
      <c r="AUV77" s="5"/>
      <c r="AUW77" s="5"/>
      <c r="AUX77" s="5"/>
      <c r="AUY77" s="5"/>
      <c r="AUZ77" s="5"/>
      <c r="AVA77" s="5"/>
      <c r="AVB77" s="5"/>
      <c r="AVC77" s="5"/>
      <c r="AVD77" s="5"/>
      <c r="AVE77" s="5"/>
      <c r="AVF77" s="5"/>
      <c r="AVG77" s="5"/>
      <c r="AVH77" s="5"/>
      <c r="AVI77" s="5"/>
      <c r="AVJ77" s="5"/>
      <c r="AVK77" s="5"/>
      <c r="AVL77" s="5"/>
      <c r="AVM77" s="5"/>
      <c r="AVN77" s="5"/>
      <c r="AVO77" s="5"/>
      <c r="AVP77" s="5"/>
      <c r="AVQ77" s="5"/>
      <c r="AVR77" s="5"/>
      <c r="AVS77" s="5"/>
      <c r="AVT77" s="5"/>
      <c r="AVU77" s="5"/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  <c r="AWY77" s="5"/>
      <c r="AWZ77" s="5"/>
      <c r="AXA77" s="5"/>
      <c r="AXB77" s="5"/>
      <c r="AXC77" s="5"/>
      <c r="AXD77" s="5"/>
      <c r="AXE77" s="5"/>
      <c r="AXF77" s="5"/>
      <c r="AXG77" s="5"/>
      <c r="AXH77" s="5"/>
      <c r="AXI77" s="5"/>
      <c r="AXJ77" s="5"/>
      <c r="AXK77" s="5"/>
      <c r="AXL77" s="5"/>
      <c r="AXM77" s="5"/>
      <c r="AXN77" s="5"/>
      <c r="AXO77" s="5"/>
      <c r="AXP77" s="5"/>
      <c r="AXQ77" s="5"/>
      <c r="AXR77" s="5"/>
      <c r="AXS77" s="5"/>
      <c r="AXT77" s="5"/>
      <c r="AXU77" s="5"/>
      <c r="AXV77" s="5"/>
      <c r="AXW77" s="5"/>
      <c r="AXX77" s="5"/>
      <c r="AXY77" s="5"/>
      <c r="AXZ77" s="5"/>
      <c r="AYA77" s="5"/>
      <c r="AYB77" s="5"/>
      <c r="AYC77" s="5"/>
      <c r="AYD77" s="5"/>
      <c r="AYE77" s="5"/>
      <c r="AYF77" s="5"/>
      <c r="AYG77" s="5"/>
      <c r="AYH77" s="5"/>
      <c r="AYI77" s="5"/>
      <c r="AYJ77" s="5"/>
      <c r="AYK77" s="5"/>
      <c r="AYL77" s="5"/>
      <c r="AYM77" s="5"/>
      <c r="AYN77" s="5"/>
      <c r="AYO77" s="5"/>
      <c r="AYP77" s="5"/>
      <c r="AYQ77" s="5"/>
      <c r="AYR77" s="5"/>
      <c r="AYS77" s="5"/>
      <c r="AYT77" s="5"/>
      <c r="AYU77" s="5"/>
      <c r="AYV77" s="5"/>
      <c r="AYW77" s="5"/>
      <c r="AYX77" s="5"/>
      <c r="AYY77" s="5"/>
      <c r="AYZ77" s="5"/>
      <c r="AZA77" s="5"/>
      <c r="AZB77" s="5"/>
      <c r="AZC77" s="5"/>
      <c r="AZD77" s="5"/>
      <c r="AZE77" s="5"/>
      <c r="AZF77" s="5"/>
      <c r="AZG77" s="5"/>
      <c r="AZH77" s="5"/>
      <c r="AZI77" s="5"/>
      <c r="AZJ77" s="5"/>
      <c r="AZK77" s="5"/>
      <c r="AZL77" s="5"/>
      <c r="AZM77" s="5"/>
      <c r="AZN77" s="5"/>
      <c r="AZO77" s="5"/>
      <c r="AZP77" s="5"/>
      <c r="AZQ77" s="5"/>
      <c r="AZR77" s="5"/>
      <c r="AZS77" s="5"/>
      <c r="AZT77" s="5"/>
      <c r="AZU77" s="5"/>
      <c r="AZV77" s="5"/>
      <c r="AZW77" s="5"/>
      <c r="AZX77" s="5"/>
      <c r="AZY77" s="5"/>
      <c r="AZZ77" s="5"/>
      <c r="BAA77" s="5"/>
      <c r="BAB77" s="5"/>
      <c r="BAC77" s="5"/>
      <c r="BAD77" s="5"/>
      <c r="BAE77" s="5"/>
      <c r="BAF77" s="5"/>
      <c r="BAG77" s="5"/>
      <c r="BAH77" s="5"/>
      <c r="BAI77" s="5"/>
      <c r="BAJ77" s="5"/>
      <c r="BAK77" s="5"/>
      <c r="BAL77" s="5"/>
      <c r="BAM77" s="5"/>
      <c r="BAN77" s="5"/>
      <c r="BAO77" s="5"/>
      <c r="BAP77" s="5"/>
      <c r="BAQ77" s="5"/>
      <c r="BAR77" s="5"/>
      <c r="BAS77" s="5"/>
      <c r="BAT77" s="5"/>
      <c r="BAU77" s="5"/>
      <c r="BAV77" s="5"/>
      <c r="BAW77" s="5"/>
      <c r="BAX77" s="5"/>
      <c r="BAY77" s="5"/>
      <c r="BAZ77" s="5"/>
      <c r="BBA77" s="5"/>
      <c r="BBB77" s="5"/>
      <c r="BBC77" s="5"/>
      <c r="BBD77" s="5"/>
      <c r="BBE77" s="5"/>
      <c r="BBF77" s="5"/>
      <c r="BBG77" s="5"/>
      <c r="BBH77" s="5"/>
      <c r="BBI77" s="5"/>
      <c r="BBJ77" s="5"/>
      <c r="BBK77" s="5"/>
      <c r="BBL77" s="5"/>
      <c r="BBM77" s="5"/>
      <c r="BBN77" s="5"/>
      <c r="BBO77" s="5"/>
      <c r="BBP77" s="5"/>
      <c r="BBQ77" s="5"/>
      <c r="BBR77" s="5"/>
      <c r="BBS77" s="5"/>
      <c r="BBT77" s="5"/>
      <c r="BBU77" s="5"/>
      <c r="BBV77" s="5"/>
      <c r="BBW77" s="5"/>
      <c r="BBX77" s="5"/>
      <c r="BBY77" s="5"/>
      <c r="BBZ77" s="5"/>
      <c r="BCA77" s="5"/>
      <c r="BCB77" s="5"/>
      <c r="BCC77" s="5"/>
      <c r="BCD77" s="5"/>
      <c r="BCE77" s="5"/>
      <c r="BCF77" s="5"/>
      <c r="BCG77" s="5"/>
      <c r="BCH77" s="5"/>
      <c r="BCI77" s="5"/>
      <c r="BCJ77" s="5"/>
      <c r="BCK77" s="5"/>
      <c r="BCL77" s="5"/>
      <c r="BCM77" s="5"/>
      <c r="BCN77" s="5"/>
      <c r="BCO77" s="5"/>
      <c r="BCP77" s="5"/>
      <c r="BCQ77" s="5"/>
      <c r="BCR77" s="5"/>
      <c r="BCS77" s="5"/>
      <c r="BCT77" s="5"/>
      <c r="BCU77" s="5"/>
      <c r="BCV77" s="5"/>
      <c r="BCW77" s="5"/>
      <c r="BCX77" s="5"/>
      <c r="BCY77" s="5"/>
      <c r="BCZ77" s="5"/>
      <c r="BDA77" s="5"/>
      <c r="BDB77" s="5"/>
      <c r="BDC77" s="5"/>
      <c r="BDD77" s="5"/>
      <c r="BDE77" s="5"/>
      <c r="BDF77" s="5"/>
      <c r="BDG77" s="5"/>
      <c r="BDH77" s="5"/>
      <c r="BDI77" s="5"/>
      <c r="BDJ77" s="5"/>
      <c r="BDK77" s="5"/>
      <c r="BDL77" s="5"/>
      <c r="BDM77" s="5"/>
      <c r="BDN77" s="5"/>
      <c r="BDO77" s="5"/>
      <c r="BDP77" s="5"/>
      <c r="BDQ77" s="5"/>
      <c r="BDR77" s="5"/>
      <c r="BDS77" s="5"/>
      <c r="BDT77" s="5"/>
      <c r="BDU77" s="5"/>
      <c r="BDV77" s="5"/>
      <c r="BDW77" s="5"/>
      <c r="BDX77" s="5"/>
      <c r="BDY77" s="5"/>
      <c r="BDZ77" s="5"/>
      <c r="BEA77" s="5"/>
      <c r="BEB77" s="5"/>
      <c r="BEC77" s="5"/>
      <c r="BED77" s="5"/>
      <c r="BEE77" s="5"/>
      <c r="BEF77" s="5"/>
      <c r="BEG77" s="5"/>
      <c r="BEH77" s="5"/>
      <c r="BEI77" s="5"/>
      <c r="BEJ77" s="5"/>
      <c r="BEK77" s="5"/>
      <c r="BEL77" s="5"/>
      <c r="BEM77" s="5"/>
      <c r="BEN77" s="5"/>
      <c r="BEO77" s="5"/>
      <c r="BEP77" s="5"/>
      <c r="BEQ77" s="5"/>
      <c r="BER77" s="5"/>
      <c r="BES77" s="5"/>
      <c r="BET77" s="5"/>
      <c r="BEU77" s="5"/>
      <c r="BEV77" s="5"/>
      <c r="BEW77" s="5"/>
      <c r="BEX77" s="5"/>
      <c r="BEY77" s="5"/>
      <c r="BEZ77" s="5"/>
      <c r="BFA77" s="5"/>
      <c r="BFB77" s="5"/>
      <c r="BFC77" s="5"/>
      <c r="BFD77" s="5"/>
      <c r="BFE77" s="5"/>
      <c r="BFF77" s="5"/>
      <c r="BFG77" s="5"/>
      <c r="BFH77" s="5"/>
      <c r="BFI77" s="5"/>
      <c r="BFJ77" s="5"/>
      <c r="BFK77" s="5"/>
      <c r="BFL77" s="5"/>
      <c r="BFM77" s="5"/>
      <c r="BFN77" s="5"/>
      <c r="BFO77" s="5"/>
      <c r="BFP77" s="5"/>
      <c r="BFQ77" s="5"/>
      <c r="BFR77" s="5"/>
      <c r="BFS77" s="5"/>
      <c r="BFT77" s="5"/>
      <c r="BFU77" s="5"/>
      <c r="BFV77" s="5"/>
      <c r="BFW77" s="5"/>
      <c r="BFX77" s="5"/>
      <c r="BFY77" s="5"/>
      <c r="BFZ77" s="5"/>
      <c r="BGA77" s="5"/>
      <c r="BGB77" s="5"/>
      <c r="BGC77" s="5"/>
      <c r="BGD77" s="5"/>
      <c r="BGE77" s="5"/>
      <c r="BGF77" s="5"/>
      <c r="BGG77" s="5"/>
      <c r="BGH77" s="5"/>
      <c r="BGI77" s="5"/>
      <c r="BGJ77" s="5"/>
      <c r="BGK77" s="5"/>
      <c r="BGL77" s="5"/>
      <c r="BGM77" s="5"/>
      <c r="BGN77" s="5"/>
      <c r="BGO77" s="5"/>
      <c r="BGP77" s="5"/>
      <c r="BGQ77" s="5"/>
      <c r="BGR77" s="5"/>
      <c r="BGS77" s="5"/>
      <c r="BGT77" s="5"/>
      <c r="BGU77" s="5"/>
      <c r="BGV77" s="5"/>
      <c r="BGW77" s="5"/>
      <c r="BGX77" s="5"/>
      <c r="BGY77" s="5"/>
      <c r="BGZ77" s="5"/>
      <c r="BHA77" s="5"/>
      <c r="BHB77" s="5"/>
      <c r="BHC77" s="5"/>
      <c r="BHD77" s="5"/>
      <c r="BHE77" s="5"/>
      <c r="BHF77" s="5"/>
      <c r="BHG77" s="5"/>
      <c r="BHH77" s="5"/>
      <c r="BHI77" s="5"/>
      <c r="BHJ77" s="5"/>
      <c r="BHK77" s="5"/>
      <c r="BHL77" s="5"/>
      <c r="BHM77" s="5"/>
      <c r="BHN77" s="5"/>
      <c r="BHO77" s="5"/>
      <c r="BHP77" s="5"/>
      <c r="BHQ77" s="5"/>
      <c r="BHR77" s="5"/>
      <c r="BHS77" s="5"/>
      <c r="BHT77" s="5"/>
      <c r="BHU77" s="5"/>
      <c r="BHV77" s="5"/>
      <c r="BHW77" s="5"/>
      <c r="BHX77" s="5"/>
      <c r="BHY77" s="5"/>
      <c r="BHZ77" s="5"/>
      <c r="BIA77" s="5"/>
      <c r="BIB77" s="5"/>
      <c r="BIC77" s="5"/>
      <c r="BID77" s="5"/>
      <c r="BIE77" s="5"/>
      <c r="BIF77" s="5"/>
      <c r="BIG77" s="5"/>
      <c r="BIH77" s="5"/>
      <c r="BII77" s="5"/>
      <c r="BIJ77" s="5"/>
      <c r="BIK77" s="5"/>
      <c r="BIL77" s="5"/>
      <c r="BIM77" s="5"/>
      <c r="BIN77" s="5"/>
      <c r="BIO77" s="5"/>
      <c r="BIP77" s="5"/>
      <c r="BIQ77" s="5"/>
      <c r="BIR77" s="5"/>
      <c r="BIS77" s="5"/>
      <c r="BIT77" s="5"/>
      <c r="BIU77" s="5"/>
      <c r="BIV77" s="5"/>
      <c r="BIW77" s="5"/>
      <c r="BIX77" s="5"/>
      <c r="BIY77" s="5"/>
      <c r="BIZ77" s="5"/>
      <c r="BJA77" s="5"/>
      <c r="BJB77" s="5"/>
      <c r="BJC77" s="5"/>
      <c r="BJD77" s="5"/>
      <c r="BJE77" s="5"/>
      <c r="BJF77" s="5"/>
      <c r="BJG77" s="5"/>
      <c r="BJH77" s="5"/>
      <c r="BJI77" s="5"/>
      <c r="BJJ77" s="5"/>
      <c r="BJK77" s="5"/>
      <c r="BJL77" s="5"/>
      <c r="BJM77" s="5"/>
      <c r="BJN77" s="5"/>
      <c r="BJO77" s="5"/>
      <c r="BJP77" s="5"/>
      <c r="BJQ77" s="5"/>
      <c r="BJR77" s="5"/>
      <c r="BJS77" s="5"/>
      <c r="BJT77" s="5"/>
      <c r="BJU77" s="5"/>
      <c r="BJV77" s="5"/>
      <c r="BJW77" s="5"/>
      <c r="BJX77" s="5"/>
      <c r="BJY77" s="5"/>
      <c r="BJZ77" s="5"/>
      <c r="BKA77" s="5"/>
      <c r="BKB77" s="5"/>
      <c r="BKC77" s="5"/>
      <c r="BKD77" s="5"/>
      <c r="BKE77" s="5"/>
      <c r="BKF77" s="5"/>
      <c r="BKG77" s="5"/>
      <c r="BKH77" s="5"/>
      <c r="BKI77" s="5"/>
      <c r="BKJ77" s="5"/>
      <c r="BKK77" s="5"/>
      <c r="BKL77" s="5"/>
      <c r="BKM77" s="5"/>
      <c r="BKN77" s="5"/>
      <c r="BKO77" s="5"/>
      <c r="BKP77" s="5"/>
      <c r="BKQ77" s="5"/>
      <c r="BKR77" s="5"/>
      <c r="BKS77" s="5"/>
      <c r="BKT77" s="5"/>
      <c r="BKU77" s="5"/>
      <c r="BKV77" s="5"/>
      <c r="BKW77" s="5"/>
      <c r="BKX77" s="5"/>
      <c r="BKY77" s="5"/>
      <c r="BKZ77" s="5"/>
      <c r="BLA77" s="5"/>
      <c r="BLB77" s="5"/>
      <c r="BLC77" s="5"/>
      <c r="BLD77" s="5"/>
      <c r="BLE77" s="5"/>
      <c r="BLF77" s="5"/>
      <c r="BLG77" s="5"/>
      <c r="BLH77" s="5"/>
      <c r="BLI77" s="5"/>
      <c r="BLJ77" s="5"/>
      <c r="BLK77" s="5"/>
      <c r="BLL77" s="5"/>
      <c r="BLM77" s="5"/>
      <c r="BLN77" s="5"/>
      <c r="BLO77" s="5"/>
      <c r="BLP77" s="5"/>
      <c r="BLQ77" s="5"/>
      <c r="BLR77" s="5"/>
      <c r="BLS77" s="5"/>
      <c r="BLT77" s="5"/>
      <c r="BLU77" s="5"/>
      <c r="BLV77" s="5"/>
      <c r="BLW77" s="5"/>
      <c r="BLX77" s="5"/>
      <c r="BLY77" s="5"/>
      <c r="BLZ77" s="5"/>
      <c r="BMA77" s="5"/>
      <c r="BMB77" s="5"/>
      <c r="BMC77" s="5"/>
      <c r="BMD77" s="5"/>
      <c r="BME77" s="5"/>
      <c r="BMF77" s="5"/>
      <c r="BMG77" s="5"/>
      <c r="BMH77" s="5"/>
      <c r="BMI77" s="5"/>
      <c r="BMJ77" s="5"/>
      <c r="BMK77" s="5"/>
      <c r="BML77" s="5"/>
      <c r="BMM77" s="5"/>
      <c r="BMN77" s="5"/>
      <c r="BMO77" s="5"/>
      <c r="BMP77" s="5"/>
      <c r="BMQ77" s="5"/>
      <c r="BMR77" s="5"/>
      <c r="BMS77" s="5"/>
      <c r="BMT77" s="5"/>
      <c r="BMU77" s="5"/>
      <c r="BMV77" s="5"/>
      <c r="BMW77" s="5"/>
      <c r="BMX77" s="5"/>
      <c r="BMY77" s="5"/>
      <c r="BMZ77" s="5"/>
      <c r="BNA77" s="5"/>
      <c r="BNB77" s="5"/>
      <c r="BNC77" s="5"/>
      <c r="BND77" s="5"/>
      <c r="BNE77" s="5"/>
      <c r="BNF77" s="5"/>
      <c r="BNG77" s="5"/>
      <c r="BNH77" s="5"/>
      <c r="BNI77" s="5"/>
      <c r="BNJ77" s="5"/>
      <c r="BNK77" s="5"/>
      <c r="BNL77" s="5"/>
      <c r="BNM77" s="5"/>
      <c r="BNN77" s="5"/>
      <c r="BNO77" s="5"/>
      <c r="BNP77" s="5"/>
      <c r="BNQ77" s="5"/>
      <c r="BNR77" s="5"/>
      <c r="BNS77" s="5"/>
      <c r="BNT77" s="5"/>
      <c r="BNU77" s="5"/>
      <c r="BNV77" s="5"/>
      <c r="BNW77" s="5"/>
      <c r="BNX77" s="5"/>
      <c r="BNY77" s="5"/>
      <c r="BNZ77" s="5"/>
      <c r="BOA77" s="5"/>
      <c r="BOB77" s="5"/>
      <c r="BOC77" s="5"/>
      <c r="BOD77" s="5"/>
      <c r="BOE77" s="5"/>
      <c r="BOF77" s="5"/>
      <c r="BOG77" s="5"/>
      <c r="BOH77" s="5"/>
      <c r="BOI77" s="5"/>
      <c r="BOJ77" s="5"/>
      <c r="BOK77" s="5"/>
      <c r="BOL77" s="5"/>
      <c r="BOM77" s="5"/>
      <c r="BON77" s="5"/>
      <c r="BOO77" s="5"/>
      <c r="BOP77" s="5"/>
      <c r="BOQ77" s="5"/>
      <c r="BOR77" s="5"/>
      <c r="BOS77" s="5"/>
      <c r="BOT77" s="5"/>
      <c r="BOU77" s="5"/>
      <c r="BOV77" s="5"/>
      <c r="BOW77" s="5"/>
      <c r="BOX77" s="5"/>
      <c r="BOY77" s="5"/>
      <c r="BOZ77" s="5"/>
      <c r="BPA77" s="5"/>
      <c r="BPB77" s="5"/>
      <c r="BPC77" s="5"/>
      <c r="BPD77" s="5"/>
      <c r="BPE77" s="5"/>
      <c r="BPF77" s="5"/>
      <c r="BPG77" s="5"/>
      <c r="BPH77" s="5"/>
      <c r="BPI77" s="5"/>
      <c r="BPJ77" s="5"/>
      <c r="BPK77" s="5"/>
      <c r="BPL77" s="5"/>
      <c r="BPM77" s="5"/>
      <c r="BPN77" s="5"/>
      <c r="BPO77" s="5"/>
      <c r="BPP77" s="5"/>
      <c r="BPQ77" s="5"/>
      <c r="BPR77" s="5"/>
      <c r="BPS77" s="5"/>
      <c r="BPT77" s="5"/>
      <c r="BPU77" s="5"/>
      <c r="BPV77" s="5"/>
      <c r="BPW77" s="5"/>
      <c r="BPX77" s="5"/>
      <c r="BPY77" s="5"/>
      <c r="BPZ77" s="5"/>
      <c r="BQA77" s="5"/>
      <c r="BQB77" s="5"/>
      <c r="BQC77" s="5"/>
      <c r="BQD77" s="5"/>
      <c r="BQE77" s="5"/>
      <c r="BQF77" s="5"/>
      <c r="BQG77" s="5"/>
      <c r="BQH77" s="5"/>
      <c r="BQI77" s="5"/>
      <c r="BQJ77" s="5"/>
      <c r="BQK77" s="5"/>
      <c r="BQL77" s="5"/>
      <c r="BQM77" s="5"/>
      <c r="BQN77" s="5"/>
      <c r="BQO77" s="5"/>
      <c r="BQP77" s="5"/>
      <c r="BQQ77" s="5"/>
      <c r="BQR77" s="5"/>
      <c r="BQS77" s="5"/>
      <c r="BQT77" s="5"/>
      <c r="BQU77" s="5"/>
      <c r="BQV77" s="5"/>
      <c r="BQW77" s="5"/>
      <c r="BQX77" s="5"/>
      <c r="BQY77" s="5"/>
      <c r="BQZ77" s="5"/>
      <c r="BRA77" s="5"/>
      <c r="BRB77" s="5"/>
      <c r="BRC77" s="5"/>
      <c r="BRD77" s="5"/>
      <c r="BRE77" s="5"/>
      <c r="BRF77" s="5"/>
      <c r="BRG77" s="5"/>
      <c r="BRH77" s="5"/>
      <c r="BRI77" s="5"/>
      <c r="BRJ77" s="5"/>
      <c r="BRK77" s="5"/>
      <c r="BRL77" s="5"/>
      <c r="BRM77" s="5"/>
      <c r="BRN77" s="5"/>
      <c r="BRO77" s="5"/>
      <c r="BRP77" s="5"/>
      <c r="BRQ77" s="5"/>
      <c r="BRR77" s="5"/>
      <c r="BRS77" s="5"/>
      <c r="BRT77" s="5"/>
      <c r="BRU77" s="5"/>
      <c r="BRV77" s="5"/>
      <c r="BRW77" s="5"/>
      <c r="BRX77" s="5"/>
      <c r="BRY77" s="5"/>
      <c r="BRZ77" s="5"/>
      <c r="BSA77" s="5"/>
      <c r="BSB77" s="5"/>
      <c r="BSC77" s="5"/>
      <c r="BSD77" s="5"/>
      <c r="BSE77" s="5"/>
      <c r="BSF77" s="5"/>
      <c r="BSG77" s="5"/>
      <c r="BSH77" s="5"/>
      <c r="BSI77" s="5"/>
      <c r="BSJ77" s="5"/>
      <c r="BSK77" s="5"/>
      <c r="BSL77" s="5"/>
      <c r="BSM77" s="5"/>
      <c r="BSN77" s="5"/>
      <c r="BSO77" s="5"/>
      <c r="BSP77" s="5"/>
      <c r="BSQ77" s="5"/>
      <c r="BSR77" s="5"/>
      <c r="BSS77" s="5"/>
      <c r="BST77" s="5"/>
      <c r="BSU77" s="5"/>
      <c r="BSV77" s="5"/>
      <c r="BSW77" s="5"/>
      <c r="BSX77" s="5"/>
      <c r="BSY77" s="5"/>
      <c r="BSZ77" s="5"/>
      <c r="BTA77" s="5"/>
      <c r="BTB77" s="5"/>
      <c r="BTC77" s="5"/>
      <c r="BTD77" s="5"/>
      <c r="BTE77" s="5"/>
      <c r="BTF77" s="5"/>
      <c r="BTG77" s="5"/>
      <c r="BTH77" s="5"/>
      <c r="BTI77" s="5"/>
      <c r="BTJ77" s="5"/>
      <c r="BTK77" s="5"/>
      <c r="BTL77" s="5"/>
      <c r="BTM77" s="5"/>
      <c r="BTN77" s="5"/>
      <c r="BTO77" s="5"/>
      <c r="BTP77" s="5"/>
      <c r="BTQ77" s="5"/>
      <c r="BTR77" s="5"/>
      <c r="BTS77" s="5"/>
      <c r="BTT77" s="5"/>
      <c r="BTU77" s="5"/>
      <c r="BTV77" s="5"/>
      <c r="BTW77" s="5"/>
      <c r="BTX77" s="5"/>
      <c r="BTY77" s="5"/>
      <c r="BTZ77" s="5"/>
      <c r="BUA77" s="5"/>
      <c r="BUB77" s="5"/>
      <c r="BUC77" s="5"/>
      <c r="BUD77" s="5"/>
      <c r="BUE77" s="5"/>
      <c r="BUF77" s="5"/>
      <c r="BUG77" s="5"/>
      <c r="BUH77" s="5"/>
      <c r="BUI77" s="5"/>
      <c r="BUJ77" s="5"/>
      <c r="BUK77" s="5"/>
      <c r="BUL77" s="5"/>
      <c r="BUM77" s="5"/>
      <c r="BUN77" s="5"/>
      <c r="BUO77" s="5"/>
      <c r="BUP77" s="5"/>
      <c r="BUQ77" s="5"/>
      <c r="BUR77" s="5"/>
      <c r="BUS77" s="5"/>
      <c r="BUT77" s="5"/>
      <c r="BUU77" s="5"/>
      <c r="BUV77" s="5"/>
      <c r="BUW77" s="5"/>
      <c r="BUX77" s="5"/>
      <c r="BUY77" s="5"/>
      <c r="BUZ77" s="5"/>
      <c r="BVA77" s="5"/>
      <c r="BVB77" s="5"/>
      <c r="BVC77" s="5"/>
      <c r="BVD77" s="5"/>
      <c r="BVE77" s="5"/>
      <c r="BVF77" s="5"/>
      <c r="BVG77" s="5"/>
      <c r="BVH77" s="5"/>
      <c r="BVI77" s="5"/>
      <c r="BVJ77" s="5"/>
      <c r="BVK77" s="5"/>
      <c r="BVL77" s="5"/>
      <c r="BVM77" s="5"/>
      <c r="BVN77" s="5"/>
      <c r="BVO77" s="5"/>
      <c r="BVP77" s="5"/>
      <c r="BVQ77" s="5"/>
      <c r="BVR77" s="5"/>
      <c r="BVS77" s="5"/>
      <c r="BVT77" s="5"/>
      <c r="BVU77" s="5"/>
      <c r="BVV77" s="5"/>
      <c r="BVW77" s="5"/>
      <c r="BVX77" s="5"/>
      <c r="BVY77" s="5"/>
      <c r="BVZ77" s="5"/>
      <c r="BWA77" s="5"/>
      <c r="BWB77" s="5"/>
      <c r="BWC77" s="5"/>
      <c r="BWD77" s="5"/>
      <c r="BWE77" s="5"/>
      <c r="BWF77" s="5"/>
      <c r="BWG77" s="5"/>
      <c r="BWH77" s="5"/>
      <c r="BWI77" s="5"/>
      <c r="BWJ77" s="5"/>
      <c r="BWK77" s="5"/>
      <c r="BWL77" s="5"/>
      <c r="BWM77" s="5"/>
      <c r="BWN77" s="5"/>
      <c r="BWO77" s="5"/>
      <c r="BWP77" s="5"/>
      <c r="BWQ77" s="5"/>
      <c r="BWR77" s="5"/>
      <c r="BWS77" s="5"/>
      <c r="BWT77" s="5"/>
      <c r="BWU77" s="5"/>
      <c r="BWV77" s="5"/>
      <c r="BWW77" s="5"/>
      <c r="BWX77" s="5"/>
      <c r="BWY77" s="5"/>
      <c r="BWZ77" s="5"/>
      <c r="BXA77" s="5"/>
      <c r="BXB77" s="5"/>
      <c r="BXC77" s="5"/>
      <c r="BXD77" s="5"/>
      <c r="BXE77" s="5"/>
      <c r="BXF77" s="5"/>
      <c r="BXG77" s="5"/>
      <c r="BXH77" s="5"/>
      <c r="BXI77" s="5"/>
      <c r="BXJ77" s="5"/>
      <c r="BXK77" s="5"/>
      <c r="BXL77" s="5"/>
      <c r="BXM77" s="5"/>
      <c r="BXN77" s="5"/>
      <c r="BXO77" s="5"/>
      <c r="BXP77" s="5"/>
      <c r="BXQ77" s="5"/>
      <c r="BXR77" s="5"/>
      <c r="BXS77" s="5"/>
      <c r="BXT77" s="5"/>
      <c r="BXU77" s="5"/>
      <c r="BXV77" s="5"/>
      <c r="BXW77" s="5"/>
      <c r="BXX77" s="5"/>
      <c r="BXY77" s="5"/>
      <c r="BXZ77" s="5"/>
      <c r="BYA77" s="5"/>
      <c r="BYB77" s="5"/>
      <c r="BYC77" s="5"/>
      <c r="BYD77" s="5"/>
      <c r="BYE77" s="5"/>
      <c r="BYF77" s="5"/>
      <c r="BYG77" s="5"/>
      <c r="BYH77" s="5"/>
      <c r="BYI77" s="5"/>
      <c r="BYJ77" s="5"/>
      <c r="BYK77" s="5"/>
      <c r="BYL77" s="5"/>
      <c r="BYM77" s="5"/>
      <c r="BYN77" s="5"/>
      <c r="BYO77" s="5"/>
      <c r="BYP77" s="5"/>
      <c r="BYQ77" s="5"/>
      <c r="BYR77" s="5"/>
      <c r="BYS77" s="5"/>
      <c r="BYT77" s="5"/>
      <c r="BYU77" s="5"/>
      <c r="BYV77" s="5"/>
      <c r="BYW77" s="5"/>
      <c r="BYX77" s="5"/>
      <c r="BYY77" s="5"/>
      <c r="BYZ77" s="5"/>
      <c r="BZA77" s="5"/>
      <c r="BZB77" s="5"/>
      <c r="BZC77" s="5"/>
      <c r="BZD77" s="5"/>
      <c r="BZE77" s="5"/>
      <c r="BZF77" s="5"/>
      <c r="BZG77" s="5"/>
      <c r="BZH77" s="5"/>
      <c r="BZI77" s="5"/>
      <c r="BZJ77" s="5"/>
      <c r="BZK77" s="5"/>
      <c r="BZL77" s="5"/>
      <c r="BZM77" s="5"/>
      <c r="BZN77" s="5"/>
      <c r="BZO77" s="5"/>
      <c r="BZP77" s="5"/>
      <c r="BZQ77" s="5"/>
      <c r="BZR77" s="5"/>
      <c r="BZS77" s="5"/>
      <c r="BZT77" s="5"/>
      <c r="BZU77" s="5"/>
      <c r="BZV77" s="5"/>
      <c r="BZW77" s="5"/>
      <c r="BZX77" s="5"/>
      <c r="BZY77" s="5"/>
      <c r="BZZ77" s="5"/>
      <c r="CAA77" s="5"/>
      <c r="CAB77" s="5"/>
      <c r="CAC77" s="5"/>
      <c r="CAD77" s="5"/>
      <c r="CAE77" s="5"/>
      <c r="CAF77" s="5"/>
      <c r="CAG77" s="5"/>
      <c r="CAH77" s="5"/>
      <c r="CAI77" s="5"/>
      <c r="CAJ77" s="5"/>
      <c r="CAK77" s="5"/>
      <c r="CAL77" s="5"/>
      <c r="CAM77" s="5"/>
      <c r="CAN77" s="5"/>
      <c r="CAO77" s="5"/>
      <c r="CAP77" s="5"/>
      <c r="CAQ77" s="5"/>
      <c r="CAR77" s="5"/>
      <c r="CAS77" s="5"/>
      <c r="CAT77" s="5"/>
      <c r="CAU77" s="5"/>
      <c r="CAV77" s="5"/>
      <c r="CAW77" s="5"/>
      <c r="CAX77" s="5"/>
      <c r="CAY77" s="5"/>
      <c r="CAZ77" s="5"/>
      <c r="CBA77" s="5"/>
      <c r="CBB77" s="5"/>
      <c r="CBC77" s="5"/>
      <c r="CBD77" s="5"/>
      <c r="CBE77" s="5"/>
      <c r="CBF77" s="5"/>
      <c r="CBG77" s="5"/>
      <c r="CBH77" s="5"/>
      <c r="CBI77" s="5"/>
      <c r="CBJ77" s="5"/>
      <c r="CBK77" s="5"/>
      <c r="CBL77" s="5"/>
      <c r="CBM77" s="5"/>
      <c r="CBN77" s="5"/>
      <c r="CBO77" s="5"/>
      <c r="CBP77" s="5"/>
      <c r="CBQ77" s="5"/>
      <c r="CBR77" s="5"/>
      <c r="CBS77" s="5"/>
      <c r="CBT77" s="5"/>
      <c r="CBU77" s="5"/>
      <c r="CBV77" s="5"/>
      <c r="CBW77" s="5"/>
      <c r="CBX77" s="5"/>
      <c r="CBY77" s="5"/>
      <c r="CBZ77" s="5"/>
      <c r="CCA77" s="5"/>
      <c r="CCB77" s="5"/>
      <c r="CCC77" s="5"/>
      <c r="CCD77" s="5"/>
      <c r="CCE77" s="5"/>
      <c r="CCF77" s="5"/>
      <c r="CCG77" s="5"/>
      <c r="CCH77" s="5"/>
      <c r="CCI77" s="5"/>
      <c r="CCJ77" s="5"/>
      <c r="CCK77" s="5"/>
      <c r="CCL77" s="5"/>
      <c r="CCM77" s="5"/>
      <c r="CCN77" s="5"/>
      <c r="CCO77" s="5"/>
      <c r="CCP77" s="5"/>
      <c r="CCQ77" s="5"/>
      <c r="CCR77" s="5"/>
      <c r="CCS77" s="5"/>
      <c r="CCT77" s="5"/>
      <c r="CCU77" s="5"/>
      <c r="CCV77" s="5"/>
      <c r="CCW77" s="5"/>
      <c r="CCX77" s="5"/>
      <c r="CCY77" s="5"/>
      <c r="CCZ77" s="5"/>
      <c r="CDA77" s="5"/>
      <c r="CDB77" s="5"/>
      <c r="CDC77" s="5"/>
      <c r="CDD77" s="5"/>
      <c r="CDE77" s="5"/>
      <c r="CDF77" s="5"/>
      <c r="CDG77" s="5"/>
      <c r="CDH77" s="5"/>
      <c r="CDI77" s="5"/>
      <c r="CDJ77" s="5"/>
      <c r="CDK77" s="5"/>
      <c r="CDL77" s="5"/>
      <c r="CDM77" s="5"/>
      <c r="CDN77" s="5"/>
      <c r="CDO77" s="5"/>
      <c r="CDP77" s="5"/>
      <c r="CDQ77" s="5"/>
      <c r="CDR77" s="5"/>
      <c r="CDS77" s="5"/>
      <c r="CDT77" s="5"/>
      <c r="CDU77" s="5"/>
      <c r="CDV77" s="5"/>
      <c r="CDW77" s="5"/>
      <c r="CDX77" s="5"/>
      <c r="CDY77" s="5"/>
      <c r="CDZ77" s="5"/>
      <c r="CEA77" s="5"/>
      <c r="CEB77" s="5"/>
      <c r="CEC77" s="5"/>
      <c r="CED77" s="5"/>
      <c r="CEE77" s="5"/>
      <c r="CEF77" s="5"/>
      <c r="CEG77" s="5"/>
      <c r="CEH77" s="5"/>
      <c r="CEI77" s="5"/>
      <c r="CEJ77" s="5"/>
      <c r="CEK77" s="5"/>
      <c r="CEL77" s="5"/>
      <c r="CEM77" s="5"/>
      <c r="CEN77" s="5"/>
      <c r="CEO77" s="5"/>
      <c r="CEP77" s="5"/>
      <c r="CEQ77" s="5"/>
      <c r="CER77" s="5"/>
      <c r="CES77" s="5"/>
      <c r="CET77" s="5"/>
      <c r="CEU77" s="5"/>
      <c r="CEV77" s="5"/>
      <c r="CEW77" s="5"/>
      <c r="CEX77" s="5"/>
      <c r="CEY77" s="5"/>
      <c r="CEZ77" s="5"/>
      <c r="CFA77" s="5"/>
      <c r="CFB77" s="5"/>
      <c r="CFC77" s="5"/>
      <c r="CFD77" s="5"/>
      <c r="CFE77" s="5"/>
      <c r="CFF77" s="5"/>
      <c r="CFG77" s="5"/>
      <c r="CFH77" s="5"/>
      <c r="CFI77" s="5"/>
      <c r="CFJ77" s="5"/>
      <c r="CFK77" s="5"/>
      <c r="CFL77" s="5"/>
      <c r="CFM77" s="5"/>
      <c r="CFN77" s="5"/>
      <c r="CFO77" s="5"/>
      <c r="CFP77" s="5"/>
      <c r="CFQ77" s="5"/>
      <c r="CFR77" s="5"/>
      <c r="CFS77" s="5"/>
      <c r="CFT77" s="5"/>
      <c r="CFU77" s="5"/>
      <c r="CFV77" s="5"/>
      <c r="CFW77" s="5"/>
      <c r="CFX77" s="5"/>
      <c r="CFY77" s="5"/>
      <c r="CFZ77" s="5"/>
      <c r="CGA77" s="5"/>
      <c r="CGB77" s="5"/>
      <c r="CGC77" s="5"/>
      <c r="CGD77" s="5"/>
      <c r="CGE77" s="5"/>
      <c r="CGF77" s="5"/>
      <c r="CGG77" s="5"/>
      <c r="CGH77" s="5"/>
      <c r="CGI77" s="5"/>
      <c r="CGJ77" s="5"/>
      <c r="CGK77" s="5"/>
      <c r="CGL77" s="5"/>
      <c r="CGM77" s="5"/>
      <c r="CGN77" s="5"/>
      <c r="CGO77" s="5"/>
      <c r="CGP77" s="5"/>
      <c r="CGQ77" s="5"/>
      <c r="CGR77" s="5"/>
      <c r="CGS77" s="5"/>
      <c r="CGT77" s="5"/>
      <c r="CGU77" s="5"/>
      <c r="CGV77" s="5"/>
      <c r="CGW77" s="5"/>
      <c r="CGX77" s="5"/>
      <c r="CGY77" s="5"/>
      <c r="CGZ77" s="5"/>
      <c r="CHA77" s="5"/>
      <c r="CHB77" s="5"/>
      <c r="CHC77" s="5"/>
      <c r="CHD77" s="5"/>
      <c r="CHE77" s="5"/>
      <c r="CHF77" s="5"/>
      <c r="CHG77" s="5"/>
      <c r="CHH77" s="5"/>
      <c r="CHI77" s="5"/>
      <c r="CHJ77" s="5"/>
      <c r="CHK77" s="5"/>
      <c r="CHL77" s="5"/>
      <c r="CHM77" s="5"/>
      <c r="CHN77" s="5"/>
      <c r="CHO77" s="5"/>
      <c r="CHP77" s="5"/>
      <c r="CHQ77" s="5"/>
      <c r="CHR77" s="5"/>
      <c r="CHS77" s="5"/>
      <c r="CHT77" s="5"/>
      <c r="CHU77" s="5"/>
      <c r="CHV77" s="5"/>
      <c r="CHW77" s="5"/>
      <c r="CHX77" s="5"/>
      <c r="CHY77" s="5"/>
      <c r="CHZ77" s="5"/>
      <c r="CIA77" s="5"/>
      <c r="CIB77" s="5"/>
      <c r="CIC77" s="5"/>
      <c r="CID77" s="5"/>
      <c r="CIE77" s="5"/>
      <c r="CIF77" s="5"/>
      <c r="CIG77" s="5"/>
      <c r="CIH77" s="5"/>
      <c r="CII77" s="5"/>
      <c r="CIJ77" s="5"/>
      <c r="CIK77" s="5"/>
      <c r="CIL77" s="5"/>
      <c r="CIM77" s="5"/>
      <c r="CIN77" s="5"/>
      <c r="CIO77" s="5"/>
      <c r="CIP77" s="5"/>
      <c r="CIQ77" s="5"/>
      <c r="CIR77" s="5"/>
      <c r="CIS77" s="5"/>
      <c r="CIT77" s="5"/>
      <c r="CIU77" s="5"/>
      <c r="CIV77" s="5"/>
      <c r="CIW77" s="5"/>
      <c r="CIX77" s="5"/>
      <c r="CIY77" s="5"/>
      <c r="CIZ77" s="5"/>
      <c r="CJA77" s="5"/>
      <c r="CJB77" s="5"/>
      <c r="CJC77" s="5"/>
      <c r="CJD77" s="5"/>
      <c r="CJE77" s="5"/>
      <c r="CJF77" s="5"/>
      <c r="CJG77" s="5"/>
      <c r="CJH77" s="5"/>
      <c r="CJI77" s="5"/>
      <c r="CJJ77" s="5"/>
      <c r="CJK77" s="5"/>
      <c r="CJL77" s="5"/>
      <c r="CJM77" s="5"/>
      <c r="CJN77" s="5"/>
      <c r="CJO77" s="5"/>
      <c r="CJP77" s="5"/>
      <c r="CJQ77" s="5"/>
      <c r="CJR77" s="5"/>
      <c r="CJS77" s="5"/>
      <c r="CJT77" s="5"/>
      <c r="CJU77" s="5"/>
      <c r="CJV77" s="5"/>
      <c r="CJW77" s="5"/>
      <c r="CJX77" s="5"/>
      <c r="CJY77" s="5"/>
      <c r="CJZ77" s="5"/>
      <c r="CKA77" s="5"/>
      <c r="CKB77" s="5"/>
      <c r="CKC77" s="5"/>
      <c r="CKD77" s="5"/>
      <c r="CKE77" s="5"/>
      <c r="CKF77" s="5"/>
      <c r="CKG77" s="5"/>
      <c r="CKH77" s="5"/>
      <c r="CKI77" s="5"/>
      <c r="CKJ77" s="5"/>
      <c r="CKK77" s="5"/>
      <c r="CKL77" s="5"/>
      <c r="CKM77" s="5"/>
      <c r="CKN77" s="5"/>
      <c r="CKO77" s="5"/>
      <c r="CKP77" s="5"/>
      <c r="CKQ77" s="5"/>
      <c r="CKR77" s="5"/>
      <c r="CKS77" s="5"/>
      <c r="CKT77" s="5"/>
      <c r="CKU77" s="5"/>
      <c r="CKV77" s="5"/>
      <c r="CKW77" s="5"/>
      <c r="CKX77" s="5"/>
      <c r="CKY77" s="5"/>
      <c r="CKZ77" s="5"/>
      <c r="CLA77" s="5"/>
      <c r="CLB77" s="5"/>
      <c r="CLC77" s="5"/>
      <c r="CLD77" s="5"/>
      <c r="CLE77" s="5"/>
      <c r="CLF77" s="5"/>
      <c r="CLG77" s="5"/>
      <c r="CLH77" s="5"/>
      <c r="CLI77" s="5"/>
      <c r="CLJ77" s="5"/>
      <c r="CLK77" s="5"/>
      <c r="CLL77" s="5"/>
      <c r="CLM77" s="5"/>
      <c r="CLN77" s="5"/>
      <c r="CLO77" s="5"/>
      <c r="CLP77" s="5"/>
      <c r="CLQ77" s="5"/>
      <c r="CLR77" s="5"/>
      <c r="CLS77" s="5"/>
      <c r="CLT77" s="5"/>
      <c r="CLU77" s="5"/>
      <c r="CLV77" s="5"/>
      <c r="CLW77" s="5"/>
      <c r="CLX77" s="5"/>
      <c r="CLY77" s="5"/>
      <c r="CLZ77" s="5"/>
      <c r="CMA77" s="5"/>
      <c r="CMB77" s="5"/>
      <c r="CMC77" s="5"/>
      <c r="CMD77" s="5"/>
      <c r="CME77" s="5"/>
      <c r="CMF77" s="5"/>
      <c r="CMG77" s="5"/>
      <c r="CMH77" s="5"/>
      <c r="CMI77" s="5"/>
      <c r="CMJ77" s="5"/>
      <c r="CMK77" s="5"/>
      <c r="CML77" s="5"/>
      <c r="CMM77" s="5"/>
      <c r="CMN77" s="5"/>
      <c r="CMO77" s="5"/>
      <c r="CMP77" s="5"/>
      <c r="CMQ77" s="5"/>
      <c r="CMR77" s="5"/>
      <c r="CMS77" s="5"/>
      <c r="CMT77" s="5"/>
      <c r="CMU77" s="5"/>
      <c r="CMV77" s="5"/>
      <c r="CMW77" s="5"/>
      <c r="CMX77" s="5"/>
      <c r="CMY77" s="5"/>
      <c r="CMZ77" s="5"/>
      <c r="CNA77" s="5"/>
      <c r="CNB77" s="5"/>
      <c r="CNC77" s="5"/>
      <c r="CND77" s="5"/>
      <c r="CNE77" s="5"/>
      <c r="CNF77" s="5"/>
      <c r="CNG77" s="5"/>
      <c r="CNH77" s="5"/>
      <c r="CNI77" s="5"/>
      <c r="CNJ77" s="5"/>
      <c r="CNK77" s="5"/>
      <c r="CNL77" s="5"/>
      <c r="CNM77" s="5"/>
      <c r="CNN77" s="5"/>
      <c r="CNO77" s="5"/>
      <c r="CNP77" s="5"/>
      <c r="CNQ77" s="5"/>
      <c r="CNR77" s="5"/>
      <c r="CNS77" s="5"/>
      <c r="CNT77" s="5"/>
      <c r="CNU77" s="5"/>
      <c r="CNV77" s="5"/>
      <c r="CNW77" s="5"/>
      <c r="CNX77" s="5"/>
      <c r="CNY77" s="5"/>
      <c r="CNZ77" s="5"/>
      <c r="COA77" s="5"/>
      <c r="COB77" s="5"/>
      <c r="COC77" s="5"/>
      <c r="COD77" s="5"/>
      <c r="COE77" s="5"/>
      <c r="COF77" s="5"/>
      <c r="COG77" s="5"/>
      <c r="COH77" s="5"/>
      <c r="COI77" s="5"/>
      <c r="COJ77" s="5"/>
      <c r="COK77" s="5"/>
      <c r="COL77" s="5"/>
      <c r="COM77" s="5"/>
      <c r="CON77" s="5"/>
      <c r="COO77" s="5"/>
      <c r="COP77" s="5"/>
      <c r="COQ77" s="5"/>
      <c r="COR77" s="5"/>
      <c r="COS77" s="5"/>
      <c r="COT77" s="5"/>
      <c r="COU77" s="5"/>
      <c r="COV77" s="5"/>
      <c r="COW77" s="5"/>
      <c r="COX77" s="5"/>
      <c r="COY77" s="5"/>
      <c r="COZ77" s="5"/>
      <c r="CPA77" s="5"/>
      <c r="CPB77" s="5"/>
      <c r="CPC77" s="5"/>
      <c r="CPD77" s="5"/>
      <c r="CPE77" s="5"/>
      <c r="CPF77" s="5"/>
      <c r="CPG77" s="5"/>
      <c r="CPH77" s="5"/>
      <c r="CPI77" s="5"/>
      <c r="CPJ77" s="5"/>
      <c r="CPK77" s="5"/>
      <c r="CPL77" s="5"/>
      <c r="CPM77" s="5"/>
      <c r="CPN77" s="5"/>
      <c r="CPO77" s="5"/>
      <c r="CPP77" s="5"/>
      <c r="CPQ77" s="5"/>
      <c r="CPR77" s="5"/>
      <c r="CPS77" s="5"/>
      <c r="CPT77" s="5"/>
      <c r="CPU77" s="5"/>
      <c r="CPV77" s="5"/>
      <c r="CPW77" s="5"/>
      <c r="CPX77" s="5"/>
      <c r="CPY77" s="5"/>
      <c r="CPZ77" s="5"/>
      <c r="CQA77" s="5"/>
      <c r="CQB77" s="5"/>
      <c r="CQC77" s="5"/>
      <c r="CQD77" s="5"/>
      <c r="CQE77" s="5"/>
      <c r="CQF77" s="5"/>
      <c r="CQG77" s="5"/>
      <c r="CQH77" s="5"/>
      <c r="CQI77" s="5"/>
      <c r="CQJ77" s="5"/>
      <c r="CQK77" s="5"/>
      <c r="CQL77" s="5"/>
      <c r="CQM77" s="5"/>
      <c r="CQN77" s="5"/>
      <c r="CQO77" s="5"/>
      <c r="CQP77" s="5"/>
      <c r="CQQ77" s="5"/>
      <c r="CQR77" s="5"/>
      <c r="CQS77" s="5"/>
      <c r="CQT77" s="5"/>
      <c r="CQU77" s="5"/>
      <c r="CQV77" s="5"/>
      <c r="CQW77" s="5"/>
      <c r="CQX77" s="5"/>
      <c r="CQY77" s="5"/>
      <c r="CQZ77" s="5"/>
      <c r="CRA77" s="5"/>
      <c r="CRB77" s="5"/>
      <c r="CRC77" s="5"/>
      <c r="CRD77" s="5"/>
      <c r="CRE77" s="5"/>
      <c r="CRF77" s="5"/>
      <c r="CRG77" s="5"/>
      <c r="CRH77" s="5"/>
      <c r="CRI77" s="5"/>
      <c r="CRJ77" s="5"/>
      <c r="CRK77" s="5"/>
      <c r="CRL77" s="5"/>
      <c r="CRM77" s="5"/>
      <c r="CRN77" s="5"/>
      <c r="CRO77" s="5"/>
      <c r="CRP77" s="5"/>
      <c r="CRQ77" s="5"/>
      <c r="CRR77" s="5"/>
      <c r="CRS77" s="5"/>
      <c r="CRT77" s="5"/>
      <c r="CRU77" s="5"/>
      <c r="CRV77" s="5"/>
      <c r="CRW77" s="5"/>
      <c r="CRX77" s="5"/>
      <c r="CRY77" s="5"/>
      <c r="CRZ77" s="5"/>
      <c r="CSA77" s="5"/>
      <c r="CSB77" s="5"/>
      <c r="CSC77" s="5"/>
      <c r="CSD77" s="5"/>
      <c r="CSE77" s="5"/>
      <c r="CSF77" s="5"/>
      <c r="CSG77" s="5"/>
      <c r="CSH77" s="5"/>
      <c r="CSI77" s="5"/>
      <c r="CSJ77" s="5"/>
      <c r="CSK77" s="5"/>
      <c r="CSL77" s="5"/>
      <c r="CSM77" s="5"/>
      <c r="CSN77" s="5"/>
      <c r="CSO77" s="5"/>
      <c r="CSP77" s="5"/>
      <c r="CSQ77" s="5"/>
      <c r="CSR77" s="5"/>
      <c r="CSS77" s="5"/>
      <c r="CST77" s="5"/>
      <c r="CSU77" s="5"/>
      <c r="CSV77" s="5"/>
      <c r="CSW77" s="5"/>
      <c r="CSX77" s="5"/>
      <c r="CSY77" s="5"/>
      <c r="CSZ77" s="5"/>
      <c r="CTA77" s="5"/>
      <c r="CTB77" s="5"/>
      <c r="CTC77" s="5"/>
      <c r="CTD77" s="5"/>
      <c r="CTE77" s="5"/>
      <c r="CTF77" s="5"/>
      <c r="CTG77" s="5"/>
      <c r="CTH77" s="5"/>
      <c r="CTI77" s="5"/>
      <c r="CTJ77" s="5"/>
      <c r="CTK77" s="5"/>
      <c r="CTL77" s="5"/>
      <c r="CTM77" s="5"/>
      <c r="CTN77" s="5"/>
      <c r="CTO77" s="5"/>
      <c r="CTP77" s="5"/>
      <c r="CTQ77" s="5"/>
      <c r="CTR77" s="5"/>
      <c r="CTS77" s="5"/>
      <c r="CTT77" s="5"/>
      <c r="CTU77" s="5"/>
      <c r="CTV77" s="5"/>
      <c r="CTW77" s="5"/>
      <c r="CTX77" s="5"/>
      <c r="CTY77" s="5"/>
      <c r="CTZ77" s="5"/>
      <c r="CUA77" s="5"/>
      <c r="CUB77" s="5"/>
      <c r="CUC77" s="5"/>
      <c r="CUD77" s="5"/>
      <c r="CUE77" s="5"/>
      <c r="CUF77" s="5"/>
      <c r="CUG77" s="5"/>
      <c r="CUH77" s="5"/>
      <c r="CUI77" s="5"/>
      <c r="CUJ77" s="5"/>
      <c r="CUK77" s="5"/>
      <c r="CUL77" s="5"/>
      <c r="CUM77" s="5"/>
      <c r="CUN77" s="5"/>
      <c r="CUO77" s="5"/>
      <c r="CUP77" s="5"/>
      <c r="CUQ77" s="5"/>
      <c r="CUR77" s="5"/>
      <c r="CUS77" s="5"/>
      <c r="CUT77" s="5"/>
      <c r="CUU77" s="5"/>
      <c r="CUV77" s="5"/>
      <c r="CUW77" s="5"/>
      <c r="CUX77" s="5"/>
      <c r="CUY77" s="5"/>
      <c r="CUZ77" s="5"/>
      <c r="CVA77" s="5"/>
      <c r="CVB77" s="5"/>
      <c r="CVC77" s="5"/>
      <c r="CVD77" s="5"/>
      <c r="CVE77" s="5"/>
      <c r="CVF77" s="5"/>
      <c r="CVG77" s="5"/>
      <c r="CVH77" s="5"/>
      <c r="CVI77" s="5"/>
      <c r="CVJ77" s="5"/>
      <c r="CVK77" s="5"/>
      <c r="CVL77" s="5"/>
      <c r="CVM77" s="5"/>
      <c r="CVN77" s="5"/>
      <c r="CVO77" s="5"/>
      <c r="CVP77" s="5"/>
      <c r="CVQ77" s="5"/>
      <c r="CVR77" s="5"/>
      <c r="CVS77" s="5"/>
      <c r="CVT77" s="5"/>
      <c r="CVU77" s="5"/>
      <c r="CVV77" s="5"/>
      <c r="CVW77" s="5"/>
      <c r="CVX77" s="5"/>
      <c r="CVY77" s="5"/>
      <c r="CVZ77" s="5"/>
      <c r="CWA77" s="5"/>
      <c r="CWB77" s="5"/>
      <c r="CWC77" s="5"/>
      <c r="CWD77" s="5"/>
      <c r="CWE77" s="5"/>
      <c r="CWF77" s="5"/>
      <c r="CWG77" s="5"/>
      <c r="CWH77" s="5"/>
      <c r="CWI77" s="5"/>
      <c r="CWJ77" s="5"/>
      <c r="CWK77" s="5"/>
      <c r="CWL77" s="5"/>
      <c r="CWM77" s="5"/>
      <c r="CWN77" s="5"/>
      <c r="CWO77" s="5"/>
      <c r="CWP77" s="5"/>
      <c r="CWQ77" s="5"/>
      <c r="CWR77" s="5"/>
      <c r="CWS77" s="5"/>
      <c r="CWT77" s="5"/>
      <c r="CWU77" s="5"/>
      <c r="CWV77" s="5"/>
      <c r="CWW77" s="5"/>
      <c r="CWX77" s="5"/>
      <c r="CWY77" s="5"/>
      <c r="CWZ77" s="5"/>
      <c r="CXA77" s="5"/>
      <c r="CXB77" s="5"/>
      <c r="CXC77" s="5"/>
      <c r="CXD77" s="5"/>
      <c r="CXE77" s="5"/>
      <c r="CXF77" s="5"/>
      <c r="CXG77" s="5"/>
      <c r="CXH77" s="5"/>
      <c r="CXI77" s="5"/>
      <c r="CXJ77" s="5"/>
      <c r="CXK77" s="5"/>
      <c r="CXL77" s="5"/>
      <c r="CXM77" s="5"/>
      <c r="CXN77" s="5"/>
      <c r="CXO77" s="5"/>
      <c r="CXP77" s="5"/>
      <c r="CXQ77" s="5"/>
      <c r="CXR77" s="5"/>
      <c r="CXS77" s="5"/>
      <c r="CXT77" s="5"/>
      <c r="CXU77" s="5"/>
      <c r="CXV77" s="5"/>
      <c r="CXW77" s="5"/>
      <c r="CXX77" s="5"/>
      <c r="CXY77" s="5"/>
      <c r="CXZ77" s="5"/>
      <c r="CYA77" s="5"/>
      <c r="CYB77" s="5"/>
      <c r="CYC77" s="5"/>
      <c r="CYD77" s="5"/>
      <c r="CYE77" s="5"/>
      <c r="CYF77" s="5"/>
      <c r="CYG77" s="5"/>
      <c r="CYH77" s="5"/>
      <c r="CYI77" s="5"/>
      <c r="CYJ77" s="5"/>
      <c r="CYK77" s="5"/>
      <c r="CYL77" s="5"/>
      <c r="CYM77" s="5"/>
      <c r="CYN77" s="5"/>
      <c r="CYO77" s="5"/>
      <c r="CYP77" s="5"/>
      <c r="CYQ77" s="5"/>
      <c r="CYR77" s="5"/>
      <c r="CYS77" s="5"/>
      <c r="CYT77" s="5"/>
      <c r="CYU77" s="5"/>
      <c r="CYV77" s="5"/>
      <c r="CYW77" s="5"/>
      <c r="CYX77" s="5"/>
      <c r="CYY77" s="5"/>
      <c r="CYZ77" s="5"/>
      <c r="CZA77" s="5"/>
      <c r="CZB77" s="5"/>
      <c r="CZC77" s="5"/>
      <c r="CZD77" s="5"/>
      <c r="CZE77" s="5"/>
      <c r="CZF77" s="5"/>
      <c r="CZG77" s="5"/>
      <c r="CZH77" s="5"/>
      <c r="CZI77" s="5"/>
      <c r="CZJ77" s="5"/>
      <c r="CZK77" s="5"/>
      <c r="CZL77" s="5"/>
      <c r="CZM77" s="5"/>
      <c r="CZN77" s="5"/>
      <c r="CZO77" s="5"/>
      <c r="CZP77" s="5"/>
      <c r="CZQ77" s="5"/>
      <c r="CZR77" s="5"/>
      <c r="CZS77" s="5"/>
      <c r="CZT77" s="5"/>
      <c r="CZU77" s="5"/>
      <c r="CZV77" s="5"/>
      <c r="CZW77" s="5"/>
      <c r="CZX77" s="5"/>
      <c r="CZY77" s="5"/>
      <c r="CZZ77" s="5"/>
      <c r="DAA77" s="5"/>
      <c r="DAB77" s="5"/>
      <c r="DAC77" s="5"/>
      <c r="DAD77" s="5"/>
      <c r="DAE77" s="5"/>
      <c r="DAF77" s="5"/>
      <c r="DAG77" s="5"/>
      <c r="DAH77" s="5"/>
      <c r="DAI77" s="5"/>
      <c r="DAJ77" s="5"/>
      <c r="DAK77" s="5"/>
      <c r="DAL77" s="5"/>
      <c r="DAM77" s="5"/>
      <c r="DAN77" s="5"/>
      <c r="DAO77" s="5"/>
      <c r="DAP77" s="5"/>
      <c r="DAQ77" s="5"/>
      <c r="DAR77" s="5"/>
      <c r="DAS77" s="5"/>
      <c r="DAT77" s="5"/>
      <c r="DAU77" s="5"/>
      <c r="DAV77" s="5"/>
      <c r="DAW77" s="5"/>
      <c r="DAX77" s="5"/>
      <c r="DAY77" s="5"/>
      <c r="DAZ77" s="5"/>
      <c r="DBA77" s="5"/>
      <c r="DBB77" s="5"/>
      <c r="DBC77" s="5"/>
      <c r="DBD77" s="5"/>
      <c r="DBE77" s="5"/>
      <c r="DBF77" s="5"/>
      <c r="DBG77" s="5"/>
      <c r="DBH77" s="5"/>
      <c r="DBI77" s="5"/>
      <c r="DBJ77" s="5"/>
      <c r="DBK77" s="5"/>
      <c r="DBL77" s="5"/>
      <c r="DBM77" s="5"/>
      <c r="DBN77" s="5"/>
      <c r="DBO77" s="5"/>
      <c r="DBP77" s="5"/>
      <c r="DBQ77" s="5"/>
      <c r="DBR77" s="5"/>
      <c r="DBS77" s="5"/>
      <c r="DBT77" s="5"/>
      <c r="DBU77" s="5"/>
      <c r="DBV77" s="5"/>
      <c r="DBW77" s="5"/>
      <c r="DBX77" s="5"/>
      <c r="DBY77" s="5"/>
      <c r="DBZ77" s="5"/>
      <c r="DCA77" s="5"/>
      <c r="DCB77" s="5"/>
      <c r="DCC77" s="5"/>
      <c r="DCD77" s="5"/>
      <c r="DCE77" s="5"/>
      <c r="DCF77" s="5"/>
      <c r="DCG77" s="5"/>
      <c r="DCH77" s="5"/>
      <c r="DCI77" s="5"/>
      <c r="DCJ77" s="5"/>
      <c r="DCK77" s="5"/>
      <c r="DCL77" s="5"/>
      <c r="DCM77" s="5"/>
      <c r="DCN77" s="5"/>
      <c r="DCO77" s="5"/>
      <c r="DCP77" s="5"/>
      <c r="DCQ77" s="5"/>
      <c r="DCR77" s="5"/>
      <c r="DCS77" s="5"/>
      <c r="DCT77" s="5"/>
      <c r="DCU77" s="5"/>
      <c r="DCV77" s="5"/>
      <c r="DCW77" s="5"/>
      <c r="DCX77" s="5"/>
      <c r="DCY77" s="5"/>
      <c r="DCZ77" s="5"/>
      <c r="DDA77" s="5"/>
      <c r="DDB77" s="5"/>
      <c r="DDC77" s="5"/>
      <c r="DDD77" s="5"/>
      <c r="DDE77" s="5"/>
      <c r="DDF77" s="5"/>
      <c r="DDG77" s="5"/>
      <c r="DDH77" s="5"/>
      <c r="DDI77" s="5"/>
      <c r="DDJ77" s="5"/>
      <c r="DDK77" s="5"/>
      <c r="DDL77" s="5"/>
      <c r="DDM77" s="5"/>
      <c r="DDN77" s="5"/>
      <c r="DDO77" s="5"/>
      <c r="DDP77" s="5"/>
      <c r="DDQ77" s="5"/>
      <c r="DDR77" s="5"/>
      <c r="DDS77" s="5"/>
      <c r="DDT77" s="5"/>
      <c r="DDU77" s="5"/>
      <c r="DDV77" s="5"/>
      <c r="DDW77" s="5"/>
      <c r="DDX77" s="5"/>
      <c r="DDY77" s="5"/>
      <c r="DDZ77" s="5"/>
      <c r="DEA77" s="5"/>
      <c r="DEB77" s="5"/>
      <c r="DEC77" s="5"/>
      <c r="DED77" s="5"/>
      <c r="DEE77" s="5"/>
      <c r="DEF77" s="5"/>
      <c r="DEG77" s="5"/>
      <c r="DEH77" s="5"/>
      <c r="DEI77" s="5"/>
      <c r="DEJ77" s="5"/>
      <c r="DEK77" s="5"/>
      <c r="DEL77" s="5"/>
      <c r="DEM77" s="5"/>
      <c r="DEN77" s="5"/>
      <c r="DEO77" s="5"/>
      <c r="DEP77" s="5"/>
      <c r="DEQ77" s="5"/>
      <c r="DER77" s="5"/>
      <c r="DES77" s="5"/>
      <c r="DET77" s="5"/>
      <c r="DEU77" s="5"/>
      <c r="DEV77" s="5"/>
      <c r="DEW77" s="5"/>
      <c r="DEX77" s="5"/>
      <c r="DEY77" s="5"/>
      <c r="DEZ77" s="5"/>
      <c r="DFA77" s="5"/>
      <c r="DFB77" s="5"/>
      <c r="DFC77" s="5"/>
      <c r="DFD77" s="5"/>
      <c r="DFE77" s="5"/>
      <c r="DFF77" s="5"/>
      <c r="DFG77" s="5"/>
      <c r="DFH77" s="5"/>
      <c r="DFI77" s="5"/>
      <c r="DFJ77" s="5"/>
      <c r="DFK77" s="5"/>
      <c r="DFL77" s="5"/>
      <c r="DFM77" s="5"/>
      <c r="DFN77" s="5"/>
      <c r="DFO77" s="5"/>
      <c r="DFP77" s="5"/>
      <c r="DFQ77" s="5"/>
      <c r="DFR77" s="5"/>
      <c r="DFS77" s="5"/>
      <c r="DFT77" s="5"/>
      <c r="DFU77" s="5"/>
      <c r="DFV77" s="5"/>
      <c r="DFW77" s="5"/>
      <c r="DFX77" s="5"/>
      <c r="DFY77" s="5"/>
      <c r="DFZ77" s="5"/>
      <c r="DGA77" s="5"/>
      <c r="DGB77" s="5"/>
      <c r="DGC77" s="5"/>
      <c r="DGD77" s="5"/>
      <c r="DGE77" s="5"/>
      <c r="DGF77" s="5"/>
      <c r="DGG77" s="5"/>
      <c r="DGH77" s="5"/>
      <c r="DGI77" s="5"/>
      <c r="DGJ77" s="5"/>
      <c r="DGK77" s="5"/>
      <c r="DGL77" s="5"/>
      <c r="DGM77" s="5"/>
      <c r="DGN77" s="5"/>
      <c r="DGO77" s="5"/>
      <c r="DGP77" s="5"/>
      <c r="DGQ77" s="5"/>
      <c r="DGR77" s="5"/>
      <c r="DGS77" s="5"/>
      <c r="DGT77" s="5"/>
      <c r="DGU77" s="5"/>
      <c r="DGV77" s="5"/>
      <c r="DGW77" s="5"/>
      <c r="DGX77" s="5"/>
      <c r="DGY77" s="5"/>
      <c r="DGZ77" s="5"/>
      <c r="DHA77" s="5"/>
      <c r="DHB77" s="5"/>
      <c r="DHC77" s="5"/>
      <c r="DHD77" s="5"/>
      <c r="DHE77" s="5"/>
      <c r="DHF77" s="5"/>
      <c r="DHG77" s="5"/>
      <c r="DHH77" s="5"/>
      <c r="DHI77" s="5"/>
      <c r="DHJ77" s="5"/>
      <c r="DHK77" s="5"/>
      <c r="DHL77" s="5"/>
      <c r="DHM77" s="5"/>
      <c r="DHN77" s="5"/>
      <c r="DHO77" s="5"/>
      <c r="DHP77" s="5"/>
      <c r="DHQ77" s="5"/>
      <c r="DHR77" s="5"/>
      <c r="DHS77" s="5"/>
      <c r="DHT77" s="5"/>
      <c r="DHU77" s="5"/>
      <c r="DHV77" s="5"/>
      <c r="DHW77" s="5"/>
      <c r="DHX77" s="5"/>
      <c r="DHY77" s="5"/>
      <c r="DHZ77" s="5"/>
      <c r="DIA77" s="5"/>
      <c r="DIB77" s="5"/>
      <c r="DIC77" s="5"/>
      <c r="DID77" s="5"/>
      <c r="DIE77" s="5"/>
      <c r="DIF77" s="5"/>
      <c r="DIG77" s="5"/>
      <c r="DIH77" s="5"/>
      <c r="DII77" s="5"/>
      <c r="DIJ77" s="5"/>
      <c r="DIK77" s="5"/>
      <c r="DIL77" s="5"/>
      <c r="DIM77" s="5"/>
      <c r="DIN77" s="5"/>
      <c r="DIO77" s="5"/>
      <c r="DIP77" s="5"/>
      <c r="DIQ77" s="5"/>
      <c r="DIR77" s="5"/>
      <c r="DIS77" s="5"/>
      <c r="DIT77" s="5"/>
      <c r="DIU77" s="5"/>
      <c r="DIV77" s="5"/>
      <c r="DIW77" s="5"/>
      <c r="DIX77" s="5"/>
      <c r="DIY77" s="5"/>
      <c r="DIZ77" s="5"/>
      <c r="DJA77" s="5"/>
      <c r="DJB77" s="5"/>
      <c r="DJC77" s="5"/>
      <c r="DJD77" s="5"/>
      <c r="DJE77" s="5"/>
      <c r="DJF77" s="5"/>
      <c r="DJG77" s="5"/>
      <c r="DJH77" s="5"/>
      <c r="DJI77" s="5"/>
      <c r="DJJ77" s="5"/>
      <c r="DJK77" s="5"/>
      <c r="DJL77" s="5"/>
      <c r="DJM77" s="5"/>
      <c r="DJN77" s="5"/>
      <c r="DJO77" s="5"/>
      <c r="DJP77" s="5"/>
      <c r="DJQ77" s="5"/>
      <c r="DJR77" s="5"/>
      <c r="DJS77" s="5"/>
      <c r="DJT77" s="5"/>
      <c r="DJU77" s="5"/>
      <c r="DJV77" s="5"/>
      <c r="DJW77" s="5"/>
      <c r="DJX77" s="5"/>
      <c r="DJY77" s="5"/>
      <c r="DJZ77" s="5"/>
      <c r="DKA77" s="5"/>
      <c r="DKB77" s="5"/>
      <c r="DKC77" s="5"/>
      <c r="DKD77" s="5"/>
      <c r="DKE77" s="5"/>
      <c r="DKF77" s="5"/>
      <c r="DKG77" s="5"/>
      <c r="DKH77" s="5"/>
      <c r="DKI77" s="5"/>
      <c r="DKJ77" s="5"/>
      <c r="DKK77" s="5"/>
      <c r="DKL77" s="5"/>
      <c r="DKM77" s="5"/>
      <c r="DKN77" s="5"/>
      <c r="DKO77" s="5"/>
      <c r="DKP77" s="5"/>
      <c r="DKQ77" s="5"/>
      <c r="DKR77" s="5"/>
      <c r="DKS77" s="5"/>
      <c r="DKT77" s="5"/>
      <c r="DKU77" s="5"/>
      <c r="DKV77" s="5"/>
      <c r="DKW77" s="5"/>
      <c r="DKX77" s="5"/>
      <c r="DKY77" s="5"/>
      <c r="DKZ77" s="5"/>
      <c r="DLA77" s="5"/>
      <c r="DLB77" s="5"/>
      <c r="DLC77" s="5"/>
      <c r="DLD77" s="5"/>
      <c r="DLE77" s="5"/>
      <c r="DLF77" s="5"/>
      <c r="DLG77" s="5"/>
      <c r="DLH77" s="5"/>
      <c r="DLI77" s="5"/>
      <c r="DLJ77" s="5"/>
      <c r="DLK77" s="5"/>
      <c r="DLL77" s="5"/>
      <c r="DLM77" s="5"/>
      <c r="DLN77" s="5"/>
      <c r="DLO77" s="5"/>
      <c r="DLP77" s="5"/>
      <c r="DLQ77" s="5"/>
      <c r="DLR77" s="5"/>
      <c r="DLS77" s="5"/>
      <c r="DLT77" s="5"/>
      <c r="DLU77" s="5"/>
      <c r="DLV77" s="5"/>
      <c r="DLW77" s="5"/>
      <c r="DLX77" s="5"/>
      <c r="DLY77" s="5"/>
      <c r="DLZ77" s="5"/>
      <c r="DMA77" s="5"/>
      <c r="DMB77" s="5"/>
      <c r="DMC77" s="5"/>
      <c r="DMD77" s="5"/>
      <c r="DME77" s="5"/>
      <c r="DMF77" s="5"/>
      <c r="DMG77" s="5"/>
      <c r="DMH77" s="5"/>
      <c r="DMI77" s="5"/>
      <c r="DMJ77" s="5"/>
      <c r="DMK77" s="5"/>
      <c r="DML77" s="5"/>
      <c r="DMM77" s="5"/>
      <c r="DMN77" s="5"/>
      <c r="DMO77" s="5"/>
      <c r="DMP77" s="5"/>
      <c r="DMQ77" s="5"/>
      <c r="DMR77" s="5"/>
      <c r="DMS77" s="5"/>
      <c r="DMT77" s="5"/>
      <c r="DMU77" s="5"/>
      <c r="DMV77" s="5"/>
      <c r="DMW77" s="5"/>
      <c r="DMX77" s="5"/>
      <c r="DMY77" s="5"/>
      <c r="DMZ77" s="5"/>
      <c r="DNA77" s="5"/>
      <c r="DNB77" s="5"/>
      <c r="DNC77" s="5"/>
      <c r="DND77" s="5"/>
      <c r="DNE77" s="5"/>
      <c r="DNF77" s="5"/>
      <c r="DNG77" s="5"/>
      <c r="DNH77" s="5"/>
      <c r="DNI77" s="5"/>
      <c r="DNJ77" s="5"/>
      <c r="DNK77" s="5"/>
      <c r="DNL77" s="5"/>
      <c r="DNM77" s="5"/>
      <c r="DNN77" s="5"/>
      <c r="DNO77" s="5"/>
      <c r="DNP77" s="5"/>
      <c r="DNQ77" s="5"/>
      <c r="DNR77" s="5"/>
      <c r="DNS77" s="5"/>
      <c r="DNT77" s="5"/>
      <c r="DNU77" s="5"/>
      <c r="DNV77" s="5"/>
      <c r="DNW77" s="5"/>
      <c r="DNX77" s="5"/>
      <c r="DNY77" s="5"/>
      <c r="DNZ77" s="5"/>
      <c r="DOA77" s="5"/>
      <c r="DOB77" s="5"/>
      <c r="DOC77" s="5"/>
      <c r="DOD77" s="5"/>
      <c r="DOE77" s="5"/>
      <c r="DOF77" s="5"/>
      <c r="DOG77" s="5"/>
      <c r="DOH77" s="5"/>
      <c r="DOI77" s="5"/>
      <c r="DOJ77" s="5"/>
      <c r="DOK77" s="5"/>
      <c r="DOL77" s="5"/>
      <c r="DOM77" s="5"/>
      <c r="DON77" s="5"/>
      <c r="DOO77" s="5"/>
      <c r="DOP77" s="5"/>
      <c r="DOQ77" s="5"/>
      <c r="DOR77" s="5"/>
      <c r="DOS77" s="5"/>
      <c r="DOT77" s="5"/>
      <c r="DOU77" s="5"/>
      <c r="DOV77" s="5"/>
      <c r="DOW77" s="5"/>
      <c r="DOX77" s="5"/>
      <c r="DOY77" s="5"/>
      <c r="DOZ77" s="5"/>
      <c r="DPA77" s="5"/>
      <c r="DPB77" s="5"/>
      <c r="DPC77" s="5"/>
      <c r="DPD77" s="5"/>
      <c r="DPE77" s="5"/>
      <c r="DPF77" s="5"/>
      <c r="DPG77" s="5"/>
      <c r="DPH77" s="5"/>
      <c r="DPI77" s="5"/>
      <c r="DPJ77" s="5"/>
      <c r="DPK77" s="5"/>
      <c r="DPL77" s="5"/>
      <c r="DPM77" s="5"/>
      <c r="DPN77" s="5"/>
      <c r="DPO77" s="5"/>
      <c r="DPP77" s="5"/>
      <c r="DPQ77" s="5"/>
      <c r="DPR77" s="5"/>
      <c r="DPS77" s="5"/>
      <c r="DPT77" s="5"/>
      <c r="DPU77" s="5"/>
      <c r="DPV77" s="5"/>
      <c r="DPW77" s="5"/>
      <c r="DPX77" s="5"/>
      <c r="DPY77" s="5"/>
      <c r="DPZ77" s="5"/>
      <c r="DQA77" s="5"/>
      <c r="DQB77" s="5"/>
      <c r="DQC77" s="5"/>
      <c r="DQD77" s="5"/>
      <c r="DQE77" s="5"/>
      <c r="DQF77" s="5"/>
      <c r="DQG77" s="5"/>
      <c r="DQH77" s="5"/>
      <c r="DQI77" s="5"/>
      <c r="DQJ77" s="5"/>
      <c r="DQK77" s="5"/>
      <c r="DQL77" s="5"/>
      <c r="DQM77" s="5"/>
      <c r="DQN77" s="5"/>
      <c r="DQO77" s="5"/>
      <c r="DQP77" s="5"/>
      <c r="DQQ77" s="5"/>
      <c r="DQR77" s="5"/>
      <c r="DQS77" s="5"/>
      <c r="DQT77" s="5"/>
      <c r="DQU77" s="5"/>
      <c r="DQV77" s="5"/>
      <c r="DQW77" s="5"/>
      <c r="DQX77" s="5"/>
      <c r="DQY77" s="5"/>
      <c r="DQZ77" s="5"/>
      <c r="DRA77" s="5"/>
      <c r="DRB77" s="5"/>
      <c r="DRC77" s="5"/>
      <c r="DRD77" s="5"/>
      <c r="DRE77" s="5"/>
      <c r="DRF77" s="5"/>
      <c r="DRG77" s="5"/>
      <c r="DRH77" s="5"/>
      <c r="DRI77" s="5"/>
      <c r="DRJ77" s="5"/>
      <c r="DRK77" s="5"/>
      <c r="DRL77" s="5"/>
      <c r="DRM77" s="5"/>
      <c r="DRN77" s="5"/>
      <c r="DRO77" s="5"/>
      <c r="DRP77" s="5"/>
      <c r="DRQ77" s="5"/>
      <c r="DRR77" s="5"/>
      <c r="DRS77" s="5"/>
      <c r="DRT77" s="5"/>
      <c r="DRU77" s="5"/>
      <c r="DRV77" s="5"/>
      <c r="DRW77" s="5"/>
      <c r="DRX77" s="5"/>
      <c r="DRY77" s="5"/>
      <c r="DRZ77" s="5"/>
      <c r="DSA77" s="5"/>
      <c r="DSB77" s="5"/>
      <c r="DSC77" s="5"/>
      <c r="DSD77" s="5"/>
      <c r="DSE77" s="5"/>
      <c r="DSF77" s="5"/>
      <c r="DSG77" s="5"/>
      <c r="DSH77" s="5"/>
      <c r="DSI77" s="5"/>
      <c r="DSJ77" s="5"/>
      <c r="DSK77" s="5"/>
      <c r="DSL77" s="5"/>
      <c r="DSM77" s="5"/>
      <c r="DSN77" s="5"/>
      <c r="DSO77" s="5"/>
      <c r="DSP77" s="5"/>
      <c r="DSQ77" s="5"/>
      <c r="DSR77" s="5"/>
      <c r="DSS77" s="5"/>
      <c r="DST77" s="5"/>
      <c r="DSU77" s="5"/>
      <c r="DSV77" s="5"/>
      <c r="DSW77" s="5"/>
      <c r="DSX77" s="5"/>
      <c r="DSY77" s="5"/>
      <c r="DSZ77" s="5"/>
      <c r="DTA77" s="5"/>
      <c r="DTB77" s="5"/>
      <c r="DTC77" s="5"/>
      <c r="DTD77" s="5"/>
      <c r="DTE77" s="5"/>
      <c r="DTF77" s="5"/>
      <c r="DTG77" s="5"/>
      <c r="DTH77" s="5"/>
      <c r="DTI77" s="5"/>
      <c r="DTJ77" s="5"/>
      <c r="DTK77" s="5"/>
      <c r="DTL77" s="5"/>
      <c r="DTM77" s="5"/>
      <c r="DTN77" s="5"/>
      <c r="DTO77" s="5"/>
      <c r="DTP77" s="5"/>
      <c r="DTQ77" s="5"/>
      <c r="DTR77" s="5"/>
      <c r="DTS77" s="5"/>
      <c r="DTT77" s="5"/>
      <c r="DTU77" s="5"/>
      <c r="DTV77" s="5"/>
      <c r="DTW77" s="5"/>
      <c r="DTX77" s="5"/>
      <c r="DTY77" s="5"/>
      <c r="DTZ77" s="5"/>
      <c r="DUA77" s="5"/>
      <c r="DUB77" s="5"/>
      <c r="DUC77" s="5"/>
      <c r="DUD77" s="5"/>
      <c r="DUE77" s="5"/>
      <c r="DUF77" s="5"/>
      <c r="DUG77" s="5"/>
      <c r="DUH77" s="5"/>
      <c r="DUI77" s="5"/>
      <c r="DUJ77" s="5"/>
      <c r="DUK77" s="5"/>
      <c r="DUL77" s="5"/>
      <c r="DUM77" s="5"/>
      <c r="DUN77" s="5"/>
      <c r="DUO77" s="5"/>
      <c r="DUP77" s="5"/>
      <c r="DUQ77" s="5"/>
      <c r="DUR77" s="5"/>
      <c r="DUS77" s="5"/>
      <c r="DUT77" s="5"/>
      <c r="DUU77" s="5"/>
      <c r="DUV77" s="5"/>
      <c r="DUW77" s="5"/>
      <c r="DUX77" s="5"/>
      <c r="DUY77" s="5"/>
      <c r="DUZ77" s="5"/>
      <c r="DVA77" s="5"/>
      <c r="DVB77" s="5"/>
      <c r="DVC77" s="5"/>
      <c r="DVD77" s="5"/>
      <c r="DVE77" s="5"/>
      <c r="DVF77" s="5"/>
      <c r="DVG77" s="5"/>
      <c r="DVH77" s="5"/>
      <c r="DVI77" s="5"/>
      <c r="DVJ77" s="5"/>
      <c r="DVK77" s="5"/>
      <c r="DVL77" s="5"/>
      <c r="DVM77" s="5"/>
      <c r="DVN77" s="5"/>
      <c r="DVO77" s="5"/>
      <c r="DVP77" s="5"/>
      <c r="DVQ77" s="5"/>
      <c r="DVR77" s="5"/>
      <c r="DVS77" s="5"/>
      <c r="DVT77" s="5"/>
      <c r="DVU77" s="5"/>
      <c r="DVV77" s="5"/>
      <c r="DVW77" s="5"/>
      <c r="DVX77" s="5"/>
      <c r="DVY77" s="5"/>
      <c r="DVZ77" s="5"/>
      <c r="DWA77" s="5"/>
      <c r="DWB77" s="5"/>
      <c r="DWC77" s="5"/>
      <c r="DWD77" s="5"/>
      <c r="DWE77" s="5"/>
      <c r="DWF77" s="5"/>
      <c r="DWG77" s="5"/>
      <c r="DWH77" s="5"/>
      <c r="DWI77" s="5"/>
      <c r="DWJ77" s="5"/>
      <c r="DWK77" s="5"/>
      <c r="DWL77" s="5"/>
      <c r="DWM77" s="5"/>
      <c r="DWN77" s="5"/>
      <c r="DWO77" s="5"/>
      <c r="DWP77" s="5"/>
      <c r="DWQ77" s="5"/>
      <c r="DWR77" s="5"/>
      <c r="DWS77" s="5"/>
      <c r="DWT77" s="5"/>
      <c r="DWU77" s="5"/>
      <c r="DWV77" s="5"/>
      <c r="DWW77" s="5"/>
      <c r="DWX77" s="5"/>
      <c r="DWY77" s="5"/>
      <c r="DWZ77" s="5"/>
      <c r="DXA77" s="5"/>
      <c r="DXB77" s="5"/>
      <c r="DXC77" s="5"/>
      <c r="DXD77" s="5"/>
      <c r="DXE77" s="5"/>
      <c r="DXF77" s="5"/>
      <c r="DXG77" s="5"/>
      <c r="DXH77" s="5"/>
      <c r="DXI77" s="5"/>
      <c r="DXJ77" s="5"/>
      <c r="DXK77" s="5"/>
      <c r="DXL77" s="5"/>
      <c r="DXM77" s="5"/>
      <c r="DXN77" s="5"/>
      <c r="DXO77" s="5"/>
      <c r="DXP77" s="5"/>
      <c r="DXQ77" s="5"/>
      <c r="DXR77" s="5"/>
      <c r="DXS77" s="5"/>
      <c r="DXT77" s="5"/>
      <c r="DXU77" s="5"/>
      <c r="DXV77" s="5"/>
      <c r="DXW77" s="5"/>
      <c r="DXX77" s="5"/>
      <c r="DXY77" s="5"/>
      <c r="DXZ77" s="5"/>
      <c r="DYA77" s="5"/>
      <c r="DYB77" s="5"/>
      <c r="DYC77" s="5"/>
      <c r="DYD77" s="5"/>
      <c r="DYE77" s="5"/>
      <c r="DYF77" s="5"/>
      <c r="DYG77" s="5"/>
      <c r="DYH77" s="5"/>
      <c r="DYI77" s="5"/>
      <c r="DYJ77" s="5"/>
      <c r="DYK77" s="5"/>
      <c r="DYL77" s="5"/>
      <c r="DYM77" s="5"/>
      <c r="DYN77" s="5"/>
      <c r="DYO77" s="5"/>
      <c r="DYP77" s="5"/>
      <c r="DYQ77" s="5"/>
      <c r="DYR77" s="5"/>
      <c r="DYS77" s="5"/>
      <c r="DYT77" s="5"/>
      <c r="DYU77" s="5"/>
      <c r="DYV77" s="5"/>
      <c r="DYW77" s="5"/>
      <c r="DYX77" s="5"/>
      <c r="DYY77" s="5"/>
      <c r="DYZ77" s="5"/>
      <c r="DZA77" s="5"/>
      <c r="DZB77" s="5"/>
      <c r="DZC77" s="5"/>
      <c r="DZD77" s="5"/>
      <c r="DZE77" s="5"/>
      <c r="DZF77" s="5"/>
      <c r="DZG77" s="5"/>
      <c r="DZH77" s="5"/>
      <c r="DZI77" s="5"/>
      <c r="DZJ77" s="5"/>
      <c r="DZK77" s="5"/>
      <c r="DZL77" s="5"/>
      <c r="DZM77" s="5"/>
      <c r="DZN77" s="5"/>
      <c r="DZO77" s="5"/>
      <c r="DZP77" s="5"/>
      <c r="DZQ77" s="5"/>
      <c r="DZR77" s="5"/>
      <c r="DZS77" s="5"/>
      <c r="DZT77" s="5"/>
      <c r="DZU77" s="5"/>
      <c r="DZV77" s="5"/>
      <c r="DZW77" s="5"/>
      <c r="DZX77" s="5"/>
      <c r="DZY77" s="5"/>
      <c r="DZZ77" s="5"/>
      <c r="EAA77" s="5"/>
      <c r="EAB77" s="5"/>
      <c r="EAC77" s="5"/>
      <c r="EAD77" s="5"/>
      <c r="EAE77" s="5"/>
      <c r="EAF77" s="5"/>
      <c r="EAG77" s="5"/>
      <c r="EAH77" s="5"/>
      <c r="EAI77" s="5"/>
      <c r="EAJ77" s="5"/>
      <c r="EAK77" s="5"/>
      <c r="EAL77" s="5"/>
      <c r="EAM77" s="5"/>
      <c r="EAN77" s="5"/>
      <c r="EAO77" s="5"/>
      <c r="EAP77" s="5"/>
      <c r="EAQ77" s="5"/>
      <c r="EAR77" s="5"/>
      <c r="EAS77" s="5"/>
      <c r="EAT77" s="5"/>
      <c r="EAU77" s="5"/>
      <c r="EAV77" s="5"/>
      <c r="EAW77" s="5"/>
      <c r="EAX77" s="5"/>
      <c r="EAY77" s="5"/>
      <c r="EAZ77" s="5"/>
      <c r="EBA77" s="5"/>
      <c r="EBB77" s="5"/>
      <c r="EBC77" s="5"/>
      <c r="EBD77" s="5"/>
      <c r="EBE77" s="5"/>
      <c r="EBF77" s="5"/>
      <c r="EBG77" s="5"/>
      <c r="EBH77" s="5"/>
      <c r="EBI77" s="5"/>
      <c r="EBJ77" s="5"/>
      <c r="EBK77" s="5"/>
      <c r="EBL77" s="5"/>
      <c r="EBM77" s="5"/>
      <c r="EBN77" s="5"/>
      <c r="EBO77" s="5"/>
      <c r="EBP77" s="5"/>
      <c r="EBQ77" s="5"/>
      <c r="EBR77" s="5"/>
      <c r="EBS77" s="5"/>
      <c r="EBT77" s="5"/>
      <c r="EBU77" s="5"/>
      <c r="EBV77" s="5"/>
      <c r="EBW77" s="5"/>
      <c r="EBX77" s="5"/>
      <c r="EBY77" s="5"/>
      <c r="EBZ77" s="5"/>
      <c r="ECA77" s="5"/>
      <c r="ECB77" s="5"/>
      <c r="ECC77" s="5"/>
      <c r="ECD77" s="5"/>
      <c r="ECE77" s="5"/>
      <c r="ECF77" s="5"/>
      <c r="ECG77" s="5"/>
      <c r="ECH77" s="5"/>
      <c r="ECI77" s="5"/>
      <c r="ECJ77" s="5"/>
      <c r="ECK77" s="5"/>
      <c r="ECL77" s="5"/>
      <c r="ECM77" s="5"/>
      <c r="ECN77" s="5"/>
      <c r="ECO77" s="5"/>
      <c r="ECP77" s="5"/>
      <c r="ECQ77" s="5"/>
      <c r="ECR77" s="5"/>
      <c r="ECS77" s="5"/>
      <c r="ECT77" s="5"/>
      <c r="ECU77" s="5"/>
      <c r="ECV77" s="5"/>
      <c r="ECW77" s="5"/>
      <c r="ECX77" s="5"/>
      <c r="ECY77" s="5"/>
      <c r="ECZ77" s="5"/>
      <c r="EDA77" s="5"/>
      <c r="EDB77" s="5"/>
      <c r="EDC77" s="5"/>
      <c r="EDD77" s="5"/>
      <c r="EDE77" s="5"/>
      <c r="EDF77" s="5"/>
      <c r="EDG77" s="5"/>
      <c r="EDH77" s="5"/>
      <c r="EDI77" s="5"/>
      <c r="EDJ77" s="5"/>
      <c r="EDK77" s="5"/>
      <c r="EDL77" s="5"/>
      <c r="EDM77" s="5"/>
      <c r="EDN77" s="5"/>
      <c r="EDO77" s="5"/>
      <c r="EDP77" s="5"/>
      <c r="EDQ77" s="5"/>
      <c r="EDR77" s="5"/>
      <c r="EDS77" s="5"/>
      <c r="EDT77" s="5"/>
      <c r="EDU77" s="5"/>
      <c r="EDV77" s="5"/>
      <c r="EDW77" s="5"/>
      <c r="EDX77" s="5"/>
      <c r="EDY77" s="5"/>
      <c r="EDZ77" s="5"/>
      <c r="EEA77" s="5"/>
      <c r="EEB77" s="5"/>
      <c r="EEC77" s="5"/>
      <c r="EED77" s="5"/>
      <c r="EEE77" s="5"/>
      <c r="EEF77" s="5"/>
      <c r="EEG77" s="5"/>
      <c r="EEH77" s="5"/>
      <c r="EEI77" s="5"/>
      <c r="EEJ77" s="5"/>
      <c r="EEK77" s="5"/>
      <c r="EEL77" s="5"/>
      <c r="EEM77" s="5"/>
      <c r="EEN77" s="5"/>
      <c r="EEO77" s="5"/>
      <c r="EEP77" s="5"/>
      <c r="EEQ77" s="5"/>
      <c r="EER77" s="5"/>
      <c r="EES77" s="5"/>
      <c r="EET77" s="5"/>
      <c r="EEU77" s="5"/>
      <c r="EEV77" s="5"/>
      <c r="EEW77" s="5"/>
      <c r="EEX77" s="5"/>
      <c r="EEY77" s="5"/>
      <c r="EEZ77" s="5"/>
      <c r="EFA77" s="5"/>
      <c r="EFB77" s="5"/>
      <c r="EFC77" s="5"/>
      <c r="EFD77" s="5"/>
      <c r="EFE77" s="5"/>
      <c r="EFF77" s="5"/>
      <c r="EFG77" s="5"/>
      <c r="EFH77" s="5"/>
      <c r="EFI77" s="5"/>
      <c r="EFJ77" s="5"/>
      <c r="EFK77" s="5"/>
      <c r="EFL77" s="5"/>
      <c r="EFM77" s="5"/>
      <c r="EFN77" s="5"/>
      <c r="EFO77" s="5"/>
      <c r="EFP77" s="5"/>
      <c r="EFQ77" s="5"/>
      <c r="EFR77" s="5"/>
      <c r="EFS77" s="5"/>
      <c r="EFT77" s="5"/>
      <c r="EFU77" s="5"/>
      <c r="EFV77" s="5"/>
      <c r="EFW77" s="5"/>
      <c r="EFX77" s="5"/>
      <c r="EFY77" s="5"/>
      <c r="EFZ77" s="5"/>
      <c r="EGA77" s="5"/>
      <c r="EGB77" s="5"/>
      <c r="EGC77" s="5"/>
      <c r="EGD77" s="5"/>
      <c r="EGE77" s="5"/>
      <c r="EGF77" s="5"/>
      <c r="EGG77" s="5"/>
      <c r="EGH77" s="5"/>
      <c r="EGI77" s="5"/>
      <c r="EGJ77" s="5"/>
      <c r="EGK77" s="5"/>
      <c r="EGL77" s="5"/>
      <c r="EGM77" s="5"/>
      <c r="EGN77" s="5"/>
      <c r="EGO77" s="5"/>
      <c r="EGP77" s="5"/>
      <c r="EGQ77" s="5"/>
      <c r="EGR77" s="5"/>
      <c r="EGS77" s="5"/>
      <c r="EGT77" s="5"/>
      <c r="EGU77" s="5"/>
      <c r="EGV77" s="5"/>
      <c r="EGW77" s="5"/>
      <c r="EGX77" s="5"/>
      <c r="EGY77" s="5"/>
      <c r="EGZ77" s="5"/>
      <c r="EHA77" s="5"/>
      <c r="EHB77" s="5"/>
      <c r="EHC77" s="5"/>
      <c r="EHD77" s="5"/>
      <c r="EHE77" s="5"/>
      <c r="EHF77" s="5"/>
      <c r="EHG77" s="5"/>
      <c r="EHH77" s="5"/>
      <c r="EHI77" s="5"/>
      <c r="EHJ77" s="5"/>
      <c r="EHK77" s="5"/>
      <c r="EHL77" s="5"/>
      <c r="EHM77" s="5"/>
      <c r="EHN77" s="5"/>
      <c r="EHO77" s="5"/>
      <c r="EHP77" s="5"/>
      <c r="EHQ77" s="5"/>
      <c r="EHR77" s="5"/>
      <c r="EHS77" s="5"/>
      <c r="EHT77" s="5"/>
      <c r="EHU77" s="5"/>
      <c r="EHV77" s="5"/>
      <c r="EHW77" s="5"/>
      <c r="EHX77" s="5"/>
      <c r="EHY77" s="5"/>
      <c r="EHZ77" s="5"/>
      <c r="EIA77" s="5"/>
      <c r="EIB77" s="5"/>
      <c r="EIC77" s="5"/>
      <c r="EID77" s="5"/>
      <c r="EIE77" s="5"/>
      <c r="EIF77" s="5"/>
      <c r="EIG77" s="5"/>
      <c r="EIH77" s="5"/>
      <c r="EII77" s="5"/>
      <c r="EIJ77" s="5"/>
      <c r="EIK77" s="5"/>
      <c r="EIL77" s="5"/>
      <c r="EIM77" s="5"/>
      <c r="EIN77" s="5"/>
      <c r="EIO77" s="5"/>
      <c r="EIP77" s="5"/>
      <c r="EIQ77" s="5"/>
      <c r="EIR77" s="5"/>
      <c r="EIS77" s="5"/>
      <c r="EIT77" s="5"/>
      <c r="EIU77" s="5"/>
      <c r="EIV77" s="5"/>
      <c r="EIW77" s="5"/>
      <c r="EIX77" s="5"/>
      <c r="EIY77" s="5"/>
      <c r="EIZ77" s="5"/>
      <c r="EJA77" s="5"/>
      <c r="EJB77" s="5"/>
      <c r="EJC77" s="5"/>
      <c r="EJD77" s="5"/>
      <c r="EJE77" s="5"/>
      <c r="EJF77" s="5"/>
      <c r="EJG77" s="5"/>
      <c r="EJH77" s="5"/>
      <c r="EJI77" s="5"/>
      <c r="EJJ77" s="5"/>
      <c r="EJK77" s="5"/>
      <c r="EJL77" s="5"/>
      <c r="EJM77" s="5"/>
      <c r="EJN77" s="5"/>
      <c r="EJO77" s="5"/>
      <c r="EJP77" s="5"/>
      <c r="EJQ77" s="5"/>
      <c r="EJR77" s="5"/>
      <c r="EJS77" s="5"/>
      <c r="EJT77" s="5"/>
      <c r="EJU77" s="5"/>
      <c r="EJV77" s="5"/>
      <c r="EJW77" s="5"/>
      <c r="EJX77" s="5"/>
      <c r="EJY77" s="5"/>
      <c r="EJZ77" s="5"/>
      <c r="EKA77" s="5"/>
      <c r="EKB77" s="5"/>
      <c r="EKC77" s="5"/>
      <c r="EKD77" s="5"/>
      <c r="EKE77" s="5"/>
      <c r="EKF77" s="5"/>
      <c r="EKG77" s="5"/>
      <c r="EKH77" s="5"/>
      <c r="EKI77" s="5"/>
      <c r="EKJ77" s="5"/>
      <c r="EKK77" s="5"/>
      <c r="EKL77" s="5"/>
      <c r="EKM77" s="5"/>
      <c r="EKN77" s="5"/>
      <c r="EKO77" s="5"/>
      <c r="EKP77" s="5"/>
      <c r="EKQ77" s="5"/>
      <c r="EKR77" s="5"/>
      <c r="EKS77" s="5"/>
      <c r="EKT77" s="5"/>
      <c r="EKU77" s="5"/>
      <c r="EKV77" s="5"/>
      <c r="EKW77" s="5"/>
      <c r="EKX77" s="5"/>
      <c r="EKY77" s="5"/>
      <c r="EKZ77" s="5"/>
      <c r="ELA77" s="5"/>
      <c r="ELB77" s="5"/>
      <c r="ELC77" s="5"/>
      <c r="ELD77" s="5"/>
      <c r="ELE77" s="5"/>
      <c r="ELF77" s="5"/>
      <c r="ELG77" s="5"/>
      <c r="ELH77" s="5"/>
      <c r="ELI77" s="5"/>
      <c r="ELJ77" s="5"/>
      <c r="ELK77" s="5"/>
      <c r="ELL77" s="5"/>
      <c r="ELM77" s="5"/>
      <c r="ELN77" s="5"/>
      <c r="ELO77" s="5"/>
      <c r="ELP77" s="5"/>
      <c r="ELQ77" s="5"/>
      <c r="ELR77" s="5"/>
      <c r="ELS77" s="5"/>
      <c r="ELT77" s="5"/>
      <c r="ELU77" s="5"/>
      <c r="ELV77" s="5"/>
      <c r="ELW77" s="5"/>
      <c r="ELX77" s="5"/>
      <c r="ELY77" s="5"/>
      <c r="ELZ77" s="5"/>
      <c r="EMA77" s="5"/>
      <c r="EMB77" s="5"/>
      <c r="EMC77" s="5"/>
      <c r="EMD77" s="5"/>
      <c r="EME77" s="5"/>
      <c r="EMF77" s="5"/>
      <c r="EMG77" s="5"/>
      <c r="EMH77" s="5"/>
      <c r="EMI77" s="5"/>
      <c r="EMJ77" s="5"/>
      <c r="EMK77" s="5"/>
      <c r="EML77" s="5"/>
      <c r="EMM77" s="5"/>
      <c r="EMN77" s="5"/>
      <c r="EMO77" s="5"/>
      <c r="EMP77" s="5"/>
      <c r="EMQ77" s="5"/>
      <c r="EMR77" s="5"/>
      <c r="EMS77" s="5"/>
      <c r="EMT77" s="5"/>
      <c r="EMU77" s="5"/>
      <c r="EMV77" s="5"/>
      <c r="EMW77" s="5"/>
      <c r="EMX77" s="5"/>
      <c r="EMY77" s="5"/>
      <c r="EMZ77" s="5"/>
      <c r="ENA77" s="5"/>
      <c r="ENB77" s="5"/>
      <c r="ENC77" s="5"/>
      <c r="END77" s="5"/>
      <c r="ENE77" s="5"/>
      <c r="ENF77" s="5"/>
      <c r="ENG77" s="5"/>
      <c r="ENH77" s="5"/>
      <c r="ENI77" s="5"/>
      <c r="ENJ77" s="5"/>
      <c r="ENK77" s="5"/>
      <c r="ENL77" s="5"/>
      <c r="ENM77" s="5"/>
      <c r="ENN77" s="5"/>
      <c r="ENO77" s="5"/>
      <c r="ENP77" s="5"/>
      <c r="ENQ77" s="5"/>
      <c r="ENR77" s="5"/>
      <c r="ENS77" s="5"/>
      <c r="ENT77" s="5"/>
      <c r="ENU77" s="5"/>
      <c r="ENV77" s="5"/>
      <c r="ENW77" s="5"/>
      <c r="ENX77" s="5"/>
      <c r="ENY77" s="5"/>
      <c r="ENZ77" s="5"/>
      <c r="EOA77" s="5"/>
      <c r="EOB77" s="5"/>
      <c r="EOC77" s="5"/>
      <c r="EOD77" s="5"/>
      <c r="EOE77" s="5"/>
      <c r="EOF77" s="5"/>
      <c r="EOG77" s="5"/>
      <c r="EOH77" s="5"/>
      <c r="EOI77" s="5"/>
      <c r="EOJ77" s="5"/>
      <c r="EOK77" s="5"/>
      <c r="EOL77" s="5"/>
      <c r="EOM77" s="5"/>
      <c r="EON77" s="5"/>
      <c r="EOO77" s="5"/>
      <c r="EOP77" s="5"/>
      <c r="EOQ77" s="5"/>
      <c r="EOR77" s="5"/>
      <c r="EOS77" s="5"/>
      <c r="EOT77" s="5"/>
      <c r="EOU77" s="5"/>
      <c r="EOV77" s="5"/>
      <c r="EOW77" s="5"/>
      <c r="EOX77" s="5"/>
      <c r="EOY77" s="5"/>
      <c r="EOZ77" s="5"/>
      <c r="EPA77" s="5"/>
      <c r="EPB77" s="5"/>
      <c r="EPC77" s="5"/>
      <c r="EPD77" s="5"/>
      <c r="EPE77" s="5"/>
      <c r="EPF77" s="5"/>
      <c r="EPG77" s="5"/>
      <c r="EPH77" s="5"/>
      <c r="EPI77" s="5"/>
      <c r="EPJ77" s="5"/>
      <c r="EPK77" s="5"/>
      <c r="EPL77" s="5"/>
      <c r="EPM77" s="5"/>
      <c r="EPN77" s="5"/>
      <c r="EPO77" s="5"/>
      <c r="EPP77" s="5"/>
      <c r="EPQ77" s="5"/>
      <c r="EPR77" s="5"/>
      <c r="EPS77" s="5"/>
      <c r="EPT77" s="5"/>
      <c r="EPU77" s="5"/>
      <c r="EPV77" s="5"/>
      <c r="EPW77" s="5"/>
      <c r="EPX77" s="5"/>
      <c r="EPY77" s="5"/>
      <c r="EPZ77" s="5"/>
      <c r="EQA77" s="5"/>
      <c r="EQB77" s="5"/>
      <c r="EQC77" s="5"/>
      <c r="EQD77" s="5"/>
      <c r="EQE77" s="5"/>
      <c r="EQF77" s="5"/>
      <c r="EQG77" s="5"/>
      <c r="EQH77" s="5"/>
      <c r="EQI77" s="5"/>
      <c r="EQJ77" s="5"/>
      <c r="EQK77" s="5"/>
      <c r="EQL77" s="5"/>
      <c r="EQM77" s="5"/>
      <c r="EQN77" s="5"/>
      <c r="EQO77" s="5"/>
      <c r="EQP77" s="5"/>
      <c r="EQQ77" s="5"/>
      <c r="EQR77" s="5"/>
      <c r="EQS77" s="5"/>
      <c r="EQT77" s="5"/>
      <c r="EQU77" s="5"/>
      <c r="EQV77" s="5"/>
      <c r="EQW77" s="5"/>
      <c r="EQX77" s="5"/>
      <c r="EQY77" s="5"/>
      <c r="EQZ77" s="5"/>
      <c r="ERA77" s="5"/>
      <c r="ERB77" s="5"/>
      <c r="ERC77" s="5"/>
      <c r="ERD77" s="5"/>
      <c r="ERE77" s="5"/>
      <c r="ERF77" s="5"/>
      <c r="ERG77" s="5"/>
      <c r="ERH77" s="5"/>
      <c r="ERI77" s="5"/>
      <c r="ERJ77" s="5"/>
      <c r="ERK77" s="5"/>
      <c r="ERL77" s="5"/>
      <c r="ERM77" s="5"/>
      <c r="ERN77" s="5"/>
      <c r="ERO77" s="5"/>
      <c r="ERP77" s="5"/>
      <c r="ERQ77" s="5"/>
      <c r="ERR77" s="5"/>
      <c r="ERS77" s="5"/>
      <c r="ERT77" s="5"/>
      <c r="ERU77" s="5"/>
      <c r="ERV77" s="5"/>
      <c r="ERW77" s="5"/>
      <c r="ERX77" s="5"/>
      <c r="ERY77" s="5"/>
      <c r="ERZ77" s="5"/>
      <c r="ESA77" s="5"/>
      <c r="ESB77" s="5"/>
      <c r="ESC77" s="5"/>
      <c r="ESD77" s="5"/>
      <c r="ESE77" s="5"/>
      <c r="ESF77" s="5"/>
      <c r="ESG77" s="5"/>
      <c r="ESH77" s="5"/>
      <c r="ESI77" s="5"/>
      <c r="ESJ77" s="5"/>
      <c r="ESK77" s="5"/>
      <c r="ESL77" s="5"/>
      <c r="ESM77" s="5"/>
      <c r="ESN77" s="5"/>
      <c r="ESO77" s="5"/>
      <c r="ESP77" s="5"/>
      <c r="ESQ77" s="5"/>
      <c r="ESR77" s="5"/>
      <c r="ESS77" s="5"/>
      <c r="EST77" s="5"/>
      <c r="ESU77" s="5"/>
      <c r="ESV77" s="5"/>
      <c r="ESW77" s="5"/>
      <c r="ESX77" s="5"/>
      <c r="ESY77" s="5"/>
      <c r="ESZ77" s="5"/>
      <c r="ETA77" s="5"/>
      <c r="ETB77" s="5"/>
      <c r="ETC77" s="5"/>
      <c r="ETD77" s="5"/>
      <c r="ETE77" s="5"/>
      <c r="ETF77" s="5"/>
      <c r="ETG77" s="5"/>
      <c r="ETH77" s="5"/>
      <c r="ETI77" s="5"/>
      <c r="ETJ77" s="5"/>
      <c r="ETK77" s="5"/>
      <c r="ETL77" s="5"/>
      <c r="ETM77" s="5"/>
      <c r="ETN77" s="5"/>
      <c r="ETO77" s="5"/>
      <c r="ETP77" s="5"/>
      <c r="ETQ77" s="5"/>
      <c r="ETR77" s="5"/>
      <c r="ETS77" s="5"/>
      <c r="ETT77" s="5"/>
      <c r="ETU77" s="5"/>
      <c r="ETV77" s="5"/>
      <c r="ETW77" s="5"/>
      <c r="ETX77" s="5"/>
      <c r="ETY77" s="5"/>
      <c r="ETZ77" s="5"/>
      <c r="EUA77" s="5"/>
      <c r="EUB77" s="5"/>
      <c r="EUC77" s="5"/>
      <c r="EUD77" s="5"/>
      <c r="EUE77" s="5"/>
      <c r="EUF77" s="5"/>
      <c r="EUG77" s="5"/>
      <c r="EUH77" s="5"/>
      <c r="EUI77" s="5"/>
      <c r="EUJ77" s="5"/>
      <c r="EUK77" s="5"/>
      <c r="EUL77" s="5"/>
      <c r="EUM77" s="5"/>
      <c r="EUN77" s="5"/>
      <c r="EUO77" s="5"/>
      <c r="EUP77" s="5"/>
      <c r="EUQ77" s="5"/>
      <c r="EUR77" s="5"/>
      <c r="EUS77" s="5"/>
      <c r="EUT77" s="5"/>
      <c r="EUU77" s="5"/>
      <c r="EUV77" s="5"/>
      <c r="EUW77" s="5"/>
      <c r="EUX77" s="5"/>
      <c r="EUY77" s="5"/>
      <c r="EUZ77" s="5"/>
      <c r="EVA77" s="5"/>
      <c r="EVB77" s="5"/>
      <c r="EVC77" s="5"/>
      <c r="EVD77" s="5"/>
      <c r="EVE77" s="5"/>
      <c r="EVF77" s="5"/>
      <c r="EVG77" s="5"/>
      <c r="EVH77" s="5"/>
      <c r="EVI77" s="5"/>
      <c r="EVJ77" s="5"/>
      <c r="EVK77" s="5"/>
      <c r="EVL77" s="5"/>
      <c r="EVM77" s="5"/>
      <c r="EVN77" s="5"/>
      <c r="EVO77" s="5"/>
      <c r="EVP77" s="5"/>
      <c r="EVQ77" s="5"/>
      <c r="EVR77" s="5"/>
      <c r="EVS77" s="5"/>
      <c r="EVT77" s="5"/>
      <c r="EVU77" s="5"/>
      <c r="EVV77" s="5"/>
      <c r="EVW77" s="5"/>
      <c r="EVX77" s="5"/>
      <c r="EVY77" s="5"/>
      <c r="EVZ77" s="5"/>
      <c r="EWA77" s="5"/>
      <c r="EWB77" s="5"/>
      <c r="EWC77" s="5"/>
      <c r="EWD77" s="5"/>
      <c r="EWE77" s="5"/>
      <c r="EWF77" s="5"/>
      <c r="EWG77" s="5"/>
      <c r="EWH77" s="5"/>
      <c r="EWI77" s="5"/>
      <c r="EWJ77" s="5"/>
      <c r="EWK77" s="5"/>
      <c r="EWL77" s="5"/>
      <c r="EWM77" s="5"/>
      <c r="EWN77" s="5"/>
      <c r="EWO77" s="5"/>
      <c r="EWP77" s="5"/>
      <c r="EWQ77" s="5"/>
      <c r="EWR77" s="5"/>
      <c r="EWS77" s="5"/>
      <c r="EWT77" s="5"/>
      <c r="EWU77" s="5"/>
      <c r="EWV77" s="5"/>
      <c r="EWW77" s="5"/>
      <c r="EWX77" s="5"/>
      <c r="EWY77" s="5"/>
      <c r="EWZ77" s="5"/>
      <c r="EXA77" s="5"/>
      <c r="EXB77" s="5"/>
      <c r="EXC77" s="5"/>
      <c r="EXD77" s="5"/>
      <c r="EXE77" s="5"/>
      <c r="EXF77" s="5"/>
      <c r="EXG77" s="5"/>
      <c r="EXH77" s="5"/>
      <c r="EXI77" s="5"/>
      <c r="EXJ77" s="5"/>
      <c r="EXK77" s="5"/>
      <c r="EXL77" s="5"/>
      <c r="EXM77" s="5"/>
      <c r="EXN77" s="5"/>
      <c r="EXO77" s="5"/>
      <c r="EXP77" s="5"/>
      <c r="EXQ77" s="5"/>
      <c r="EXR77" s="5"/>
      <c r="EXS77" s="5"/>
      <c r="EXT77" s="5"/>
      <c r="EXU77" s="5"/>
      <c r="EXV77" s="5"/>
      <c r="EXW77" s="5"/>
      <c r="EXX77" s="5"/>
      <c r="EXY77" s="5"/>
      <c r="EXZ77" s="5"/>
      <c r="EYA77" s="5"/>
      <c r="EYB77" s="5"/>
      <c r="EYC77" s="5"/>
      <c r="EYD77" s="5"/>
      <c r="EYE77" s="5"/>
      <c r="EYF77" s="5"/>
      <c r="EYG77" s="5"/>
      <c r="EYH77" s="5"/>
      <c r="EYI77" s="5"/>
      <c r="EYJ77" s="5"/>
      <c r="EYK77" s="5"/>
      <c r="EYL77" s="5"/>
      <c r="EYM77" s="5"/>
      <c r="EYN77" s="5"/>
      <c r="EYO77" s="5"/>
      <c r="EYP77" s="5"/>
      <c r="EYQ77" s="5"/>
      <c r="EYR77" s="5"/>
      <c r="EYS77" s="5"/>
      <c r="EYT77" s="5"/>
      <c r="EYU77" s="5"/>
      <c r="EYV77" s="5"/>
      <c r="EYW77" s="5"/>
      <c r="EYX77" s="5"/>
      <c r="EYY77" s="5"/>
      <c r="EYZ77" s="5"/>
      <c r="EZA77" s="5"/>
      <c r="EZB77" s="5"/>
      <c r="EZC77" s="5"/>
      <c r="EZD77" s="5"/>
      <c r="EZE77" s="5"/>
      <c r="EZF77" s="5"/>
      <c r="EZG77" s="5"/>
      <c r="EZH77" s="5"/>
      <c r="EZI77" s="5"/>
      <c r="EZJ77" s="5"/>
      <c r="EZK77" s="5"/>
      <c r="EZL77" s="5"/>
      <c r="EZM77" s="5"/>
      <c r="EZN77" s="5"/>
      <c r="EZO77" s="5"/>
      <c r="EZP77" s="5"/>
      <c r="EZQ77" s="5"/>
      <c r="EZR77" s="5"/>
      <c r="EZS77" s="5"/>
      <c r="EZT77" s="5"/>
      <c r="EZU77" s="5"/>
      <c r="EZV77" s="5"/>
      <c r="EZW77" s="5"/>
      <c r="EZX77" s="5"/>
      <c r="EZY77" s="5"/>
      <c r="EZZ77" s="5"/>
      <c r="FAA77" s="5"/>
      <c r="FAB77" s="5"/>
      <c r="FAC77" s="5"/>
      <c r="FAD77" s="5"/>
      <c r="FAE77" s="5"/>
      <c r="FAF77" s="5"/>
      <c r="FAG77" s="5"/>
      <c r="FAH77" s="5"/>
      <c r="FAI77" s="5"/>
      <c r="FAJ77" s="5"/>
      <c r="FAK77" s="5"/>
      <c r="FAL77" s="5"/>
      <c r="FAM77" s="5"/>
      <c r="FAN77" s="5"/>
      <c r="FAO77" s="5"/>
      <c r="FAP77" s="5"/>
      <c r="FAQ77" s="5"/>
      <c r="FAR77" s="5"/>
      <c r="FAS77" s="5"/>
      <c r="FAT77" s="5"/>
      <c r="FAU77" s="5"/>
      <c r="FAV77" s="5"/>
      <c r="FAW77" s="5"/>
      <c r="FAX77" s="5"/>
      <c r="FAY77" s="5"/>
      <c r="FAZ77" s="5"/>
      <c r="FBA77" s="5"/>
      <c r="FBB77" s="5"/>
      <c r="FBC77" s="5"/>
      <c r="FBD77" s="5"/>
      <c r="FBE77" s="5"/>
      <c r="FBF77" s="5"/>
      <c r="FBG77" s="5"/>
      <c r="FBH77" s="5"/>
      <c r="FBI77" s="5"/>
      <c r="FBJ77" s="5"/>
      <c r="FBK77" s="5"/>
      <c r="FBL77" s="5"/>
      <c r="FBM77" s="5"/>
      <c r="FBN77" s="5"/>
      <c r="FBO77" s="5"/>
      <c r="FBP77" s="5"/>
      <c r="FBQ77" s="5"/>
      <c r="FBR77" s="5"/>
      <c r="FBS77" s="5"/>
      <c r="FBT77" s="5"/>
      <c r="FBU77" s="5"/>
      <c r="FBV77" s="5"/>
      <c r="FBW77" s="5"/>
      <c r="FBX77" s="5"/>
      <c r="FBY77" s="5"/>
      <c r="FBZ77" s="5"/>
      <c r="FCA77" s="5"/>
      <c r="FCB77" s="5"/>
      <c r="FCC77" s="5"/>
      <c r="FCD77" s="5"/>
      <c r="FCE77" s="5"/>
      <c r="FCF77" s="5"/>
      <c r="FCG77" s="5"/>
      <c r="FCH77" s="5"/>
      <c r="FCI77" s="5"/>
      <c r="FCJ77" s="5"/>
      <c r="FCK77" s="5"/>
      <c r="FCL77" s="5"/>
      <c r="FCM77" s="5"/>
      <c r="FCN77" s="5"/>
      <c r="FCO77" s="5"/>
      <c r="FCP77" s="5"/>
      <c r="FCQ77" s="5"/>
      <c r="FCR77" s="5"/>
      <c r="FCS77" s="5"/>
      <c r="FCT77" s="5"/>
      <c r="FCU77" s="5"/>
      <c r="FCV77" s="5"/>
      <c r="FCW77" s="5"/>
      <c r="FCX77" s="5"/>
      <c r="FCY77" s="5"/>
      <c r="FCZ77" s="5"/>
      <c r="FDA77" s="5"/>
      <c r="FDB77" s="5"/>
      <c r="FDC77" s="5"/>
      <c r="FDD77" s="5"/>
      <c r="FDE77" s="5"/>
      <c r="FDF77" s="5"/>
      <c r="FDG77" s="5"/>
      <c r="FDH77" s="5"/>
      <c r="FDI77" s="5"/>
      <c r="FDJ77" s="5"/>
      <c r="FDK77" s="5"/>
      <c r="FDL77" s="5"/>
      <c r="FDM77" s="5"/>
      <c r="FDN77" s="5"/>
      <c r="FDO77" s="5"/>
      <c r="FDP77" s="5"/>
      <c r="FDQ77" s="5"/>
      <c r="FDR77" s="5"/>
      <c r="FDS77" s="5"/>
      <c r="FDT77" s="5"/>
      <c r="FDU77" s="5"/>
      <c r="FDV77" s="5"/>
      <c r="FDW77" s="5"/>
      <c r="FDX77" s="5"/>
      <c r="FDY77" s="5"/>
      <c r="FDZ77" s="5"/>
      <c r="FEA77" s="5"/>
      <c r="FEB77" s="5"/>
      <c r="FEC77" s="5"/>
      <c r="FED77" s="5"/>
      <c r="FEE77" s="5"/>
      <c r="FEF77" s="5"/>
      <c r="FEG77" s="5"/>
      <c r="FEH77" s="5"/>
      <c r="FEI77" s="5"/>
      <c r="FEJ77" s="5"/>
      <c r="FEK77" s="5"/>
      <c r="FEL77" s="5"/>
      <c r="FEM77" s="5"/>
      <c r="FEN77" s="5"/>
      <c r="FEO77" s="5"/>
      <c r="FEP77" s="5"/>
      <c r="FEQ77" s="5"/>
      <c r="FER77" s="5"/>
      <c r="FES77" s="5"/>
      <c r="FET77" s="5"/>
      <c r="FEU77" s="5"/>
      <c r="FEV77" s="5"/>
      <c r="FEW77" s="5"/>
      <c r="FEX77" s="5"/>
      <c r="FEY77" s="5"/>
      <c r="FEZ77" s="5"/>
      <c r="FFA77" s="5"/>
      <c r="FFB77" s="5"/>
      <c r="FFC77" s="5"/>
      <c r="FFD77" s="5"/>
      <c r="FFE77" s="5"/>
      <c r="FFF77" s="5"/>
      <c r="FFG77" s="5"/>
      <c r="FFH77" s="5"/>
      <c r="FFI77" s="5"/>
      <c r="FFJ77" s="5"/>
      <c r="FFK77" s="5"/>
      <c r="FFL77" s="5"/>
      <c r="FFM77" s="5"/>
      <c r="FFN77" s="5"/>
      <c r="FFO77" s="5"/>
      <c r="FFP77" s="5"/>
      <c r="FFQ77" s="5"/>
      <c r="FFR77" s="5"/>
      <c r="FFS77" s="5"/>
      <c r="FFT77" s="5"/>
      <c r="FFU77" s="5"/>
      <c r="FFV77" s="5"/>
      <c r="FFW77" s="5"/>
      <c r="FFX77" s="5"/>
      <c r="FFY77" s="5"/>
      <c r="FFZ77" s="5"/>
      <c r="FGA77" s="5"/>
      <c r="FGB77" s="5"/>
      <c r="FGC77" s="5"/>
      <c r="FGD77" s="5"/>
      <c r="FGE77" s="5"/>
      <c r="FGF77" s="5"/>
      <c r="FGG77" s="5"/>
      <c r="FGH77" s="5"/>
      <c r="FGI77" s="5"/>
      <c r="FGJ77" s="5"/>
      <c r="FGK77" s="5"/>
      <c r="FGL77" s="5"/>
      <c r="FGM77" s="5"/>
      <c r="FGN77" s="5"/>
      <c r="FGO77" s="5"/>
      <c r="FGP77" s="5"/>
      <c r="FGQ77" s="5"/>
      <c r="FGR77" s="5"/>
      <c r="FGS77" s="5"/>
      <c r="FGT77" s="5"/>
      <c r="FGU77" s="5"/>
      <c r="FGV77" s="5"/>
      <c r="FGW77" s="5"/>
      <c r="FGX77" s="5"/>
      <c r="FGY77" s="5"/>
      <c r="FGZ77" s="5"/>
      <c r="FHA77" s="5"/>
      <c r="FHB77" s="5"/>
      <c r="FHC77" s="5"/>
      <c r="FHD77" s="5"/>
      <c r="FHE77" s="5"/>
      <c r="FHF77" s="5"/>
      <c r="FHG77" s="5"/>
      <c r="FHH77" s="5"/>
      <c r="FHI77" s="5"/>
      <c r="FHJ77" s="5"/>
      <c r="FHK77" s="5"/>
      <c r="FHL77" s="5"/>
      <c r="FHM77" s="5"/>
      <c r="FHN77" s="5"/>
      <c r="FHO77" s="5"/>
      <c r="FHP77" s="5"/>
      <c r="FHQ77" s="5"/>
      <c r="FHR77" s="5"/>
      <c r="FHS77" s="5"/>
      <c r="FHT77" s="5"/>
      <c r="FHU77" s="5"/>
      <c r="FHV77" s="5"/>
      <c r="FHW77" s="5"/>
      <c r="FHX77" s="5"/>
      <c r="FHY77" s="5"/>
      <c r="FHZ77" s="5"/>
      <c r="FIA77" s="5"/>
      <c r="FIB77" s="5"/>
      <c r="FIC77" s="5"/>
      <c r="FID77" s="5"/>
      <c r="FIE77" s="5"/>
      <c r="FIF77" s="5"/>
      <c r="FIG77" s="5"/>
      <c r="FIH77" s="5"/>
      <c r="FII77" s="5"/>
      <c r="FIJ77" s="5"/>
      <c r="FIK77" s="5"/>
      <c r="FIL77" s="5"/>
      <c r="FIM77" s="5"/>
      <c r="FIN77" s="5"/>
      <c r="FIO77" s="5"/>
      <c r="FIP77" s="5"/>
      <c r="FIQ77" s="5"/>
      <c r="FIR77" s="5"/>
      <c r="FIS77" s="5"/>
      <c r="FIT77" s="5"/>
      <c r="FIU77" s="5"/>
      <c r="FIV77" s="5"/>
      <c r="FIW77" s="5"/>
      <c r="FIX77" s="5"/>
      <c r="FIY77" s="5"/>
      <c r="FIZ77" s="5"/>
      <c r="FJA77" s="5"/>
      <c r="FJB77" s="5"/>
      <c r="FJC77" s="5"/>
      <c r="FJD77" s="5"/>
      <c r="FJE77" s="5"/>
      <c r="FJF77" s="5"/>
      <c r="FJG77" s="5"/>
      <c r="FJH77" s="5"/>
      <c r="FJI77" s="5"/>
      <c r="FJJ77" s="5"/>
      <c r="FJK77" s="5"/>
      <c r="FJL77" s="5"/>
      <c r="FJM77" s="5"/>
      <c r="FJN77" s="5"/>
      <c r="FJO77" s="5"/>
      <c r="FJP77" s="5"/>
      <c r="FJQ77" s="5"/>
      <c r="FJR77" s="5"/>
      <c r="FJS77" s="5"/>
      <c r="FJT77" s="5"/>
      <c r="FJU77" s="5"/>
      <c r="FJV77" s="5"/>
      <c r="FJW77" s="5"/>
      <c r="FJX77" s="5"/>
      <c r="FJY77" s="5"/>
      <c r="FJZ77" s="5"/>
      <c r="FKA77" s="5"/>
      <c r="FKB77" s="5"/>
      <c r="FKC77" s="5"/>
      <c r="FKD77" s="5"/>
      <c r="FKE77" s="5"/>
      <c r="FKF77" s="5"/>
      <c r="FKG77" s="5"/>
      <c r="FKH77" s="5"/>
      <c r="FKI77" s="5"/>
      <c r="FKJ77" s="5"/>
      <c r="FKK77" s="5"/>
      <c r="FKL77" s="5"/>
      <c r="FKM77" s="5"/>
      <c r="FKN77" s="5"/>
      <c r="FKO77" s="5"/>
      <c r="FKP77" s="5"/>
      <c r="FKQ77" s="5"/>
      <c r="FKR77" s="5"/>
      <c r="FKS77" s="5"/>
      <c r="FKT77" s="5"/>
      <c r="FKU77" s="5"/>
      <c r="FKV77" s="5"/>
      <c r="FKW77" s="5"/>
      <c r="FKX77" s="5"/>
      <c r="FKY77" s="5"/>
      <c r="FKZ77" s="5"/>
      <c r="FLA77" s="5"/>
      <c r="FLB77" s="5"/>
      <c r="FLC77" s="5"/>
      <c r="FLD77" s="5"/>
      <c r="FLE77" s="5"/>
      <c r="FLF77" s="5"/>
      <c r="FLG77" s="5"/>
      <c r="FLH77" s="5"/>
      <c r="FLI77" s="5"/>
      <c r="FLJ77" s="5"/>
      <c r="FLK77" s="5"/>
      <c r="FLL77" s="5"/>
      <c r="FLM77" s="5"/>
      <c r="FLN77" s="5"/>
      <c r="FLO77" s="5"/>
      <c r="FLP77" s="5"/>
      <c r="FLQ77" s="5"/>
      <c r="FLR77" s="5"/>
      <c r="FLS77" s="5"/>
      <c r="FLT77" s="5"/>
      <c r="FLU77" s="5"/>
      <c r="FLV77" s="5"/>
      <c r="FLW77" s="5"/>
      <c r="FLX77" s="5"/>
      <c r="FLY77" s="5"/>
      <c r="FLZ77" s="5"/>
      <c r="FMA77" s="5"/>
      <c r="FMB77" s="5"/>
      <c r="FMC77" s="5"/>
      <c r="FMD77" s="5"/>
      <c r="FME77" s="5"/>
      <c r="FMF77" s="5"/>
      <c r="FMG77" s="5"/>
      <c r="FMH77" s="5"/>
      <c r="FMI77" s="5"/>
      <c r="FMJ77" s="5"/>
      <c r="FMK77" s="5"/>
      <c r="FML77" s="5"/>
      <c r="FMM77" s="5"/>
      <c r="FMN77" s="5"/>
      <c r="FMO77" s="5"/>
      <c r="FMP77" s="5"/>
      <c r="FMQ77" s="5"/>
      <c r="FMR77" s="5"/>
      <c r="FMS77" s="5"/>
      <c r="FMT77" s="5"/>
      <c r="FMU77" s="5"/>
      <c r="FMV77" s="5"/>
      <c r="FMW77" s="5"/>
      <c r="FMX77" s="5"/>
      <c r="FMY77" s="5"/>
      <c r="FMZ77" s="5"/>
      <c r="FNA77" s="5"/>
      <c r="FNB77" s="5"/>
      <c r="FNC77" s="5"/>
      <c r="FND77" s="5"/>
      <c r="FNE77" s="5"/>
      <c r="FNF77" s="5"/>
      <c r="FNG77" s="5"/>
      <c r="FNH77" s="5"/>
      <c r="FNI77" s="5"/>
      <c r="FNJ77" s="5"/>
      <c r="FNK77" s="5"/>
      <c r="FNL77" s="5"/>
      <c r="FNM77" s="5"/>
      <c r="FNN77" s="5"/>
      <c r="FNO77" s="5"/>
      <c r="FNP77" s="5"/>
      <c r="FNQ77" s="5"/>
      <c r="FNR77" s="5"/>
      <c r="FNS77" s="5"/>
      <c r="FNT77" s="5"/>
      <c r="FNU77" s="5"/>
      <c r="FNV77" s="5"/>
      <c r="FNW77" s="5"/>
      <c r="FNX77" s="5"/>
      <c r="FNY77" s="5"/>
      <c r="FNZ77" s="5"/>
      <c r="FOA77" s="5"/>
      <c r="FOB77" s="5"/>
      <c r="FOC77" s="5"/>
      <c r="FOD77" s="5"/>
      <c r="FOE77" s="5"/>
      <c r="FOF77" s="5"/>
      <c r="FOG77" s="5"/>
      <c r="FOH77" s="5"/>
      <c r="FOI77" s="5"/>
      <c r="FOJ77" s="5"/>
      <c r="FOK77" s="5"/>
      <c r="FOL77" s="5"/>
      <c r="FOM77" s="5"/>
      <c r="FON77" s="5"/>
      <c r="FOO77" s="5"/>
      <c r="FOP77" s="5"/>
      <c r="FOQ77" s="5"/>
      <c r="FOR77" s="5"/>
      <c r="FOS77" s="5"/>
      <c r="FOT77" s="5"/>
      <c r="FOU77" s="5"/>
      <c r="FOV77" s="5"/>
      <c r="FOW77" s="5"/>
      <c r="FOX77" s="5"/>
      <c r="FOY77" s="5"/>
      <c r="FOZ77" s="5"/>
      <c r="FPA77" s="5"/>
      <c r="FPB77" s="5"/>
      <c r="FPC77" s="5"/>
      <c r="FPD77" s="5"/>
      <c r="FPE77" s="5"/>
      <c r="FPF77" s="5"/>
      <c r="FPG77" s="5"/>
      <c r="FPH77" s="5"/>
      <c r="FPI77" s="5"/>
      <c r="FPJ77" s="5"/>
      <c r="FPK77" s="5"/>
      <c r="FPL77" s="5"/>
      <c r="FPM77" s="5"/>
      <c r="FPN77" s="5"/>
      <c r="FPO77" s="5"/>
      <c r="FPP77" s="5"/>
      <c r="FPQ77" s="5"/>
      <c r="FPR77" s="5"/>
      <c r="FPS77" s="5"/>
      <c r="FPT77" s="5"/>
      <c r="FPU77" s="5"/>
      <c r="FPV77" s="5"/>
      <c r="FPW77" s="5"/>
      <c r="FPX77" s="5"/>
      <c r="FPY77" s="5"/>
      <c r="FPZ77" s="5"/>
      <c r="FQA77" s="5"/>
      <c r="FQB77" s="5"/>
      <c r="FQC77" s="5"/>
      <c r="FQD77" s="5"/>
      <c r="FQE77" s="5"/>
      <c r="FQF77" s="5"/>
      <c r="FQG77" s="5"/>
      <c r="FQH77" s="5"/>
      <c r="FQI77" s="5"/>
      <c r="FQJ77" s="5"/>
      <c r="FQK77" s="5"/>
      <c r="FQL77" s="5"/>
      <c r="FQM77" s="5"/>
      <c r="FQN77" s="5"/>
      <c r="FQO77" s="5"/>
      <c r="FQP77" s="5"/>
      <c r="FQQ77" s="5"/>
      <c r="FQR77" s="5"/>
      <c r="FQS77" s="5"/>
      <c r="FQT77" s="5"/>
      <c r="FQU77" s="5"/>
      <c r="FQV77" s="5"/>
      <c r="FQW77" s="5"/>
      <c r="FQX77" s="5"/>
      <c r="FQY77" s="5"/>
      <c r="FQZ77" s="5"/>
      <c r="FRA77" s="5"/>
      <c r="FRB77" s="5"/>
      <c r="FRC77" s="5"/>
      <c r="FRD77" s="5"/>
      <c r="FRE77" s="5"/>
      <c r="FRF77" s="5"/>
      <c r="FRG77" s="5"/>
      <c r="FRH77" s="5"/>
      <c r="FRI77" s="5"/>
      <c r="FRJ77" s="5"/>
      <c r="FRK77" s="5"/>
      <c r="FRL77" s="5"/>
      <c r="FRM77" s="5"/>
      <c r="FRN77" s="5"/>
      <c r="FRO77" s="5"/>
      <c r="FRP77" s="5"/>
      <c r="FRQ77" s="5"/>
      <c r="FRR77" s="5"/>
      <c r="FRS77" s="5"/>
      <c r="FRT77" s="5"/>
      <c r="FRU77" s="5"/>
      <c r="FRV77" s="5"/>
      <c r="FRW77" s="5"/>
      <c r="FRX77" s="5"/>
      <c r="FRY77" s="5"/>
      <c r="FRZ77" s="5"/>
      <c r="FSA77" s="5"/>
      <c r="FSB77" s="5"/>
      <c r="FSC77" s="5"/>
      <c r="FSD77" s="5"/>
      <c r="FSE77" s="5"/>
      <c r="FSF77" s="5"/>
      <c r="FSG77" s="5"/>
      <c r="FSH77" s="5"/>
      <c r="FSI77" s="5"/>
      <c r="FSJ77" s="5"/>
      <c r="FSK77" s="5"/>
      <c r="FSL77" s="5"/>
      <c r="FSM77" s="5"/>
      <c r="FSN77" s="5"/>
      <c r="FSO77" s="5"/>
      <c r="FSP77" s="5"/>
      <c r="FSQ77" s="5"/>
      <c r="FSR77" s="5"/>
      <c r="FSS77" s="5"/>
      <c r="FST77" s="5"/>
      <c r="FSU77" s="5"/>
      <c r="FSV77" s="5"/>
      <c r="FSW77" s="5"/>
      <c r="FSX77" s="5"/>
      <c r="FSY77" s="5"/>
      <c r="FSZ77" s="5"/>
      <c r="FTA77" s="5"/>
      <c r="FTB77" s="5"/>
      <c r="FTC77" s="5"/>
      <c r="FTD77" s="5"/>
      <c r="FTE77" s="5"/>
      <c r="FTF77" s="5"/>
      <c r="FTG77" s="5"/>
      <c r="FTH77" s="5"/>
      <c r="FTI77" s="5"/>
      <c r="FTJ77" s="5"/>
      <c r="FTK77" s="5"/>
      <c r="FTL77" s="5"/>
      <c r="FTM77" s="5"/>
      <c r="FTN77" s="5"/>
      <c r="FTO77" s="5"/>
      <c r="FTP77" s="5"/>
      <c r="FTQ77" s="5"/>
      <c r="FTR77" s="5"/>
      <c r="FTS77" s="5"/>
      <c r="FTT77" s="5"/>
      <c r="FTU77" s="5"/>
      <c r="FTV77" s="5"/>
      <c r="FTW77" s="5"/>
      <c r="FTX77" s="5"/>
      <c r="FTY77" s="5"/>
      <c r="FTZ77" s="5"/>
      <c r="FUA77" s="5"/>
      <c r="FUB77" s="5"/>
      <c r="FUC77" s="5"/>
      <c r="FUD77" s="5"/>
      <c r="FUE77" s="5"/>
      <c r="FUF77" s="5"/>
      <c r="FUG77" s="5"/>
      <c r="FUH77" s="5"/>
      <c r="FUI77" s="5"/>
      <c r="FUJ77" s="5"/>
      <c r="FUK77" s="5"/>
      <c r="FUL77" s="5"/>
      <c r="FUM77" s="5"/>
      <c r="FUN77" s="5"/>
      <c r="FUO77" s="5"/>
      <c r="FUP77" s="5"/>
      <c r="FUQ77" s="5"/>
      <c r="FUR77" s="5"/>
      <c r="FUS77" s="5"/>
      <c r="FUT77" s="5"/>
      <c r="FUU77" s="5"/>
      <c r="FUV77" s="5"/>
      <c r="FUW77" s="5"/>
      <c r="FUX77" s="5"/>
      <c r="FUY77" s="5"/>
      <c r="FUZ77" s="5"/>
      <c r="FVA77" s="5"/>
      <c r="FVB77" s="5"/>
      <c r="FVC77" s="5"/>
      <c r="FVD77" s="5"/>
      <c r="FVE77" s="5"/>
      <c r="FVF77" s="5"/>
      <c r="FVG77" s="5"/>
      <c r="FVH77" s="5"/>
      <c r="FVI77" s="5"/>
      <c r="FVJ77" s="5"/>
      <c r="FVK77" s="5"/>
      <c r="FVL77" s="5"/>
      <c r="FVM77" s="5"/>
      <c r="FVN77" s="5"/>
      <c r="FVO77" s="5"/>
      <c r="FVP77" s="5"/>
      <c r="FVQ77" s="5"/>
      <c r="FVR77" s="5"/>
      <c r="FVS77" s="5"/>
      <c r="FVT77" s="5"/>
      <c r="FVU77" s="5"/>
      <c r="FVV77" s="5"/>
      <c r="FVW77" s="5"/>
      <c r="FVX77" s="5"/>
      <c r="FVY77" s="5"/>
      <c r="FVZ77" s="5"/>
      <c r="FWA77" s="5"/>
      <c r="FWB77" s="5"/>
      <c r="FWC77" s="5"/>
      <c r="FWD77" s="5"/>
      <c r="FWE77" s="5"/>
      <c r="FWF77" s="5"/>
      <c r="FWG77" s="5"/>
      <c r="FWH77" s="5"/>
      <c r="FWI77" s="5"/>
      <c r="FWJ77" s="5"/>
      <c r="FWK77" s="5"/>
      <c r="FWL77" s="5"/>
      <c r="FWM77" s="5"/>
      <c r="FWN77" s="5"/>
      <c r="FWO77" s="5"/>
      <c r="FWP77" s="5"/>
      <c r="FWQ77" s="5"/>
      <c r="FWR77" s="5"/>
      <c r="FWS77" s="5"/>
      <c r="FWT77" s="5"/>
      <c r="FWU77" s="5"/>
      <c r="FWV77" s="5"/>
      <c r="FWW77" s="5"/>
      <c r="FWX77" s="5"/>
      <c r="FWY77" s="5"/>
      <c r="FWZ77" s="5"/>
      <c r="FXA77" s="5"/>
      <c r="FXB77" s="5"/>
      <c r="FXC77" s="5"/>
      <c r="FXD77" s="5"/>
      <c r="FXE77" s="5"/>
      <c r="FXF77" s="5"/>
      <c r="FXG77" s="5"/>
      <c r="FXH77" s="5"/>
      <c r="FXI77" s="5"/>
      <c r="FXJ77" s="5"/>
      <c r="FXK77" s="5"/>
      <c r="FXL77" s="5"/>
      <c r="FXM77" s="5"/>
      <c r="FXN77" s="5"/>
      <c r="FXO77" s="5"/>
      <c r="FXP77" s="5"/>
      <c r="FXQ77" s="5"/>
      <c r="FXR77" s="5"/>
      <c r="FXS77" s="5"/>
      <c r="FXT77" s="5"/>
      <c r="FXU77" s="5"/>
      <c r="FXV77" s="5"/>
      <c r="FXW77" s="5"/>
      <c r="FXX77" s="5"/>
      <c r="FXY77" s="5"/>
      <c r="FXZ77" s="5"/>
      <c r="FYA77" s="5"/>
      <c r="FYB77" s="5"/>
      <c r="FYC77" s="5"/>
      <c r="FYD77" s="5"/>
      <c r="FYE77" s="5"/>
      <c r="FYF77" s="5"/>
      <c r="FYG77" s="5"/>
      <c r="FYH77" s="5"/>
      <c r="FYI77" s="5"/>
      <c r="FYJ77" s="5"/>
      <c r="FYK77" s="5"/>
      <c r="FYL77" s="5"/>
      <c r="FYM77" s="5"/>
      <c r="FYN77" s="5"/>
      <c r="FYO77" s="5"/>
      <c r="FYP77" s="5"/>
      <c r="FYQ77" s="5"/>
      <c r="FYR77" s="5"/>
      <c r="FYS77" s="5"/>
      <c r="FYT77" s="5"/>
      <c r="FYU77" s="5"/>
      <c r="FYV77" s="5"/>
      <c r="FYW77" s="5"/>
      <c r="FYX77" s="5"/>
      <c r="FYY77" s="5"/>
      <c r="FYZ77" s="5"/>
      <c r="FZA77" s="5"/>
      <c r="FZB77" s="5"/>
      <c r="FZC77" s="5"/>
      <c r="FZD77" s="5"/>
      <c r="FZE77" s="5"/>
      <c r="FZF77" s="5"/>
      <c r="FZG77" s="5"/>
      <c r="FZH77" s="5"/>
      <c r="FZI77" s="5"/>
      <c r="FZJ77" s="5"/>
      <c r="FZK77" s="5"/>
      <c r="FZL77" s="5"/>
      <c r="FZM77" s="5"/>
      <c r="FZN77" s="5"/>
      <c r="FZO77" s="5"/>
      <c r="FZP77" s="5"/>
      <c r="FZQ77" s="5"/>
      <c r="FZR77" s="5"/>
      <c r="FZS77" s="5"/>
      <c r="FZT77" s="5"/>
      <c r="FZU77" s="5"/>
      <c r="FZV77" s="5"/>
      <c r="FZW77" s="5"/>
      <c r="FZX77" s="5"/>
      <c r="FZY77" s="5"/>
      <c r="FZZ77" s="5"/>
      <c r="GAA77" s="5"/>
      <c r="GAB77" s="5"/>
      <c r="GAC77" s="5"/>
      <c r="GAD77" s="5"/>
      <c r="GAE77" s="5"/>
      <c r="GAF77" s="5"/>
      <c r="GAG77" s="5"/>
      <c r="GAH77" s="5"/>
      <c r="GAI77" s="5"/>
      <c r="GAJ77" s="5"/>
      <c r="GAK77" s="5"/>
      <c r="GAL77" s="5"/>
      <c r="GAM77" s="5"/>
      <c r="GAN77" s="5"/>
      <c r="GAO77" s="5"/>
      <c r="GAP77" s="5"/>
      <c r="GAQ77" s="5"/>
      <c r="GAR77" s="5"/>
      <c r="GAS77" s="5"/>
      <c r="GAT77" s="5"/>
      <c r="GAU77" s="5"/>
      <c r="GAV77" s="5"/>
      <c r="GAW77" s="5"/>
      <c r="GAX77" s="5"/>
      <c r="GAY77" s="5"/>
      <c r="GAZ77" s="5"/>
      <c r="GBA77" s="5"/>
      <c r="GBB77" s="5"/>
      <c r="GBC77" s="5"/>
      <c r="GBD77" s="5"/>
      <c r="GBE77" s="5"/>
      <c r="GBF77" s="5"/>
      <c r="GBG77" s="5"/>
      <c r="GBH77" s="5"/>
      <c r="GBI77" s="5"/>
      <c r="GBJ77" s="5"/>
      <c r="GBK77" s="5"/>
      <c r="GBL77" s="5"/>
      <c r="GBM77" s="5"/>
      <c r="GBN77" s="5"/>
      <c r="GBO77" s="5"/>
      <c r="GBP77" s="5"/>
      <c r="GBQ77" s="5"/>
      <c r="GBR77" s="5"/>
      <c r="GBS77" s="5"/>
      <c r="GBT77" s="5"/>
      <c r="GBU77" s="5"/>
      <c r="GBV77" s="5"/>
      <c r="GBW77" s="5"/>
      <c r="GBX77" s="5"/>
      <c r="GBY77" s="5"/>
      <c r="GBZ77" s="5"/>
      <c r="GCA77" s="5"/>
      <c r="GCB77" s="5"/>
      <c r="GCC77" s="5"/>
      <c r="GCD77" s="5"/>
      <c r="GCE77" s="5"/>
      <c r="GCF77" s="5"/>
      <c r="GCG77" s="5"/>
      <c r="GCH77" s="5"/>
      <c r="GCI77" s="5"/>
      <c r="GCJ77" s="5"/>
      <c r="GCK77" s="5"/>
      <c r="GCL77" s="5"/>
      <c r="GCM77" s="5"/>
      <c r="GCN77" s="5"/>
      <c r="GCO77" s="5"/>
      <c r="GCP77" s="5"/>
      <c r="GCQ77" s="5"/>
      <c r="GCR77" s="5"/>
      <c r="GCS77" s="5"/>
      <c r="GCT77" s="5"/>
      <c r="GCU77" s="5"/>
      <c r="GCV77" s="5"/>
      <c r="GCW77" s="5"/>
      <c r="GCX77" s="5"/>
      <c r="GCY77" s="5"/>
      <c r="GCZ77" s="5"/>
      <c r="GDA77" s="5"/>
      <c r="GDB77" s="5"/>
      <c r="GDC77" s="5"/>
      <c r="GDD77" s="5"/>
      <c r="GDE77" s="5"/>
      <c r="GDF77" s="5"/>
      <c r="GDG77" s="5"/>
      <c r="GDH77" s="5"/>
      <c r="GDI77" s="5"/>
      <c r="GDJ77" s="5"/>
      <c r="GDK77" s="5"/>
      <c r="GDL77" s="5"/>
      <c r="GDM77" s="5"/>
      <c r="GDN77" s="5"/>
      <c r="GDO77" s="5"/>
      <c r="GDP77" s="5"/>
      <c r="GDQ77" s="5"/>
      <c r="GDR77" s="5"/>
      <c r="GDS77" s="5"/>
      <c r="GDT77" s="5"/>
      <c r="GDU77" s="5"/>
      <c r="GDV77" s="5"/>
      <c r="GDW77" s="5"/>
      <c r="GDX77" s="5"/>
      <c r="GDY77" s="5"/>
      <c r="GDZ77" s="5"/>
      <c r="GEA77" s="5"/>
      <c r="GEB77" s="5"/>
      <c r="GEC77" s="5"/>
      <c r="GED77" s="5"/>
      <c r="GEE77" s="5"/>
      <c r="GEF77" s="5"/>
      <c r="GEG77" s="5"/>
      <c r="GEH77" s="5"/>
      <c r="GEI77" s="5"/>
      <c r="GEJ77" s="5"/>
      <c r="GEK77" s="5"/>
      <c r="GEL77" s="5"/>
      <c r="GEM77" s="5"/>
      <c r="GEN77" s="5"/>
      <c r="GEO77" s="5"/>
      <c r="GEP77" s="5"/>
      <c r="GEQ77" s="5"/>
      <c r="GER77" s="5"/>
      <c r="GES77" s="5"/>
      <c r="GET77" s="5"/>
      <c r="GEU77" s="5"/>
      <c r="GEV77" s="5"/>
      <c r="GEW77" s="5"/>
      <c r="GEX77" s="5"/>
      <c r="GEY77" s="5"/>
      <c r="GEZ77" s="5"/>
      <c r="GFA77" s="5"/>
      <c r="GFB77" s="5"/>
      <c r="GFC77" s="5"/>
      <c r="GFD77" s="5"/>
      <c r="GFE77" s="5"/>
      <c r="GFF77" s="5"/>
      <c r="GFG77" s="5"/>
      <c r="GFH77" s="5"/>
      <c r="GFI77" s="5"/>
      <c r="GFJ77" s="5"/>
      <c r="GFK77" s="5"/>
      <c r="GFL77" s="5"/>
      <c r="GFM77" s="5"/>
      <c r="GFN77" s="5"/>
      <c r="GFO77" s="5"/>
      <c r="GFP77" s="5"/>
      <c r="GFQ77" s="5"/>
      <c r="GFR77" s="5"/>
      <c r="GFS77" s="5"/>
      <c r="GFT77" s="5"/>
      <c r="GFU77" s="5"/>
      <c r="GFV77" s="5"/>
      <c r="GFW77" s="5"/>
      <c r="GFX77" s="5"/>
      <c r="GFY77" s="5"/>
      <c r="GFZ77" s="5"/>
      <c r="GGA77" s="5"/>
      <c r="GGB77" s="5"/>
      <c r="GGC77" s="5"/>
      <c r="GGD77" s="5"/>
      <c r="GGE77" s="5"/>
      <c r="GGF77" s="5"/>
      <c r="GGG77" s="5"/>
      <c r="GGH77" s="5"/>
      <c r="GGI77" s="5"/>
      <c r="GGJ77" s="5"/>
      <c r="GGK77" s="5"/>
      <c r="GGL77" s="5"/>
      <c r="GGM77" s="5"/>
      <c r="GGN77" s="5"/>
      <c r="GGO77" s="5"/>
      <c r="GGP77" s="5"/>
      <c r="GGQ77" s="5"/>
      <c r="GGR77" s="5"/>
      <c r="GGS77" s="5"/>
      <c r="GGT77" s="5"/>
      <c r="GGU77" s="5"/>
      <c r="GGV77" s="5"/>
      <c r="GGW77" s="5"/>
      <c r="GGX77" s="5"/>
      <c r="GGY77" s="5"/>
      <c r="GGZ77" s="5"/>
      <c r="GHA77" s="5"/>
      <c r="GHB77" s="5"/>
      <c r="GHC77" s="5"/>
      <c r="GHD77" s="5"/>
      <c r="GHE77" s="5"/>
      <c r="GHF77" s="5"/>
      <c r="GHG77" s="5"/>
      <c r="GHH77" s="5"/>
      <c r="GHI77" s="5"/>
      <c r="GHJ77" s="5"/>
      <c r="GHK77" s="5"/>
      <c r="GHL77" s="5"/>
      <c r="GHM77" s="5"/>
      <c r="GHN77" s="5"/>
      <c r="GHO77" s="5"/>
      <c r="GHP77" s="5"/>
      <c r="GHQ77" s="5"/>
      <c r="GHR77" s="5"/>
      <c r="GHS77" s="5"/>
      <c r="GHT77" s="5"/>
      <c r="GHU77" s="5"/>
      <c r="GHV77" s="5"/>
      <c r="GHW77" s="5"/>
      <c r="GHX77" s="5"/>
      <c r="GHY77" s="5"/>
      <c r="GHZ77" s="5"/>
      <c r="GIA77" s="5"/>
      <c r="GIB77" s="5"/>
      <c r="GIC77" s="5"/>
      <c r="GID77" s="5"/>
      <c r="GIE77" s="5"/>
      <c r="GIF77" s="5"/>
      <c r="GIG77" s="5"/>
      <c r="GIH77" s="5"/>
      <c r="GII77" s="5"/>
      <c r="GIJ77" s="5"/>
      <c r="GIK77" s="5"/>
      <c r="GIL77" s="5"/>
      <c r="GIM77" s="5"/>
      <c r="GIN77" s="5"/>
      <c r="GIO77" s="5"/>
      <c r="GIP77" s="5"/>
      <c r="GIQ77" s="5"/>
      <c r="GIR77" s="5"/>
      <c r="GIS77" s="5"/>
      <c r="GIT77" s="5"/>
      <c r="GIU77" s="5"/>
      <c r="GIV77" s="5"/>
      <c r="GIW77" s="5"/>
      <c r="GIX77" s="5"/>
      <c r="GIY77" s="5"/>
      <c r="GIZ77" s="5"/>
      <c r="GJA77" s="5"/>
      <c r="GJB77" s="5"/>
      <c r="GJC77" s="5"/>
      <c r="GJD77" s="5"/>
      <c r="GJE77" s="5"/>
      <c r="GJF77" s="5"/>
      <c r="GJG77" s="5"/>
      <c r="GJH77" s="5"/>
      <c r="GJI77" s="5"/>
      <c r="GJJ77" s="5"/>
      <c r="GJK77" s="5"/>
      <c r="GJL77" s="5"/>
      <c r="GJM77" s="5"/>
      <c r="GJN77" s="5"/>
      <c r="GJO77" s="5"/>
      <c r="GJP77" s="5"/>
      <c r="GJQ77" s="5"/>
      <c r="GJR77" s="5"/>
      <c r="GJS77" s="5"/>
      <c r="GJT77" s="5"/>
      <c r="GJU77" s="5"/>
      <c r="GJV77" s="5"/>
      <c r="GJW77" s="5"/>
      <c r="GJX77" s="5"/>
      <c r="GJY77" s="5"/>
      <c r="GJZ77" s="5"/>
      <c r="GKA77" s="5"/>
      <c r="GKB77" s="5"/>
      <c r="GKC77" s="5"/>
      <c r="GKD77" s="5"/>
      <c r="GKE77" s="5"/>
      <c r="GKF77" s="5"/>
      <c r="GKG77" s="5"/>
      <c r="GKH77" s="5"/>
      <c r="GKI77" s="5"/>
      <c r="GKJ77" s="5"/>
      <c r="GKK77" s="5"/>
      <c r="GKL77" s="5"/>
      <c r="GKM77" s="5"/>
      <c r="GKN77" s="5"/>
      <c r="GKO77" s="5"/>
      <c r="GKP77" s="5"/>
      <c r="GKQ77" s="5"/>
      <c r="GKR77" s="5"/>
      <c r="GKS77" s="5"/>
      <c r="GKT77" s="5"/>
      <c r="GKU77" s="5"/>
      <c r="GKV77" s="5"/>
      <c r="GKW77" s="5"/>
      <c r="GKX77" s="5"/>
      <c r="GKY77" s="5"/>
      <c r="GKZ77" s="5"/>
      <c r="GLA77" s="5"/>
      <c r="GLB77" s="5"/>
      <c r="GLC77" s="5"/>
      <c r="GLD77" s="5"/>
      <c r="GLE77" s="5"/>
      <c r="GLF77" s="5"/>
      <c r="GLG77" s="5"/>
      <c r="GLH77" s="5"/>
      <c r="GLI77" s="5"/>
      <c r="GLJ77" s="5"/>
      <c r="GLK77" s="5"/>
      <c r="GLL77" s="5"/>
      <c r="GLM77" s="5"/>
      <c r="GLN77" s="5"/>
      <c r="GLO77" s="5"/>
      <c r="GLP77" s="5"/>
      <c r="GLQ77" s="5"/>
      <c r="GLR77" s="5"/>
      <c r="GLS77" s="5"/>
      <c r="GLT77" s="5"/>
      <c r="GLU77" s="5"/>
      <c r="GLV77" s="5"/>
      <c r="GLW77" s="5"/>
      <c r="GLX77" s="5"/>
      <c r="GLY77" s="5"/>
      <c r="GLZ77" s="5"/>
      <c r="GMA77" s="5"/>
      <c r="GMB77" s="5"/>
      <c r="GMC77" s="5"/>
      <c r="GMD77" s="5"/>
      <c r="GME77" s="5"/>
      <c r="GMF77" s="5"/>
      <c r="GMG77" s="5"/>
      <c r="GMH77" s="5"/>
      <c r="GMI77" s="5"/>
      <c r="GMJ77" s="5"/>
      <c r="GMK77" s="5"/>
      <c r="GML77" s="5"/>
      <c r="GMM77" s="5"/>
      <c r="GMN77" s="5"/>
      <c r="GMO77" s="5"/>
      <c r="GMP77" s="5"/>
      <c r="GMQ77" s="5"/>
      <c r="GMR77" s="5"/>
      <c r="GMS77" s="5"/>
      <c r="GMT77" s="5"/>
      <c r="GMU77" s="5"/>
      <c r="GMV77" s="5"/>
      <c r="GMW77" s="5"/>
      <c r="GMX77" s="5"/>
      <c r="GMY77" s="5"/>
      <c r="GMZ77" s="5"/>
      <c r="GNA77" s="5"/>
      <c r="GNB77" s="5"/>
      <c r="GNC77" s="5"/>
      <c r="GND77" s="5"/>
      <c r="GNE77" s="5"/>
      <c r="GNF77" s="5"/>
      <c r="GNG77" s="5"/>
      <c r="GNH77" s="5"/>
      <c r="GNI77" s="5"/>
      <c r="GNJ77" s="5"/>
      <c r="GNK77" s="5"/>
      <c r="GNL77" s="5"/>
      <c r="GNM77" s="5"/>
      <c r="GNN77" s="5"/>
      <c r="GNO77" s="5"/>
      <c r="GNP77" s="5"/>
      <c r="GNQ77" s="5"/>
      <c r="GNR77" s="5"/>
      <c r="GNS77" s="5"/>
      <c r="GNT77" s="5"/>
      <c r="GNU77" s="5"/>
      <c r="GNV77" s="5"/>
      <c r="GNW77" s="5"/>
      <c r="GNX77" s="5"/>
      <c r="GNY77" s="5"/>
      <c r="GNZ77" s="5"/>
      <c r="GOA77" s="5"/>
      <c r="GOB77" s="5"/>
      <c r="GOC77" s="5"/>
      <c r="GOD77" s="5"/>
      <c r="GOE77" s="5"/>
      <c r="GOF77" s="5"/>
      <c r="GOG77" s="5"/>
      <c r="GOH77" s="5"/>
      <c r="GOI77" s="5"/>
      <c r="GOJ77" s="5"/>
      <c r="GOK77" s="5"/>
      <c r="GOL77" s="5"/>
      <c r="GOM77" s="5"/>
      <c r="GON77" s="5"/>
      <c r="GOO77" s="5"/>
      <c r="GOP77" s="5"/>
      <c r="GOQ77" s="5"/>
      <c r="GOR77" s="5"/>
      <c r="GOS77" s="5"/>
      <c r="GOT77" s="5"/>
      <c r="GOU77" s="5"/>
      <c r="GOV77" s="5"/>
      <c r="GOW77" s="5"/>
      <c r="GOX77" s="5"/>
      <c r="GOY77" s="5"/>
      <c r="GOZ77" s="5"/>
      <c r="GPA77" s="5"/>
      <c r="GPB77" s="5"/>
      <c r="GPC77" s="5"/>
      <c r="GPD77" s="5"/>
      <c r="GPE77" s="5"/>
      <c r="GPF77" s="5"/>
      <c r="GPG77" s="5"/>
      <c r="GPH77" s="5"/>
      <c r="GPI77" s="5"/>
      <c r="GPJ77" s="5"/>
      <c r="GPK77" s="5"/>
      <c r="GPL77" s="5"/>
      <c r="GPM77" s="5"/>
      <c r="GPN77" s="5"/>
      <c r="GPO77" s="5"/>
      <c r="GPP77" s="5"/>
      <c r="GPQ77" s="5"/>
      <c r="GPR77" s="5"/>
      <c r="GPS77" s="5"/>
      <c r="GPT77" s="5"/>
      <c r="GPU77" s="5"/>
      <c r="GPV77" s="5"/>
      <c r="GPW77" s="5"/>
      <c r="GPX77" s="5"/>
      <c r="GPY77" s="5"/>
      <c r="GPZ77" s="5"/>
      <c r="GQA77" s="5"/>
      <c r="GQB77" s="5"/>
      <c r="GQC77" s="5"/>
      <c r="GQD77" s="5"/>
      <c r="GQE77" s="5"/>
      <c r="GQF77" s="5"/>
      <c r="GQG77" s="5"/>
      <c r="GQH77" s="5"/>
      <c r="GQI77" s="5"/>
      <c r="GQJ77" s="5"/>
      <c r="GQK77" s="5"/>
      <c r="GQL77" s="5"/>
      <c r="GQM77" s="5"/>
      <c r="GQN77" s="5"/>
      <c r="GQO77" s="5"/>
      <c r="GQP77" s="5"/>
      <c r="GQQ77" s="5"/>
      <c r="GQR77" s="5"/>
      <c r="GQS77" s="5"/>
      <c r="GQT77" s="5"/>
      <c r="GQU77" s="5"/>
      <c r="GQV77" s="5"/>
      <c r="GQW77" s="5"/>
      <c r="GQX77" s="5"/>
      <c r="GQY77" s="5"/>
      <c r="GQZ77" s="5"/>
      <c r="GRA77" s="5"/>
      <c r="GRB77" s="5"/>
      <c r="GRC77" s="5"/>
      <c r="GRD77" s="5"/>
      <c r="GRE77" s="5"/>
      <c r="GRF77" s="5"/>
      <c r="GRG77" s="5"/>
      <c r="GRH77" s="5"/>
      <c r="GRI77" s="5"/>
      <c r="GRJ77" s="5"/>
      <c r="GRK77" s="5"/>
      <c r="GRL77" s="5"/>
      <c r="GRM77" s="5"/>
      <c r="GRN77" s="5"/>
      <c r="GRO77" s="5"/>
      <c r="GRP77" s="5"/>
      <c r="GRQ77" s="5"/>
      <c r="GRR77" s="5"/>
      <c r="GRS77" s="5"/>
      <c r="GRT77" s="5"/>
      <c r="GRU77" s="5"/>
      <c r="GRV77" s="5"/>
      <c r="GRW77" s="5"/>
      <c r="GRX77" s="5"/>
      <c r="GRY77" s="5"/>
      <c r="GRZ77" s="5"/>
      <c r="GSA77" s="5"/>
      <c r="GSB77" s="5"/>
      <c r="GSC77" s="5"/>
      <c r="GSD77" s="5"/>
      <c r="GSE77" s="5"/>
      <c r="GSF77" s="5"/>
      <c r="GSG77" s="5"/>
      <c r="GSH77" s="5"/>
      <c r="GSI77" s="5"/>
      <c r="GSJ77" s="5"/>
      <c r="GSK77" s="5"/>
      <c r="GSL77" s="5"/>
      <c r="GSM77" s="5"/>
      <c r="GSN77" s="5"/>
      <c r="GSO77" s="5"/>
      <c r="GSP77" s="5"/>
      <c r="GSQ77" s="5"/>
      <c r="GSR77" s="5"/>
      <c r="GSS77" s="5"/>
      <c r="GST77" s="5"/>
      <c r="GSU77" s="5"/>
      <c r="GSV77" s="5"/>
      <c r="GSW77" s="5"/>
      <c r="GSX77" s="5"/>
      <c r="GSY77" s="5"/>
      <c r="GSZ77" s="5"/>
      <c r="GTA77" s="5"/>
      <c r="GTB77" s="5"/>
      <c r="GTC77" s="5"/>
      <c r="GTD77" s="5"/>
      <c r="GTE77" s="5"/>
      <c r="GTF77" s="5"/>
      <c r="GTG77" s="5"/>
      <c r="GTH77" s="5"/>
      <c r="GTI77" s="5"/>
      <c r="GTJ77" s="5"/>
      <c r="GTK77" s="5"/>
      <c r="GTL77" s="5"/>
      <c r="GTM77" s="5"/>
      <c r="GTN77" s="5"/>
      <c r="GTO77" s="5"/>
      <c r="GTP77" s="5"/>
      <c r="GTQ77" s="5"/>
      <c r="GTR77" s="5"/>
      <c r="GTS77" s="5"/>
      <c r="GTT77" s="5"/>
      <c r="GTU77" s="5"/>
      <c r="GTV77" s="5"/>
      <c r="GTW77" s="5"/>
      <c r="GTX77" s="5"/>
      <c r="GTY77" s="5"/>
      <c r="GTZ77" s="5"/>
      <c r="GUA77" s="5"/>
      <c r="GUB77" s="5"/>
      <c r="GUC77" s="5"/>
      <c r="GUD77" s="5"/>
      <c r="GUE77" s="5"/>
      <c r="GUF77" s="5"/>
      <c r="GUG77" s="5"/>
      <c r="GUH77" s="5"/>
      <c r="GUI77" s="5"/>
      <c r="GUJ77" s="5"/>
      <c r="GUK77" s="5"/>
      <c r="GUL77" s="5"/>
      <c r="GUM77" s="5"/>
      <c r="GUN77" s="5"/>
      <c r="GUO77" s="5"/>
      <c r="GUP77" s="5"/>
      <c r="GUQ77" s="5"/>
      <c r="GUR77" s="5"/>
      <c r="GUS77" s="5"/>
      <c r="GUT77" s="5"/>
      <c r="GUU77" s="5"/>
      <c r="GUV77" s="5"/>
      <c r="GUW77" s="5"/>
      <c r="GUX77" s="5"/>
      <c r="GUY77" s="5"/>
      <c r="GUZ77" s="5"/>
      <c r="GVA77" s="5"/>
      <c r="GVB77" s="5"/>
      <c r="GVC77" s="5"/>
      <c r="GVD77" s="5"/>
      <c r="GVE77" s="5"/>
      <c r="GVF77" s="5"/>
      <c r="GVG77" s="5"/>
      <c r="GVH77" s="5"/>
      <c r="GVI77" s="5"/>
      <c r="GVJ77" s="5"/>
      <c r="GVK77" s="5"/>
      <c r="GVL77" s="5"/>
      <c r="GVM77" s="5"/>
      <c r="GVN77" s="5"/>
      <c r="GVO77" s="5"/>
      <c r="GVP77" s="5"/>
      <c r="GVQ77" s="5"/>
      <c r="GVR77" s="5"/>
      <c r="GVS77" s="5"/>
      <c r="GVT77" s="5"/>
      <c r="GVU77" s="5"/>
      <c r="GVV77" s="5"/>
      <c r="GVW77" s="5"/>
      <c r="GVX77" s="5"/>
      <c r="GVY77" s="5"/>
      <c r="GVZ77" s="5"/>
      <c r="GWA77" s="5"/>
      <c r="GWB77" s="5"/>
      <c r="GWC77" s="5"/>
      <c r="GWD77" s="5"/>
      <c r="GWE77" s="5"/>
      <c r="GWF77" s="5"/>
      <c r="GWG77" s="5"/>
      <c r="GWH77" s="5"/>
      <c r="GWI77" s="5"/>
      <c r="GWJ77" s="5"/>
      <c r="GWK77" s="5"/>
      <c r="GWL77" s="5"/>
      <c r="GWM77" s="5"/>
      <c r="GWN77" s="5"/>
      <c r="GWO77" s="5"/>
      <c r="GWP77" s="5"/>
      <c r="GWQ77" s="5"/>
      <c r="GWR77" s="5"/>
      <c r="GWS77" s="5"/>
      <c r="GWT77" s="5"/>
      <c r="GWU77" s="5"/>
      <c r="GWV77" s="5"/>
      <c r="GWW77" s="5"/>
      <c r="GWX77" s="5"/>
      <c r="GWY77" s="5"/>
      <c r="GWZ77" s="5"/>
      <c r="GXA77" s="5"/>
      <c r="GXB77" s="5"/>
      <c r="GXC77" s="5"/>
      <c r="GXD77" s="5"/>
      <c r="GXE77" s="5"/>
      <c r="GXF77" s="5"/>
      <c r="GXG77" s="5"/>
      <c r="GXH77" s="5"/>
      <c r="GXI77" s="5"/>
      <c r="GXJ77" s="5"/>
      <c r="GXK77" s="5"/>
      <c r="GXL77" s="5"/>
      <c r="GXM77" s="5"/>
      <c r="GXN77" s="5"/>
      <c r="GXO77" s="5"/>
      <c r="GXP77" s="5"/>
      <c r="GXQ77" s="5"/>
      <c r="GXR77" s="5"/>
      <c r="GXS77" s="5"/>
      <c r="GXT77" s="5"/>
      <c r="GXU77" s="5"/>
      <c r="GXV77" s="5"/>
      <c r="GXW77" s="5"/>
      <c r="GXX77" s="5"/>
      <c r="GXY77" s="5"/>
      <c r="GXZ77" s="5"/>
      <c r="GYA77" s="5"/>
      <c r="GYB77" s="5"/>
      <c r="GYC77" s="5"/>
      <c r="GYD77" s="5"/>
      <c r="GYE77" s="5"/>
      <c r="GYF77" s="5"/>
      <c r="GYG77" s="5"/>
      <c r="GYH77" s="5"/>
      <c r="GYI77" s="5"/>
      <c r="GYJ77" s="5"/>
      <c r="GYK77" s="5"/>
      <c r="GYL77" s="5"/>
      <c r="GYM77" s="5"/>
      <c r="GYN77" s="5"/>
      <c r="GYO77" s="5"/>
      <c r="GYP77" s="5"/>
      <c r="GYQ77" s="5"/>
      <c r="GYR77" s="5"/>
      <c r="GYS77" s="5"/>
      <c r="GYT77" s="5"/>
      <c r="GYU77" s="5"/>
      <c r="GYV77" s="5"/>
      <c r="GYW77" s="5"/>
      <c r="GYX77" s="5"/>
      <c r="GYY77" s="5"/>
      <c r="GYZ77" s="5"/>
      <c r="GZA77" s="5"/>
      <c r="GZB77" s="5"/>
      <c r="GZC77" s="5"/>
      <c r="GZD77" s="5"/>
      <c r="GZE77" s="5"/>
      <c r="GZF77" s="5"/>
      <c r="GZG77" s="5"/>
      <c r="GZH77" s="5"/>
      <c r="GZI77" s="5"/>
      <c r="GZJ77" s="5"/>
      <c r="GZK77" s="5"/>
      <c r="GZL77" s="5"/>
      <c r="GZM77" s="5"/>
      <c r="GZN77" s="5"/>
      <c r="GZO77" s="5"/>
      <c r="GZP77" s="5"/>
      <c r="GZQ77" s="5"/>
      <c r="GZR77" s="5"/>
      <c r="GZS77" s="5"/>
      <c r="GZT77" s="5"/>
      <c r="GZU77" s="5"/>
      <c r="GZV77" s="5"/>
      <c r="GZW77" s="5"/>
      <c r="GZX77" s="5"/>
      <c r="GZY77" s="5"/>
      <c r="GZZ77" s="5"/>
      <c r="HAA77" s="5"/>
      <c r="HAB77" s="5"/>
      <c r="HAC77" s="5"/>
      <c r="HAD77" s="5"/>
      <c r="HAE77" s="5"/>
      <c r="HAF77" s="5"/>
      <c r="HAG77" s="5"/>
      <c r="HAH77" s="5"/>
      <c r="HAI77" s="5"/>
      <c r="HAJ77" s="5"/>
      <c r="HAK77" s="5"/>
      <c r="HAL77" s="5"/>
      <c r="HAM77" s="5"/>
      <c r="HAN77" s="5"/>
      <c r="HAO77" s="5"/>
      <c r="HAP77" s="5"/>
      <c r="HAQ77" s="5"/>
      <c r="HAR77" s="5"/>
      <c r="HAS77" s="5"/>
      <c r="HAT77" s="5"/>
      <c r="HAU77" s="5"/>
      <c r="HAV77" s="5"/>
      <c r="HAW77" s="5"/>
      <c r="HAX77" s="5"/>
      <c r="HAY77" s="5"/>
      <c r="HAZ77" s="5"/>
      <c r="HBA77" s="5"/>
      <c r="HBB77" s="5"/>
      <c r="HBC77" s="5"/>
      <c r="HBD77" s="5"/>
      <c r="HBE77" s="5"/>
      <c r="HBF77" s="5"/>
      <c r="HBG77" s="5"/>
      <c r="HBH77" s="5"/>
      <c r="HBI77" s="5"/>
      <c r="HBJ77" s="5"/>
      <c r="HBK77" s="5"/>
      <c r="HBL77" s="5"/>
      <c r="HBM77" s="5"/>
      <c r="HBN77" s="5"/>
      <c r="HBO77" s="5"/>
      <c r="HBP77" s="5"/>
      <c r="HBQ77" s="5"/>
      <c r="HBR77" s="5"/>
      <c r="HBS77" s="5"/>
      <c r="HBT77" s="5"/>
      <c r="HBU77" s="5"/>
      <c r="HBV77" s="5"/>
      <c r="HBW77" s="5"/>
      <c r="HBX77" s="5"/>
      <c r="HBY77" s="5"/>
      <c r="HBZ77" s="5"/>
      <c r="HCA77" s="5"/>
      <c r="HCB77" s="5"/>
      <c r="HCC77" s="5"/>
      <c r="HCD77" s="5"/>
      <c r="HCE77" s="5"/>
      <c r="HCF77" s="5"/>
      <c r="HCG77" s="5"/>
      <c r="HCH77" s="5"/>
      <c r="HCI77" s="5"/>
      <c r="HCJ77" s="5"/>
      <c r="HCK77" s="5"/>
      <c r="HCL77" s="5"/>
      <c r="HCM77" s="5"/>
      <c r="HCN77" s="5"/>
      <c r="HCO77" s="5"/>
      <c r="HCP77" s="5"/>
      <c r="HCQ77" s="5"/>
      <c r="HCR77" s="5"/>
      <c r="HCS77" s="5"/>
      <c r="HCT77" s="5"/>
      <c r="HCU77" s="5"/>
      <c r="HCV77" s="5"/>
      <c r="HCW77" s="5"/>
      <c r="HCX77" s="5"/>
      <c r="HCY77" s="5"/>
      <c r="HCZ77" s="5"/>
      <c r="HDA77" s="5"/>
      <c r="HDB77" s="5"/>
      <c r="HDC77" s="5"/>
      <c r="HDD77" s="5"/>
      <c r="HDE77" s="5"/>
      <c r="HDF77" s="5"/>
      <c r="HDG77" s="5"/>
      <c r="HDH77" s="5"/>
      <c r="HDI77" s="5"/>
      <c r="HDJ77" s="5"/>
      <c r="HDK77" s="5"/>
      <c r="HDL77" s="5"/>
      <c r="HDM77" s="5"/>
      <c r="HDN77" s="5"/>
      <c r="HDO77" s="5"/>
      <c r="HDP77" s="5"/>
      <c r="HDQ77" s="5"/>
      <c r="HDR77" s="5"/>
      <c r="HDS77" s="5"/>
      <c r="HDT77" s="5"/>
      <c r="HDU77" s="5"/>
      <c r="HDV77" s="5"/>
      <c r="HDW77" s="5"/>
      <c r="HDX77" s="5"/>
      <c r="HDY77" s="5"/>
      <c r="HDZ77" s="5"/>
      <c r="HEA77" s="5"/>
      <c r="HEB77" s="5"/>
      <c r="HEC77" s="5"/>
      <c r="HED77" s="5"/>
      <c r="HEE77" s="5"/>
      <c r="HEF77" s="5"/>
      <c r="HEG77" s="5"/>
      <c r="HEH77" s="5"/>
      <c r="HEI77" s="5"/>
      <c r="HEJ77" s="5"/>
      <c r="HEK77" s="5"/>
      <c r="HEL77" s="5"/>
      <c r="HEM77" s="5"/>
      <c r="HEN77" s="5"/>
      <c r="HEO77" s="5"/>
      <c r="HEP77" s="5"/>
      <c r="HEQ77" s="5"/>
      <c r="HER77" s="5"/>
      <c r="HES77" s="5"/>
      <c r="HET77" s="5"/>
      <c r="HEU77" s="5"/>
      <c r="HEV77" s="5"/>
      <c r="HEW77" s="5"/>
      <c r="HEX77" s="5"/>
      <c r="HEY77" s="5"/>
      <c r="HEZ77" s="5"/>
      <c r="HFA77" s="5"/>
      <c r="HFB77" s="5"/>
      <c r="HFC77" s="5"/>
      <c r="HFD77" s="5"/>
      <c r="HFE77" s="5"/>
      <c r="HFF77" s="5"/>
      <c r="HFG77" s="5"/>
      <c r="HFH77" s="5"/>
      <c r="HFI77" s="5"/>
      <c r="HFJ77" s="5"/>
      <c r="HFK77" s="5"/>
      <c r="HFL77" s="5"/>
      <c r="HFM77" s="5"/>
      <c r="HFN77" s="5"/>
      <c r="HFO77" s="5"/>
      <c r="HFP77" s="5"/>
      <c r="HFQ77" s="5"/>
      <c r="HFR77" s="5"/>
      <c r="HFS77" s="5"/>
      <c r="HFT77" s="5"/>
      <c r="HFU77" s="5"/>
      <c r="HFV77" s="5"/>
      <c r="HFW77" s="5"/>
      <c r="HFX77" s="5"/>
      <c r="HFY77" s="5"/>
      <c r="HFZ77" s="5"/>
      <c r="HGA77" s="5"/>
      <c r="HGB77" s="5"/>
      <c r="HGC77" s="5"/>
      <c r="HGD77" s="5"/>
      <c r="HGE77" s="5"/>
      <c r="HGF77" s="5"/>
      <c r="HGG77" s="5"/>
      <c r="HGH77" s="5"/>
      <c r="HGI77" s="5"/>
      <c r="HGJ77" s="5"/>
      <c r="HGK77" s="5"/>
      <c r="HGL77" s="5"/>
      <c r="HGM77" s="5"/>
      <c r="HGN77" s="5"/>
      <c r="HGO77" s="5"/>
      <c r="HGP77" s="5"/>
      <c r="HGQ77" s="5"/>
      <c r="HGR77" s="5"/>
      <c r="HGS77" s="5"/>
      <c r="HGT77" s="5"/>
      <c r="HGU77" s="5"/>
      <c r="HGV77" s="5"/>
      <c r="HGW77" s="5"/>
      <c r="HGX77" s="5"/>
      <c r="HGY77" s="5"/>
      <c r="HGZ77" s="5"/>
      <c r="HHA77" s="5"/>
      <c r="HHB77" s="5"/>
      <c r="HHC77" s="5"/>
      <c r="HHD77" s="5"/>
      <c r="HHE77" s="5"/>
      <c r="HHF77" s="5"/>
      <c r="HHG77" s="5"/>
      <c r="HHH77" s="5"/>
      <c r="HHI77" s="5"/>
      <c r="HHJ77" s="5"/>
      <c r="HHK77" s="5"/>
      <c r="HHL77" s="5"/>
      <c r="HHM77" s="5"/>
      <c r="HHN77" s="5"/>
      <c r="HHO77" s="5"/>
      <c r="HHP77" s="5"/>
      <c r="HHQ77" s="5"/>
      <c r="HHR77" s="5"/>
      <c r="HHS77" s="5"/>
      <c r="HHT77" s="5"/>
      <c r="HHU77" s="5"/>
      <c r="HHV77" s="5"/>
      <c r="HHW77" s="5"/>
      <c r="HHX77" s="5"/>
      <c r="HHY77" s="5"/>
      <c r="HHZ77" s="5"/>
      <c r="HIA77" s="5"/>
      <c r="HIB77" s="5"/>
      <c r="HIC77" s="5"/>
      <c r="HID77" s="5"/>
      <c r="HIE77" s="5"/>
      <c r="HIF77" s="5"/>
      <c r="HIG77" s="5"/>
      <c r="HIH77" s="5"/>
      <c r="HII77" s="5"/>
      <c r="HIJ77" s="5"/>
      <c r="HIK77" s="5"/>
      <c r="HIL77" s="5"/>
      <c r="HIM77" s="5"/>
      <c r="HIN77" s="5"/>
      <c r="HIO77" s="5"/>
      <c r="HIP77" s="5"/>
      <c r="HIQ77" s="5"/>
      <c r="HIR77" s="5"/>
      <c r="HIS77" s="5"/>
      <c r="HIT77" s="5"/>
      <c r="HIU77" s="5"/>
      <c r="HIV77" s="5"/>
      <c r="HIW77" s="5"/>
      <c r="HIX77" s="5"/>
      <c r="HIY77" s="5"/>
      <c r="HIZ77" s="5"/>
      <c r="HJA77" s="5"/>
      <c r="HJB77" s="5"/>
      <c r="HJC77" s="5"/>
      <c r="HJD77" s="5"/>
      <c r="HJE77" s="5"/>
      <c r="HJF77" s="5"/>
      <c r="HJG77" s="5"/>
      <c r="HJH77" s="5"/>
      <c r="HJI77" s="5"/>
      <c r="HJJ77" s="5"/>
      <c r="HJK77" s="5"/>
      <c r="HJL77" s="5"/>
      <c r="HJM77" s="5"/>
      <c r="HJN77" s="5"/>
      <c r="HJO77" s="5"/>
      <c r="HJP77" s="5"/>
      <c r="HJQ77" s="5"/>
      <c r="HJR77" s="5"/>
      <c r="HJS77" s="5"/>
      <c r="HJT77" s="5"/>
      <c r="HJU77" s="5"/>
      <c r="HJV77" s="5"/>
      <c r="HJW77" s="5"/>
      <c r="HJX77" s="5"/>
      <c r="HJY77" s="5"/>
      <c r="HJZ77" s="5"/>
      <c r="HKA77" s="5"/>
      <c r="HKB77" s="5"/>
      <c r="HKC77" s="5"/>
      <c r="HKD77" s="5"/>
      <c r="HKE77" s="5"/>
      <c r="HKF77" s="5"/>
      <c r="HKG77" s="5"/>
      <c r="HKH77" s="5"/>
      <c r="HKI77" s="5"/>
      <c r="HKJ77" s="5"/>
      <c r="HKK77" s="5"/>
      <c r="HKL77" s="5"/>
      <c r="HKM77" s="5"/>
      <c r="HKN77" s="5"/>
      <c r="HKO77" s="5"/>
      <c r="HKP77" s="5"/>
      <c r="HKQ77" s="5"/>
      <c r="HKR77" s="5"/>
      <c r="HKS77" s="5"/>
      <c r="HKT77" s="5"/>
      <c r="HKU77" s="5"/>
      <c r="HKV77" s="5"/>
      <c r="HKW77" s="5"/>
      <c r="HKX77" s="5"/>
      <c r="HKY77" s="5"/>
      <c r="HKZ77" s="5"/>
      <c r="HLA77" s="5"/>
      <c r="HLB77" s="5"/>
      <c r="HLC77" s="5"/>
      <c r="HLD77" s="5"/>
      <c r="HLE77" s="5"/>
      <c r="HLF77" s="5"/>
      <c r="HLG77" s="5"/>
      <c r="HLH77" s="5"/>
      <c r="HLI77" s="5"/>
      <c r="HLJ77" s="5"/>
      <c r="HLK77" s="5"/>
      <c r="HLL77" s="5"/>
      <c r="HLM77" s="5"/>
      <c r="HLN77" s="5"/>
      <c r="HLO77" s="5"/>
      <c r="HLP77" s="5"/>
      <c r="HLQ77" s="5"/>
      <c r="HLR77" s="5"/>
      <c r="HLS77" s="5"/>
      <c r="HLT77" s="5"/>
      <c r="HLU77" s="5"/>
      <c r="HLV77" s="5"/>
      <c r="HLW77" s="5"/>
      <c r="HLX77" s="5"/>
      <c r="HLY77" s="5"/>
      <c r="HLZ77" s="5"/>
      <c r="HMA77" s="5"/>
      <c r="HMB77" s="5"/>
      <c r="HMC77" s="5"/>
      <c r="HMD77" s="5"/>
      <c r="HME77" s="5"/>
      <c r="HMF77" s="5"/>
      <c r="HMG77" s="5"/>
      <c r="HMH77" s="5"/>
      <c r="HMI77" s="5"/>
      <c r="HMJ77" s="5"/>
      <c r="HMK77" s="5"/>
      <c r="HML77" s="5"/>
      <c r="HMM77" s="5"/>
      <c r="HMN77" s="5"/>
      <c r="HMO77" s="5"/>
      <c r="HMP77" s="5"/>
      <c r="HMQ77" s="5"/>
      <c r="HMR77" s="5"/>
      <c r="HMS77" s="5"/>
      <c r="HMT77" s="5"/>
      <c r="HMU77" s="5"/>
      <c r="HMV77" s="5"/>
      <c r="HMW77" s="5"/>
      <c r="HMX77" s="5"/>
      <c r="HMY77" s="5"/>
      <c r="HMZ77" s="5"/>
      <c r="HNA77" s="5"/>
      <c r="HNB77" s="5"/>
      <c r="HNC77" s="5"/>
      <c r="HND77" s="5"/>
      <c r="HNE77" s="5"/>
      <c r="HNF77" s="5"/>
      <c r="HNG77" s="5"/>
      <c r="HNH77" s="5"/>
      <c r="HNI77" s="5"/>
      <c r="HNJ77" s="5"/>
      <c r="HNK77" s="5"/>
      <c r="HNL77" s="5"/>
      <c r="HNM77" s="5"/>
      <c r="HNN77" s="5"/>
      <c r="HNO77" s="5"/>
      <c r="HNP77" s="5"/>
      <c r="HNQ77" s="5"/>
      <c r="HNR77" s="5"/>
      <c r="HNS77" s="5"/>
      <c r="HNT77" s="5"/>
      <c r="HNU77" s="5"/>
      <c r="HNV77" s="5"/>
      <c r="HNW77" s="5"/>
      <c r="HNX77" s="5"/>
      <c r="HNY77" s="5"/>
      <c r="HNZ77" s="5"/>
      <c r="HOA77" s="5"/>
      <c r="HOB77" s="5"/>
      <c r="HOC77" s="5"/>
      <c r="HOD77" s="5"/>
      <c r="HOE77" s="5"/>
      <c r="HOF77" s="5"/>
      <c r="HOG77" s="5"/>
      <c r="HOH77" s="5"/>
      <c r="HOI77" s="5"/>
      <c r="HOJ77" s="5"/>
      <c r="HOK77" s="5"/>
      <c r="HOL77" s="5"/>
      <c r="HOM77" s="5"/>
      <c r="HON77" s="5"/>
      <c r="HOO77" s="5"/>
      <c r="HOP77" s="5"/>
      <c r="HOQ77" s="5"/>
      <c r="HOR77" s="5"/>
      <c r="HOS77" s="5"/>
      <c r="HOT77" s="5"/>
      <c r="HOU77" s="5"/>
      <c r="HOV77" s="5"/>
      <c r="HOW77" s="5"/>
      <c r="HOX77" s="5"/>
      <c r="HOY77" s="5"/>
      <c r="HOZ77" s="5"/>
      <c r="HPA77" s="5"/>
      <c r="HPB77" s="5"/>
      <c r="HPC77" s="5"/>
      <c r="HPD77" s="5"/>
      <c r="HPE77" s="5"/>
      <c r="HPF77" s="5"/>
      <c r="HPG77" s="5"/>
      <c r="HPH77" s="5"/>
      <c r="HPI77" s="5"/>
      <c r="HPJ77" s="5"/>
      <c r="HPK77" s="5"/>
      <c r="HPL77" s="5"/>
      <c r="HPM77" s="5"/>
      <c r="HPN77" s="5"/>
      <c r="HPO77" s="5"/>
      <c r="HPP77" s="5"/>
      <c r="HPQ77" s="5"/>
      <c r="HPR77" s="5"/>
      <c r="HPS77" s="5"/>
      <c r="HPT77" s="5"/>
      <c r="HPU77" s="5"/>
      <c r="HPV77" s="5"/>
      <c r="HPW77" s="5"/>
      <c r="HPX77" s="5"/>
      <c r="HPY77" s="5"/>
      <c r="HPZ77" s="5"/>
      <c r="HQA77" s="5"/>
      <c r="HQB77" s="5"/>
      <c r="HQC77" s="5"/>
      <c r="HQD77" s="5"/>
      <c r="HQE77" s="5"/>
      <c r="HQF77" s="5"/>
      <c r="HQG77" s="5"/>
      <c r="HQH77" s="5"/>
      <c r="HQI77" s="5"/>
      <c r="HQJ77" s="5"/>
      <c r="HQK77" s="5"/>
      <c r="HQL77" s="5"/>
      <c r="HQM77" s="5"/>
      <c r="HQN77" s="5"/>
      <c r="HQO77" s="5"/>
      <c r="HQP77" s="5"/>
      <c r="HQQ77" s="5"/>
      <c r="HQR77" s="5"/>
      <c r="HQS77" s="5"/>
      <c r="HQT77" s="5"/>
      <c r="HQU77" s="5"/>
      <c r="HQV77" s="5"/>
      <c r="HQW77" s="5"/>
      <c r="HQX77" s="5"/>
      <c r="HQY77" s="5"/>
      <c r="HQZ77" s="5"/>
      <c r="HRA77" s="5"/>
      <c r="HRB77" s="5"/>
      <c r="HRC77" s="5"/>
      <c r="HRD77" s="5"/>
      <c r="HRE77" s="5"/>
      <c r="HRF77" s="5"/>
      <c r="HRG77" s="5"/>
      <c r="HRH77" s="5"/>
      <c r="HRI77" s="5"/>
      <c r="HRJ77" s="5"/>
      <c r="HRK77" s="5"/>
      <c r="HRL77" s="5"/>
      <c r="HRM77" s="5"/>
      <c r="HRN77" s="5"/>
      <c r="HRO77" s="5"/>
      <c r="HRP77" s="5"/>
      <c r="HRQ77" s="5"/>
      <c r="HRR77" s="5"/>
      <c r="HRS77" s="5"/>
      <c r="HRT77" s="5"/>
      <c r="HRU77" s="5"/>
      <c r="HRV77" s="5"/>
      <c r="HRW77" s="5"/>
      <c r="HRX77" s="5"/>
      <c r="HRY77" s="5"/>
      <c r="HRZ77" s="5"/>
      <c r="HSA77" s="5"/>
      <c r="HSB77" s="5"/>
      <c r="HSC77" s="5"/>
      <c r="HSD77" s="5"/>
      <c r="HSE77" s="5"/>
      <c r="HSF77" s="5"/>
      <c r="HSG77" s="5"/>
      <c r="HSH77" s="5"/>
      <c r="HSI77" s="5"/>
      <c r="HSJ77" s="5"/>
      <c r="HSK77" s="5"/>
      <c r="HSL77" s="5"/>
      <c r="HSM77" s="5"/>
      <c r="HSN77" s="5"/>
      <c r="HSO77" s="5"/>
      <c r="HSP77" s="5"/>
      <c r="HSQ77" s="5"/>
      <c r="HSR77" s="5"/>
      <c r="HSS77" s="5"/>
      <c r="HST77" s="5"/>
      <c r="HSU77" s="5"/>
      <c r="HSV77" s="5"/>
      <c r="HSW77" s="5"/>
      <c r="HSX77" s="5"/>
      <c r="HSY77" s="5"/>
      <c r="HSZ77" s="5"/>
      <c r="HTA77" s="5"/>
      <c r="HTB77" s="5"/>
      <c r="HTC77" s="5"/>
      <c r="HTD77" s="5"/>
      <c r="HTE77" s="5"/>
      <c r="HTF77" s="5"/>
      <c r="HTG77" s="5"/>
      <c r="HTH77" s="5"/>
      <c r="HTI77" s="5"/>
      <c r="HTJ77" s="5"/>
      <c r="HTK77" s="5"/>
      <c r="HTL77" s="5"/>
      <c r="HTM77" s="5"/>
      <c r="HTN77" s="5"/>
      <c r="HTO77" s="5"/>
      <c r="HTP77" s="5"/>
      <c r="HTQ77" s="5"/>
      <c r="HTR77" s="5"/>
      <c r="HTS77" s="5"/>
      <c r="HTT77" s="5"/>
      <c r="HTU77" s="5"/>
      <c r="HTV77" s="5"/>
      <c r="HTW77" s="5"/>
      <c r="HTX77" s="5"/>
      <c r="HTY77" s="5"/>
      <c r="HTZ77" s="5"/>
      <c r="HUA77" s="5"/>
      <c r="HUB77" s="5"/>
      <c r="HUC77" s="5"/>
      <c r="HUD77" s="5"/>
      <c r="HUE77" s="5"/>
      <c r="HUF77" s="5"/>
      <c r="HUG77" s="5"/>
      <c r="HUH77" s="5"/>
      <c r="HUI77" s="5"/>
      <c r="HUJ77" s="5"/>
      <c r="HUK77" s="5"/>
      <c r="HUL77" s="5"/>
      <c r="HUM77" s="5"/>
      <c r="HUN77" s="5"/>
      <c r="HUO77" s="5"/>
      <c r="HUP77" s="5"/>
      <c r="HUQ77" s="5"/>
      <c r="HUR77" s="5"/>
      <c r="HUS77" s="5"/>
      <c r="HUT77" s="5"/>
      <c r="HUU77" s="5"/>
      <c r="HUV77" s="5"/>
      <c r="HUW77" s="5"/>
      <c r="HUX77" s="5"/>
      <c r="HUY77" s="5"/>
      <c r="HUZ77" s="5"/>
      <c r="HVA77" s="5"/>
      <c r="HVB77" s="5"/>
      <c r="HVC77" s="5"/>
      <c r="HVD77" s="5"/>
      <c r="HVE77" s="5"/>
      <c r="HVF77" s="5"/>
      <c r="HVG77" s="5"/>
      <c r="HVH77" s="5"/>
      <c r="HVI77" s="5"/>
      <c r="HVJ77" s="5"/>
      <c r="HVK77" s="5"/>
      <c r="HVL77" s="5"/>
      <c r="HVM77" s="5"/>
      <c r="HVN77" s="5"/>
      <c r="HVO77" s="5"/>
      <c r="HVP77" s="5"/>
      <c r="HVQ77" s="5"/>
      <c r="HVR77" s="5"/>
      <c r="HVS77" s="5"/>
      <c r="HVT77" s="5"/>
      <c r="HVU77" s="5"/>
      <c r="HVV77" s="5"/>
      <c r="HVW77" s="5"/>
      <c r="HVX77" s="5"/>
      <c r="HVY77" s="5"/>
      <c r="HVZ77" s="5"/>
      <c r="HWA77" s="5"/>
      <c r="HWB77" s="5"/>
      <c r="HWC77" s="5"/>
      <c r="HWD77" s="5"/>
      <c r="HWE77" s="5"/>
      <c r="HWF77" s="5"/>
      <c r="HWG77" s="5"/>
      <c r="HWH77" s="5"/>
      <c r="HWI77" s="5"/>
      <c r="HWJ77" s="5"/>
      <c r="HWK77" s="5"/>
      <c r="HWL77" s="5"/>
      <c r="HWM77" s="5"/>
      <c r="HWN77" s="5"/>
      <c r="HWO77" s="5"/>
      <c r="HWP77" s="5"/>
      <c r="HWQ77" s="5"/>
      <c r="HWR77" s="5"/>
      <c r="HWS77" s="5"/>
      <c r="HWT77" s="5"/>
      <c r="HWU77" s="5"/>
      <c r="HWV77" s="5"/>
      <c r="HWW77" s="5"/>
      <c r="HWX77" s="5"/>
      <c r="HWY77" s="5"/>
      <c r="HWZ77" s="5"/>
      <c r="HXA77" s="5"/>
      <c r="HXB77" s="5"/>
      <c r="HXC77" s="5"/>
      <c r="HXD77" s="5"/>
      <c r="HXE77" s="5"/>
      <c r="HXF77" s="5"/>
      <c r="HXG77" s="5"/>
      <c r="HXH77" s="5"/>
      <c r="HXI77" s="5"/>
      <c r="HXJ77" s="5"/>
      <c r="HXK77" s="5"/>
      <c r="HXL77" s="5"/>
      <c r="HXM77" s="5"/>
      <c r="HXN77" s="5"/>
      <c r="HXO77" s="5"/>
      <c r="HXP77" s="5"/>
      <c r="HXQ77" s="5"/>
      <c r="HXR77" s="5"/>
      <c r="HXS77" s="5"/>
      <c r="HXT77" s="5"/>
      <c r="HXU77" s="5"/>
      <c r="HXV77" s="5"/>
      <c r="HXW77" s="5"/>
      <c r="HXX77" s="5"/>
      <c r="HXY77" s="5"/>
      <c r="HXZ77" s="5"/>
      <c r="HYA77" s="5"/>
      <c r="HYB77" s="5"/>
      <c r="HYC77" s="5"/>
      <c r="HYD77" s="5"/>
      <c r="HYE77" s="5"/>
      <c r="HYF77" s="5"/>
      <c r="HYG77" s="5"/>
      <c r="HYH77" s="5"/>
      <c r="HYI77" s="5"/>
      <c r="HYJ77" s="5"/>
      <c r="HYK77" s="5"/>
      <c r="HYL77" s="5"/>
      <c r="HYM77" s="5"/>
      <c r="HYN77" s="5"/>
      <c r="HYO77" s="5"/>
      <c r="HYP77" s="5"/>
      <c r="HYQ77" s="5"/>
      <c r="HYR77" s="5"/>
      <c r="HYS77" s="5"/>
      <c r="HYT77" s="5"/>
      <c r="HYU77" s="5"/>
      <c r="HYV77" s="5"/>
      <c r="HYW77" s="5"/>
      <c r="HYX77" s="5"/>
      <c r="HYY77" s="5"/>
      <c r="HYZ77" s="5"/>
      <c r="HZA77" s="5"/>
      <c r="HZB77" s="5"/>
      <c r="HZC77" s="5"/>
      <c r="HZD77" s="5"/>
      <c r="HZE77" s="5"/>
      <c r="HZF77" s="5"/>
      <c r="HZG77" s="5"/>
      <c r="HZH77" s="5"/>
      <c r="HZI77" s="5"/>
      <c r="HZJ77" s="5"/>
      <c r="HZK77" s="5"/>
      <c r="HZL77" s="5"/>
      <c r="HZM77" s="5"/>
      <c r="HZN77" s="5"/>
      <c r="HZO77" s="5"/>
      <c r="HZP77" s="5"/>
      <c r="HZQ77" s="5"/>
      <c r="HZR77" s="5"/>
      <c r="HZS77" s="5"/>
      <c r="HZT77" s="5"/>
      <c r="HZU77" s="5"/>
      <c r="HZV77" s="5"/>
      <c r="HZW77" s="5"/>
      <c r="HZX77" s="5"/>
      <c r="HZY77" s="5"/>
      <c r="HZZ77" s="5"/>
      <c r="IAA77" s="5"/>
      <c r="IAB77" s="5"/>
      <c r="IAC77" s="5"/>
      <c r="IAD77" s="5"/>
      <c r="IAE77" s="5"/>
      <c r="IAF77" s="5"/>
      <c r="IAG77" s="5"/>
      <c r="IAH77" s="5"/>
      <c r="IAI77" s="5"/>
      <c r="IAJ77" s="5"/>
      <c r="IAK77" s="5"/>
      <c r="IAL77" s="5"/>
      <c r="IAM77" s="5"/>
      <c r="IAN77" s="5"/>
      <c r="IAO77" s="5"/>
      <c r="IAP77" s="5"/>
      <c r="IAQ77" s="5"/>
      <c r="IAR77" s="5"/>
      <c r="IAS77" s="5"/>
      <c r="IAT77" s="5"/>
      <c r="IAU77" s="5"/>
      <c r="IAV77" s="5"/>
      <c r="IAW77" s="5"/>
      <c r="IAX77" s="5"/>
      <c r="IAY77" s="5"/>
      <c r="IAZ77" s="5"/>
      <c r="IBA77" s="5"/>
      <c r="IBB77" s="5"/>
      <c r="IBC77" s="5"/>
      <c r="IBD77" s="5"/>
      <c r="IBE77" s="5"/>
      <c r="IBF77" s="5"/>
      <c r="IBG77" s="5"/>
      <c r="IBH77" s="5"/>
      <c r="IBI77" s="5"/>
      <c r="IBJ77" s="5"/>
      <c r="IBK77" s="5"/>
      <c r="IBL77" s="5"/>
      <c r="IBM77" s="5"/>
      <c r="IBN77" s="5"/>
      <c r="IBO77" s="5"/>
      <c r="IBP77" s="5"/>
      <c r="IBQ77" s="5"/>
      <c r="IBR77" s="5"/>
      <c r="IBS77" s="5"/>
      <c r="IBT77" s="5"/>
      <c r="IBU77" s="5"/>
      <c r="IBV77" s="5"/>
      <c r="IBW77" s="5"/>
      <c r="IBX77" s="5"/>
      <c r="IBY77" s="5"/>
      <c r="IBZ77" s="5"/>
      <c r="ICA77" s="5"/>
      <c r="ICB77" s="5"/>
      <c r="ICC77" s="5"/>
      <c r="ICD77" s="5"/>
      <c r="ICE77" s="5"/>
      <c r="ICF77" s="5"/>
      <c r="ICG77" s="5"/>
      <c r="ICH77" s="5"/>
      <c r="ICI77" s="5"/>
      <c r="ICJ77" s="5"/>
      <c r="ICK77" s="5"/>
      <c r="ICL77" s="5"/>
      <c r="ICM77" s="5"/>
      <c r="ICN77" s="5"/>
      <c r="ICO77" s="5"/>
      <c r="ICP77" s="5"/>
      <c r="ICQ77" s="5"/>
      <c r="ICR77" s="5"/>
      <c r="ICS77" s="5"/>
      <c r="ICT77" s="5"/>
      <c r="ICU77" s="5"/>
      <c r="ICV77" s="5"/>
      <c r="ICW77" s="5"/>
      <c r="ICX77" s="5"/>
      <c r="ICY77" s="5"/>
      <c r="ICZ77" s="5"/>
      <c r="IDA77" s="5"/>
      <c r="IDB77" s="5"/>
      <c r="IDC77" s="5"/>
      <c r="IDD77" s="5"/>
      <c r="IDE77" s="5"/>
      <c r="IDF77" s="5"/>
      <c r="IDG77" s="5"/>
      <c r="IDH77" s="5"/>
      <c r="IDI77" s="5"/>
      <c r="IDJ77" s="5"/>
      <c r="IDK77" s="5"/>
      <c r="IDL77" s="5"/>
      <c r="IDM77" s="5"/>
      <c r="IDN77" s="5"/>
      <c r="IDO77" s="5"/>
      <c r="IDP77" s="5"/>
      <c r="IDQ77" s="5"/>
      <c r="IDR77" s="5"/>
      <c r="IDS77" s="5"/>
      <c r="IDT77" s="5"/>
      <c r="IDU77" s="5"/>
      <c r="IDV77" s="5"/>
      <c r="IDW77" s="5"/>
      <c r="IDX77" s="5"/>
      <c r="IDY77" s="5"/>
      <c r="IDZ77" s="5"/>
      <c r="IEA77" s="5"/>
      <c r="IEB77" s="5"/>
      <c r="IEC77" s="5"/>
      <c r="IED77" s="5"/>
      <c r="IEE77" s="5"/>
      <c r="IEF77" s="5"/>
      <c r="IEG77" s="5"/>
      <c r="IEH77" s="5"/>
      <c r="IEI77" s="5"/>
      <c r="IEJ77" s="5"/>
      <c r="IEK77" s="5"/>
      <c r="IEL77" s="5"/>
      <c r="IEM77" s="5"/>
      <c r="IEN77" s="5"/>
      <c r="IEO77" s="5"/>
      <c r="IEP77" s="5"/>
      <c r="IEQ77" s="5"/>
      <c r="IER77" s="5"/>
      <c r="IES77" s="5"/>
      <c r="IET77" s="5"/>
      <c r="IEU77" s="5"/>
      <c r="IEV77" s="5"/>
      <c r="IEW77" s="5"/>
      <c r="IEX77" s="5"/>
      <c r="IEY77" s="5"/>
      <c r="IEZ77" s="5"/>
      <c r="IFA77" s="5"/>
      <c r="IFB77" s="5"/>
      <c r="IFC77" s="5"/>
      <c r="IFD77" s="5"/>
      <c r="IFE77" s="5"/>
      <c r="IFF77" s="5"/>
      <c r="IFG77" s="5"/>
      <c r="IFH77" s="5"/>
      <c r="IFI77" s="5"/>
      <c r="IFJ77" s="5"/>
      <c r="IFK77" s="5"/>
      <c r="IFL77" s="5"/>
      <c r="IFM77" s="5"/>
      <c r="IFN77" s="5"/>
      <c r="IFO77" s="5"/>
      <c r="IFP77" s="5"/>
      <c r="IFQ77" s="5"/>
      <c r="IFR77" s="5"/>
      <c r="IFS77" s="5"/>
      <c r="IFT77" s="5"/>
      <c r="IFU77" s="5"/>
      <c r="IFV77" s="5"/>
      <c r="IFW77" s="5"/>
      <c r="IFX77" s="5"/>
      <c r="IFY77" s="5"/>
      <c r="IFZ77" s="5"/>
      <c r="IGA77" s="5"/>
      <c r="IGB77" s="5"/>
      <c r="IGC77" s="5"/>
      <c r="IGD77" s="5"/>
      <c r="IGE77" s="5"/>
      <c r="IGF77" s="5"/>
      <c r="IGG77" s="5"/>
      <c r="IGH77" s="5"/>
      <c r="IGI77" s="5"/>
      <c r="IGJ77" s="5"/>
      <c r="IGK77" s="5"/>
      <c r="IGL77" s="5"/>
      <c r="IGM77" s="5"/>
      <c r="IGN77" s="5"/>
      <c r="IGO77" s="5"/>
      <c r="IGP77" s="5"/>
      <c r="IGQ77" s="5"/>
      <c r="IGR77" s="5"/>
      <c r="IGS77" s="5"/>
      <c r="IGT77" s="5"/>
      <c r="IGU77" s="5"/>
      <c r="IGV77" s="5"/>
      <c r="IGW77" s="5"/>
      <c r="IGX77" s="5"/>
      <c r="IGY77" s="5"/>
      <c r="IGZ77" s="5"/>
      <c r="IHA77" s="5"/>
      <c r="IHB77" s="5"/>
      <c r="IHC77" s="5"/>
      <c r="IHD77" s="5"/>
      <c r="IHE77" s="5"/>
      <c r="IHF77" s="5"/>
      <c r="IHG77" s="5"/>
      <c r="IHH77" s="5"/>
      <c r="IHI77" s="5"/>
      <c r="IHJ77" s="5"/>
      <c r="IHK77" s="5"/>
      <c r="IHL77" s="5"/>
      <c r="IHM77" s="5"/>
      <c r="IHN77" s="5"/>
      <c r="IHO77" s="5"/>
      <c r="IHP77" s="5"/>
      <c r="IHQ77" s="5"/>
      <c r="IHR77" s="5"/>
      <c r="IHS77" s="5"/>
      <c r="IHT77" s="5"/>
      <c r="IHU77" s="5"/>
      <c r="IHV77" s="5"/>
      <c r="IHW77" s="5"/>
      <c r="IHX77" s="5"/>
      <c r="IHY77" s="5"/>
      <c r="IHZ77" s="5"/>
      <c r="IIA77" s="5"/>
      <c r="IIB77" s="5"/>
      <c r="IIC77" s="5"/>
      <c r="IID77" s="5"/>
      <c r="IIE77" s="5"/>
      <c r="IIF77" s="5"/>
      <c r="IIG77" s="5"/>
      <c r="IIH77" s="5"/>
      <c r="III77" s="5"/>
      <c r="IIJ77" s="5"/>
      <c r="IIK77" s="5"/>
      <c r="IIL77" s="5"/>
      <c r="IIM77" s="5"/>
      <c r="IIN77" s="5"/>
      <c r="IIO77" s="5"/>
      <c r="IIP77" s="5"/>
      <c r="IIQ77" s="5"/>
      <c r="IIR77" s="5"/>
      <c r="IIS77" s="5"/>
      <c r="IIT77" s="5"/>
      <c r="IIU77" s="5"/>
      <c r="IIV77" s="5"/>
      <c r="IIW77" s="5"/>
      <c r="IIX77" s="5"/>
      <c r="IIY77" s="5"/>
      <c r="IIZ77" s="5"/>
      <c r="IJA77" s="5"/>
      <c r="IJB77" s="5"/>
      <c r="IJC77" s="5"/>
      <c r="IJD77" s="5"/>
      <c r="IJE77" s="5"/>
      <c r="IJF77" s="5"/>
      <c r="IJG77" s="5"/>
      <c r="IJH77" s="5"/>
      <c r="IJI77" s="5"/>
      <c r="IJJ77" s="5"/>
      <c r="IJK77" s="5"/>
      <c r="IJL77" s="5"/>
      <c r="IJM77" s="5"/>
      <c r="IJN77" s="5"/>
      <c r="IJO77" s="5"/>
      <c r="IJP77" s="5"/>
      <c r="IJQ77" s="5"/>
      <c r="IJR77" s="5"/>
      <c r="IJS77" s="5"/>
      <c r="IJT77" s="5"/>
      <c r="IJU77" s="5"/>
      <c r="IJV77" s="5"/>
      <c r="IJW77" s="5"/>
      <c r="IJX77" s="5"/>
      <c r="IJY77" s="5"/>
      <c r="IJZ77" s="5"/>
      <c r="IKA77" s="5"/>
      <c r="IKB77" s="5"/>
      <c r="IKC77" s="5"/>
      <c r="IKD77" s="5"/>
      <c r="IKE77" s="5"/>
      <c r="IKF77" s="5"/>
      <c r="IKG77" s="5"/>
      <c r="IKH77" s="5"/>
      <c r="IKI77" s="5"/>
      <c r="IKJ77" s="5"/>
      <c r="IKK77" s="5"/>
      <c r="IKL77" s="5"/>
      <c r="IKM77" s="5"/>
      <c r="IKN77" s="5"/>
      <c r="IKO77" s="5"/>
      <c r="IKP77" s="5"/>
      <c r="IKQ77" s="5"/>
      <c r="IKR77" s="5"/>
      <c r="IKS77" s="5"/>
      <c r="IKT77" s="5"/>
      <c r="IKU77" s="5"/>
      <c r="IKV77" s="5"/>
      <c r="IKW77" s="5"/>
      <c r="IKX77" s="5"/>
      <c r="IKY77" s="5"/>
      <c r="IKZ77" s="5"/>
      <c r="ILA77" s="5"/>
      <c r="ILB77" s="5"/>
      <c r="ILC77" s="5"/>
      <c r="ILD77" s="5"/>
      <c r="ILE77" s="5"/>
      <c r="ILF77" s="5"/>
      <c r="ILG77" s="5"/>
      <c r="ILH77" s="5"/>
      <c r="ILI77" s="5"/>
      <c r="ILJ77" s="5"/>
      <c r="ILK77" s="5"/>
      <c r="ILL77" s="5"/>
      <c r="ILM77" s="5"/>
      <c r="ILN77" s="5"/>
      <c r="ILO77" s="5"/>
      <c r="ILP77" s="5"/>
      <c r="ILQ77" s="5"/>
      <c r="ILR77" s="5"/>
      <c r="ILS77" s="5"/>
      <c r="ILT77" s="5"/>
      <c r="ILU77" s="5"/>
      <c r="ILV77" s="5"/>
      <c r="ILW77" s="5"/>
      <c r="ILX77" s="5"/>
      <c r="ILY77" s="5"/>
      <c r="ILZ77" s="5"/>
      <c r="IMA77" s="5"/>
      <c r="IMB77" s="5"/>
      <c r="IMC77" s="5"/>
      <c r="IMD77" s="5"/>
      <c r="IME77" s="5"/>
      <c r="IMF77" s="5"/>
      <c r="IMG77" s="5"/>
      <c r="IMH77" s="5"/>
      <c r="IMI77" s="5"/>
      <c r="IMJ77" s="5"/>
      <c r="IMK77" s="5"/>
      <c r="IML77" s="5"/>
      <c r="IMM77" s="5"/>
      <c r="IMN77" s="5"/>
      <c r="IMO77" s="5"/>
      <c r="IMP77" s="5"/>
      <c r="IMQ77" s="5"/>
      <c r="IMR77" s="5"/>
      <c r="IMS77" s="5"/>
      <c r="IMT77" s="5"/>
      <c r="IMU77" s="5"/>
      <c r="IMV77" s="5"/>
      <c r="IMW77" s="5"/>
      <c r="IMX77" s="5"/>
      <c r="IMY77" s="5"/>
      <c r="IMZ77" s="5"/>
      <c r="INA77" s="5"/>
      <c r="INB77" s="5"/>
      <c r="INC77" s="5"/>
      <c r="IND77" s="5"/>
      <c r="INE77" s="5"/>
      <c r="INF77" s="5"/>
      <c r="ING77" s="5"/>
      <c r="INH77" s="5"/>
      <c r="INI77" s="5"/>
      <c r="INJ77" s="5"/>
      <c r="INK77" s="5"/>
      <c r="INL77" s="5"/>
      <c r="INM77" s="5"/>
      <c r="INN77" s="5"/>
      <c r="INO77" s="5"/>
      <c r="INP77" s="5"/>
      <c r="INQ77" s="5"/>
      <c r="INR77" s="5"/>
      <c r="INS77" s="5"/>
      <c r="INT77" s="5"/>
      <c r="INU77" s="5"/>
      <c r="INV77" s="5"/>
      <c r="INW77" s="5"/>
      <c r="INX77" s="5"/>
      <c r="INY77" s="5"/>
      <c r="INZ77" s="5"/>
      <c r="IOA77" s="5"/>
      <c r="IOB77" s="5"/>
      <c r="IOC77" s="5"/>
      <c r="IOD77" s="5"/>
      <c r="IOE77" s="5"/>
      <c r="IOF77" s="5"/>
      <c r="IOG77" s="5"/>
      <c r="IOH77" s="5"/>
      <c r="IOI77" s="5"/>
      <c r="IOJ77" s="5"/>
      <c r="IOK77" s="5"/>
      <c r="IOL77" s="5"/>
      <c r="IOM77" s="5"/>
      <c r="ION77" s="5"/>
      <c r="IOO77" s="5"/>
      <c r="IOP77" s="5"/>
      <c r="IOQ77" s="5"/>
      <c r="IOR77" s="5"/>
      <c r="IOS77" s="5"/>
      <c r="IOT77" s="5"/>
      <c r="IOU77" s="5"/>
      <c r="IOV77" s="5"/>
      <c r="IOW77" s="5"/>
      <c r="IOX77" s="5"/>
      <c r="IOY77" s="5"/>
      <c r="IOZ77" s="5"/>
      <c r="IPA77" s="5"/>
      <c r="IPB77" s="5"/>
      <c r="IPC77" s="5"/>
      <c r="IPD77" s="5"/>
      <c r="IPE77" s="5"/>
      <c r="IPF77" s="5"/>
      <c r="IPG77" s="5"/>
      <c r="IPH77" s="5"/>
      <c r="IPI77" s="5"/>
      <c r="IPJ77" s="5"/>
      <c r="IPK77" s="5"/>
      <c r="IPL77" s="5"/>
      <c r="IPM77" s="5"/>
      <c r="IPN77" s="5"/>
      <c r="IPO77" s="5"/>
      <c r="IPP77" s="5"/>
      <c r="IPQ77" s="5"/>
      <c r="IPR77" s="5"/>
      <c r="IPS77" s="5"/>
      <c r="IPT77" s="5"/>
      <c r="IPU77" s="5"/>
      <c r="IPV77" s="5"/>
      <c r="IPW77" s="5"/>
      <c r="IPX77" s="5"/>
      <c r="IPY77" s="5"/>
      <c r="IPZ77" s="5"/>
      <c r="IQA77" s="5"/>
      <c r="IQB77" s="5"/>
      <c r="IQC77" s="5"/>
      <c r="IQD77" s="5"/>
      <c r="IQE77" s="5"/>
      <c r="IQF77" s="5"/>
      <c r="IQG77" s="5"/>
      <c r="IQH77" s="5"/>
      <c r="IQI77" s="5"/>
      <c r="IQJ77" s="5"/>
      <c r="IQK77" s="5"/>
      <c r="IQL77" s="5"/>
      <c r="IQM77" s="5"/>
      <c r="IQN77" s="5"/>
      <c r="IQO77" s="5"/>
      <c r="IQP77" s="5"/>
      <c r="IQQ77" s="5"/>
      <c r="IQR77" s="5"/>
      <c r="IQS77" s="5"/>
      <c r="IQT77" s="5"/>
      <c r="IQU77" s="5"/>
      <c r="IQV77" s="5"/>
      <c r="IQW77" s="5"/>
      <c r="IQX77" s="5"/>
      <c r="IQY77" s="5"/>
      <c r="IQZ77" s="5"/>
      <c r="IRA77" s="5"/>
      <c r="IRB77" s="5"/>
      <c r="IRC77" s="5"/>
      <c r="IRD77" s="5"/>
      <c r="IRE77" s="5"/>
      <c r="IRF77" s="5"/>
      <c r="IRG77" s="5"/>
      <c r="IRH77" s="5"/>
      <c r="IRI77" s="5"/>
      <c r="IRJ77" s="5"/>
      <c r="IRK77" s="5"/>
      <c r="IRL77" s="5"/>
      <c r="IRM77" s="5"/>
      <c r="IRN77" s="5"/>
      <c r="IRO77" s="5"/>
      <c r="IRP77" s="5"/>
      <c r="IRQ77" s="5"/>
      <c r="IRR77" s="5"/>
      <c r="IRS77" s="5"/>
      <c r="IRT77" s="5"/>
      <c r="IRU77" s="5"/>
      <c r="IRV77" s="5"/>
      <c r="IRW77" s="5"/>
      <c r="IRX77" s="5"/>
      <c r="IRY77" s="5"/>
      <c r="IRZ77" s="5"/>
      <c r="ISA77" s="5"/>
      <c r="ISB77" s="5"/>
      <c r="ISC77" s="5"/>
      <c r="ISD77" s="5"/>
      <c r="ISE77" s="5"/>
      <c r="ISF77" s="5"/>
      <c r="ISG77" s="5"/>
      <c r="ISH77" s="5"/>
      <c r="ISI77" s="5"/>
      <c r="ISJ77" s="5"/>
      <c r="ISK77" s="5"/>
      <c r="ISL77" s="5"/>
      <c r="ISM77" s="5"/>
      <c r="ISN77" s="5"/>
      <c r="ISO77" s="5"/>
      <c r="ISP77" s="5"/>
      <c r="ISQ77" s="5"/>
      <c r="ISR77" s="5"/>
      <c r="ISS77" s="5"/>
      <c r="IST77" s="5"/>
      <c r="ISU77" s="5"/>
      <c r="ISV77" s="5"/>
      <c r="ISW77" s="5"/>
      <c r="ISX77" s="5"/>
      <c r="ISY77" s="5"/>
      <c r="ISZ77" s="5"/>
      <c r="ITA77" s="5"/>
      <c r="ITB77" s="5"/>
      <c r="ITC77" s="5"/>
      <c r="ITD77" s="5"/>
      <c r="ITE77" s="5"/>
      <c r="ITF77" s="5"/>
      <c r="ITG77" s="5"/>
      <c r="ITH77" s="5"/>
      <c r="ITI77" s="5"/>
      <c r="ITJ77" s="5"/>
      <c r="ITK77" s="5"/>
      <c r="ITL77" s="5"/>
      <c r="ITM77" s="5"/>
      <c r="ITN77" s="5"/>
      <c r="ITO77" s="5"/>
      <c r="ITP77" s="5"/>
      <c r="ITQ77" s="5"/>
      <c r="ITR77" s="5"/>
      <c r="ITS77" s="5"/>
      <c r="ITT77" s="5"/>
      <c r="ITU77" s="5"/>
      <c r="ITV77" s="5"/>
      <c r="ITW77" s="5"/>
      <c r="ITX77" s="5"/>
      <c r="ITY77" s="5"/>
      <c r="ITZ77" s="5"/>
      <c r="IUA77" s="5"/>
      <c r="IUB77" s="5"/>
      <c r="IUC77" s="5"/>
      <c r="IUD77" s="5"/>
      <c r="IUE77" s="5"/>
      <c r="IUF77" s="5"/>
      <c r="IUG77" s="5"/>
      <c r="IUH77" s="5"/>
      <c r="IUI77" s="5"/>
      <c r="IUJ77" s="5"/>
      <c r="IUK77" s="5"/>
      <c r="IUL77" s="5"/>
      <c r="IUM77" s="5"/>
      <c r="IUN77" s="5"/>
      <c r="IUO77" s="5"/>
      <c r="IUP77" s="5"/>
      <c r="IUQ77" s="5"/>
      <c r="IUR77" s="5"/>
      <c r="IUS77" s="5"/>
      <c r="IUT77" s="5"/>
      <c r="IUU77" s="5"/>
      <c r="IUV77" s="5"/>
      <c r="IUW77" s="5"/>
      <c r="IUX77" s="5"/>
      <c r="IUY77" s="5"/>
      <c r="IUZ77" s="5"/>
      <c r="IVA77" s="5"/>
      <c r="IVB77" s="5"/>
      <c r="IVC77" s="5"/>
      <c r="IVD77" s="5"/>
      <c r="IVE77" s="5"/>
      <c r="IVF77" s="5"/>
      <c r="IVG77" s="5"/>
      <c r="IVH77" s="5"/>
      <c r="IVI77" s="5"/>
      <c r="IVJ77" s="5"/>
      <c r="IVK77" s="5"/>
      <c r="IVL77" s="5"/>
      <c r="IVM77" s="5"/>
      <c r="IVN77" s="5"/>
      <c r="IVO77" s="5"/>
      <c r="IVP77" s="5"/>
      <c r="IVQ77" s="5"/>
      <c r="IVR77" s="5"/>
      <c r="IVS77" s="5"/>
      <c r="IVT77" s="5"/>
      <c r="IVU77" s="5"/>
      <c r="IVV77" s="5"/>
      <c r="IVW77" s="5"/>
      <c r="IVX77" s="5"/>
      <c r="IVY77" s="5"/>
      <c r="IVZ77" s="5"/>
      <c r="IWA77" s="5"/>
      <c r="IWB77" s="5"/>
      <c r="IWC77" s="5"/>
      <c r="IWD77" s="5"/>
      <c r="IWE77" s="5"/>
      <c r="IWF77" s="5"/>
      <c r="IWG77" s="5"/>
      <c r="IWH77" s="5"/>
      <c r="IWI77" s="5"/>
      <c r="IWJ77" s="5"/>
      <c r="IWK77" s="5"/>
      <c r="IWL77" s="5"/>
      <c r="IWM77" s="5"/>
      <c r="IWN77" s="5"/>
      <c r="IWO77" s="5"/>
      <c r="IWP77" s="5"/>
      <c r="IWQ77" s="5"/>
      <c r="IWR77" s="5"/>
      <c r="IWS77" s="5"/>
      <c r="IWT77" s="5"/>
      <c r="IWU77" s="5"/>
      <c r="IWV77" s="5"/>
      <c r="IWW77" s="5"/>
      <c r="IWX77" s="5"/>
      <c r="IWY77" s="5"/>
      <c r="IWZ77" s="5"/>
      <c r="IXA77" s="5"/>
      <c r="IXB77" s="5"/>
      <c r="IXC77" s="5"/>
      <c r="IXD77" s="5"/>
      <c r="IXE77" s="5"/>
      <c r="IXF77" s="5"/>
      <c r="IXG77" s="5"/>
      <c r="IXH77" s="5"/>
      <c r="IXI77" s="5"/>
      <c r="IXJ77" s="5"/>
      <c r="IXK77" s="5"/>
      <c r="IXL77" s="5"/>
      <c r="IXM77" s="5"/>
      <c r="IXN77" s="5"/>
      <c r="IXO77" s="5"/>
      <c r="IXP77" s="5"/>
      <c r="IXQ77" s="5"/>
      <c r="IXR77" s="5"/>
      <c r="IXS77" s="5"/>
      <c r="IXT77" s="5"/>
      <c r="IXU77" s="5"/>
      <c r="IXV77" s="5"/>
      <c r="IXW77" s="5"/>
      <c r="IXX77" s="5"/>
      <c r="IXY77" s="5"/>
      <c r="IXZ77" s="5"/>
      <c r="IYA77" s="5"/>
      <c r="IYB77" s="5"/>
      <c r="IYC77" s="5"/>
      <c r="IYD77" s="5"/>
      <c r="IYE77" s="5"/>
      <c r="IYF77" s="5"/>
      <c r="IYG77" s="5"/>
      <c r="IYH77" s="5"/>
      <c r="IYI77" s="5"/>
      <c r="IYJ77" s="5"/>
      <c r="IYK77" s="5"/>
      <c r="IYL77" s="5"/>
      <c r="IYM77" s="5"/>
      <c r="IYN77" s="5"/>
      <c r="IYO77" s="5"/>
      <c r="IYP77" s="5"/>
      <c r="IYQ77" s="5"/>
      <c r="IYR77" s="5"/>
      <c r="IYS77" s="5"/>
      <c r="IYT77" s="5"/>
      <c r="IYU77" s="5"/>
      <c r="IYV77" s="5"/>
      <c r="IYW77" s="5"/>
      <c r="IYX77" s="5"/>
      <c r="IYY77" s="5"/>
      <c r="IYZ77" s="5"/>
      <c r="IZA77" s="5"/>
      <c r="IZB77" s="5"/>
      <c r="IZC77" s="5"/>
      <c r="IZD77" s="5"/>
      <c r="IZE77" s="5"/>
      <c r="IZF77" s="5"/>
      <c r="IZG77" s="5"/>
      <c r="IZH77" s="5"/>
      <c r="IZI77" s="5"/>
      <c r="IZJ77" s="5"/>
      <c r="IZK77" s="5"/>
      <c r="IZL77" s="5"/>
      <c r="IZM77" s="5"/>
      <c r="IZN77" s="5"/>
      <c r="IZO77" s="5"/>
      <c r="IZP77" s="5"/>
      <c r="IZQ77" s="5"/>
      <c r="IZR77" s="5"/>
      <c r="IZS77" s="5"/>
      <c r="IZT77" s="5"/>
      <c r="IZU77" s="5"/>
      <c r="IZV77" s="5"/>
      <c r="IZW77" s="5"/>
      <c r="IZX77" s="5"/>
      <c r="IZY77" s="5"/>
      <c r="IZZ77" s="5"/>
      <c r="JAA77" s="5"/>
      <c r="JAB77" s="5"/>
      <c r="JAC77" s="5"/>
      <c r="JAD77" s="5"/>
      <c r="JAE77" s="5"/>
      <c r="JAF77" s="5"/>
      <c r="JAG77" s="5"/>
      <c r="JAH77" s="5"/>
      <c r="JAI77" s="5"/>
      <c r="JAJ77" s="5"/>
      <c r="JAK77" s="5"/>
      <c r="JAL77" s="5"/>
      <c r="JAM77" s="5"/>
      <c r="JAN77" s="5"/>
      <c r="JAO77" s="5"/>
      <c r="JAP77" s="5"/>
      <c r="JAQ77" s="5"/>
      <c r="JAR77" s="5"/>
      <c r="JAS77" s="5"/>
      <c r="JAT77" s="5"/>
      <c r="JAU77" s="5"/>
      <c r="JAV77" s="5"/>
      <c r="JAW77" s="5"/>
      <c r="JAX77" s="5"/>
      <c r="JAY77" s="5"/>
      <c r="JAZ77" s="5"/>
      <c r="JBA77" s="5"/>
      <c r="JBB77" s="5"/>
      <c r="JBC77" s="5"/>
      <c r="JBD77" s="5"/>
      <c r="JBE77" s="5"/>
      <c r="JBF77" s="5"/>
      <c r="JBG77" s="5"/>
      <c r="JBH77" s="5"/>
      <c r="JBI77" s="5"/>
      <c r="JBJ77" s="5"/>
      <c r="JBK77" s="5"/>
      <c r="JBL77" s="5"/>
      <c r="JBM77" s="5"/>
      <c r="JBN77" s="5"/>
      <c r="JBO77" s="5"/>
      <c r="JBP77" s="5"/>
      <c r="JBQ77" s="5"/>
      <c r="JBR77" s="5"/>
      <c r="JBS77" s="5"/>
      <c r="JBT77" s="5"/>
      <c r="JBU77" s="5"/>
      <c r="JBV77" s="5"/>
      <c r="JBW77" s="5"/>
      <c r="JBX77" s="5"/>
      <c r="JBY77" s="5"/>
      <c r="JBZ77" s="5"/>
      <c r="JCA77" s="5"/>
      <c r="JCB77" s="5"/>
      <c r="JCC77" s="5"/>
      <c r="JCD77" s="5"/>
      <c r="JCE77" s="5"/>
      <c r="JCF77" s="5"/>
      <c r="JCG77" s="5"/>
      <c r="JCH77" s="5"/>
      <c r="JCI77" s="5"/>
      <c r="JCJ77" s="5"/>
      <c r="JCK77" s="5"/>
      <c r="JCL77" s="5"/>
      <c r="JCM77" s="5"/>
      <c r="JCN77" s="5"/>
      <c r="JCO77" s="5"/>
      <c r="JCP77" s="5"/>
      <c r="JCQ77" s="5"/>
      <c r="JCR77" s="5"/>
      <c r="JCS77" s="5"/>
      <c r="JCT77" s="5"/>
      <c r="JCU77" s="5"/>
      <c r="JCV77" s="5"/>
      <c r="JCW77" s="5"/>
      <c r="JCX77" s="5"/>
      <c r="JCY77" s="5"/>
      <c r="JCZ77" s="5"/>
      <c r="JDA77" s="5"/>
      <c r="JDB77" s="5"/>
      <c r="JDC77" s="5"/>
      <c r="JDD77" s="5"/>
      <c r="JDE77" s="5"/>
      <c r="JDF77" s="5"/>
      <c r="JDG77" s="5"/>
      <c r="JDH77" s="5"/>
      <c r="JDI77" s="5"/>
      <c r="JDJ77" s="5"/>
      <c r="JDK77" s="5"/>
      <c r="JDL77" s="5"/>
      <c r="JDM77" s="5"/>
      <c r="JDN77" s="5"/>
      <c r="JDO77" s="5"/>
      <c r="JDP77" s="5"/>
      <c r="JDQ77" s="5"/>
      <c r="JDR77" s="5"/>
      <c r="JDS77" s="5"/>
      <c r="JDT77" s="5"/>
      <c r="JDU77" s="5"/>
      <c r="JDV77" s="5"/>
      <c r="JDW77" s="5"/>
      <c r="JDX77" s="5"/>
      <c r="JDY77" s="5"/>
      <c r="JDZ77" s="5"/>
      <c r="JEA77" s="5"/>
      <c r="JEB77" s="5"/>
      <c r="JEC77" s="5"/>
      <c r="JED77" s="5"/>
      <c r="JEE77" s="5"/>
      <c r="JEF77" s="5"/>
      <c r="JEG77" s="5"/>
      <c r="JEH77" s="5"/>
      <c r="JEI77" s="5"/>
      <c r="JEJ77" s="5"/>
      <c r="JEK77" s="5"/>
      <c r="JEL77" s="5"/>
      <c r="JEM77" s="5"/>
      <c r="JEN77" s="5"/>
      <c r="JEO77" s="5"/>
      <c r="JEP77" s="5"/>
      <c r="JEQ77" s="5"/>
      <c r="JER77" s="5"/>
      <c r="JES77" s="5"/>
      <c r="JET77" s="5"/>
      <c r="JEU77" s="5"/>
      <c r="JEV77" s="5"/>
      <c r="JEW77" s="5"/>
      <c r="JEX77" s="5"/>
      <c r="JEY77" s="5"/>
      <c r="JEZ77" s="5"/>
      <c r="JFA77" s="5"/>
      <c r="JFB77" s="5"/>
      <c r="JFC77" s="5"/>
      <c r="JFD77" s="5"/>
      <c r="JFE77" s="5"/>
      <c r="JFF77" s="5"/>
      <c r="JFG77" s="5"/>
      <c r="JFH77" s="5"/>
      <c r="JFI77" s="5"/>
      <c r="JFJ77" s="5"/>
      <c r="JFK77" s="5"/>
      <c r="JFL77" s="5"/>
      <c r="JFM77" s="5"/>
      <c r="JFN77" s="5"/>
      <c r="JFO77" s="5"/>
      <c r="JFP77" s="5"/>
      <c r="JFQ77" s="5"/>
      <c r="JFR77" s="5"/>
      <c r="JFS77" s="5"/>
      <c r="JFT77" s="5"/>
      <c r="JFU77" s="5"/>
      <c r="JFV77" s="5"/>
      <c r="JFW77" s="5"/>
      <c r="JFX77" s="5"/>
      <c r="JFY77" s="5"/>
      <c r="JFZ77" s="5"/>
      <c r="JGA77" s="5"/>
      <c r="JGB77" s="5"/>
      <c r="JGC77" s="5"/>
      <c r="JGD77" s="5"/>
      <c r="JGE77" s="5"/>
      <c r="JGF77" s="5"/>
      <c r="JGG77" s="5"/>
      <c r="JGH77" s="5"/>
      <c r="JGI77" s="5"/>
      <c r="JGJ77" s="5"/>
      <c r="JGK77" s="5"/>
      <c r="JGL77" s="5"/>
      <c r="JGM77" s="5"/>
      <c r="JGN77" s="5"/>
      <c r="JGO77" s="5"/>
      <c r="JGP77" s="5"/>
      <c r="JGQ77" s="5"/>
      <c r="JGR77" s="5"/>
      <c r="JGS77" s="5"/>
      <c r="JGT77" s="5"/>
      <c r="JGU77" s="5"/>
      <c r="JGV77" s="5"/>
      <c r="JGW77" s="5"/>
      <c r="JGX77" s="5"/>
      <c r="JGY77" s="5"/>
      <c r="JGZ77" s="5"/>
      <c r="JHA77" s="5"/>
      <c r="JHB77" s="5"/>
      <c r="JHC77" s="5"/>
      <c r="JHD77" s="5"/>
      <c r="JHE77" s="5"/>
      <c r="JHF77" s="5"/>
      <c r="JHG77" s="5"/>
      <c r="JHH77" s="5"/>
      <c r="JHI77" s="5"/>
      <c r="JHJ77" s="5"/>
      <c r="JHK77" s="5"/>
      <c r="JHL77" s="5"/>
      <c r="JHM77" s="5"/>
      <c r="JHN77" s="5"/>
      <c r="JHO77" s="5"/>
      <c r="JHP77" s="5"/>
      <c r="JHQ77" s="5"/>
      <c r="JHR77" s="5"/>
      <c r="JHS77" s="5"/>
      <c r="JHT77" s="5"/>
      <c r="JHU77" s="5"/>
      <c r="JHV77" s="5"/>
      <c r="JHW77" s="5"/>
      <c r="JHX77" s="5"/>
      <c r="JHY77" s="5"/>
      <c r="JHZ77" s="5"/>
      <c r="JIA77" s="5"/>
      <c r="JIB77" s="5"/>
      <c r="JIC77" s="5"/>
      <c r="JID77" s="5"/>
      <c r="JIE77" s="5"/>
      <c r="JIF77" s="5"/>
      <c r="JIG77" s="5"/>
      <c r="JIH77" s="5"/>
      <c r="JII77" s="5"/>
      <c r="JIJ77" s="5"/>
      <c r="JIK77" s="5"/>
      <c r="JIL77" s="5"/>
      <c r="JIM77" s="5"/>
      <c r="JIN77" s="5"/>
      <c r="JIO77" s="5"/>
      <c r="JIP77" s="5"/>
      <c r="JIQ77" s="5"/>
      <c r="JIR77" s="5"/>
      <c r="JIS77" s="5"/>
      <c r="JIT77" s="5"/>
      <c r="JIU77" s="5"/>
      <c r="JIV77" s="5"/>
      <c r="JIW77" s="5"/>
      <c r="JIX77" s="5"/>
      <c r="JIY77" s="5"/>
      <c r="JIZ77" s="5"/>
      <c r="JJA77" s="5"/>
      <c r="JJB77" s="5"/>
      <c r="JJC77" s="5"/>
      <c r="JJD77" s="5"/>
      <c r="JJE77" s="5"/>
      <c r="JJF77" s="5"/>
      <c r="JJG77" s="5"/>
      <c r="JJH77" s="5"/>
      <c r="JJI77" s="5"/>
      <c r="JJJ77" s="5"/>
      <c r="JJK77" s="5"/>
      <c r="JJL77" s="5"/>
      <c r="JJM77" s="5"/>
      <c r="JJN77" s="5"/>
      <c r="JJO77" s="5"/>
      <c r="JJP77" s="5"/>
      <c r="JJQ77" s="5"/>
      <c r="JJR77" s="5"/>
      <c r="JJS77" s="5"/>
      <c r="JJT77" s="5"/>
      <c r="JJU77" s="5"/>
      <c r="JJV77" s="5"/>
      <c r="JJW77" s="5"/>
      <c r="JJX77" s="5"/>
      <c r="JJY77" s="5"/>
      <c r="JJZ77" s="5"/>
      <c r="JKA77" s="5"/>
      <c r="JKB77" s="5"/>
      <c r="JKC77" s="5"/>
      <c r="JKD77" s="5"/>
      <c r="JKE77" s="5"/>
      <c r="JKF77" s="5"/>
      <c r="JKG77" s="5"/>
      <c r="JKH77" s="5"/>
      <c r="JKI77" s="5"/>
      <c r="JKJ77" s="5"/>
      <c r="JKK77" s="5"/>
      <c r="JKL77" s="5"/>
      <c r="JKM77" s="5"/>
      <c r="JKN77" s="5"/>
      <c r="JKO77" s="5"/>
      <c r="JKP77" s="5"/>
      <c r="JKQ77" s="5"/>
      <c r="JKR77" s="5"/>
      <c r="JKS77" s="5"/>
      <c r="JKT77" s="5"/>
      <c r="JKU77" s="5"/>
      <c r="JKV77" s="5"/>
      <c r="JKW77" s="5"/>
      <c r="JKX77" s="5"/>
      <c r="JKY77" s="5"/>
      <c r="JKZ77" s="5"/>
      <c r="JLA77" s="5"/>
      <c r="JLB77" s="5"/>
      <c r="JLC77" s="5"/>
      <c r="JLD77" s="5"/>
      <c r="JLE77" s="5"/>
      <c r="JLF77" s="5"/>
      <c r="JLG77" s="5"/>
      <c r="JLH77" s="5"/>
      <c r="JLI77" s="5"/>
      <c r="JLJ77" s="5"/>
      <c r="JLK77" s="5"/>
      <c r="JLL77" s="5"/>
      <c r="JLM77" s="5"/>
      <c r="JLN77" s="5"/>
      <c r="JLO77" s="5"/>
      <c r="JLP77" s="5"/>
      <c r="JLQ77" s="5"/>
      <c r="JLR77" s="5"/>
      <c r="JLS77" s="5"/>
      <c r="JLT77" s="5"/>
      <c r="JLU77" s="5"/>
      <c r="JLV77" s="5"/>
      <c r="JLW77" s="5"/>
      <c r="JLX77" s="5"/>
      <c r="JLY77" s="5"/>
      <c r="JLZ77" s="5"/>
      <c r="JMA77" s="5"/>
      <c r="JMB77" s="5"/>
      <c r="JMC77" s="5"/>
      <c r="JMD77" s="5"/>
      <c r="JME77" s="5"/>
      <c r="JMF77" s="5"/>
      <c r="JMG77" s="5"/>
      <c r="JMH77" s="5"/>
      <c r="JMI77" s="5"/>
      <c r="JMJ77" s="5"/>
      <c r="JMK77" s="5"/>
      <c r="JML77" s="5"/>
      <c r="JMM77" s="5"/>
      <c r="JMN77" s="5"/>
      <c r="JMO77" s="5"/>
      <c r="JMP77" s="5"/>
      <c r="JMQ77" s="5"/>
      <c r="JMR77" s="5"/>
      <c r="JMS77" s="5"/>
      <c r="JMT77" s="5"/>
      <c r="JMU77" s="5"/>
      <c r="JMV77" s="5"/>
      <c r="JMW77" s="5"/>
      <c r="JMX77" s="5"/>
      <c r="JMY77" s="5"/>
      <c r="JMZ77" s="5"/>
      <c r="JNA77" s="5"/>
      <c r="JNB77" s="5"/>
      <c r="JNC77" s="5"/>
      <c r="JND77" s="5"/>
      <c r="JNE77" s="5"/>
      <c r="JNF77" s="5"/>
      <c r="JNG77" s="5"/>
      <c r="JNH77" s="5"/>
      <c r="JNI77" s="5"/>
      <c r="JNJ77" s="5"/>
      <c r="JNK77" s="5"/>
      <c r="JNL77" s="5"/>
      <c r="JNM77" s="5"/>
      <c r="JNN77" s="5"/>
      <c r="JNO77" s="5"/>
      <c r="JNP77" s="5"/>
      <c r="JNQ77" s="5"/>
      <c r="JNR77" s="5"/>
      <c r="JNS77" s="5"/>
      <c r="JNT77" s="5"/>
      <c r="JNU77" s="5"/>
      <c r="JNV77" s="5"/>
      <c r="JNW77" s="5"/>
      <c r="JNX77" s="5"/>
      <c r="JNY77" s="5"/>
      <c r="JNZ77" s="5"/>
      <c r="JOA77" s="5"/>
      <c r="JOB77" s="5"/>
      <c r="JOC77" s="5"/>
      <c r="JOD77" s="5"/>
      <c r="JOE77" s="5"/>
      <c r="JOF77" s="5"/>
      <c r="JOG77" s="5"/>
      <c r="JOH77" s="5"/>
      <c r="JOI77" s="5"/>
      <c r="JOJ77" s="5"/>
      <c r="JOK77" s="5"/>
      <c r="JOL77" s="5"/>
      <c r="JOM77" s="5"/>
      <c r="JON77" s="5"/>
      <c r="JOO77" s="5"/>
      <c r="JOP77" s="5"/>
      <c r="JOQ77" s="5"/>
      <c r="JOR77" s="5"/>
      <c r="JOS77" s="5"/>
      <c r="JOT77" s="5"/>
      <c r="JOU77" s="5"/>
      <c r="JOV77" s="5"/>
      <c r="JOW77" s="5"/>
      <c r="JOX77" s="5"/>
      <c r="JOY77" s="5"/>
      <c r="JOZ77" s="5"/>
      <c r="JPA77" s="5"/>
      <c r="JPB77" s="5"/>
      <c r="JPC77" s="5"/>
      <c r="JPD77" s="5"/>
      <c r="JPE77" s="5"/>
      <c r="JPF77" s="5"/>
      <c r="JPG77" s="5"/>
      <c r="JPH77" s="5"/>
      <c r="JPI77" s="5"/>
      <c r="JPJ77" s="5"/>
      <c r="JPK77" s="5"/>
      <c r="JPL77" s="5"/>
      <c r="JPM77" s="5"/>
      <c r="JPN77" s="5"/>
      <c r="JPO77" s="5"/>
      <c r="JPP77" s="5"/>
      <c r="JPQ77" s="5"/>
      <c r="JPR77" s="5"/>
      <c r="JPS77" s="5"/>
      <c r="JPT77" s="5"/>
      <c r="JPU77" s="5"/>
      <c r="JPV77" s="5"/>
      <c r="JPW77" s="5"/>
      <c r="JPX77" s="5"/>
      <c r="JPY77" s="5"/>
      <c r="JPZ77" s="5"/>
      <c r="JQA77" s="5"/>
      <c r="JQB77" s="5"/>
      <c r="JQC77" s="5"/>
      <c r="JQD77" s="5"/>
      <c r="JQE77" s="5"/>
      <c r="JQF77" s="5"/>
      <c r="JQG77" s="5"/>
      <c r="JQH77" s="5"/>
      <c r="JQI77" s="5"/>
      <c r="JQJ77" s="5"/>
      <c r="JQK77" s="5"/>
      <c r="JQL77" s="5"/>
      <c r="JQM77" s="5"/>
      <c r="JQN77" s="5"/>
      <c r="JQO77" s="5"/>
      <c r="JQP77" s="5"/>
      <c r="JQQ77" s="5"/>
      <c r="JQR77" s="5"/>
      <c r="JQS77" s="5"/>
      <c r="JQT77" s="5"/>
      <c r="JQU77" s="5"/>
      <c r="JQV77" s="5"/>
      <c r="JQW77" s="5"/>
      <c r="JQX77" s="5"/>
      <c r="JQY77" s="5"/>
      <c r="JQZ77" s="5"/>
      <c r="JRA77" s="5"/>
      <c r="JRB77" s="5"/>
      <c r="JRC77" s="5"/>
      <c r="JRD77" s="5"/>
      <c r="JRE77" s="5"/>
      <c r="JRF77" s="5"/>
      <c r="JRG77" s="5"/>
      <c r="JRH77" s="5"/>
      <c r="JRI77" s="5"/>
      <c r="JRJ77" s="5"/>
      <c r="JRK77" s="5"/>
      <c r="JRL77" s="5"/>
      <c r="JRM77" s="5"/>
      <c r="JRN77" s="5"/>
      <c r="JRO77" s="5"/>
      <c r="JRP77" s="5"/>
      <c r="JRQ77" s="5"/>
      <c r="JRR77" s="5"/>
      <c r="JRS77" s="5"/>
      <c r="JRT77" s="5"/>
      <c r="JRU77" s="5"/>
      <c r="JRV77" s="5"/>
      <c r="JRW77" s="5"/>
      <c r="JRX77" s="5"/>
      <c r="JRY77" s="5"/>
      <c r="JRZ77" s="5"/>
      <c r="JSA77" s="5"/>
      <c r="JSB77" s="5"/>
      <c r="JSC77" s="5"/>
      <c r="JSD77" s="5"/>
      <c r="JSE77" s="5"/>
      <c r="JSF77" s="5"/>
      <c r="JSG77" s="5"/>
      <c r="JSH77" s="5"/>
      <c r="JSI77" s="5"/>
      <c r="JSJ77" s="5"/>
      <c r="JSK77" s="5"/>
      <c r="JSL77" s="5"/>
      <c r="JSM77" s="5"/>
      <c r="JSN77" s="5"/>
      <c r="JSO77" s="5"/>
      <c r="JSP77" s="5"/>
      <c r="JSQ77" s="5"/>
      <c r="JSR77" s="5"/>
      <c r="JSS77" s="5"/>
      <c r="JST77" s="5"/>
      <c r="JSU77" s="5"/>
      <c r="JSV77" s="5"/>
      <c r="JSW77" s="5"/>
      <c r="JSX77" s="5"/>
      <c r="JSY77" s="5"/>
      <c r="JSZ77" s="5"/>
      <c r="JTA77" s="5"/>
      <c r="JTB77" s="5"/>
      <c r="JTC77" s="5"/>
      <c r="JTD77" s="5"/>
      <c r="JTE77" s="5"/>
      <c r="JTF77" s="5"/>
      <c r="JTG77" s="5"/>
      <c r="JTH77" s="5"/>
      <c r="JTI77" s="5"/>
      <c r="JTJ77" s="5"/>
      <c r="JTK77" s="5"/>
      <c r="JTL77" s="5"/>
      <c r="JTM77" s="5"/>
      <c r="JTN77" s="5"/>
      <c r="JTO77" s="5"/>
      <c r="JTP77" s="5"/>
      <c r="JTQ77" s="5"/>
      <c r="JTR77" s="5"/>
      <c r="JTS77" s="5"/>
      <c r="JTT77" s="5"/>
      <c r="JTU77" s="5"/>
      <c r="JTV77" s="5"/>
      <c r="JTW77" s="5"/>
      <c r="JTX77" s="5"/>
      <c r="JTY77" s="5"/>
      <c r="JTZ77" s="5"/>
      <c r="JUA77" s="5"/>
      <c r="JUB77" s="5"/>
      <c r="JUC77" s="5"/>
      <c r="JUD77" s="5"/>
      <c r="JUE77" s="5"/>
      <c r="JUF77" s="5"/>
      <c r="JUG77" s="5"/>
      <c r="JUH77" s="5"/>
      <c r="JUI77" s="5"/>
      <c r="JUJ77" s="5"/>
      <c r="JUK77" s="5"/>
      <c r="JUL77" s="5"/>
      <c r="JUM77" s="5"/>
      <c r="JUN77" s="5"/>
      <c r="JUO77" s="5"/>
      <c r="JUP77" s="5"/>
      <c r="JUQ77" s="5"/>
      <c r="JUR77" s="5"/>
      <c r="JUS77" s="5"/>
      <c r="JUT77" s="5"/>
      <c r="JUU77" s="5"/>
      <c r="JUV77" s="5"/>
      <c r="JUW77" s="5"/>
      <c r="JUX77" s="5"/>
      <c r="JUY77" s="5"/>
      <c r="JUZ77" s="5"/>
      <c r="JVA77" s="5"/>
      <c r="JVB77" s="5"/>
      <c r="JVC77" s="5"/>
      <c r="JVD77" s="5"/>
      <c r="JVE77" s="5"/>
      <c r="JVF77" s="5"/>
      <c r="JVG77" s="5"/>
      <c r="JVH77" s="5"/>
      <c r="JVI77" s="5"/>
      <c r="JVJ77" s="5"/>
      <c r="JVK77" s="5"/>
      <c r="JVL77" s="5"/>
      <c r="JVM77" s="5"/>
      <c r="JVN77" s="5"/>
      <c r="JVO77" s="5"/>
      <c r="JVP77" s="5"/>
      <c r="JVQ77" s="5"/>
      <c r="JVR77" s="5"/>
      <c r="JVS77" s="5"/>
      <c r="JVT77" s="5"/>
      <c r="JVU77" s="5"/>
      <c r="JVV77" s="5"/>
      <c r="JVW77" s="5"/>
      <c r="JVX77" s="5"/>
      <c r="JVY77" s="5"/>
      <c r="JVZ77" s="5"/>
      <c r="JWA77" s="5"/>
      <c r="JWB77" s="5"/>
      <c r="JWC77" s="5"/>
      <c r="JWD77" s="5"/>
      <c r="JWE77" s="5"/>
      <c r="JWF77" s="5"/>
      <c r="JWG77" s="5"/>
      <c r="JWH77" s="5"/>
      <c r="JWI77" s="5"/>
      <c r="JWJ77" s="5"/>
      <c r="JWK77" s="5"/>
      <c r="JWL77" s="5"/>
      <c r="JWM77" s="5"/>
      <c r="JWN77" s="5"/>
      <c r="JWO77" s="5"/>
      <c r="JWP77" s="5"/>
      <c r="JWQ77" s="5"/>
      <c r="JWR77" s="5"/>
      <c r="JWS77" s="5"/>
      <c r="JWT77" s="5"/>
      <c r="JWU77" s="5"/>
      <c r="JWV77" s="5"/>
      <c r="JWW77" s="5"/>
      <c r="JWX77" s="5"/>
      <c r="JWY77" s="5"/>
      <c r="JWZ77" s="5"/>
      <c r="JXA77" s="5"/>
      <c r="JXB77" s="5"/>
      <c r="JXC77" s="5"/>
      <c r="JXD77" s="5"/>
      <c r="JXE77" s="5"/>
      <c r="JXF77" s="5"/>
      <c r="JXG77" s="5"/>
      <c r="JXH77" s="5"/>
      <c r="JXI77" s="5"/>
      <c r="JXJ77" s="5"/>
      <c r="JXK77" s="5"/>
      <c r="JXL77" s="5"/>
      <c r="JXM77" s="5"/>
      <c r="JXN77" s="5"/>
      <c r="JXO77" s="5"/>
      <c r="JXP77" s="5"/>
      <c r="JXQ77" s="5"/>
      <c r="JXR77" s="5"/>
      <c r="JXS77" s="5"/>
      <c r="JXT77" s="5"/>
      <c r="JXU77" s="5"/>
      <c r="JXV77" s="5"/>
      <c r="JXW77" s="5"/>
      <c r="JXX77" s="5"/>
      <c r="JXY77" s="5"/>
      <c r="JXZ77" s="5"/>
      <c r="JYA77" s="5"/>
      <c r="JYB77" s="5"/>
      <c r="JYC77" s="5"/>
      <c r="JYD77" s="5"/>
      <c r="JYE77" s="5"/>
      <c r="JYF77" s="5"/>
      <c r="JYG77" s="5"/>
      <c r="JYH77" s="5"/>
      <c r="JYI77" s="5"/>
      <c r="JYJ77" s="5"/>
      <c r="JYK77" s="5"/>
      <c r="JYL77" s="5"/>
      <c r="JYM77" s="5"/>
      <c r="JYN77" s="5"/>
      <c r="JYO77" s="5"/>
      <c r="JYP77" s="5"/>
      <c r="JYQ77" s="5"/>
      <c r="JYR77" s="5"/>
      <c r="JYS77" s="5"/>
      <c r="JYT77" s="5"/>
      <c r="JYU77" s="5"/>
      <c r="JYV77" s="5"/>
      <c r="JYW77" s="5"/>
      <c r="JYX77" s="5"/>
      <c r="JYY77" s="5"/>
      <c r="JYZ77" s="5"/>
      <c r="JZA77" s="5"/>
      <c r="JZB77" s="5"/>
      <c r="JZC77" s="5"/>
      <c r="JZD77" s="5"/>
      <c r="JZE77" s="5"/>
      <c r="JZF77" s="5"/>
      <c r="JZG77" s="5"/>
      <c r="JZH77" s="5"/>
      <c r="JZI77" s="5"/>
      <c r="JZJ77" s="5"/>
      <c r="JZK77" s="5"/>
      <c r="JZL77" s="5"/>
      <c r="JZM77" s="5"/>
      <c r="JZN77" s="5"/>
      <c r="JZO77" s="5"/>
      <c r="JZP77" s="5"/>
      <c r="JZQ77" s="5"/>
      <c r="JZR77" s="5"/>
      <c r="JZS77" s="5"/>
      <c r="JZT77" s="5"/>
      <c r="JZU77" s="5"/>
      <c r="JZV77" s="5"/>
      <c r="JZW77" s="5"/>
      <c r="JZX77" s="5"/>
      <c r="JZY77" s="5"/>
      <c r="JZZ77" s="5"/>
      <c r="KAA77" s="5"/>
      <c r="KAB77" s="5"/>
      <c r="KAC77" s="5"/>
      <c r="KAD77" s="5"/>
      <c r="KAE77" s="5"/>
      <c r="KAF77" s="5"/>
      <c r="KAG77" s="5"/>
      <c r="KAH77" s="5"/>
      <c r="KAI77" s="5"/>
      <c r="KAJ77" s="5"/>
      <c r="KAK77" s="5"/>
      <c r="KAL77" s="5"/>
      <c r="KAM77" s="5"/>
      <c r="KAN77" s="5"/>
      <c r="KAO77" s="5"/>
      <c r="KAP77" s="5"/>
      <c r="KAQ77" s="5"/>
      <c r="KAR77" s="5"/>
      <c r="KAS77" s="5"/>
      <c r="KAT77" s="5"/>
      <c r="KAU77" s="5"/>
      <c r="KAV77" s="5"/>
      <c r="KAW77" s="5"/>
      <c r="KAX77" s="5"/>
      <c r="KAY77" s="5"/>
      <c r="KAZ77" s="5"/>
      <c r="KBA77" s="5"/>
      <c r="KBB77" s="5"/>
      <c r="KBC77" s="5"/>
      <c r="KBD77" s="5"/>
      <c r="KBE77" s="5"/>
      <c r="KBF77" s="5"/>
      <c r="KBG77" s="5"/>
      <c r="KBH77" s="5"/>
      <c r="KBI77" s="5"/>
      <c r="KBJ77" s="5"/>
      <c r="KBK77" s="5"/>
      <c r="KBL77" s="5"/>
      <c r="KBM77" s="5"/>
      <c r="KBN77" s="5"/>
      <c r="KBO77" s="5"/>
      <c r="KBP77" s="5"/>
      <c r="KBQ77" s="5"/>
      <c r="KBR77" s="5"/>
      <c r="KBS77" s="5"/>
      <c r="KBT77" s="5"/>
      <c r="KBU77" s="5"/>
      <c r="KBV77" s="5"/>
      <c r="KBW77" s="5"/>
      <c r="KBX77" s="5"/>
      <c r="KBY77" s="5"/>
      <c r="KBZ77" s="5"/>
      <c r="KCA77" s="5"/>
      <c r="KCB77" s="5"/>
      <c r="KCC77" s="5"/>
      <c r="KCD77" s="5"/>
      <c r="KCE77" s="5"/>
      <c r="KCF77" s="5"/>
      <c r="KCG77" s="5"/>
      <c r="KCH77" s="5"/>
      <c r="KCI77" s="5"/>
      <c r="KCJ77" s="5"/>
      <c r="KCK77" s="5"/>
      <c r="KCL77" s="5"/>
      <c r="KCM77" s="5"/>
      <c r="KCN77" s="5"/>
      <c r="KCO77" s="5"/>
      <c r="KCP77" s="5"/>
      <c r="KCQ77" s="5"/>
      <c r="KCR77" s="5"/>
      <c r="KCS77" s="5"/>
      <c r="KCT77" s="5"/>
      <c r="KCU77" s="5"/>
      <c r="KCV77" s="5"/>
      <c r="KCW77" s="5"/>
      <c r="KCX77" s="5"/>
      <c r="KCY77" s="5"/>
      <c r="KCZ77" s="5"/>
      <c r="KDA77" s="5"/>
      <c r="KDB77" s="5"/>
      <c r="KDC77" s="5"/>
      <c r="KDD77" s="5"/>
      <c r="KDE77" s="5"/>
      <c r="KDF77" s="5"/>
      <c r="KDG77" s="5"/>
      <c r="KDH77" s="5"/>
      <c r="KDI77" s="5"/>
      <c r="KDJ77" s="5"/>
      <c r="KDK77" s="5"/>
      <c r="KDL77" s="5"/>
      <c r="KDM77" s="5"/>
      <c r="KDN77" s="5"/>
      <c r="KDO77" s="5"/>
      <c r="KDP77" s="5"/>
      <c r="KDQ77" s="5"/>
      <c r="KDR77" s="5"/>
      <c r="KDS77" s="5"/>
      <c r="KDT77" s="5"/>
      <c r="KDU77" s="5"/>
      <c r="KDV77" s="5"/>
      <c r="KDW77" s="5"/>
      <c r="KDX77" s="5"/>
      <c r="KDY77" s="5"/>
      <c r="KDZ77" s="5"/>
      <c r="KEA77" s="5"/>
      <c r="KEB77" s="5"/>
      <c r="KEC77" s="5"/>
      <c r="KED77" s="5"/>
      <c r="KEE77" s="5"/>
      <c r="KEF77" s="5"/>
      <c r="KEG77" s="5"/>
      <c r="KEH77" s="5"/>
      <c r="KEI77" s="5"/>
      <c r="KEJ77" s="5"/>
      <c r="KEK77" s="5"/>
      <c r="KEL77" s="5"/>
      <c r="KEM77" s="5"/>
      <c r="KEN77" s="5"/>
      <c r="KEO77" s="5"/>
      <c r="KEP77" s="5"/>
      <c r="KEQ77" s="5"/>
      <c r="KER77" s="5"/>
      <c r="KES77" s="5"/>
      <c r="KET77" s="5"/>
      <c r="KEU77" s="5"/>
      <c r="KEV77" s="5"/>
      <c r="KEW77" s="5"/>
      <c r="KEX77" s="5"/>
      <c r="KEY77" s="5"/>
      <c r="KEZ77" s="5"/>
      <c r="KFA77" s="5"/>
      <c r="KFB77" s="5"/>
      <c r="KFC77" s="5"/>
      <c r="KFD77" s="5"/>
      <c r="KFE77" s="5"/>
      <c r="KFF77" s="5"/>
      <c r="KFG77" s="5"/>
      <c r="KFH77" s="5"/>
      <c r="KFI77" s="5"/>
      <c r="KFJ77" s="5"/>
      <c r="KFK77" s="5"/>
      <c r="KFL77" s="5"/>
      <c r="KFM77" s="5"/>
      <c r="KFN77" s="5"/>
      <c r="KFO77" s="5"/>
      <c r="KFP77" s="5"/>
      <c r="KFQ77" s="5"/>
      <c r="KFR77" s="5"/>
      <c r="KFS77" s="5"/>
      <c r="KFT77" s="5"/>
      <c r="KFU77" s="5"/>
      <c r="KFV77" s="5"/>
      <c r="KFW77" s="5"/>
      <c r="KFX77" s="5"/>
      <c r="KFY77" s="5"/>
      <c r="KFZ77" s="5"/>
      <c r="KGA77" s="5"/>
      <c r="KGB77" s="5"/>
      <c r="KGC77" s="5"/>
      <c r="KGD77" s="5"/>
      <c r="KGE77" s="5"/>
      <c r="KGF77" s="5"/>
      <c r="KGG77" s="5"/>
      <c r="KGH77" s="5"/>
      <c r="KGI77" s="5"/>
      <c r="KGJ77" s="5"/>
      <c r="KGK77" s="5"/>
      <c r="KGL77" s="5"/>
      <c r="KGM77" s="5"/>
      <c r="KGN77" s="5"/>
      <c r="KGO77" s="5"/>
      <c r="KGP77" s="5"/>
      <c r="KGQ77" s="5"/>
      <c r="KGR77" s="5"/>
      <c r="KGS77" s="5"/>
      <c r="KGT77" s="5"/>
      <c r="KGU77" s="5"/>
      <c r="KGV77" s="5"/>
      <c r="KGW77" s="5"/>
      <c r="KGX77" s="5"/>
      <c r="KGY77" s="5"/>
      <c r="KGZ77" s="5"/>
      <c r="KHA77" s="5"/>
      <c r="KHB77" s="5"/>
      <c r="KHC77" s="5"/>
      <c r="KHD77" s="5"/>
      <c r="KHE77" s="5"/>
      <c r="KHF77" s="5"/>
      <c r="KHG77" s="5"/>
      <c r="KHH77" s="5"/>
      <c r="KHI77" s="5"/>
      <c r="KHJ77" s="5"/>
      <c r="KHK77" s="5"/>
      <c r="KHL77" s="5"/>
      <c r="KHM77" s="5"/>
      <c r="KHN77" s="5"/>
      <c r="KHO77" s="5"/>
      <c r="KHP77" s="5"/>
      <c r="KHQ77" s="5"/>
      <c r="KHR77" s="5"/>
      <c r="KHS77" s="5"/>
      <c r="KHT77" s="5"/>
      <c r="KHU77" s="5"/>
      <c r="KHV77" s="5"/>
      <c r="KHW77" s="5"/>
      <c r="KHX77" s="5"/>
      <c r="KHY77" s="5"/>
      <c r="KHZ77" s="5"/>
      <c r="KIA77" s="5"/>
      <c r="KIB77" s="5"/>
      <c r="KIC77" s="5"/>
      <c r="KID77" s="5"/>
      <c r="KIE77" s="5"/>
      <c r="KIF77" s="5"/>
      <c r="KIG77" s="5"/>
      <c r="KIH77" s="5"/>
      <c r="KII77" s="5"/>
      <c r="KIJ77" s="5"/>
      <c r="KIK77" s="5"/>
      <c r="KIL77" s="5"/>
      <c r="KIM77" s="5"/>
      <c r="KIN77" s="5"/>
      <c r="KIO77" s="5"/>
      <c r="KIP77" s="5"/>
      <c r="KIQ77" s="5"/>
      <c r="KIR77" s="5"/>
      <c r="KIS77" s="5"/>
      <c r="KIT77" s="5"/>
      <c r="KIU77" s="5"/>
      <c r="KIV77" s="5"/>
      <c r="KIW77" s="5"/>
      <c r="KIX77" s="5"/>
      <c r="KIY77" s="5"/>
      <c r="KIZ77" s="5"/>
      <c r="KJA77" s="5"/>
      <c r="KJB77" s="5"/>
      <c r="KJC77" s="5"/>
      <c r="KJD77" s="5"/>
      <c r="KJE77" s="5"/>
      <c r="KJF77" s="5"/>
      <c r="KJG77" s="5"/>
      <c r="KJH77" s="5"/>
      <c r="KJI77" s="5"/>
      <c r="KJJ77" s="5"/>
      <c r="KJK77" s="5"/>
      <c r="KJL77" s="5"/>
      <c r="KJM77" s="5"/>
      <c r="KJN77" s="5"/>
      <c r="KJO77" s="5"/>
      <c r="KJP77" s="5"/>
      <c r="KJQ77" s="5"/>
      <c r="KJR77" s="5"/>
      <c r="KJS77" s="5"/>
      <c r="KJT77" s="5"/>
      <c r="KJU77" s="5"/>
      <c r="KJV77" s="5"/>
      <c r="KJW77" s="5"/>
      <c r="KJX77" s="5"/>
      <c r="KJY77" s="5"/>
      <c r="KJZ77" s="5"/>
      <c r="KKA77" s="5"/>
      <c r="KKB77" s="5"/>
      <c r="KKC77" s="5"/>
      <c r="KKD77" s="5"/>
      <c r="KKE77" s="5"/>
      <c r="KKF77" s="5"/>
      <c r="KKG77" s="5"/>
      <c r="KKH77" s="5"/>
      <c r="KKI77" s="5"/>
      <c r="KKJ77" s="5"/>
      <c r="KKK77" s="5"/>
      <c r="KKL77" s="5"/>
      <c r="KKM77" s="5"/>
      <c r="KKN77" s="5"/>
      <c r="KKO77" s="5"/>
      <c r="KKP77" s="5"/>
      <c r="KKQ77" s="5"/>
      <c r="KKR77" s="5"/>
      <c r="KKS77" s="5"/>
      <c r="KKT77" s="5"/>
      <c r="KKU77" s="5"/>
      <c r="KKV77" s="5"/>
      <c r="KKW77" s="5"/>
      <c r="KKX77" s="5"/>
      <c r="KKY77" s="5"/>
      <c r="KKZ77" s="5"/>
      <c r="KLA77" s="5"/>
      <c r="KLB77" s="5"/>
      <c r="KLC77" s="5"/>
      <c r="KLD77" s="5"/>
      <c r="KLE77" s="5"/>
      <c r="KLF77" s="5"/>
      <c r="KLG77" s="5"/>
      <c r="KLH77" s="5"/>
      <c r="KLI77" s="5"/>
      <c r="KLJ77" s="5"/>
      <c r="KLK77" s="5"/>
      <c r="KLL77" s="5"/>
      <c r="KLM77" s="5"/>
      <c r="KLN77" s="5"/>
      <c r="KLO77" s="5"/>
      <c r="KLP77" s="5"/>
      <c r="KLQ77" s="5"/>
      <c r="KLR77" s="5"/>
      <c r="KLS77" s="5"/>
      <c r="KLT77" s="5"/>
      <c r="KLU77" s="5"/>
      <c r="KLV77" s="5"/>
      <c r="KLW77" s="5"/>
      <c r="KLX77" s="5"/>
      <c r="KLY77" s="5"/>
      <c r="KLZ77" s="5"/>
      <c r="KMA77" s="5"/>
      <c r="KMB77" s="5"/>
      <c r="KMC77" s="5"/>
      <c r="KMD77" s="5"/>
      <c r="KME77" s="5"/>
      <c r="KMF77" s="5"/>
      <c r="KMG77" s="5"/>
      <c r="KMH77" s="5"/>
      <c r="KMI77" s="5"/>
      <c r="KMJ77" s="5"/>
      <c r="KMK77" s="5"/>
      <c r="KML77" s="5"/>
      <c r="KMM77" s="5"/>
      <c r="KMN77" s="5"/>
      <c r="KMO77" s="5"/>
      <c r="KMP77" s="5"/>
      <c r="KMQ77" s="5"/>
      <c r="KMR77" s="5"/>
      <c r="KMS77" s="5"/>
      <c r="KMT77" s="5"/>
      <c r="KMU77" s="5"/>
      <c r="KMV77" s="5"/>
      <c r="KMW77" s="5"/>
      <c r="KMX77" s="5"/>
      <c r="KMY77" s="5"/>
      <c r="KMZ77" s="5"/>
      <c r="KNA77" s="5"/>
      <c r="KNB77" s="5"/>
      <c r="KNC77" s="5"/>
      <c r="KND77" s="5"/>
      <c r="KNE77" s="5"/>
      <c r="KNF77" s="5"/>
      <c r="KNG77" s="5"/>
      <c r="KNH77" s="5"/>
      <c r="KNI77" s="5"/>
      <c r="KNJ77" s="5"/>
      <c r="KNK77" s="5"/>
      <c r="KNL77" s="5"/>
      <c r="KNM77" s="5"/>
      <c r="KNN77" s="5"/>
      <c r="KNO77" s="5"/>
      <c r="KNP77" s="5"/>
      <c r="KNQ77" s="5"/>
      <c r="KNR77" s="5"/>
      <c r="KNS77" s="5"/>
      <c r="KNT77" s="5"/>
      <c r="KNU77" s="5"/>
      <c r="KNV77" s="5"/>
      <c r="KNW77" s="5"/>
      <c r="KNX77" s="5"/>
      <c r="KNY77" s="5"/>
      <c r="KNZ77" s="5"/>
      <c r="KOA77" s="5"/>
      <c r="KOB77" s="5"/>
      <c r="KOC77" s="5"/>
      <c r="KOD77" s="5"/>
      <c r="KOE77" s="5"/>
      <c r="KOF77" s="5"/>
      <c r="KOG77" s="5"/>
      <c r="KOH77" s="5"/>
      <c r="KOI77" s="5"/>
      <c r="KOJ77" s="5"/>
      <c r="KOK77" s="5"/>
      <c r="KOL77" s="5"/>
      <c r="KOM77" s="5"/>
      <c r="KON77" s="5"/>
      <c r="KOO77" s="5"/>
      <c r="KOP77" s="5"/>
      <c r="KOQ77" s="5"/>
      <c r="KOR77" s="5"/>
      <c r="KOS77" s="5"/>
      <c r="KOT77" s="5"/>
      <c r="KOU77" s="5"/>
      <c r="KOV77" s="5"/>
      <c r="KOW77" s="5"/>
      <c r="KOX77" s="5"/>
      <c r="KOY77" s="5"/>
      <c r="KOZ77" s="5"/>
      <c r="KPA77" s="5"/>
      <c r="KPB77" s="5"/>
      <c r="KPC77" s="5"/>
      <c r="KPD77" s="5"/>
      <c r="KPE77" s="5"/>
      <c r="KPF77" s="5"/>
      <c r="KPG77" s="5"/>
      <c r="KPH77" s="5"/>
      <c r="KPI77" s="5"/>
      <c r="KPJ77" s="5"/>
      <c r="KPK77" s="5"/>
      <c r="KPL77" s="5"/>
      <c r="KPM77" s="5"/>
      <c r="KPN77" s="5"/>
      <c r="KPO77" s="5"/>
      <c r="KPP77" s="5"/>
      <c r="KPQ77" s="5"/>
      <c r="KPR77" s="5"/>
      <c r="KPS77" s="5"/>
      <c r="KPT77" s="5"/>
      <c r="KPU77" s="5"/>
      <c r="KPV77" s="5"/>
      <c r="KPW77" s="5"/>
      <c r="KPX77" s="5"/>
      <c r="KPY77" s="5"/>
      <c r="KPZ77" s="5"/>
      <c r="KQA77" s="5"/>
      <c r="KQB77" s="5"/>
      <c r="KQC77" s="5"/>
      <c r="KQD77" s="5"/>
      <c r="KQE77" s="5"/>
      <c r="KQF77" s="5"/>
      <c r="KQG77" s="5"/>
      <c r="KQH77" s="5"/>
      <c r="KQI77" s="5"/>
      <c r="KQJ77" s="5"/>
      <c r="KQK77" s="5"/>
      <c r="KQL77" s="5"/>
      <c r="KQM77" s="5"/>
      <c r="KQN77" s="5"/>
      <c r="KQO77" s="5"/>
      <c r="KQP77" s="5"/>
      <c r="KQQ77" s="5"/>
      <c r="KQR77" s="5"/>
      <c r="KQS77" s="5"/>
      <c r="KQT77" s="5"/>
      <c r="KQU77" s="5"/>
      <c r="KQV77" s="5"/>
      <c r="KQW77" s="5"/>
      <c r="KQX77" s="5"/>
      <c r="KQY77" s="5"/>
      <c r="KQZ77" s="5"/>
      <c r="KRA77" s="5"/>
      <c r="KRB77" s="5"/>
      <c r="KRC77" s="5"/>
      <c r="KRD77" s="5"/>
      <c r="KRE77" s="5"/>
      <c r="KRF77" s="5"/>
      <c r="KRG77" s="5"/>
      <c r="KRH77" s="5"/>
      <c r="KRI77" s="5"/>
      <c r="KRJ77" s="5"/>
      <c r="KRK77" s="5"/>
      <c r="KRL77" s="5"/>
      <c r="KRM77" s="5"/>
      <c r="KRN77" s="5"/>
      <c r="KRO77" s="5"/>
      <c r="KRP77" s="5"/>
      <c r="KRQ77" s="5"/>
      <c r="KRR77" s="5"/>
      <c r="KRS77" s="5"/>
      <c r="KRT77" s="5"/>
      <c r="KRU77" s="5"/>
      <c r="KRV77" s="5"/>
      <c r="KRW77" s="5"/>
      <c r="KRX77" s="5"/>
      <c r="KRY77" s="5"/>
      <c r="KRZ77" s="5"/>
      <c r="KSA77" s="5"/>
      <c r="KSB77" s="5"/>
      <c r="KSC77" s="5"/>
      <c r="KSD77" s="5"/>
      <c r="KSE77" s="5"/>
      <c r="KSF77" s="5"/>
      <c r="KSG77" s="5"/>
      <c r="KSH77" s="5"/>
      <c r="KSI77" s="5"/>
      <c r="KSJ77" s="5"/>
      <c r="KSK77" s="5"/>
      <c r="KSL77" s="5"/>
      <c r="KSM77" s="5"/>
      <c r="KSN77" s="5"/>
      <c r="KSO77" s="5"/>
      <c r="KSP77" s="5"/>
      <c r="KSQ77" s="5"/>
      <c r="KSR77" s="5"/>
      <c r="KSS77" s="5"/>
      <c r="KST77" s="5"/>
      <c r="KSU77" s="5"/>
      <c r="KSV77" s="5"/>
      <c r="KSW77" s="5"/>
      <c r="KSX77" s="5"/>
      <c r="KSY77" s="5"/>
      <c r="KSZ77" s="5"/>
      <c r="KTA77" s="5"/>
      <c r="KTB77" s="5"/>
      <c r="KTC77" s="5"/>
      <c r="KTD77" s="5"/>
      <c r="KTE77" s="5"/>
      <c r="KTF77" s="5"/>
      <c r="KTG77" s="5"/>
      <c r="KTH77" s="5"/>
      <c r="KTI77" s="5"/>
      <c r="KTJ77" s="5"/>
      <c r="KTK77" s="5"/>
      <c r="KTL77" s="5"/>
      <c r="KTM77" s="5"/>
      <c r="KTN77" s="5"/>
      <c r="KTO77" s="5"/>
      <c r="KTP77" s="5"/>
      <c r="KTQ77" s="5"/>
      <c r="KTR77" s="5"/>
      <c r="KTS77" s="5"/>
      <c r="KTT77" s="5"/>
      <c r="KTU77" s="5"/>
      <c r="KTV77" s="5"/>
      <c r="KTW77" s="5"/>
      <c r="KTX77" s="5"/>
      <c r="KTY77" s="5"/>
      <c r="KTZ77" s="5"/>
      <c r="KUA77" s="5"/>
      <c r="KUB77" s="5"/>
      <c r="KUC77" s="5"/>
      <c r="KUD77" s="5"/>
      <c r="KUE77" s="5"/>
      <c r="KUF77" s="5"/>
      <c r="KUG77" s="5"/>
      <c r="KUH77" s="5"/>
      <c r="KUI77" s="5"/>
      <c r="KUJ77" s="5"/>
      <c r="KUK77" s="5"/>
      <c r="KUL77" s="5"/>
      <c r="KUM77" s="5"/>
      <c r="KUN77" s="5"/>
      <c r="KUO77" s="5"/>
      <c r="KUP77" s="5"/>
      <c r="KUQ77" s="5"/>
      <c r="KUR77" s="5"/>
      <c r="KUS77" s="5"/>
      <c r="KUT77" s="5"/>
      <c r="KUU77" s="5"/>
      <c r="KUV77" s="5"/>
      <c r="KUW77" s="5"/>
      <c r="KUX77" s="5"/>
      <c r="KUY77" s="5"/>
      <c r="KUZ77" s="5"/>
      <c r="KVA77" s="5"/>
      <c r="KVB77" s="5"/>
      <c r="KVC77" s="5"/>
      <c r="KVD77" s="5"/>
      <c r="KVE77" s="5"/>
      <c r="KVF77" s="5"/>
      <c r="KVG77" s="5"/>
      <c r="KVH77" s="5"/>
      <c r="KVI77" s="5"/>
      <c r="KVJ77" s="5"/>
      <c r="KVK77" s="5"/>
      <c r="KVL77" s="5"/>
      <c r="KVM77" s="5"/>
      <c r="KVN77" s="5"/>
      <c r="KVO77" s="5"/>
      <c r="KVP77" s="5"/>
      <c r="KVQ77" s="5"/>
      <c r="KVR77" s="5"/>
      <c r="KVS77" s="5"/>
      <c r="KVT77" s="5"/>
      <c r="KVU77" s="5"/>
      <c r="KVV77" s="5"/>
      <c r="KVW77" s="5"/>
      <c r="KVX77" s="5"/>
      <c r="KVY77" s="5"/>
      <c r="KVZ77" s="5"/>
      <c r="KWA77" s="5"/>
      <c r="KWB77" s="5"/>
      <c r="KWC77" s="5"/>
      <c r="KWD77" s="5"/>
      <c r="KWE77" s="5"/>
      <c r="KWF77" s="5"/>
      <c r="KWG77" s="5"/>
      <c r="KWH77" s="5"/>
      <c r="KWI77" s="5"/>
      <c r="KWJ77" s="5"/>
      <c r="KWK77" s="5"/>
      <c r="KWL77" s="5"/>
      <c r="KWM77" s="5"/>
      <c r="KWN77" s="5"/>
      <c r="KWO77" s="5"/>
      <c r="KWP77" s="5"/>
      <c r="KWQ77" s="5"/>
      <c r="KWR77" s="5"/>
      <c r="KWS77" s="5"/>
      <c r="KWT77" s="5"/>
      <c r="KWU77" s="5"/>
      <c r="KWV77" s="5"/>
      <c r="KWW77" s="5"/>
      <c r="KWX77" s="5"/>
      <c r="KWY77" s="5"/>
      <c r="KWZ77" s="5"/>
      <c r="KXA77" s="5"/>
      <c r="KXB77" s="5"/>
      <c r="KXC77" s="5"/>
      <c r="KXD77" s="5"/>
      <c r="KXE77" s="5"/>
      <c r="KXF77" s="5"/>
      <c r="KXG77" s="5"/>
      <c r="KXH77" s="5"/>
      <c r="KXI77" s="5"/>
      <c r="KXJ77" s="5"/>
      <c r="KXK77" s="5"/>
      <c r="KXL77" s="5"/>
      <c r="KXM77" s="5"/>
      <c r="KXN77" s="5"/>
      <c r="KXO77" s="5"/>
      <c r="KXP77" s="5"/>
      <c r="KXQ77" s="5"/>
      <c r="KXR77" s="5"/>
      <c r="KXS77" s="5"/>
      <c r="KXT77" s="5"/>
      <c r="KXU77" s="5"/>
      <c r="KXV77" s="5"/>
      <c r="KXW77" s="5"/>
      <c r="KXX77" s="5"/>
      <c r="KXY77" s="5"/>
      <c r="KXZ77" s="5"/>
      <c r="KYA77" s="5"/>
      <c r="KYB77" s="5"/>
      <c r="KYC77" s="5"/>
      <c r="KYD77" s="5"/>
      <c r="KYE77" s="5"/>
      <c r="KYF77" s="5"/>
      <c r="KYG77" s="5"/>
      <c r="KYH77" s="5"/>
      <c r="KYI77" s="5"/>
      <c r="KYJ77" s="5"/>
      <c r="KYK77" s="5"/>
      <c r="KYL77" s="5"/>
      <c r="KYM77" s="5"/>
      <c r="KYN77" s="5"/>
      <c r="KYO77" s="5"/>
      <c r="KYP77" s="5"/>
      <c r="KYQ77" s="5"/>
      <c r="KYR77" s="5"/>
      <c r="KYS77" s="5"/>
      <c r="KYT77" s="5"/>
      <c r="KYU77" s="5"/>
      <c r="KYV77" s="5"/>
      <c r="KYW77" s="5"/>
      <c r="KYX77" s="5"/>
      <c r="KYY77" s="5"/>
      <c r="KYZ77" s="5"/>
      <c r="KZA77" s="5"/>
      <c r="KZB77" s="5"/>
      <c r="KZC77" s="5"/>
      <c r="KZD77" s="5"/>
      <c r="KZE77" s="5"/>
      <c r="KZF77" s="5"/>
      <c r="KZG77" s="5"/>
      <c r="KZH77" s="5"/>
      <c r="KZI77" s="5"/>
      <c r="KZJ77" s="5"/>
      <c r="KZK77" s="5"/>
      <c r="KZL77" s="5"/>
      <c r="KZM77" s="5"/>
      <c r="KZN77" s="5"/>
      <c r="KZO77" s="5"/>
      <c r="KZP77" s="5"/>
      <c r="KZQ77" s="5"/>
      <c r="KZR77" s="5"/>
      <c r="KZS77" s="5"/>
      <c r="KZT77" s="5"/>
      <c r="KZU77" s="5"/>
      <c r="KZV77" s="5"/>
      <c r="KZW77" s="5"/>
      <c r="KZX77" s="5"/>
      <c r="KZY77" s="5"/>
      <c r="KZZ77" s="5"/>
      <c r="LAA77" s="5"/>
      <c r="LAB77" s="5"/>
      <c r="LAC77" s="5"/>
      <c r="LAD77" s="5"/>
      <c r="LAE77" s="5"/>
      <c r="LAF77" s="5"/>
      <c r="LAG77" s="5"/>
      <c r="LAH77" s="5"/>
      <c r="LAI77" s="5"/>
      <c r="LAJ77" s="5"/>
      <c r="LAK77" s="5"/>
      <c r="LAL77" s="5"/>
      <c r="LAM77" s="5"/>
      <c r="LAN77" s="5"/>
      <c r="LAO77" s="5"/>
      <c r="LAP77" s="5"/>
      <c r="LAQ77" s="5"/>
      <c r="LAR77" s="5"/>
      <c r="LAS77" s="5"/>
      <c r="LAT77" s="5"/>
      <c r="LAU77" s="5"/>
      <c r="LAV77" s="5"/>
      <c r="LAW77" s="5"/>
      <c r="LAX77" s="5"/>
      <c r="LAY77" s="5"/>
      <c r="LAZ77" s="5"/>
      <c r="LBA77" s="5"/>
      <c r="LBB77" s="5"/>
      <c r="LBC77" s="5"/>
      <c r="LBD77" s="5"/>
      <c r="LBE77" s="5"/>
      <c r="LBF77" s="5"/>
      <c r="LBG77" s="5"/>
      <c r="LBH77" s="5"/>
      <c r="LBI77" s="5"/>
      <c r="LBJ77" s="5"/>
      <c r="LBK77" s="5"/>
      <c r="LBL77" s="5"/>
      <c r="LBM77" s="5"/>
      <c r="LBN77" s="5"/>
      <c r="LBO77" s="5"/>
      <c r="LBP77" s="5"/>
      <c r="LBQ77" s="5"/>
      <c r="LBR77" s="5"/>
      <c r="LBS77" s="5"/>
      <c r="LBT77" s="5"/>
      <c r="LBU77" s="5"/>
      <c r="LBV77" s="5"/>
      <c r="LBW77" s="5"/>
      <c r="LBX77" s="5"/>
      <c r="LBY77" s="5"/>
      <c r="LBZ77" s="5"/>
      <c r="LCA77" s="5"/>
      <c r="LCB77" s="5"/>
      <c r="LCC77" s="5"/>
      <c r="LCD77" s="5"/>
      <c r="LCE77" s="5"/>
      <c r="LCF77" s="5"/>
      <c r="LCG77" s="5"/>
      <c r="LCH77" s="5"/>
      <c r="LCI77" s="5"/>
      <c r="LCJ77" s="5"/>
      <c r="LCK77" s="5"/>
      <c r="LCL77" s="5"/>
      <c r="LCM77" s="5"/>
      <c r="LCN77" s="5"/>
      <c r="LCO77" s="5"/>
      <c r="LCP77" s="5"/>
      <c r="LCQ77" s="5"/>
      <c r="LCR77" s="5"/>
      <c r="LCS77" s="5"/>
      <c r="LCT77" s="5"/>
      <c r="LCU77" s="5"/>
      <c r="LCV77" s="5"/>
      <c r="LCW77" s="5"/>
      <c r="LCX77" s="5"/>
      <c r="LCY77" s="5"/>
      <c r="LCZ77" s="5"/>
      <c r="LDA77" s="5"/>
      <c r="LDB77" s="5"/>
      <c r="LDC77" s="5"/>
      <c r="LDD77" s="5"/>
      <c r="LDE77" s="5"/>
      <c r="LDF77" s="5"/>
      <c r="LDG77" s="5"/>
      <c r="LDH77" s="5"/>
      <c r="LDI77" s="5"/>
      <c r="LDJ77" s="5"/>
      <c r="LDK77" s="5"/>
      <c r="LDL77" s="5"/>
      <c r="LDM77" s="5"/>
      <c r="LDN77" s="5"/>
      <c r="LDO77" s="5"/>
      <c r="LDP77" s="5"/>
      <c r="LDQ77" s="5"/>
      <c r="LDR77" s="5"/>
      <c r="LDS77" s="5"/>
      <c r="LDT77" s="5"/>
      <c r="LDU77" s="5"/>
      <c r="LDV77" s="5"/>
      <c r="LDW77" s="5"/>
      <c r="LDX77" s="5"/>
      <c r="LDY77" s="5"/>
      <c r="LDZ77" s="5"/>
      <c r="LEA77" s="5"/>
      <c r="LEB77" s="5"/>
      <c r="LEC77" s="5"/>
      <c r="LED77" s="5"/>
      <c r="LEE77" s="5"/>
      <c r="LEF77" s="5"/>
      <c r="LEG77" s="5"/>
      <c r="LEH77" s="5"/>
      <c r="LEI77" s="5"/>
      <c r="LEJ77" s="5"/>
      <c r="LEK77" s="5"/>
      <c r="LEL77" s="5"/>
      <c r="LEM77" s="5"/>
      <c r="LEN77" s="5"/>
      <c r="LEO77" s="5"/>
      <c r="LEP77" s="5"/>
      <c r="LEQ77" s="5"/>
      <c r="LER77" s="5"/>
      <c r="LES77" s="5"/>
      <c r="LET77" s="5"/>
      <c r="LEU77" s="5"/>
      <c r="LEV77" s="5"/>
      <c r="LEW77" s="5"/>
      <c r="LEX77" s="5"/>
      <c r="LEY77" s="5"/>
      <c r="LEZ77" s="5"/>
      <c r="LFA77" s="5"/>
      <c r="LFB77" s="5"/>
      <c r="LFC77" s="5"/>
      <c r="LFD77" s="5"/>
      <c r="LFE77" s="5"/>
      <c r="LFF77" s="5"/>
      <c r="LFG77" s="5"/>
      <c r="LFH77" s="5"/>
      <c r="LFI77" s="5"/>
      <c r="LFJ77" s="5"/>
      <c r="LFK77" s="5"/>
      <c r="LFL77" s="5"/>
      <c r="LFM77" s="5"/>
      <c r="LFN77" s="5"/>
      <c r="LFO77" s="5"/>
      <c r="LFP77" s="5"/>
      <c r="LFQ77" s="5"/>
      <c r="LFR77" s="5"/>
      <c r="LFS77" s="5"/>
      <c r="LFT77" s="5"/>
      <c r="LFU77" s="5"/>
      <c r="LFV77" s="5"/>
      <c r="LFW77" s="5"/>
      <c r="LFX77" s="5"/>
      <c r="LFY77" s="5"/>
      <c r="LFZ77" s="5"/>
      <c r="LGA77" s="5"/>
      <c r="LGB77" s="5"/>
      <c r="LGC77" s="5"/>
      <c r="LGD77" s="5"/>
      <c r="LGE77" s="5"/>
      <c r="LGF77" s="5"/>
      <c r="LGG77" s="5"/>
      <c r="LGH77" s="5"/>
      <c r="LGI77" s="5"/>
      <c r="LGJ77" s="5"/>
      <c r="LGK77" s="5"/>
      <c r="LGL77" s="5"/>
      <c r="LGM77" s="5"/>
      <c r="LGN77" s="5"/>
      <c r="LGO77" s="5"/>
      <c r="LGP77" s="5"/>
      <c r="LGQ77" s="5"/>
      <c r="LGR77" s="5"/>
      <c r="LGS77" s="5"/>
      <c r="LGT77" s="5"/>
      <c r="LGU77" s="5"/>
      <c r="LGV77" s="5"/>
      <c r="LGW77" s="5"/>
      <c r="LGX77" s="5"/>
      <c r="LGY77" s="5"/>
      <c r="LGZ77" s="5"/>
      <c r="LHA77" s="5"/>
      <c r="LHB77" s="5"/>
      <c r="LHC77" s="5"/>
      <c r="LHD77" s="5"/>
      <c r="LHE77" s="5"/>
      <c r="LHF77" s="5"/>
      <c r="LHG77" s="5"/>
      <c r="LHH77" s="5"/>
      <c r="LHI77" s="5"/>
      <c r="LHJ77" s="5"/>
      <c r="LHK77" s="5"/>
      <c r="LHL77" s="5"/>
      <c r="LHM77" s="5"/>
      <c r="LHN77" s="5"/>
      <c r="LHO77" s="5"/>
      <c r="LHP77" s="5"/>
      <c r="LHQ77" s="5"/>
      <c r="LHR77" s="5"/>
      <c r="LHS77" s="5"/>
      <c r="LHT77" s="5"/>
      <c r="LHU77" s="5"/>
      <c r="LHV77" s="5"/>
      <c r="LHW77" s="5"/>
      <c r="LHX77" s="5"/>
      <c r="LHY77" s="5"/>
      <c r="LHZ77" s="5"/>
      <c r="LIA77" s="5"/>
      <c r="LIB77" s="5"/>
      <c r="LIC77" s="5"/>
      <c r="LID77" s="5"/>
      <c r="LIE77" s="5"/>
      <c r="LIF77" s="5"/>
      <c r="LIG77" s="5"/>
      <c r="LIH77" s="5"/>
      <c r="LII77" s="5"/>
      <c r="LIJ77" s="5"/>
      <c r="LIK77" s="5"/>
      <c r="LIL77" s="5"/>
      <c r="LIM77" s="5"/>
      <c r="LIN77" s="5"/>
      <c r="LIO77" s="5"/>
      <c r="LIP77" s="5"/>
      <c r="LIQ77" s="5"/>
      <c r="LIR77" s="5"/>
      <c r="LIS77" s="5"/>
      <c r="LIT77" s="5"/>
      <c r="LIU77" s="5"/>
      <c r="LIV77" s="5"/>
      <c r="LIW77" s="5"/>
      <c r="LIX77" s="5"/>
      <c r="LIY77" s="5"/>
      <c r="LIZ77" s="5"/>
      <c r="LJA77" s="5"/>
      <c r="LJB77" s="5"/>
      <c r="LJC77" s="5"/>
      <c r="LJD77" s="5"/>
      <c r="LJE77" s="5"/>
      <c r="LJF77" s="5"/>
      <c r="LJG77" s="5"/>
      <c r="LJH77" s="5"/>
      <c r="LJI77" s="5"/>
      <c r="LJJ77" s="5"/>
      <c r="LJK77" s="5"/>
      <c r="LJL77" s="5"/>
      <c r="LJM77" s="5"/>
      <c r="LJN77" s="5"/>
      <c r="LJO77" s="5"/>
      <c r="LJP77" s="5"/>
      <c r="LJQ77" s="5"/>
      <c r="LJR77" s="5"/>
      <c r="LJS77" s="5"/>
      <c r="LJT77" s="5"/>
      <c r="LJU77" s="5"/>
      <c r="LJV77" s="5"/>
      <c r="LJW77" s="5"/>
      <c r="LJX77" s="5"/>
      <c r="LJY77" s="5"/>
      <c r="LJZ77" s="5"/>
      <c r="LKA77" s="5"/>
      <c r="LKB77" s="5"/>
      <c r="LKC77" s="5"/>
      <c r="LKD77" s="5"/>
      <c r="LKE77" s="5"/>
      <c r="LKF77" s="5"/>
      <c r="LKG77" s="5"/>
      <c r="LKH77" s="5"/>
      <c r="LKI77" s="5"/>
      <c r="LKJ77" s="5"/>
      <c r="LKK77" s="5"/>
      <c r="LKL77" s="5"/>
      <c r="LKM77" s="5"/>
      <c r="LKN77" s="5"/>
      <c r="LKO77" s="5"/>
      <c r="LKP77" s="5"/>
      <c r="LKQ77" s="5"/>
      <c r="LKR77" s="5"/>
      <c r="LKS77" s="5"/>
      <c r="LKT77" s="5"/>
      <c r="LKU77" s="5"/>
      <c r="LKV77" s="5"/>
      <c r="LKW77" s="5"/>
      <c r="LKX77" s="5"/>
      <c r="LKY77" s="5"/>
      <c r="LKZ77" s="5"/>
      <c r="LLA77" s="5"/>
      <c r="LLB77" s="5"/>
      <c r="LLC77" s="5"/>
      <c r="LLD77" s="5"/>
      <c r="LLE77" s="5"/>
      <c r="LLF77" s="5"/>
      <c r="LLG77" s="5"/>
      <c r="LLH77" s="5"/>
      <c r="LLI77" s="5"/>
      <c r="LLJ77" s="5"/>
      <c r="LLK77" s="5"/>
      <c r="LLL77" s="5"/>
      <c r="LLM77" s="5"/>
      <c r="LLN77" s="5"/>
      <c r="LLO77" s="5"/>
      <c r="LLP77" s="5"/>
      <c r="LLQ77" s="5"/>
      <c r="LLR77" s="5"/>
      <c r="LLS77" s="5"/>
      <c r="LLT77" s="5"/>
      <c r="LLU77" s="5"/>
      <c r="LLV77" s="5"/>
      <c r="LLW77" s="5"/>
      <c r="LLX77" s="5"/>
      <c r="LLY77" s="5"/>
      <c r="LLZ77" s="5"/>
      <c r="LMA77" s="5"/>
      <c r="LMB77" s="5"/>
      <c r="LMC77" s="5"/>
      <c r="LMD77" s="5"/>
      <c r="LME77" s="5"/>
      <c r="LMF77" s="5"/>
      <c r="LMG77" s="5"/>
      <c r="LMH77" s="5"/>
      <c r="LMI77" s="5"/>
      <c r="LMJ77" s="5"/>
      <c r="LMK77" s="5"/>
      <c r="LML77" s="5"/>
      <c r="LMM77" s="5"/>
      <c r="LMN77" s="5"/>
      <c r="LMO77" s="5"/>
      <c r="LMP77" s="5"/>
      <c r="LMQ77" s="5"/>
      <c r="LMR77" s="5"/>
      <c r="LMS77" s="5"/>
      <c r="LMT77" s="5"/>
      <c r="LMU77" s="5"/>
      <c r="LMV77" s="5"/>
      <c r="LMW77" s="5"/>
      <c r="LMX77" s="5"/>
      <c r="LMY77" s="5"/>
      <c r="LMZ77" s="5"/>
      <c r="LNA77" s="5"/>
      <c r="LNB77" s="5"/>
      <c r="LNC77" s="5"/>
      <c r="LND77" s="5"/>
      <c r="LNE77" s="5"/>
      <c r="LNF77" s="5"/>
      <c r="LNG77" s="5"/>
      <c r="LNH77" s="5"/>
      <c r="LNI77" s="5"/>
      <c r="LNJ77" s="5"/>
      <c r="LNK77" s="5"/>
      <c r="LNL77" s="5"/>
      <c r="LNM77" s="5"/>
      <c r="LNN77" s="5"/>
      <c r="LNO77" s="5"/>
      <c r="LNP77" s="5"/>
      <c r="LNQ77" s="5"/>
      <c r="LNR77" s="5"/>
      <c r="LNS77" s="5"/>
      <c r="LNT77" s="5"/>
      <c r="LNU77" s="5"/>
      <c r="LNV77" s="5"/>
      <c r="LNW77" s="5"/>
      <c r="LNX77" s="5"/>
      <c r="LNY77" s="5"/>
      <c r="LNZ77" s="5"/>
      <c r="LOA77" s="5"/>
      <c r="LOB77" s="5"/>
      <c r="LOC77" s="5"/>
      <c r="LOD77" s="5"/>
      <c r="LOE77" s="5"/>
      <c r="LOF77" s="5"/>
      <c r="LOG77" s="5"/>
      <c r="LOH77" s="5"/>
      <c r="LOI77" s="5"/>
      <c r="LOJ77" s="5"/>
      <c r="LOK77" s="5"/>
      <c r="LOL77" s="5"/>
      <c r="LOM77" s="5"/>
      <c r="LON77" s="5"/>
      <c r="LOO77" s="5"/>
      <c r="LOP77" s="5"/>
      <c r="LOQ77" s="5"/>
      <c r="LOR77" s="5"/>
      <c r="LOS77" s="5"/>
      <c r="LOT77" s="5"/>
      <c r="LOU77" s="5"/>
      <c r="LOV77" s="5"/>
      <c r="LOW77" s="5"/>
      <c r="LOX77" s="5"/>
      <c r="LOY77" s="5"/>
      <c r="LOZ77" s="5"/>
      <c r="LPA77" s="5"/>
      <c r="LPB77" s="5"/>
      <c r="LPC77" s="5"/>
      <c r="LPD77" s="5"/>
      <c r="LPE77" s="5"/>
      <c r="LPF77" s="5"/>
      <c r="LPG77" s="5"/>
      <c r="LPH77" s="5"/>
      <c r="LPI77" s="5"/>
      <c r="LPJ77" s="5"/>
      <c r="LPK77" s="5"/>
      <c r="LPL77" s="5"/>
      <c r="LPM77" s="5"/>
      <c r="LPN77" s="5"/>
      <c r="LPO77" s="5"/>
      <c r="LPP77" s="5"/>
      <c r="LPQ77" s="5"/>
      <c r="LPR77" s="5"/>
      <c r="LPS77" s="5"/>
      <c r="LPT77" s="5"/>
      <c r="LPU77" s="5"/>
      <c r="LPV77" s="5"/>
      <c r="LPW77" s="5"/>
      <c r="LPX77" s="5"/>
      <c r="LPY77" s="5"/>
      <c r="LPZ77" s="5"/>
      <c r="LQA77" s="5"/>
      <c r="LQB77" s="5"/>
      <c r="LQC77" s="5"/>
      <c r="LQD77" s="5"/>
      <c r="LQE77" s="5"/>
      <c r="LQF77" s="5"/>
      <c r="LQG77" s="5"/>
      <c r="LQH77" s="5"/>
      <c r="LQI77" s="5"/>
      <c r="LQJ77" s="5"/>
      <c r="LQK77" s="5"/>
      <c r="LQL77" s="5"/>
      <c r="LQM77" s="5"/>
      <c r="LQN77" s="5"/>
      <c r="LQO77" s="5"/>
      <c r="LQP77" s="5"/>
      <c r="LQQ77" s="5"/>
      <c r="LQR77" s="5"/>
      <c r="LQS77" s="5"/>
      <c r="LQT77" s="5"/>
      <c r="LQU77" s="5"/>
      <c r="LQV77" s="5"/>
      <c r="LQW77" s="5"/>
      <c r="LQX77" s="5"/>
      <c r="LQY77" s="5"/>
      <c r="LQZ77" s="5"/>
      <c r="LRA77" s="5"/>
      <c r="LRB77" s="5"/>
      <c r="LRC77" s="5"/>
      <c r="LRD77" s="5"/>
      <c r="LRE77" s="5"/>
      <c r="LRF77" s="5"/>
      <c r="LRG77" s="5"/>
      <c r="LRH77" s="5"/>
      <c r="LRI77" s="5"/>
      <c r="LRJ77" s="5"/>
      <c r="LRK77" s="5"/>
      <c r="LRL77" s="5"/>
      <c r="LRM77" s="5"/>
      <c r="LRN77" s="5"/>
      <c r="LRO77" s="5"/>
      <c r="LRP77" s="5"/>
      <c r="LRQ77" s="5"/>
      <c r="LRR77" s="5"/>
      <c r="LRS77" s="5"/>
      <c r="LRT77" s="5"/>
      <c r="LRU77" s="5"/>
      <c r="LRV77" s="5"/>
      <c r="LRW77" s="5"/>
      <c r="LRX77" s="5"/>
      <c r="LRY77" s="5"/>
      <c r="LRZ77" s="5"/>
      <c r="LSA77" s="5"/>
      <c r="LSB77" s="5"/>
      <c r="LSC77" s="5"/>
      <c r="LSD77" s="5"/>
      <c r="LSE77" s="5"/>
      <c r="LSF77" s="5"/>
      <c r="LSG77" s="5"/>
      <c r="LSH77" s="5"/>
      <c r="LSI77" s="5"/>
      <c r="LSJ77" s="5"/>
      <c r="LSK77" s="5"/>
      <c r="LSL77" s="5"/>
      <c r="LSM77" s="5"/>
      <c r="LSN77" s="5"/>
      <c r="LSO77" s="5"/>
      <c r="LSP77" s="5"/>
      <c r="LSQ77" s="5"/>
      <c r="LSR77" s="5"/>
      <c r="LSS77" s="5"/>
      <c r="LST77" s="5"/>
      <c r="LSU77" s="5"/>
      <c r="LSV77" s="5"/>
      <c r="LSW77" s="5"/>
      <c r="LSX77" s="5"/>
      <c r="LSY77" s="5"/>
      <c r="LSZ77" s="5"/>
      <c r="LTA77" s="5"/>
      <c r="LTB77" s="5"/>
      <c r="LTC77" s="5"/>
      <c r="LTD77" s="5"/>
      <c r="LTE77" s="5"/>
      <c r="LTF77" s="5"/>
      <c r="LTG77" s="5"/>
      <c r="LTH77" s="5"/>
      <c r="LTI77" s="5"/>
      <c r="LTJ77" s="5"/>
      <c r="LTK77" s="5"/>
      <c r="LTL77" s="5"/>
      <c r="LTM77" s="5"/>
      <c r="LTN77" s="5"/>
      <c r="LTO77" s="5"/>
      <c r="LTP77" s="5"/>
      <c r="LTQ77" s="5"/>
      <c r="LTR77" s="5"/>
      <c r="LTS77" s="5"/>
      <c r="LTT77" s="5"/>
      <c r="LTU77" s="5"/>
      <c r="LTV77" s="5"/>
      <c r="LTW77" s="5"/>
      <c r="LTX77" s="5"/>
      <c r="LTY77" s="5"/>
      <c r="LTZ77" s="5"/>
      <c r="LUA77" s="5"/>
      <c r="LUB77" s="5"/>
      <c r="LUC77" s="5"/>
      <c r="LUD77" s="5"/>
      <c r="LUE77" s="5"/>
      <c r="LUF77" s="5"/>
      <c r="LUG77" s="5"/>
      <c r="LUH77" s="5"/>
      <c r="LUI77" s="5"/>
      <c r="LUJ77" s="5"/>
      <c r="LUK77" s="5"/>
      <c r="LUL77" s="5"/>
      <c r="LUM77" s="5"/>
      <c r="LUN77" s="5"/>
      <c r="LUO77" s="5"/>
      <c r="LUP77" s="5"/>
      <c r="LUQ77" s="5"/>
      <c r="LUR77" s="5"/>
      <c r="LUS77" s="5"/>
      <c r="LUT77" s="5"/>
      <c r="LUU77" s="5"/>
      <c r="LUV77" s="5"/>
      <c r="LUW77" s="5"/>
      <c r="LUX77" s="5"/>
      <c r="LUY77" s="5"/>
      <c r="LUZ77" s="5"/>
      <c r="LVA77" s="5"/>
      <c r="LVB77" s="5"/>
      <c r="LVC77" s="5"/>
      <c r="LVD77" s="5"/>
      <c r="LVE77" s="5"/>
      <c r="LVF77" s="5"/>
      <c r="LVG77" s="5"/>
      <c r="LVH77" s="5"/>
      <c r="LVI77" s="5"/>
      <c r="LVJ77" s="5"/>
      <c r="LVK77" s="5"/>
      <c r="LVL77" s="5"/>
      <c r="LVM77" s="5"/>
      <c r="LVN77" s="5"/>
      <c r="LVO77" s="5"/>
      <c r="LVP77" s="5"/>
      <c r="LVQ77" s="5"/>
      <c r="LVR77" s="5"/>
      <c r="LVS77" s="5"/>
      <c r="LVT77" s="5"/>
      <c r="LVU77" s="5"/>
      <c r="LVV77" s="5"/>
      <c r="LVW77" s="5"/>
      <c r="LVX77" s="5"/>
      <c r="LVY77" s="5"/>
      <c r="LVZ77" s="5"/>
      <c r="LWA77" s="5"/>
      <c r="LWB77" s="5"/>
      <c r="LWC77" s="5"/>
      <c r="LWD77" s="5"/>
      <c r="LWE77" s="5"/>
      <c r="LWF77" s="5"/>
      <c r="LWG77" s="5"/>
      <c r="LWH77" s="5"/>
      <c r="LWI77" s="5"/>
      <c r="LWJ77" s="5"/>
      <c r="LWK77" s="5"/>
      <c r="LWL77" s="5"/>
      <c r="LWM77" s="5"/>
      <c r="LWN77" s="5"/>
      <c r="LWO77" s="5"/>
      <c r="LWP77" s="5"/>
      <c r="LWQ77" s="5"/>
      <c r="LWR77" s="5"/>
      <c r="LWS77" s="5"/>
      <c r="LWT77" s="5"/>
      <c r="LWU77" s="5"/>
      <c r="LWV77" s="5"/>
      <c r="LWW77" s="5"/>
      <c r="LWX77" s="5"/>
      <c r="LWY77" s="5"/>
      <c r="LWZ77" s="5"/>
      <c r="LXA77" s="5"/>
      <c r="LXB77" s="5"/>
      <c r="LXC77" s="5"/>
      <c r="LXD77" s="5"/>
      <c r="LXE77" s="5"/>
      <c r="LXF77" s="5"/>
      <c r="LXG77" s="5"/>
      <c r="LXH77" s="5"/>
      <c r="LXI77" s="5"/>
      <c r="LXJ77" s="5"/>
      <c r="LXK77" s="5"/>
      <c r="LXL77" s="5"/>
      <c r="LXM77" s="5"/>
      <c r="LXN77" s="5"/>
      <c r="LXO77" s="5"/>
      <c r="LXP77" s="5"/>
      <c r="LXQ77" s="5"/>
      <c r="LXR77" s="5"/>
      <c r="LXS77" s="5"/>
      <c r="LXT77" s="5"/>
      <c r="LXU77" s="5"/>
      <c r="LXV77" s="5"/>
      <c r="LXW77" s="5"/>
      <c r="LXX77" s="5"/>
      <c r="LXY77" s="5"/>
      <c r="LXZ77" s="5"/>
      <c r="LYA77" s="5"/>
      <c r="LYB77" s="5"/>
      <c r="LYC77" s="5"/>
      <c r="LYD77" s="5"/>
      <c r="LYE77" s="5"/>
      <c r="LYF77" s="5"/>
      <c r="LYG77" s="5"/>
      <c r="LYH77" s="5"/>
      <c r="LYI77" s="5"/>
      <c r="LYJ77" s="5"/>
      <c r="LYK77" s="5"/>
      <c r="LYL77" s="5"/>
      <c r="LYM77" s="5"/>
      <c r="LYN77" s="5"/>
      <c r="LYO77" s="5"/>
      <c r="LYP77" s="5"/>
      <c r="LYQ77" s="5"/>
      <c r="LYR77" s="5"/>
      <c r="LYS77" s="5"/>
      <c r="LYT77" s="5"/>
      <c r="LYU77" s="5"/>
      <c r="LYV77" s="5"/>
      <c r="LYW77" s="5"/>
      <c r="LYX77" s="5"/>
      <c r="LYY77" s="5"/>
      <c r="LYZ77" s="5"/>
      <c r="LZA77" s="5"/>
      <c r="LZB77" s="5"/>
      <c r="LZC77" s="5"/>
      <c r="LZD77" s="5"/>
      <c r="LZE77" s="5"/>
      <c r="LZF77" s="5"/>
      <c r="LZG77" s="5"/>
      <c r="LZH77" s="5"/>
      <c r="LZI77" s="5"/>
      <c r="LZJ77" s="5"/>
      <c r="LZK77" s="5"/>
      <c r="LZL77" s="5"/>
      <c r="LZM77" s="5"/>
      <c r="LZN77" s="5"/>
      <c r="LZO77" s="5"/>
      <c r="LZP77" s="5"/>
      <c r="LZQ77" s="5"/>
      <c r="LZR77" s="5"/>
      <c r="LZS77" s="5"/>
      <c r="LZT77" s="5"/>
      <c r="LZU77" s="5"/>
      <c r="LZV77" s="5"/>
      <c r="LZW77" s="5"/>
      <c r="LZX77" s="5"/>
      <c r="LZY77" s="5"/>
      <c r="LZZ77" s="5"/>
      <c r="MAA77" s="5"/>
      <c r="MAB77" s="5"/>
      <c r="MAC77" s="5"/>
      <c r="MAD77" s="5"/>
      <c r="MAE77" s="5"/>
      <c r="MAF77" s="5"/>
      <c r="MAG77" s="5"/>
      <c r="MAH77" s="5"/>
      <c r="MAI77" s="5"/>
      <c r="MAJ77" s="5"/>
      <c r="MAK77" s="5"/>
      <c r="MAL77" s="5"/>
      <c r="MAM77" s="5"/>
      <c r="MAN77" s="5"/>
      <c r="MAO77" s="5"/>
      <c r="MAP77" s="5"/>
      <c r="MAQ77" s="5"/>
      <c r="MAR77" s="5"/>
      <c r="MAS77" s="5"/>
      <c r="MAT77" s="5"/>
      <c r="MAU77" s="5"/>
      <c r="MAV77" s="5"/>
      <c r="MAW77" s="5"/>
      <c r="MAX77" s="5"/>
      <c r="MAY77" s="5"/>
      <c r="MAZ77" s="5"/>
      <c r="MBA77" s="5"/>
      <c r="MBB77" s="5"/>
      <c r="MBC77" s="5"/>
      <c r="MBD77" s="5"/>
      <c r="MBE77" s="5"/>
      <c r="MBF77" s="5"/>
      <c r="MBG77" s="5"/>
      <c r="MBH77" s="5"/>
      <c r="MBI77" s="5"/>
      <c r="MBJ77" s="5"/>
      <c r="MBK77" s="5"/>
      <c r="MBL77" s="5"/>
      <c r="MBM77" s="5"/>
      <c r="MBN77" s="5"/>
      <c r="MBO77" s="5"/>
      <c r="MBP77" s="5"/>
      <c r="MBQ77" s="5"/>
      <c r="MBR77" s="5"/>
      <c r="MBS77" s="5"/>
      <c r="MBT77" s="5"/>
      <c r="MBU77" s="5"/>
      <c r="MBV77" s="5"/>
      <c r="MBW77" s="5"/>
      <c r="MBX77" s="5"/>
      <c r="MBY77" s="5"/>
      <c r="MBZ77" s="5"/>
      <c r="MCA77" s="5"/>
      <c r="MCB77" s="5"/>
      <c r="MCC77" s="5"/>
      <c r="MCD77" s="5"/>
      <c r="MCE77" s="5"/>
      <c r="MCF77" s="5"/>
      <c r="MCG77" s="5"/>
      <c r="MCH77" s="5"/>
      <c r="MCI77" s="5"/>
      <c r="MCJ77" s="5"/>
      <c r="MCK77" s="5"/>
      <c r="MCL77" s="5"/>
      <c r="MCM77" s="5"/>
      <c r="MCN77" s="5"/>
      <c r="MCO77" s="5"/>
      <c r="MCP77" s="5"/>
      <c r="MCQ77" s="5"/>
      <c r="MCR77" s="5"/>
      <c r="MCS77" s="5"/>
      <c r="MCT77" s="5"/>
      <c r="MCU77" s="5"/>
      <c r="MCV77" s="5"/>
      <c r="MCW77" s="5"/>
      <c r="MCX77" s="5"/>
      <c r="MCY77" s="5"/>
      <c r="MCZ77" s="5"/>
      <c r="MDA77" s="5"/>
      <c r="MDB77" s="5"/>
      <c r="MDC77" s="5"/>
      <c r="MDD77" s="5"/>
      <c r="MDE77" s="5"/>
      <c r="MDF77" s="5"/>
      <c r="MDG77" s="5"/>
      <c r="MDH77" s="5"/>
      <c r="MDI77" s="5"/>
      <c r="MDJ77" s="5"/>
      <c r="MDK77" s="5"/>
      <c r="MDL77" s="5"/>
      <c r="MDM77" s="5"/>
      <c r="MDN77" s="5"/>
      <c r="MDO77" s="5"/>
      <c r="MDP77" s="5"/>
      <c r="MDQ77" s="5"/>
      <c r="MDR77" s="5"/>
      <c r="MDS77" s="5"/>
      <c r="MDT77" s="5"/>
      <c r="MDU77" s="5"/>
      <c r="MDV77" s="5"/>
      <c r="MDW77" s="5"/>
      <c r="MDX77" s="5"/>
      <c r="MDY77" s="5"/>
      <c r="MDZ77" s="5"/>
      <c r="MEA77" s="5"/>
      <c r="MEB77" s="5"/>
      <c r="MEC77" s="5"/>
      <c r="MED77" s="5"/>
      <c r="MEE77" s="5"/>
      <c r="MEF77" s="5"/>
      <c r="MEG77" s="5"/>
      <c r="MEH77" s="5"/>
      <c r="MEI77" s="5"/>
      <c r="MEJ77" s="5"/>
      <c r="MEK77" s="5"/>
      <c r="MEL77" s="5"/>
      <c r="MEM77" s="5"/>
      <c r="MEN77" s="5"/>
      <c r="MEO77" s="5"/>
      <c r="MEP77" s="5"/>
      <c r="MEQ77" s="5"/>
      <c r="MER77" s="5"/>
      <c r="MES77" s="5"/>
      <c r="MET77" s="5"/>
      <c r="MEU77" s="5"/>
      <c r="MEV77" s="5"/>
      <c r="MEW77" s="5"/>
      <c r="MEX77" s="5"/>
      <c r="MEY77" s="5"/>
      <c r="MEZ77" s="5"/>
      <c r="MFA77" s="5"/>
      <c r="MFB77" s="5"/>
      <c r="MFC77" s="5"/>
      <c r="MFD77" s="5"/>
      <c r="MFE77" s="5"/>
      <c r="MFF77" s="5"/>
      <c r="MFG77" s="5"/>
      <c r="MFH77" s="5"/>
      <c r="MFI77" s="5"/>
      <c r="MFJ77" s="5"/>
      <c r="MFK77" s="5"/>
      <c r="MFL77" s="5"/>
      <c r="MFM77" s="5"/>
      <c r="MFN77" s="5"/>
      <c r="MFO77" s="5"/>
      <c r="MFP77" s="5"/>
      <c r="MFQ77" s="5"/>
      <c r="MFR77" s="5"/>
      <c r="MFS77" s="5"/>
      <c r="MFT77" s="5"/>
      <c r="MFU77" s="5"/>
      <c r="MFV77" s="5"/>
      <c r="MFW77" s="5"/>
      <c r="MFX77" s="5"/>
      <c r="MFY77" s="5"/>
      <c r="MFZ77" s="5"/>
      <c r="MGA77" s="5"/>
      <c r="MGB77" s="5"/>
      <c r="MGC77" s="5"/>
      <c r="MGD77" s="5"/>
      <c r="MGE77" s="5"/>
      <c r="MGF77" s="5"/>
      <c r="MGG77" s="5"/>
      <c r="MGH77" s="5"/>
      <c r="MGI77" s="5"/>
      <c r="MGJ77" s="5"/>
      <c r="MGK77" s="5"/>
      <c r="MGL77" s="5"/>
      <c r="MGM77" s="5"/>
      <c r="MGN77" s="5"/>
      <c r="MGO77" s="5"/>
      <c r="MGP77" s="5"/>
      <c r="MGQ77" s="5"/>
      <c r="MGR77" s="5"/>
      <c r="MGS77" s="5"/>
      <c r="MGT77" s="5"/>
      <c r="MGU77" s="5"/>
      <c r="MGV77" s="5"/>
      <c r="MGW77" s="5"/>
      <c r="MGX77" s="5"/>
      <c r="MGY77" s="5"/>
      <c r="MGZ77" s="5"/>
      <c r="MHA77" s="5"/>
      <c r="MHB77" s="5"/>
      <c r="MHC77" s="5"/>
      <c r="MHD77" s="5"/>
      <c r="MHE77" s="5"/>
      <c r="MHF77" s="5"/>
      <c r="MHG77" s="5"/>
      <c r="MHH77" s="5"/>
      <c r="MHI77" s="5"/>
      <c r="MHJ77" s="5"/>
      <c r="MHK77" s="5"/>
      <c r="MHL77" s="5"/>
      <c r="MHM77" s="5"/>
      <c r="MHN77" s="5"/>
      <c r="MHO77" s="5"/>
      <c r="MHP77" s="5"/>
      <c r="MHQ77" s="5"/>
      <c r="MHR77" s="5"/>
      <c r="MHS77" s="5"/>
      <c r="MHT77" s="5"/>
      <c r="MHU77" s="5"/>
      <c r="MHV77" s="5"/>
      <c r="MHW77" s="5"/>
      <c r="MHX77" s="5"/>
      <c r="MHY77" s="5"/>
      <c r="MHZ77" s="5"/>
      <c r="MIA77" s="5"/>
      <c r="MIB77" s="5"/>
      <c r="MIC77" s="5"/>
      <c r="MID77" s="5"/>
      <c r="MIE77" s="5"/>
      <c r="MIF77" s="5"/>
      <c r="MIG77" s="5"/>
      <c r="MIH77" s="5"/>
      <c r="MII77" s="5"/>
      <c r="MIJ77" s="5"/>
      <c r="MIK77" s="5"/>
      <c r="MIL77" s="5"/>
      <c r="MIM77" s="5"/>
      <c r="MIN77" s="5"/>
      <c r="MIO77" s="5"/>
      <c r="MIP77" s="5"/>
      <c r="MIQ77" s="5"/>
      <c r="MIR77" s="5"/>
      <c r="MIS77" s="5"/>
      <c r="MIT77" s="5"/>
      <c r="MIU77" s="5"/>
      <c r="MIV77" s="5"/>
      <c r="MIW77" s="5"/>
      <c r="MIX77" s="5"/>
      <c r="MIY77" s="5"/>
      <c r="MIZ77" s="5"/>
      <c r="MJA77" s="5"/>
      <c r="MJB77" s="5"/>
      <c r="MJC77" s="5"/>
      <c r="MJD77" s="5"/>
      <c r="MJE77" s="5"/>
      <c r="MJF77" s="5"/>
      <c r="MJG77" s="5"/>
      <c r="MJH77" s="5"/>
      <c r="MJI77" s="5"/>
      <c r="MJJ77" s="5"/>
      <c r="MJK77" s="5"/>
      <c r="MJL77" s="5"/>
      <c r="MJM77" s="5"/>
      <c r="MJN77" s="5"/>
      <c r="MJO77" s="5"/>
      <c r="MJP77" s="5"/>
      <c r="MJQ77" s="5"/>
      <c r="MJR77" s="5"/>
      <c r="MJS77" s="5"/>
      <c r="MJT77" s="5"/>
      <c r="MJU77" s="5"/>
      <c r="MJV77" s="5"/>
      <c r="MJW77" s="5"/>
      <c r="MJX77" s="5"/>
      <c r="MJY77" s="5"/>
      <c r="MJZ77" s="5"/>
      <c r="MKA77" s="5"/>
      <c r="MKB77" s="5"/>
      <c r="MKC77" s="5"/>
      <c r="MKD77" s="5"/>
      <c r="MKE77" s="5"/>
      <c r="MKF77" s="5"/>
      <c r="MKG77" s="5"/>
      <c r="MKH77" s="5"/>
      <c r="MKI77" s="5"/>
      <c r="MKJ77" s="5"/>
      <c r="MKK77" s="5"/>
      <c r="MKL77" s="5"/>
      <c r="MKM77" s="5"/>
      <c r="MKN77" s="5"/>
      <c r="MKO77" s="5"/>
      <c r="MKP77" s="5"/>
      <c r="MKQ77" s="5"/>
      <c r="MKR77" s="5"/>
      <c r="MKS77" s="5"/>
      <c r="MKT77" s="5"/>
      <c r="MKU77" s="5"/>
      <c r="MKV77" s="5"/>
      <c r="MKW77" s="5"/>
      <c r="MKX77" s="5"/>
      <c r="MKY77" s="5"/>
      <c r="MKZ77" s="5"/>
      <c r="MLA77" s="5"/>
      <c r="MLB77" s="5"/>
      <c r="MLC77" s="5"/>
      <c r="MLD77" s="5"/>
      <c r="MLE77" s="5"/>
      <c r="MLF77" s="5"/>
      <c r="MLG77" s="5"/>
      <c r="MLH77" s="5"/>
      <c r="MLI77" s="5"/>
      <c r="MLJ77" s="5"/>
      <c r="MLK77" s="5"/>
      <c r="MLL77" s="5"/>
      <c r="MLM77" s="5"/>
      <c r="MLN77" s="5"/>
      <c r="MLO77" s="5"/>
      <c r="MLP77" s="5"/>
      <c r="MLQ77" s="5"/>
      <c r="MLR77" s="5"/>
      <c r="MLS77" s="5"/>
      <c r="MLT77" s="5"/>
      <c r="MLU77" s="5"/>
      <c r="MLV77" s="5"/>
      <c r="MLW77" s="5"/>
      <c r="MLX77" s="5"/>
      <c r="MLY77" s="5"/>
      <c r="MLZ77" s="5"/>
      <c r="MMA77" s="5"/>
      <c r="MMB77" s="5"/>
      <c r="MMC77" s="5"/>
      <c r="MMD77" s="5"/>
      <c r="MME77" s="5"/>
      <c r="MMF77" s="5"/>
      <c r="MMG77" s="5"/>
      <c r="MMH77" s="5"/>
      <c r="MMI77" s="5"/>
      <c r="MMJ77" s="5"/>
      <c r="MMK77" s="5"/>
      <c r="MML77" s="5"/>
      <c r="MMM77" s="5"/>
      <c r="MMN77" s="5"/>
      <c r="MMO77" s="5"/>
      <c r="MMP77" s="5"/>
      <c r="MMQ77" s="5"/>
      <c r="MMR77" s="5"/>
      <c r="MMS77" s="5"/>
      <c r="MMT77" s="5"/>
      <c r="MMU77" s="5"/>
      <c r="MMV77" s="5"/>
      <c r="MMW77" s="5"/>
      <c r="MMX77" s="5"/>
      <c r="MMY77" s="5"/>
      <c r="MMZ77" s="5"/>
      <c r="MNA77" s="5"/>
      <c r="MNB77" s="5"/>
      <c r="MNC77" s="5"/>
      <c r="MND77" s="5"/>
      <c r="MNE77" s="5"/>
      <c r="MNF77" s="5"/>
      <c r="MNG77" s="5"/>
      <c r="MNH77" s="5"/>
      <c r="MNI77" s="5"/>
      <c r="MNJ77" s="5"/>
      <c r="MNK77" s="5"/>
      <c r="MNL77" s="5"/>
      <c r="MNM77" s="5"/>
      <c r="MNN77" s="5"/>
      <c r="MNO77" s="5"/>
      <c r="MNP77" s="5"/>
      <c r="MNQ77" s="5"/>
      <c r="MNR77" s="5"/>
      <c r="MNS77" s="5"/>
      <c r="MNT77" s="5"/>
      <c r="MNU77" s="5"/>
      <c r="MNV77" s="5"/>
      <c r="MNW77" s="5"/>
      <c r="MNX77" s="5"/>
      <c r="MNY77" s="5"/>
      <c r="MNZ77" s="5"/>
      <c r="MOA77" s="5"/>
      <c r="MOB77" s="5"/>
      <c r="MOC77" s="5"/>
      <c r="MOD77" s="5"/>
      <c r="MOE77" s="5"/>
      <c r="MOF77" s="5"/>
      <c r="MOG77" s="5"/>
      <c r="MOH77" s="5"/>
      <c r="MOI77" s="5"/>
      <c r="MOJ77" s="5"/>
      <c r="MOK77" s="5"/>
      <c r="MOL77" s="5"/>
      <c r="MOM77" s="5"/>
      <c r="MON77" s="5"/>
      <c r="MOO77" s="5"/>
      <c r="MOP77" s="5"/>
      <c r="MOQ77" s="5"/>
      <c r="MOR77" s="5"/>
      <c r="MOS77" s="5"/>
      <c r="MOT77" s="5"/>
      <c r="MOU77" s="5"/>
      <c r="MOV77" s="5"/>
      <c r="MOW77" s="5"/>
      <c r="MOX77" s="5"/>
      <c r="MOY77" s="5"/>
      <c r="MOZ77" s="5"/>
      <c r="MPA77" s="5"/>
      <c r="MPB77" s="5"/>
      <c r="MPC77" s="5"/>
      <c r="MPD77" s="5"/>
      <c r="MPE77" s="5"/>
      <c r="MPF77" s="5"/>
      <c r="MPG77" s="5"/>
      <c r="MPH77" s="5"/>
      <c r="MPI77" s="5"/>
      <c r="MPJ77" s="5"/>
      <c r="MPK77" s="5"/>
      <c r="MPL77" s="5"/>
      <c r="MPM77" s="5"/>
      <c r="MPN77" s="5"/>
      <c r="MPO77" s="5"/>
      <c r="MPP77" s="5"/>
      <c r="MPQ77" s="5"/>
      <c r="MPR77" s="5"/>
      <c r="MPS77" s="5"/>
      <c r="MPT77" s="5"/>
      <c r="MPU77" s="5"/>
      <c r="MPV77" s="5"/>
      <c r="MPW77" s="5"/>
      <c r="MPX77" s="5"/>
      <c r="MPY77" s="5"/>
      <c r="MPZ77" s="5"/>
      <c r="MQA77" s="5"/>
      <c r="MQB77" s="5"/>
      <c r="MQC77" s="5"/>
      <c r="MQD77" s="5"/>
      <c r="MQE77" s="5"/>
      <c r="MQF77" s="5"/>
      <c r="MQG77" s="5"/>
      <c r="MQH77" s="5"/>
      <c r="MQI77" s="5"/>
      <c r="MQJ77" s="5"/>
      <c r="MQK77" s="5"/>
      <c r="MQL77" s="5"/>
      <c r="MQM77" s="5"/>
      <c r="MQN77" s="5"/>
      <c r="MQO77" s="5"/>
      <c r="MQP77" s="5"/>
      <c r="MQQ77" s="5"/>
      <c r="MQR77" s="5"/>
      <c r="MQS77" s="5"/>
      <c r="MQT77" s="5"/>
      <c r="MQU77" s="5"/>
      <c r="MQV77" s="5"/>
      <c r="MQW77" s="5"/>
      <c r="MQX77" s="5"/>
      <c r="MQY77" s="5"/>
      <c r="MQZ77" s="5"/>
      <c r="MRA77" s="5"/>
      <c r="MRB77" s="5"/>
      <c r="MRC77" s="5"/>
      <c r="MRD77" s="5"/>
      <c r="MRE77" s="5"/>
      <c r="MRF77" s="5"/>
      <c r="MRG77" s="5"/>
      <c r="MRH77" s="5"/>
      <c r="MRI77" s="5"/>
      <c r="MRJ77" s="5"/>
      <c r="MRK77" s="5"/>
      <c r="MRL77" s="5"/>
      <c r="MRM77" s="5"/>
      <c r="MRN77" s="5"/>
      <c r="MRO77" s="5"/>
      <c r="MRP77" s="5"/>
      <c r="MRQ77" s="5"/>
      <c r="MRR77" s="5"/>
      <c r="MRS77" s="5"/>
      <c r="MRT77" s="5"/>
      <c r="MRU77" s="5"/>
      <c r="MRV77" s="5"/>
      <c r="MRW77" s="5"/>
      <c r="MRX77" s="5"/>
      <c r="MRY77" s="5"/>
      <c r="MRZ77" s="5"/>
      <c r="MSA77" s="5"/>
      <c r="MSB77" s="5"/>
      <c r="MSC77" s="5"/>
      <c r="MSD77" s="5"/>
      <c r="MSE77" s="5"/>
      <c r="MSF77" s="5"/>
      <c r="MSG77" s="5"/>
      <c r="MSH77" s="5"/>
      <c r="MSI77" s="5"/>
      <c r="MSJ77" s="5"/>
      <c r="MSK77" s="5"/>
      <c r="MSL77" s="5"/>
      <c r="MSM77" s="5"/>
      <c r="MSN77" s="5"/>
      <c r="MSO77" s="5"/>
      <c r="MSP77" s="5"/>
      <c r="MSQ77" s="5"/>
      <c r="MSR77" s="5"/>
      <c r="MSS77" s="5"/>
      <c r="MST77" s="5"/>
      <c r="MSU77" s="5"/>
      <c r="MSV77" s="5"/>
      <c r="MSW77" s="5"/>
      <c r="MSX77" s="5"/>
      <c r="MSY77" s="5"/>
      <c r="MSZ77" s="5"/>
      <c r="MTA77" s="5"/>
      <c r="MTB77" s="5"/>
      <c r="MTC77" s="5"/>
      <c r="MTD77" s="5"/>
      <c r="MTE77" s="5"/>
      <c r="MTF77" s="5"/>
      <c r="MTG77" s="5"/>
      <c r="MTH77" s="5"/>
      <c r="MTI77" s="5"/>
      <c r="MTJ77" s="5"/>
      <c r="MTK77" s="5"/>
      <c r="MTL77" s="5"/>
      <c r="MTM77" s="5"/>
      <c r="MTN77" s="5"/>
      <c r="MTO77" s="5"/>
      <c r="MTP77" s="5"/>
      <c r="MTQ77" s="5"/>
      <c r="MTR77" s="5"/>
      <c r="MTS77" s="5"/>
      <c r="MTT77" s="5"/>
      <c r="MTU77" s="5"/>
      <c r="MTV77" s="5"/>
      <c r="MTW77" s="5"/>
      <c r="MTX77" s="5"/>
      <c r="MTY77" s="5"/>
      <c r="MTZ77" s="5"/>
      <c r="MUA77" s="5"/>
      <c r="MUB77" s="5"/>
      <c r="MUC77" s="5"/>
      <c r="MUD77" s="5"/>
      <c r="MUE77" s="5"/>
      <c r="MUF77" s="5"/>
      <c r="MUG77" s="5"/>
      <c r="MUH77" s="5"/>
      <c r="MUI77" s="5"/>
      <c r="MUJ77" s="5"/>
      <c r="MUK77" s="5"/>
      <c r="MUL77" s="5"/>
      <c r="MUM77" s="5"/>
      <c r="MUN77" s="5"/>
      <c r="MUO77" s="5"/>
      <c r="MUP77" s="5"/>
      <c r="MUQ77" s="5"/>
      <c r="MUR77" s="5"/>
      <c r="MUS77" s="5"/>
      <c r="MUT77" s="5"/>
      <c r="MUU77" s="5"/>
      <c r="MUV77" s="5"/>
      <c r="MUW77" s="5"/>
      <c r="MUX77" s="5"/>
      <c r="MUY77" s="5"/>
      <c r="MUZ77" s="5"/>
      <c r="MVA77" s="5"/>
      <c r="MVB77" s="5"/>
      <c r="MVC77" s="5"/>
      <c r="MVD77" s="5"/>
      <c r="MVE77" s="5"/>
      <c r="MVF77" s="5"/>
      <c r="MVG77" s="5"/>
      <c r="MVH77" s="5"/>
      <c r="MVI77" s="5"/>
      <c r="MVJ77" s="5"/>
      <c r="MVK77" s="5"/>
      <c r="MVL77" s="5"/>
      <c r="MVM77" s="5"/>
      <c r="MVN77" s="5"/>
      <c r="MVO77" s="5"/>
      <c r="MVP77" s="5"/>
      <c r="MVQ77" s="5"/>
      <c r="MVR77" s="5"/>
      <c r="MVS77" s="5"/>
      <c r="MVT77" s="5"/>
      <c r="MVU77" s="5"/>
      <c r="MVV77" s="5"/>
      <c r="MVW77" s="5"/>
      <c r="MVX77" s="5"/>
      <c r="MVY77" s="5"/>
      <c r="MVZ77" s="5"/>
      <c r="MWA77" s="5"/>
      <c r="MWB77" s="5"/>
      <c r="MWC77" s="5"/>
      <c r="MWD77" s="5"/>
      <c r="MWE77" s="5"/>
      <c r="MWF77" s="5"/>
      <c r="MWG77" s="5"/>
      <c r="MWH77" s="5"/>
      <c r="MWI77" s="5"/>
      <c r="MWJ77" s="5"/>
      <c r="MWK77" s="5"/>
      <c r="MWL77" s="5"/>
      <c r="MWM77" s="5"/>
      <c r="MWN77" s="5"/>
      <c r="MWO77" s="5"/>
      <c r="MWP77" s="5"/>
      <c r="MWQ77" s="5"/>
      <c r="MWR77" s="5"/>
      <c r="MWS77" s="5"/>
      <c r="MWT77" s="5"/>
      <c r="MWU77" s="5"/>
      <c r="MWV77" s="5"/>
      <c r="MWW77" s="5"/>
      <c r="MWX77" s="5"/>
      <c r="MWY77" s="5"/>
      <c r="MWZ77" s="5"/>
      <c r="MXA77" s="5"/>
      <c r="MXB77" s="5"/>
      <c r="MXC77" s="5"/>
      <c r="MXD77" s="5"/>
      <c r="MXE77" s="5"/>
      <c r="MXF77" s="5"/>
      <c r="MXG77" s="5"/>
      <c r="MXH77" s="5"/>
      <c r="MXI77" s="5"/>
      <c r="MXJ77" s="5"/>
      <c r="MXK77" s="5"/>
      <c r="MXL77" s="5"/>
      <c r="MXM77" s="5"/>
      <c r="MXN77" s="5"/>
      <c r="MXO77" s="5"/>
      <c r="MXP77" s="5"/>
      <c r="MXQ77" s="5"/>
      <c r="MXR77" s="5"/>
      <c r="MXS77" s="5"/>
      <c r="MXT77" s="5"/>
      <c r="MXU77" s="5"/>
      <c r="MXV77" s="5"/>
      <c r="MXW77" s="5"/>
      <c r="MXX77" s="5"/>
      <c r="MXY77" s="5"/>
      <c r="MXZ77" s="5"/>
      <c r="MYA77" s="5"/>
      <c r="MYB77" s="5"/>
      <c r="MYC77" s="5"/>
      <c r="MYD77" s="5"/>
      <c r="MYE77" s="5"/>
      <c r="MYF77" s="5"/>
      <c r="MYG77" s="5"/>
      <c r="MYH77" s="5"/>
      <c r="MYI77" s="5"/>
      <c r="MYJ77" s="5"/>
      <c r="MYK77" s="5"/>
      <c r="MYL77" s="5"/>
      <c r="MYM77" s="5"/>
      <c r="MYN77" s="5"/>
      <c r="MYO77" s="5"/>
      <c r="MYP77" s="5"/>
      <c r="MYQ77" s="5"/>
      <c r="MYR77" s="5"/>
      <c r="MYS77" s="5"/>
      <c r="MYT77" s="5"/>
      <c r="MYU77" s="5"/>
      <c r="MYV77" s="5"/>
      <c r="MYW77" s="5"/>
      <c r="MYX77" s="5"/>
      <c r="MYY77" s="5"/>
      <c r="MYZ77" s="5"/>
      <c r="MZA77" s="5"/>
      <c r="MZB77" s="5"/>
      <c r="MZC77" s="5"/>
      <c r="MZD77" s="5"/>
      <c r="MZE77" s="5"/>
      <c r="MZF77" s="5"/>
      <c r="MZG77" s="5"/>
      <c r="MZH77" s="5"/>
      <c r="MZI77" s="5"/>
      <c r="MZJ77" s="5"/>
      <c r="MZK77" s="5"/>
      <c r="MZL77" s="5"/>
      <c r="MZM77" s="5"/>
      <c r="MZN77" s="5"/>
      <c r="MZO77" s="5"/>
      <c r="MZP77" s="5"/>
      <c r="MZQ77" s="5"/>
      <c r="MZR77" s="5"/>
      <c r="MZS77" s="5"/>
      <c r="MZT77" s="5"/>
      <c r="MZU77" s="5"/>
      <c r="MZV77" s="5"/>
      <c r="MZW77" s="5"/>
      <c r="MZX77" s="5"/>
      <c r="MZY77" s="5"/>
      <c r="MZZ77" s="5"/>
      <c r="NAA77" s="5"/>
      <c r="NAB77" s="5"/>
      <c r="NAC77" s="5"/>
      <c r="NAD77" s="5"/>
      <c r="NAE77" s="5"/>
      <c r="NAF77" s="5"/>
      <c r="NAG77" s="5"/>
      <c r="NAH77" s="5"/>
      <c r="NAI77" s="5"/>
      <c r="NAJ77" s="5"/>
      <c r="NAK77" s="5"/>
      <c r="NAL77" s="5"/>
      <c r="NAM77" s="5"/>
      <c r="NAN77" s="5"/>
      <c r="NAO77" s="5"/>
      <c r="NAP77" s="5"/>
      <c r="NAQ77" s="5"/>
      <c r="NAR77" s="5"/>
      <c r="NAS77" s="5"/>
      <c r="NAT77" s="5"/>
      <c r="NAU77" s="5"/>
      <c r="NAV77" s="5"/>
      <c r="NAW77" s="5"/>
      <c r="NAX77" s="5"/>
      <c r="NAY77" s="5"/>
      <c r="NAZ77" s="5"/>
      <c r="NBA77" s="5"/>
      <c r="NBB77" s="5"/>
      <c r="NBC77" s="5"/>
      <c r="NBD77" s="5"/>
      <c r="NBE77" s="5"/>
      <c r="NBF77" s="5"/>
      <c r="NBG77" s="5"/>
      <c r="NBH77" s="5"/>
      <c r="NBI77" s="5"/>
      <c r="NBJ77" s="5"/>
      <c r="NBK77" s="5"/>
      <c r="NBL77" s="5"/>
      <c r="NBM77" s="5"/>
      <c r="NBN77" s="5"/>
      <c r="NBO77" s="5"/>
      <c r="NBP77" s="5"/>
      <c r="NBQ77" s="5"/>
      <c r="NBR77" s="5"/>
      <c r="NBS77" s="5"/>
      <c r="NBT77" s="5"/>
      <c r="NBU77" s="5"/>
      <c r="NBV77" s="5"/>
      <c r="NBW77" s="5"/>
      <c r="NBX77" s="5"/>
      <c r="NBY77" s="5"/>
      <c r="NBZ77" s="5"/>
      <c r="NCA77" s="5"/>
      <c r="NCB77" s="5"/>
      <c r="NCC77" s="5"/>
      <c r="NCD77" s="5"/>
      <c r="NCE77" s="5"/>
      <c r="NCF77" s="5"/>
      <c r="NCG77" s="5"/>
      <c r="NCH77" s="5"/>
      <c r="NCI77" s="5"/>
      <c r="NCJ77" s="5"/>
      <c r="NCK77" s="5"/>
      <c r="NCL77" s="5"/>
      <c r="NCM77" s="5"/>
      <c r="NCN77" s="5"/>
      <c r="NCO77" s="5"/>
      <c r="NCP77" s="5"/>
      <c r="NCQ77" s="5"/>
      <c r="NCR77" s="5"/>
      <c r="NCS77" s="5"/>
      <c r="NCT77" s="5"/>
      <c r="NCU77" s="5"/>
      <c r="NCV77" s="5"/>
      <c r="NCW77" s="5"/>
      <c r="NCX77" s="5"/>
      <c r="NCY77" s="5"/>
      <c r="NCZ77" s="5"/>
      <c r="NDA77" s="5"/>
      <c r="NDB77" s="5"/>
      <c r="NDC77" s="5"/>
      <c r="NDD77" s="5"/>
      <c r="NDE77" s="5"/>
      <c r="NDF77" s="5"/>
      <c r="NDG77" s="5"/>
      <c r="NDH77" s="5"/>
      <c r="NDI77" s="5"/>
      <c r="NDJ77" s="5"/>
      <c r="NDK77" s="5"/>
      <c r="NDL77" s="5"/>
      <c r="NDM77" s="5"/>
      <c r="NDN77" s="5"/>
      <c r="NDO77" s="5"/>
      <c r="NDP77" s="5"/>
      <c r="NDQ77" s="5"/>
      <c r="NDR77" s="5"/>
      <c r="NDS77" s="5"/>
      <c r="NDT77" s="5"/>
      <c r="NDU77" s="5"/>
      <c r="NDV77" s="5"/>
      <c r="NDW77" s="5"/>
      <c r="NDX77" s="5"/>
      <c r="NDY77" s="5"/>
      <c r="NDZ77" s="5"/>
      <c r="NEA77" s="5"/>
      <c r="NEB77" s="5"/>
      <c r="NEC77" s="5"/>
      <c r="NED77" s="5"/>
      <c r="NEE77" s="5"/>
      <c r="NEF77" s="5"/>
      <c r="NEG77" s="5"/>
      <c r="NEH77" s="5"/>
      <c r="NEI77" s="5"/>
      <c r="NEJ77" s="5"/>
      <c r="NEK77" s="5"/>
      <c r="NEL77" s="5"/>
      <c r="NEM77" s="5"/>
      <c r="NEN77" s="5"/>
      <c r="NEO77" s="5"/>
      <c r="NEP77" s="5"/>
      <c r="NEQ77" s="5"/>
      <c r="NER77" s="5"/>
      <c r="NES77" s="5"/>
      <c r="NET77" s="5"/>
      <c r="NEU77" s="5"/>
      <c r="NEV77" s="5"/>
      <c r="NEW77" s="5"/>
      <c r="NEX77" s="5"/>
      <c r="NEY77" s="5"/>
      <c r="NEZ77" s="5"/>
      <c r="NFA77" s="5"/>
      <c r="NFB77" s="5"/>
      <c r="NFC77" s="5"/>
      <c r="NFD77" s="5"/>
      <c r="NFE77" s="5"/>
      <c r="NFF77" s="5"/>
      <c r="NFG77" s="5"/>
      <c r="NFH77" s="5"/>
      <c r="NFI77" s="5"/>
      <c r="NFJ77" s="5"/>
      <c r="NFK77" s="5"/>
      <c r="NFL77" s="5"/>
      <c r="NFM77" s="5"/>
      <c r="NFN77" s="5"/>
      <c r="NFO77" s="5"/>
      <c r="NFP77" s="5"/>
      <c r="NFQ77" s="5"/>
      <c r="NFR77" s="5"/>
      <c r="NFS77" s="5"/>
      <c r="NFT77" s="5"/>
      <c r="NFU77" s="5"/>
      <c r="NFV77" s="5"/>
      <c r="NFW77" s="5"/>
      <c r="NFX77" s="5"/>
      <c r="NFY77" s="5"/>
      <c r="NFZ77" s="5"/>
      <c r="NGA77" s="5"/>
      <c r="NGB77" s="5"/>
      <c r="NGC77" s="5"/>
      <c r="NGD77" s="5"/>
      <c r="NGE77" s="5"/>
      <c r="NGF77" s="5"/>
      <c r="NGG77" s="5"/>
      <c r="NGH77" s="5"/>
      <c r="NGI77" s="5"/>
      <c r="NGJ77" s="5"/>
      <c r="NGK77" s="5"/>
      <c r="NGL77" s="5"/>
      <c r="NGM77" s="5"/>
      <c r="NGN77" s="5"/>
      <c r="NGO77" s="5"/>
      <c r="NGP77" s="5"/>
      <c r="NGQ77" s="5"/>
      <c r="NGR77" s="5"/>
      <c r="NGS77" s="5"/>
      <c r="NGT77" s="5"/>
      <c r="NGU77" s="5"/>
      <c r="NGV77" s="5"/>
      <c r="NGW77" s="5"/>
      <c r="NGX77" s="5"/>
      <c r="NGY77" s="5"/>
      <c r="NGZ77" s="5"/>
      <c r="NHA77" s="5"/>
      <c r="NHB77" s="5"/>
      <c r="NHC77" s="5"/>
      <c r="NHD77" s="5"/>
      <c r="NHE77" s="5"/>
      <c r="NHF77" s="5"/>
      <c r="NHG77" s="5"/>
      <c r="NHH77" s="5"/>
      <c r="NHI77" s="5"/>
      <c r="NHJ77" s="5"/>
      <c r="NHK77" s="5"/>
      <c r="NHL77" s="5"/>
      <c r="NHM77" s="5"/>
      <c r="NHN77" s="5"/>
      <c r="NHO77" s="5"/>
      <c r="NHP77" s="5"/>
      <c r="NHQ77" s="5"/>
      <c r="NHR77" s="5"/>
      <c r="NHS77" s="5"/>
      <c r="NHT77" s="5"/>
      <c r="NHU77" s="5"/>
      <c r="NHV77" s="5"/>
      <c r="NHW77" s="5"/>
      <c r="NHX77" s="5"/>
      <c r="NHY77" s="5"/>
      <c r="NHZ77" s="5"/>
      <c r="NIA77" s="5"/>
      <c r="NIB77" s="5"/>
      <c r="NIC77" s="5"/>
      <c r="NID77" s="5"/>
      <c r="NIE77" s="5"/>
      <c r="NIF77" s="5"/>
      <c r="NIG77" s="5"/>
      <c r="NIH77" s="5"/>
      <c r="NII77" s="5"/>
      <c r="NIJ77" s="5"/>
      <c r="NIK77" s="5"/>
      <c r="NIL77" s="5"/>
      <c r="NIM77" s="5"/>
      <c r="NIN77" s="5"/>
      <c r="NIO77" s="5"/>
      <c r="NIP77" s="5"/>
      <c r="NIQ77" s="5"/>
      <c r="NIR77" s="5"/>
      <c r="NIS77" s="5"/>
      <c r="NIT77" s="5"/>
      <c r="NIU77" s="5"/>
      <c r="NIV77" s="5"/>
      <c r="NIW77" s="5"/>
      <c r="NIX77" s="5"/>
      <c r="NIY77" s="5"/>
      <c r="NIZ77" s="5"/>
      <c r="NJA77" s="5"/>
      <c r="NJB77" s="5"/>
      <c r="NJC77" s="5"/>
      <c r="NJD77" s="5"/>
      <c r="NJE77" s="5"/>
      <c r="NJF77" s="5"/>
      <c r="NJG77" s="5"/>
      <c r="NJH77" s="5"/>
      <c r="NJI77" s="5"/>
      <c r="NJJ77" s="5"/>
      <c r="NJK77" s="5"/>
      <c r="NJL77" s="5"/>
      <c r="NJM77" s="5"/>
      <c r="NJN77" s="5"/>
      <c r="NJO77" s="5"/>
      <c r="NJP77" s="5"/>
      <c r="NJQ77" s="5"/>
      <c r="NJR77" s="5"/>
      <c r="NJS77" s="5"/>
      <c r="NJT77" s="5"/>
      <c r="NJU77" s="5"/>
      <c r="NJV77" s="5"/>
      <c r="NJW77" s="5"/>
      <c r="NJX77" s="5"/>
      <c r="NJY77" s="5"/>
      <c r="NJZ77" s="5"/>
      <c r="NKA77" s="5"/>
      <c r="NKB77" s="5"/>
      <c r="NKC77" s="5"/>
      <c r="NKD77" s="5"/>
      <c r="NKE77" s="5"/>
      <c r="NKF77" s="5"/>
      <c r="NKG77" s="5"/>
      <c r="NKH77" s="5"/>
      <c r="NKI77" s="5"/>
      <c r="NKJ77" s="5"/>
      <c r="NKK77" s="5"/>
      <c r="NKL77" s="5"/>
      <c r="NKM77" s="5"/>
      <c r="NKN77" s="5"/>
      <c r="NKO77" s="5"/>
      <c r="NKP77" s="5"/>
      <c r="NKQ77" s="5"/>
      <c r="NKR77" s="5"/>
      <c r="NKS77" s="5"/>
      <c r="NKT77" s="5"/>
      <c r="NKU77" s="5"/>
      <c r="NKV77" s="5"/>
      <c r="NKW77" s="5"/>
      <c r="NKX77" s="5"/>
      <c r="NKY77" s="5"/>
      <c r="NKZ77" s="5"/>
      <c r="NLA77" s="5"/>
      <c r="NLB77" s="5"/>
      <c r="NLC77" s="5"/>
      <c r="NLD77" s="5"/>
      <c r="NLE77" s="5"/>
      <c r="NLF77" s="5"/>
      <c r="NLG77" s="5"/>
      <c r="NLH77" s="5"/>
      <c r="NLI77" s="5"/>
      <c r="NLJ77" s="5"/>
      <c r="NLK77" s="5"/>
      <c r="NLL77" s="5"/>
      <c r="NLM77" s="5"/>
      <c r="NLN77" s="5"/>
      <c r="NLO77" s="5"/>
      <c r="NLP77" s="5"/>
      <c r="NLQ77" s="5"/>
      <c r="NLR77" s="5"/>
      <c r="NLS77" s="5"/>
      <c r="NLT77" s="5"/>
      <c r="NLU77" s="5"/>
      <c r="NLV77" s="5"/>
      <c r="NLW77" s="5"/>
      <c r="NLX77" s="5"/>
      <c r="NLY77" s="5"/>
      <c r="NLZ77" s="5"/>
      <c r="NMA77" s="5"/>
      <c r="NMB77" s="5"/>
      <c r="NMC77" s="5"/>
      <c r="NMD77" s="5"/>
      <c r="NME77" s="5"/>
      <c r="NMF77" s="5"/>
      <c r="NMG77" s="5"/>
      <c r="NMH77" s="5"/>
      <c r="NMI77" s="5"/>
      <c r="NMJ77" s="5"/>
      <c r="NMK77" s="5"/>
      <c r="NML77" s="5"/>
      <c r="NMM77" s="5"/>
      <c r="NMN77" s="5"/>
      <c r="NMO77" s="5"/>
      <c r="NMP77" s="5"/>
      <c r="NMQ77" s="5"/>
      <c r="NMR77" s="5"/>
      <c r="NMS77" s="5"/>
      <c r="NMT77" s="5"/>
      <c r="NMU77" s="5"/>
      <c r="NMV77" s="5"/>
      <c r="NMW77" s="5"/>
      <c r="NMX77" s="5"/>
      <c r="NMY77" s="5"/>
      <c r="NMZ77" s="5"/>
      <c r="NNA77" s="5"/>
      <c r="NNB77" s="5"/>
      <c r="NNC77" s="5"/>
      <c r="NND77" s="5"/>
      <c r="NNE77" s="5"/>
      <c r="NNF77" s="5"/>
      <c r="NNG77" s="5"/>
      <c r="NNH77" s="5"/>
      <c r="NNI77" s="5"/>
      <c r="NNJ77" s="5"/>
      <c r="NNK77" s="5"/>
      <c r="NNL77" s="5"/>
      <c r="NNM77" s="5"/>
      <c r="NNN77" s="5"/>
      <c r="NNO77" s="5"/>
      <c r="NNP77" s="5"/>
      <c r="NNQ77" s="5"/>
      <c r="NNR77" s="5"/>
      <c r="NNS77" s="5"/>
      <c r="NNT77" s="5"/>
      <c r="NNU77" s="5"/>
      <c r="NNV77" s="5"/>
      <c r="NNW77" s="5"/>
      <c r="NNX77" s="5"/>
      <c r="NNY77" s="5"/>
      <c r="NNZ77" s="5"/>
      <c r="NOA77" s="5"/>
      <c r="NOB77" s="5"/>
      <c r="NOC77" s="5"/>
      <c r="NOD77" s="5"/>
      <c r="NOE77" s="5"/>
      <c r="NOF77" s="5"/>
      <c r="NOG77" s="5"/>
      <c r="NOH77" s="5"/>
      <c r="NOI77" s="5"/>
      <c r="NOJ77" s="5"/>
      <c r="NOK77" s="5"/>
      <c r="NOL77" s="5"/>
      <c r="NOM77" s="5"/>
      <c r="NON77" s="5"/>
      <c r="NOO77" s="5"/>
      <c r="NOP77" s="5"/>
      <c r="NOQ77" s="5"/>
      <c r="NOR77" s="5"/>
      <c r="NOS77" s="5"/>
      <c r="NOT77" s="5"/>
      <c r="NOU77" s="5"/>
      <c r="NOV77" s="5"/>
      <c r="NOW77" s="5"/>
      <c r="NOX77" s="5"/>
      <c r="NOY77" s="5"/>
      <c r="NOZ77" s="5"/>
      <c r="NPA77" s="5"/>
      <c r="NPB77" s="5"/>
      <c r="NPC77" s="5"/>
      <c r="NPD77" s="5"/>
      <c r="NPE77" s="5"/>
      <c r="NPF77" s="5"/>
      <c r="NPG77" s="5"/>
      <c r="NPH77" s="5"/>
      <c r="NPI77" s="5"/>
      <c r="NPJ77" s="5"/>
      <c r="NPK77" s="5"/>
      <c r="NPL77" s="5"/>
      <c r="NPM77" s="5"/>
      <c r="NPN77" s="5"/>
      <c r="NPO77" s="5"/>
      <c r="NPP77" s="5"/>
      <c r="NPQ77" s="5"/>
      <c r="NPR77" s="5"/>
      <c r="NPS77" s="5"/>
      <c r="NPT77" s="5"/>
      <c r="NPU77" s="5"/>
      <c r="NPV77" s="5"/>
      <c r="NPW77" s="5"/>
      <c r="NPX77" s="5"/>
      <c r="NPY77" s="5"/>
      <c r="NPZ77" s="5"/>
      <c r="NQA77" s="5"/>
      <c r="NQB77" s="5"/>
      <c r="NQC77" s="5"/>
      <c r="NQD77" s="5"/>
      <c r="NQE77" s="5"/>
      <c r="NQF77" s="5"/>
      <c r="NQG77" s="5"/>
      <c r="NQH77" s="5"/>
      <c r="NQI77" s="5"/>
      <c r="NQJ77" s="5"/>
      <c r="NQK77" s="5"/>
      <c r="NQL77" s="5"/>
      <c r="NQM77" s="5"/>
      <c r="NQN77" s="5"/>
      <c r="NQO77" s="5"/>
      <c r="NQP77" s="5"/>
      <c r="NQQ77" s="5"/>
      <c r="NQR77" s="5"/>
      <c r="NQS77" s="5"/>
      <c r="NQT77" s="5"/>
      <c r="NQU77" s="5"/>
      <c r="NQV77" s="5"/>
      <c r="NQW77" s="5"/>
      <c r="NQX77" s="5"/>
      <c r="NQY77" s="5"/>
      <c r="NQZ77" s="5"/>
      <c r="NRA77" s="5"/>
      <c r="NRB77" s="5"/>
      <c r="NRC77" s="5"/>
      <c r="NRD77" s="5"/>
      <c r="NRE77" s="5"/>
      <c r="NRF77" s="5"/>
      <c r="NRG77" s="5"/>
      <c r="NRH77" s="5"/>
      <c r="NRI77" s="5"/>
      <c r="NRJ77" s="5"/>
      <c r="NRK77" s="5"/>
      <c r="NRL77" s="5"/>
      <c r="NRM77" s="5"/>
      <c r="NRN77" s="5"/>
      <c r="NRO77" s="5"/>
      <c r="NRP77" s="5"/>
      <c r="NRQ77" s="5"/>
      <c r="NRR77" s="5"/>
      <c r="NRS77" s="5"/>
      <c r="NRT77" s="5"/>
      <c r="NRU77" s="5"/>
      <c r="NRV77" s="5"/>
      <c r="NRW77" s="5"/>
      <c r="NRX77" s="5"/>
      <c r="NRY77" s="5"/>
      <c r="NRZ77" s="5"/>
      <c r="NSA77" s="5"/>
      <c r="NSB77" s="5"/>
      <c r="NSC77" s="5"/>
      <c r="NSD77" s="5"/>
      <c r="NSE77" s="5"/>
      <c r="NSF77" s="5"/>
      <c r="NSG77" s="5"/>
      <c r="NSH77" s="5"/>
      <c r="NSI77" s="5"/>
      <c r="NSJ77" s="5"/>
      <c r="NSK77" s="5"/>
      <c r="NSL77" s="5"/>
      <c r="NSM77" s="5"/>
      <c r="NSN77" s="5"/>
      <c r="NSO77" s="5"/>
      <c r="NSP77" s="5"/>
      <c r="NSQ77" s="5"/>
      <c r="NSR77" s="5"/>
      <c r="NSS77" s="5"/>
      <c r="NST77" s="5"/>
      <c r="NSU77" s="5"/>
      <c r="NSV77" s="5"/>
      <c r="NSW77" s="5"/>
      <c r="NSX77" s="5"/>
      <c r="NSY77" s="5"/>
      <c r="NSZ77" s="5"/>
      <c r="NTA77" s="5"/>
      <c r="NTB77" s="5"/>
      <c r="NTC77" s="5"/>
      <c r="NTD77" s="5"/>
      <c r="NTE77" s="5"/>
      <c r="NTF77" s="5"/>
      <c r="NTG77" s="5"/>
      <c r="NTH77" s="5"/>
      <c r="NTI77" s="5"/>
      <c r="NTJ77" s="5"/>
      <c r="NTK77" s="5"/>
      <c r="NTL77" s="5"/>
      <c r="NTM77" s="5"/>
      <c r="NTN77" s="5"/>
      <c r="NTO77" s="5"/>
      <c r="NTP77" s="5"/>
      <c r="NTQ77" s="5"/>
      <c r="NTR77" s="5"/>
      <c r="NTS77" s="5"/>
      <c r="NTT77" s="5"/>
      <c r="NTU77" s="5"/>
      <c r="NTV77" s="5"/>
      <c r="NTW77" s="5"/>
      <c r="NTX77" s="5"/>
      <c r="NTY77" s="5"/>
      <c r="NTZ77" s="5"/>
      <c r="NUA77" s="5"/>
      <c r="NUB77" s="5"/>
      <c r="NUC77" s="5"/>
      <c r="NUD77" s="5"/>
      <c r="NUE77" s="5"/>
      <c r="NUF77" s="5"/>
      <c r="NUG77" s="5"/>
      <c r="NUH77" s="5"/>
      <c r="NUI77" s="5"/>
      <c r="NUJ77" s="5"/>
      <c r="NUK77" s="5"/>
      <c r="NUL77" s="5"/>
      <c r="NUM77" s="5"/>
      <c r="NUN77" s="5"/>
      <c r="NUO77" s="5"/>
      <c r="NUP77" s="5"/>
      <c r="NUQ77" s="5"/>
      <c r="NUR77" s="5"/>
      <c r="NUS77" s="5"/>
      <c r="NUT77" s="5"/>
      <c r="NUU77" s="5"/>
      <c r="NUV77" s="5"/>
      <c r="NUW77" s="5"/>
      <c r="NUX77" s="5"/>
      <c r="NUY77" s="5"/>
      <c r="NUZ77" s="5"/>
      <c r="NVA77" s="5"/>
      <c r="NVB77" s="5"/>
      <c r="NVC77" s="5"/>
      <c r="NVD77" s="5"/>
      <c r="NVE77" s="5"/>
      <c r="NVF77" s="5"/>
      <c r="NVG77" s="5"/>
      <c r="NVH77" s="5"/>
      <c r="NVI77" s="5"/>
      <c r="NVJ77" s="5"/>
      <c r="NVK77" s="5"/>
      <c r="NVL77" s="5"/>
      <c r="NVM77" s="5"/>
      <c r="NVN77" s="5"/>
      <c r="NVO77" s="5"/>
      <c r="NVP77" s="5"/>
      <c r="NVQ77" s="5"/>
      <c r="NVR77" s="5"/>
      <c r="NVS77" s="5"/>
      <c r="NVT77" s="5"/>
      <c r="NVU77" s="5"/>
      <c r="NVV77" s="5"/>
      <c r="NVW77" s="5"/>
      <c r="NVX77" s="5"/>
      <c r="NVY77" s="5"/>
      <c r="NVZ77" s="5"/>
      <c r="NWA77" s="5"/>
      <c r="NWB77" s="5"/>
      <c r="NWC77" s="5"/>
      <c r="NWD77" s="5"/>
      <c r="NWE77" s="5"/>
      <c r="NWF77" s="5"/>
      <c r="NWG77" s="5"/>
      <c r="NWH77" s="5"/>
      <c r="NWI77" s="5"/>
      <c r="NWJ77" s="5"/>
      <c r="NWK77" s="5"/>
      <c r="NWL77" s="5"/>
      <c r="NWM77" s="5"/>
      <c r="NWN77" s="5"/>
      <c r="NWO77" s="5"/>
      <c r="NWP77" s="5"/>
      <c r="NWQ77" s="5"/>
      <c r="NWR77" s="5"/>
      <c r="NWS77" s="5"/>
      <c r="NWT77" s="5"/>
      <c r="NWU77" s="5"/>
      <c r="NWV77" s="5"/>
      <c r="NWW77" s="5"/>
      <c r="NWX77" s="5"/>
      <c r="NWY77" s="5"/>
      <c r="NWZ77" s="5"/>
      <c r="NXA77" s="5"/>
      <c r="NXB77" s="5"/>
      <c r="NXC77" s="5"/>
      <c r="NXD77" s="5"/>
      <c r="NXE77" s="5"/>
      <c r="NXF77" s="5"/>
      <c r="NXG77" s="5"/>
      <c r="NXH77" s="5"/>
      <c r="NXI77" s="5"/>
      <c r="NXJ77" s="5"/>
      <c r="NXK77" s="5"/>
      <c r="NXL77" s="5"/>
      <c r="NXM77" s="5"/>
      <c r="NXN77" s="5"/>
      <c r="NXO77" s="5"/>
      <c r="NXP77" s="5"/>
      <c r="NXQ77" s="5"/>
      <c r="NXR77" s="5"/>
      <c r="NXS77" s="5"/>
      <c r="NXT77" s="5"/>
      <c r="NXU77" s="5"/>
      <c r="NXV77" s="5"/>
      <c r="NXW77" s="5"/>
      <c r="NXX77" s="5"/>
      <c r="NXY77" s="5"/>
      <c r="NXZ77" s="5"/>
      <c r="NYA77" s="5"/>
      <c r="NYB77" s="5"/>
      <c r="NYC77" s="5"/>
      <c r="NYD77" s="5"/>
      <c r="NYE77" s="5"/>
      <c r="NYF77" s="5"/>
      <c r="NYG77" s="5"/>
      <c r="NYH77" s="5"/>
      <c r="NYI77" s="5"/>
      <c r="NYJ77" s="5"/>
      <c r="NYK77" s="5"/>
      <c r="NYL77" s="5"/>
      <c r="NYM77" s="5"/>
      <c r="NYN77" s="5"/>
      <c r="NYO77" s="5"/>
      <c r="NYP77" s="5"/>
      <c r="NYQ77" s="5"/>
      <c r="NYR77" s="5"/>
      <c r="NYS77" s="5"/>
      <c r="NYT77" s="5"/>
      <c r="NYU77" s="5"/>
      <c r="NYV77" s="5"/>
      <c r="NYW77" s="5"/>
      <c r="NYX77" s="5"/>
      <c r="NYY77" s="5"/>
      <c r="NYZ77" s="5"/>
      <c r="NZA77" s="5"/>
      <c r="NZB77" s="5"/>
      <c r="NZC77" s="5"/>
      <c r="NZD77" s="5"/>
      <c r="NZE77" s="5"/>
      <c r="NZF77" s="5"/>
      <c r="NZG77" s="5"/>
      <c r="NZH77" s="5"/>
      <c r="NZI77" s="5"/>
      <c r="NZJ77" s="5"/>
      <c r="NZK77" s="5"/>
      <c r="NZL77" s="5"/>
      <c r="NZM77" s="5"/>
      <c r="NZN77" s="5"/>
      <c r="NZO77" s="5"/>
      <c r="NZP77" s="5"/>
      <c r="NZQ77" s="5"/>
      <c r="NZR77" s="5"/>
      <c r="NZS77" s="5"/>
      <c r="NZT77" s="5"/>
      <c r="NZU77" s="5"/>
      <c r="NZV77" s="5"/>
      <c r="NZW77" s="5"/>
      <c r="NZX77" s="5"/>
      <c r="NZY77" s="5"/>
      <c r="NZZ77" s="5"/>
      <c r="OAA77" s="5"/>
      <c r="OAB77" s="5"/>
      <c r="OAC77" s="5"/>
      <c r="OAD77" s="5"/>
      <c r="OAE77" s="5"/>
      <c r="OAF77" s="5"/>
      <c r="OAG77" s="5"/>
      <c r="OAH77" s="5"/>
      <c r="OAI77" s="5"/>
      <c r="OAJ77" s="5"/>
      <c r="OAK77" s="5"/>
      <c r="OAL77" s="5"/>
      <c r="OAM77" s="5"/>
      <c r="OAN77" s="5"/>
      <c r="OAO77" s="5"/>
      <c r="OAP77" s="5"/>
      <c r="OAQ77" s="5"/>
      <c r="OAR77" s="5"/>
      <c r="OAS77" s="5"/>
      <c r="OAT77" s="5"/>
      <c r="OAU77" s="5"/>
      <c r="OAV77" s="5"/>
      <c r="OAW77" s="5"/>
      <c r="OAX77" s="5"/>
      <c r="OAY77" s="5"/>
      <c r="OAZ77" s="5"/>
      <c r="OBA77" s="5"/>
      <c r="OBB77" s="5"/>
      <c r="OBC77" s="5"/>
      <c r="OBD77" s="5"/>
      <c r="OBE77" s="5"/>
      <c r="OBF77" s="5"/>
      <c r="OBG77" s="5"/>
      <c r="OBH77" s="5"/>
      <c r="OBI77" s="5"/>
      <c r="OBJ77" s="5"/>
      <c r="OBK77" s="5"/>
      <c r="OBL77" s="5"/>
      <c r="OBM77" s="5"/>
      <c r="OBN77" s="5"/>
      <c r="OBO77" s="5"/>
      <c r="OBP77" s="5"/>
      <c r="OBQ77" s="5"/>
      <c r="OBR77" s="5"/>
      <c r="OBS77" s="5"/>
      <c r="OBT77" s="5"/>
      <c r="OBU77" s="5"/>
      <c r="OBV77" s="5"/>
      <c r="OBW77" s="5"/>
      <c r="OBX77" s="5"/>
      <c r="OBY77" s="5"/>
      <c r="OBZ77" s="5"/>
      <c r="OCA77" s="5"/>
      <c r="OCB77" s="5"/>
      <c r="OCC77" s="5"/>
      <c r="OCD77" s="5"/>
      <c r="OCE77" s="5"/>
      <c r="OCF77" s="5"/>
      <c r="OCG77" s="5"/>
      <c r="OCH77" s="5"/>
      <c r="OCI77" s="5"/>
      <c r="OCJ77" s="5"/>
      <c r="OCK77" s="5"/>
      <c r="OCL77" s="5"/>
      <c r="OCM77" s="5"/>
      <c r="OCN77" s="5"/>
      <c r="OCO77" s="5"/>
      <c r="OCP77" s="5"/>
      <c r="OCQ77" s="5"/>
      <c r="OCR77" s="5"/>
      <c r="OCS77" s="5"/>
      <c r="OCT77" s="5"/>
      <c r="OCU77" s="5"/>
      <c r="OCV77" s="5"/>
      <c r="OCW77" s="5"/>
      <c r="OCX77" s="5"/>
      <c r="OCY77" s="5"/>
      <c r="OCZ77" s="5"/>
      <c r="ODA77" s="5"/>
      <c r="ODB77" s="5"/>
      <c r="ODC77" s="5"/>
      <c r="ODD77" s="5"/>
      <c r="ODE77" s="5"/>
      <c r="ODF77" s="5"/>
      <c r="ODG77" s="5"/>
      <c r="ODH77" s="5"/>
      <c r="ODI77" s="5"/>
      <c r="ODJ77" s="5"/>
      <c r="ODK77" s="5"/>
      <c r="ODL77" s="5"/>
      <c r="ODM77" s="5"/>
      <c r="ODN77" s="5"/>
      <c r="ODO77" s="5"/>
      <c r="ODP77" s="5"/>
      <c r="ODQ77" s="5"/>
      <c r="ODR77" s="5"/>
      <c r="ODS77" s="5"/>
      <c r="ODT77" s="5"/>
      <c r="ODU77" s="5"/>
      <c r="ODV77" s="5"/>
      <c r="ODW77" s="5"/>
      <c r="ODX77" s="5"/>
      <c r="ODY77" s="5"/>
      <c r="ODZ77" s="5"/>
      <c r="OEA77" s="5"/>
      <c r="OEB77" s="5"/>
      <c r="OEC77" s="5"/>
      <c r="OED77" s="5"/>
      <c r="OEE77" s="5"/>
      <c r="OEF77" s="5"/>
      <c r="OEG77" s="5"/>
      <c r="OEH77" s="5"/>
      <c r="OEI77" s="5"/>
      <c r="OEJ77" s="5"/>
      <c r="OEK77" s="5"/>
      <c r="OEL77" s="5"/>
      <c r="OEM77" s="5"/>
      <c r="OEN77" s="5"/>
      <c r="OEO77" s="5"/>
      <c r="OEP77" s="5"/>
      <c r="OEQ77" s="5"/>
      <c r="OER77" s="5"/>
      <c r="OES77" s="5"/>
      <c r="OET77" s="5"/>
      <c r="OEU77" s="5"/>
      <c r="OEV77" s="5"/>
      <c r="OEW77" s="5"/>
      <c r="OEX77" s="5"/>
      <c r="OEY77" s="5"/>
      <c r="OEZ77" s="5"/>
      <c r="OFA77" s="5"/>
      <c r="OFB77" s="5"/>
      <c r="OFC77" s="5"/>
      <c r="OFD77" s="5"/>
      <c r="OFE77" s="5"/>
      <c r="OFF77" s="5"/>
      <c r="OFG77" s="5"/>
      <c r="OFH77" s="5"/>
      <c r="OFI77" s="5"/>
      <c r="OFJ77" s="5"/>
      <c r="OFK77" s="5"/>
      <c r="OFL77" s="5"/>
      <c r="OFM77" s="5"/>
      <c r="OFN77" s="5"/>
      <c r="OFO77" s="5"/>
      <c r="OFP77" s="5"/>
      <c r="OFQ77" s="5"/>
      <c r="OFR77" s="5"/>
      <c r="OFS77" s="5"/>
      <c r="OFT77" s="5"/>
      <c r="OFU77" s="5"/>
      <c r="OFV77" s="5"/>
      <c r="OFW77" s="5"/>
      <c r="OFX77" s="5"/>
      <c r="OFY77" s="5"/>
      <c r="OFZ77" s="5"/>
      <c r="OGA77" s="5"/>
      <c r="OGB77" s="5"/>
      <c r="OGC77" s="5"/>
      <c r="OGD77" s="5"/>
      <c r="OGE77" s="5"/>
      <c r="OGF77" s="5"/>
      <c r="OGG77" s="5"/>
      <c r="OGH77" s="5"/>
      <c r="OGI77" s="5"/>
      <c r="OGJ77" s="5"/>
      <c r="OGK77" s="5"/>
      <c r="OGL77" s="5"/>
      <c r="OGM77" s="5"/>
      <c r="OGN77" s="5"/>
      <c r="OGO77" s="5"/>
      <c r="OGP77" s="5"/>
      <c r="OGQ77" s="5"/>
      <c r="OGR77" s="5"/>
      <c r="OGS77" s="5"/>
      <c r="OGT77" s="5"/>
      <c r="OGU77" s="5"/>
      <c r="OGV77" s="5"/>
      <c r="OGW77" s="5"/>
      <c r="OGX77" s="5"/>
      <c r="OGY77" s="5"/>
      <c r="OGZ77" s="5"/>
      <c r="OHA77" s="5"/>
      <c r="OHB77" s="5"/>
      <c r="OHC77" s="5"/>
      <c r="OHD77" s="5"/>
      <c r="OHE77" s="5"/>
      <c r="OHF77" s="5"/>
      <c r="OHG77" s="5"/>
      <c r="OHH77" s="5"/>
      <c r="OHI77" s="5"/>
      <c r="OHJ77" s="5"/>
      <c r="OHK77" s="5"/>
      <c r="OHL77" s="5"/>
      <c r="OHM77" s="5"/>
      <c r="OHN77" s="5"/>
      <c r="OHO77" s="5"/>
      <c r="OHP77" s="5"/>
      <c r="OHQ77" s="5"/>
      <c r="OHR77" s="5"/>
      <c r="OHS77" s="5"/>
      <c r="OHT77" s="5"/>
      <c r="OHU77" s="5"/>
      <c r="OHV77" s="5"/>
      <c r="OHW77" s="5"/>
      <c r="OHX77" s="5"/>
      <c r="OHY77" s="5"/>
      <c r="OHZ77" s="5"/>
      <c r="OIA77" s="5"/>
      <c r="OIB77" s="5"/>
      <c r="OIC77" s="5"/>
      <c r="OID77" s="5"/>
      <c r="OIE77" s="5"/>
      <c r="OIF77" s="5"/>
      <c r="OIG77" s="5"/>
      <c r="OIH77" s="5"/>
      <c r="OII77" s="5"/>
      <c r="OIJ77" s="5"/>
      <c r="OIK77" s="5"/>
      <c r="OIL77" s="5"/>
      <c r="OIM77" s="5"/>
      <c r="OIN77" s="5"/>
      <c r="OIO77" s="5"/>
      <c r="OIP77" s="5"/>
      <c r="OIQ77" s="5"/>
      <c r="OIR77" s="5"/>
      <c r="OIS77" s="5"/>
      <c r="OIT77" s="5"/>
      <c r="OIU77" s="5"/>
      <c r="OIV77" s="5"/>
      <c r="OIW77" s="5"/>
      <c r="OIX77" s="5"/>
      <c r="OIY77" s="5"/>
      <c r="OIZ77" s="5"/>
      <c r="OJA77" s="5"/>
      <c r="OJB77" s="5"/>
      <c r="OJC77" s="5"/>
      <c r="OJD77" s="5"/>
      <c r="OJE77" s="5"/>
      <c r="OJF77" s="5"/>
      <c r="OJG77" s="5"/>
      <c r="OJH77" s="5"/>
      <c r="OJI77" s="5"/>
      <c r="OJJ77" s="5"/>
      <c r="OJK77" s="5"/>
      <c r="OJL77" s="5"/>
      <c r="OJM77" s="5"/>
      <c r="OJN77" s="5"/>
      <c r="OJO77" s="5"/>
      <c r="OJP77" s="5"/>
      <c r="OJQ77" s="5"/>
      <c r="OJR77" s="5"/>
      <c r="OJS77" s="5"/>
      <c r="OJT77" s="5"/>
      <c r="OJU77" s="5"/>
      <c r="OJV77" s="5"/>
      <c r="OJW77" s="5"/>
      <c r="OJX77" s="5"/>
      <c r="OJY77" s="5"/>
      <c r="OJZ77" s="5"/>
      <c r="OKA77" s="5"/>
      <c r="OKB77" s="5"/>
      <c r="OKC77" s="5"/>
      <c r="OKD77" s="5"/>
      <c r="OKE77" s="5"/>
      <c r="OKF77" s="5"/>
      <c r="OKG77" s="5"/>
      <c r="OKH77" s="5"/>
      <c r="OKI77" s="5"/>
      <c r="OKJ77" s="5"/>
      <c r="OKK77" s="5"/>
      <c r="OKL77" s="5"/>
      <c r="OKM77" s="5"/>
      <c r="OKN77" s="5"/>
      <c r="OKO77" s="5"/>
      <c r="OKP77" s="5"/>
      <c r="OKQ77" s="5"/>
      <c r="OKR77" s="5"/>
      <c r="OKS77" s="5"/>
      <c r="OKT77" s="5"/>
      <c r="OKU77" s="5"/>
      <c r="OKV77" s="5"/>
      <c r="OKW77" s="5"/>
      <c r="OKX77" s="5"/>
      <c r="OKY77" s="5"/>
      <c r="OKZ77" s="5"/>
      <c r="OLA77" s="5"/>
      <c r="OLB77" s="5"/>
      <c r="OLC77" s="5"/>
      <c r="OLD77" s="5"/>
      <c r="OLE77" s="5"/>
      <c r="OLF77" s="5"/>
      <c r="OLG77" s="5"/>
      <c r="OLH77" s="5"/>
      <c r="OLI77" s="5"/>
      <c r="OLJ77" s="5"/>
      <c r="OLK77" s="5"/>
      <c r="OLL77" s="5"/>
      <c r="OLM77" s="5"/>
      <c r="OLN77" s="5"/>
      <c r="OLO77" s="5"/>
      <c r="OLP77" s="5"/>
      <c r="OLQ77" s="5"/>
      <c r="OLR77" s="5"/>
      <c r="OLS77" s="5"/>
      <c r="OLT77" s="5"/>
      <c r="OLU77" s="5"/>
      <c r="OLV77" s="5"/>
      <c r="OLW77" s="5"/>
      <c r="OLX77" s="5"/>
      <c r="OLY77" s="5"/>
      <c r="OLZ77" s="5"/>
      <c r="OMA77" s="5"/>
      <c r="OMB77" s="5"/>
      <c r="OMC77" s="5"/>
      <c r="OMD77" s="5"/>
      <c r="OME77" s="5"/>
      <c r="OMF77" s="5"/>
      <c r="OMG77" s="5"/>
      <c r="OMH77" s="5"/>
      <c r="OMI77" s="5"/>
      <c r="OMJ77" s="5"/>
      <c r="OMK77" s="5"/>
      <c r="OML77" s="5"/>
      <c r="OMM77" s="5"/>
      <c r="OMN77" s="5"/>
      <c r="OMO77" s="5"/>
      <c r="OMP77" s="5"/>
      <c r="OMQ77" s="5"/>
      <c r="OMR77" s="5"/>
      <c r="OMS77" s="5"/>
      <c r="OMT77" s="5"/>
      <c r="OMU77" s="5"/>
      <c r="OMV77" s="5"/>
      <c r="OMW77" s="5"/>
      <c r="OMX77" s="5"/>
      <c r="OMY77" s="5"/>
      <c r="OMZ77" s="5"/>
      <c r="ONA77" s="5"/>
      <c r="ONB77" s="5"/>
      <c r="ONC77" s="5"/>
      <c r="OND77" s="5"/>
      <c r="ONE77" s="5"/>
      <c r="ONF77" s="5"/>
      <c r="ONG77" s="5"/>
      <c r="ONH77" s="5"/>
      <c r="ONI77" s="5"/>
      <c r="ONJ77" s="5"/>
      <c r="ONK77" s="5"/>
      <c r="ONL77" s="5"/>
      <c r="ONM77" s="5"/>
      <c r="ONN77" s="5"/>
      <c r="ONO77" s="5"/>
      <c r="ONP77" s="5"/>
      <c r="ONQ77" s="5"/>
      <c r="ONR77" s="5"/>
      <c r="ONS77" s="5"/>
      <c r="ONT77" s="5"/>
      <c r="ONU77" s="5"/>
      <c r="ONV77" s="5"/>
      <c r="ONW77" s="5"/>
      <c r="ONX77" s="5"/>
      <c r="ONY77" s="5"/>
      <c r="ONZ77" s="5"/>
      <c r="OOA77" s="5"/>
      <c r="OOB77" s="5"/>
      <c r="OOC77" s="5"/>
      <c r="OOD77" s="5"/>
      <c r="OOE77" s="5"/>
      <c r="OOF77" s="5"/>
      <c r="OOG77" s="5"/>
      <c r="OOH77" s="5"/>
      <c r="OOI77" s="5"/>
      <c r="OOJ77" s="5"/>
      <c r="OOK77" s="5"/>
      <c r="OOL77" s="5"/>
      <c r="OOM77" s="5"/>
      <c r="OON77" s="5"/>
      <c r="OOO77" s="5"/>
      <c r="OOP77" s="5"/>
      <c r="OOQ77" s="5"/>
      <c r="OOR77" s="5"/>
      <c r="OOS77" s="5"/>
      <c r="OOT77" s="5"/>
      <c r="OOU77" s="5"/>
      <c r="OOV77" s="5"/>
      <c r="OOW77" s="5"/>
      <c r="OOX77" s="5"/>
      <c r="OOY77" s="5"/>
      <c r="OOZ77" s="5"/>
      <c r="OPA77" s="5"/>
      <c r="OPB77" s="5"/>
      <c r="OPC77" s="5"/>
      <c r="OPD77" s="5"/>
      <c r="OPE77" s="5"/>
      <c r="OPF77" s="5"/>
      <c r="OPG77" s="5"/>
      <c r="OPH77" s="5"/>
      <c r="OPI77" s="5"/>
      <c r="OPJ77" s="5"/>
      <c r="OPK77" s="5"/>
      <c r="OPL77" s="5"/>
      <c r="OPM77" s="5"/>
      <c r="OPN77" s="5"/>
      <c r="OPO77" s="5"/>
      <c r="OPP77" s="5"/>
      <c r="OPQ77" s="5"/>
      <c r="OPR77" s="5"/>
      <c r="OPS77" s="5"/>
      <c r="OPT77" s="5"/>
      <c r="OPU77" s="5"/>
      <c r="OPV77" s="5"/>
      <c r="OPW77" s="5"/>
      <c r="OPX77" s="5"/>
      <c r="OPY77" s="5"/>
      <c r="OPZ77" s="5"/>
      <c r="OQA77" s="5"/>
      <c r="OQB77" s="5"/>
      <c r="OQC77" s="5"/>
      <c r="OQD77" s="5"/>
      <c r="OQE77" s="5"/>
      <c r="OQF77" s="5"/>
      <c r="OQG77" s="5"/>
      <c r="OQH77" s="5"/>
      <c r="OQI77" s="5"/>
      <c r="OQJ77" s="5"/>
      <c r="OQK77" s="5"/>
      <c r="OQL77" s="5"/>
      <c r="OQM77" s="5"/>
      <c r="OQN77" s="5"/>
      <c r="OQO77" s="5"/>
      <c r="OQP77" s="5"/>
      <c r="OQQ77" s="5"/>
      <c r="OQR77" s="5"/>
      <c r="OQS77" s="5"/>
      <c r="OQT77" s="5"/>
      <c r="OQU77" s="5"/>
      <c r="OQV77" s="5"/>
      <c r="OQW77" s="5"/>
      <c r="OQX77" s="5"/>
      <c r="OQY77" s="5"/>
      <c r="OQZ77" s="5"/>
      <c r="ORA77" s="5"/>
      <c r="ORB77" s="5"/>
      <c r="ORC77" s="5"/>
      <c r="ORD77" s="5"/>
      <c r="ORE77" s="5"/>
      <c r="ORF77" s="5"/>
      <c r="ORG77" s="5"/>
      <c r="ORH77" s="5"/>
      <c r="ORI77" s="5"/>
      <c r="ORJ77" s="5"/>
      <c r="ORK77" s="5"/>
      <c r="ORL77" s="5"/>
      <c r="ORM77" s="5"/>
      <c r="ORN77" s="5"/>
      <c r="ORO77" s="5"/>
      <c r="ORP77" s="5"/>
      <c r="ORQ77" s="5"/>
      <c r="ORR77" s="5"/>
      <c r="ORS77" s="5"/>
      <c r="ORT77" s="5"/>
      <c r="ORU77" s="5"/>
      <c r="ORV77" s="5"/>
      <c r="ORW77" s="5"/>
      <c r="ORX77" s="5"/>
      <c r="ORY77" s="5"/>
      <c r="ORZ77" s="5"/>
      <c r="OSA77" s="5"/>
      <c r="OSB77" s="5"/>
      <c r="OSC77" s="5"/>
      <c r="OSD77" s="5"/>
      <c r="OSE77" s="5"/>
      <c r="OSF77" s="5"/>
      <c r="OSG77" s="5"/>
      <c r="OSH77" s="5"/>
      <c r="OSI77" s="5"/>
      <c r="OSJ77" s="5"/>
      <c r="OSK77" s="5"/>
      <c r="OSL77" s="5"/>
      <c r="OSM77" s="5"/>
      <c r="OSN77" s="5"/>
      <c r="OSO77" s="5"/>
      <c r="OSP77" s="5"/>
      <c r="OSQ77" s="5"/>
      <c r="OSR77" s="5"/>
      <c r="OSS77" s="5"/>
      <c r="OST77" s="5"/>
      <c r="OSU77" s="5"/>
      <c r="OSV77" s="5"/>
      <c r="OSW77" s="5"/>
      <c r="OSX77" s="5"/>
      <c r="OSY77" s="5"/>
      <c r="OSZ77" s="5"/>
      <c r="OTA77" s="5"/>
      <c r="OTB77" s="5"/>
      <c r="OTC77" s="5"/>
      <c r="OTD77" s="5"/>
      <c r="OTE77" s="5"/>
      <c r="OTF77" s="5"/>
      <c r="OTG77" s="5"/>
      <c r="OTH77" s="5"/>
      <c r="OTI77" s="5"/>
      <c r="OTJ77" s="5"/>
      <c r="OTK77" s="5"/>
      <c r="OTL77" s="5"/>
      <c r="OTM77" s="5"/>
      <c r="OTN77" s="5"/>
      <c r="OTO77" s="5"/>
      <c r="OTP77" s="5"/>
      <c r="OTQ77" s="5"/>
      <c r="OTR77" s="5"/>
      <c r="OTS77" s="5"/>
      <c r="OTT77" s="5"/>
      <c r="OTU77" s="5"/>
      <c r="OTV77" s="5"/>
      <c r="OTW77" s="5"/>
      <c r="OTX77" s="5"/>
      <c r="OTY77" s="5"/>
      <c r="OTZ77" s="5"/>
      <c r="OUA77" s="5"/>
      <c r="OUB77" s="5"/>
      <c r="OUC77" s="5"/>
      <c r="OUD77" s="5"/>
      <c r="OUE77" s="5"/>
      <c r="OUF77" s="5"/>
      <c r="OUG77" s="5"/>
      <c r="OUH77" s="5"/>
      <c r="OUI77" s="5"/>
      <c r="OUJ77" s="5"/>
      <c r="OUK77" s="5"/>
      <c r="OUL77" s="5"/>
      <c r="OUM77" s="5"/>
      <c r="OUN77" s="5"/>
      <c r="OUO77" s="5"/>
      <c r="OUP77" s="5"/>
      <c r="OUQ77" s="5"/>
      <c r="OUR77" s="5"/>
      <c r="OUS77" s="5"/>
      <c r="OUT77" s="5"/>
      <c r="OUU77" s="5"/>
      <c r="OUV77" s="5"/>
      <c r="OUW77" s="5"/>
      <c r="OUX77" s="5"/>
      <c r="OUY77" s="5"/>
      <c r="OUZ77" s="5"/>
      <c r="OVA77" s="5"/>
      <c r="OVB77" s="5"/>
      <c r="OVC77" s="5"/>
      <c r="OVD77" s="5"/>
      <c r="OVE77" s="5"/>
      <c r="OVF77" s="5"/>
      <c r="OVG77" s="5"/>
      <c r="OVH77" s="5"/>
      <c r="OVI77" s="5"/>
      <c r="OVJ77" s="5"/>
      <c r="OVK77" s="5"/>
      <c r="OVL77" s="5"/>
      <c r="OVM77" s="5"/>
      <c r="OVN77" s="5"/>
      <c r="OVO77" s="5"/>
      <c r="OVP77" s="5"/>
      <c r="OVQ77" s="5"/>
      <c r="OVR77" s="5"/>
      <c r="OVS77" s="5"/>
      <c r="OVT77" s="5"/>
      <c r="OVU77" s="5"/>
      <c r="OVV77" s="5"/>
      <c r="OVW77" s="5"/>
      <c r="OVX77" s="5"/>
      <c r="OVY77" s="5"/>
      <c r="OVZ77" s="5"/>
      <c r="OWA77" s="5"/>
      <c r="OWB77" s="5"/>
      <c r="OWC77" s="5"/>
      <c r="OWD77" s="5"/>
      <c r="OWE77" s="5"/>
      <c r="OWF77" s="5"/>
      <c r="OWG77" s="5"/>
      <c r="OWH77" s="5"/>
      <c r="OWI77" s="5"/>
      <c r="OWJ77" s="5"/>
      <c r="OWK77" s="5"/>
      <c r="OWL77" s="5"/>
      <c r="OWM77" s="5"/>
      <c r="OWN77" s="5"/>
      <c r="OWO77" s="5"/>
      <c r="OWP77" s="5"/>
      <c r="OWQ77" s="5"/>
      <c r="OWR77" s="5"/>
      <c r="OWS77" s="5"/>
      <c r="OWT77" s="5"/>
      <c r="OWU77" s="5"/>
      <c r="OWV77" s="5"/>
      <c r="OWW77" s="5"/>
      <c r="OWX77" s="5"/>
      <c r="OWY77" s="5"/>
      <c r="OWZ77" s="5"/>
      <c r="OXA77" s="5"/>
      <c r="OXB77" s="5"/>
      <c r="OXC77" s="5"/>
      <c r="OXD77" s="5"/>
      <c r="OXE77" s="5"/>
      <c r="OXF77" s="5"/>
      <c r="OXG77" s="5"/>
      <c r="OXH77" s="5"/>
      <c r="OXI77" s="5"/>
      <c r="OXJ77" s="5"/>
      <c r="OXK77" s="5"/>
      <c r="OXL77" s="5"/>
      <c r="OXM77" s="5"/>
      <c r="OXN77" s="5"/>
      <c r="OXO77" s="5"/>
      <c r="OXP77" s="5"/>
      <c r="OXQ77" s="5"/>
      <c r="OXR77" s="5"/>
      <c r="OXS77" s="5"/>
      <c r="OXT77" s="5"/>
      <c r="OXU77" s="5"/>
      <c r="OXV77" s="5"/>
      <c r="OXW77" s="5"/>
      <c r="OXX77" s="5"/>
      <c r="OXY77" s="5"/>
      <c r="OXZ77" s="5"/>
      <c r="OYA77" s="5"/>
      <c r="OYB77" s="5"/>
      <c r="OYC77" s="5"/>
      <c r="OYD77" s="5"/>
      <c r="OYE77" s="5"/>
      <c r="OYF77" s="5"/>
      <c r="OYG77" s="5"/>
      <c r="OYH77" s="5"/>
      <c r="OYI77" s="5"/>
      <c r="OYJ77" s="5"/>
      <c r="OYK77" s="5"/>
      <c r="OYL77" s="5"/>
      <c r="OYM77" s="5"/>
      <c r="OYN77" s="5"/>
      <c r="OYO77" s="5"/>
      <c r="OYP77" s="5"/>
      <c r="OYQ77" s="5"/>
      <c r="OYR77" s="5"/>
      <c r="OYS77" s="5"/>
      <c r="OYT77" s="5"/>
      <c r="OYU77" s="5"/>
      <c r="OYV77" s="5"/>
      <c r="OYW77" s="5"/>
      <c r="OYX77" s="5"/>
      <c r="OYY77" s="5"/>
      <c r="OYZ77" s="5"/>
      <c r="OZA77" s="5"/>
      <c r="OZB77" s="5"/>
      <c r="OZC77" s="5"/>
      <c r="OZD77" s="5"/>
      <c r="OZE77" s="5"/>
      <c r="OZF77" s="5"/>
      <c r="OZG77" s="5"/>
      <c r="OZH77" s="5"/>
      <c r="OZI77" s="5"/>
      <c r="OZJ77" s="5"/>
      <c r="OZK77" s="5"/>
      <c r="OZL77" s="5"/>
      <c r="OZM77" s="5"/>
      <c r="OZN77" s="5"/>
      <c r="OZO77" s="5"/>
      <c r="OZP77" s="5"/>
      <c r="OZQ77" s="5"/>
      <c r="OZR77" s="5"/>
      <c r="OZS77" s="5"/>
      <c r="OZT77" s="5"/>
      <c r="OZU77" s="5"/>
      <c r="OZV77" s="5"/>
      <c r="OZW77" s="5"/>
      <c r="OZX77" s="5"/>
      <c r="OZY77" s="5"/>
      <c r="OZZ77" s="5"/>
      <c r="PAA77" s="5"/>
      <c r="PAB77" s="5"/>
      <c r="PAC77" s="5"/>
      <c r="PAD77" s="5"/>
      <c r="PAE77" s="5"/>
      <c r="PAF77" s="5"/>
      <c r="PAG77" s="5"/>
      <c r="PAH77" s="5"/>
      <c r="PAI77" s="5"/>
      <c r="PAJ77" s="5"/>
      <c r="PAK77" s="5"/>
      <c r="PAL77" s="5"/>
      <c r="PAM77" s="5"/>
      <c r="PAN77" s="5"/>
      <c r="PAO77" s="5"/>
      <c r="PAP77" s="5"/>
      <c r="PAQ77" s="5"/>
      <c r="PAR77" s="5"/>
      <c r="PAS77" s="5"/>
      <c r="PAT77" s="5"/>
      <c r="PAU77" s="5"/>
      <c r="PAV77" s="5"/>
      <c r="PAW77" s="5"/>
      <c r="PAX77" s="5"/>
      <c r="PAY77" s="5"/>
      <c r="PAZ77" s="5"/>
      <c r="PBA77" s="5"/>
      <c r="PBB77" s="5"/>
      <c r="PBC77" s="5"/>
      <c r="PBD77" s="5"/>
      <c r="PBE77" s="5"/>
      <c r="PBF77" s="5"/>
      <c r="PBG77" s="5"/>
      <c r="PBH77" s="5"/>
      <c r="PBI77" s="5"/>
      <c r="PBJ77" s="5"/>
      <c r="PBK77" s="5"/>
      <c r="PBL77" s="5"/>
      <c r="PBM77" s="5"/>
      <c r="PBN77" s="5"/>
      <c r="PBO77" s="5"/>
      <c r="PBP77" s="5"/>
      <c r="PBQ77" s="5"/>
      <c r="PBR77" s="5"/>
      <c r="PBS77" s="5"/>
      <c r="PBT77" s="5"/>
      <c r="PBU77" s="5"/>
      <c r="PBV77" s="5"/>
      <c r="PBW77" s="5"/>
      <c r="PBX77" s="5"/>
      <c r="PBY77" s="5"/>
      <c r="PBZ77" s="5"/>
      <c r="PCA77" s="5"/>
      <c r="PCB77" s="5"/>
      <c r="PCC77" s="5"/>
      <c r="PCD77" s="5"/>
      <c r="PCE77" s="5"/>
      <c r="PCF77" s="5"/>
      <c r="PCG77" s="5"/>
      <c r="PCH77" s="5"/>
      <c r="PCI77" s="5"/>
      <c r="PCJ77" s="5"/>
      <c r="PCK77" s="5"/>
      <c r="PCL77" s="5"/>
      <c r="PCM77" s="5"/>
      <c r="PCN77" s="5"/>
      <c r="PCO77" s="5"/>
      <c r="PCP77" s="5"/>
      <c r="PCQ77" s="5"/>
      <c r="PCR77" s="5"/>
      <c r="PCS77" s="5"/>
      <c r="PCT77" s="5"/>
      <c r="PCU77" s="5"/>
      <c r="PCV77" s="5"/>
      <c r="PCW77" s="5"/>
      <c r="PCX77" s="5"/>
      <c r="PCY77" s="5"/>
      <c r="PCZ77" s="5"/>
      <c r="PDA77" s="5"/>
      <c r="PDB77" s="5"/>
      <c r="PDC77" s="5"/>
      <c r="PDD77" s="5"/>
      <c r="PDE77" s="5"/>
      <c r="PDF77" s="5"/>
      <c r="PDG77" s="5"/>
      <c r="PDH77" s="5"/>
      <c r="PDI77" s="5"/>
      <c r="PDJ77" s="5"/>
      <c r="PDK77" s="5"/>
      <c r="PDL77" s="5"/>
      <c r="PDM77" s="5"/>
      <c r="PDN77" s="5"/>
      <c r="PDO77" s="5"/>
      <c r="PDP77" s="5"/>
      <c r="PDQ77" s="5"/>
      <c r="PDR77" s="5"/>
      <c r="PDS77" s="5"/>
      <c r="PDT77" s="5"/>
      <c r="PDU77" s="5"/>
      <c r="PDV77" s="5"/>
      <c r="PDW77" s="5"/>
      <c r="PDX77" s="5"/>
      <c r="PDY77" s="5"/>
      <c r="PDZ77" s="5"/>
      <c r="PEA77" s="5"/>
      <c r="PEB77" s="5"/>
      <c r="PEC77" s="5"/>
      <c r="PED77" s="5"/>
      <c r="PEE77" s="5"/>
      <c r="PEF77" s="5"/>
      <c r="PEG77" s="5"/>
      <c r="PEH77" s="5"/>
      <c r="PEI77" s="5"/>
      <c r="PEJ77" s="5"/>
      <c r="PEK77" s="5"/>
      <c r="PEL77" s="5"/>
      <c r="PEM77" s="5"/>
      <c r="PEN77" s="5"/>
      <c r="PEO77" s="5"/>
      <c r="PEP77" s="5"/>
      <c r="PEQ77" s="5"/>
      <c r="PER77" s="5"/>
      <c r="PES77" s="5"/>
      <c r="PET77" s="5"/>
      <c r="PEU77" s="5"/>
      <c r="PEV77" s="5"/>
      <c r="PEW77" s="5"/>
      <c r="PEX77" s="5"/>
      <c r="PEY77" s="5"/>
      <c r="PEZ77" s="5"/>
      <c r="PFA77" s="5"/>
      <c r="PFB77" s="5"/>
      <c r="PFC77" s="5"/>
      <c r="PFD77" s="5"/>
      <c r="PFE77" s="5"/>
      <c r="PFF77" s="5"/>
      <c r="PFG77" s="5"/>
      <c r="PFH77" s="5"/>
      <c r="PFI77" s="5"/>
      <c r="PFJ77" s="5"/>
      <c r="PFK77" s="5"/>
      <c r="PFL77" s="5"/>
      <c r="PFM77" s="5"/>
      <c r="PFN77" s="5"/>
      <c r="PFO77" s="5"/>
      <c r="PFP77" s="5"/>
      <c r="PFQ77" s="5"/>
      <c r="PFR77" s="5"/>
      <c r="PFS77" s="5"/>
      <c r="PFT77" s="5"/>
      <c r="PFU77" s="5"/>
      <c r="PFV77" s="5"/>
      <c r="PFW77" s="5"/>
      <c r="PFX77" s="5"/>
      <c r="PFY77" s="5"/>
      <c r="PFZ77" s="5"/>
      <c r="PGA77" s="5"/>
      <c r="PGB77" s="5"/>
      <c r="PGC77" s="5"/>
      <c r="PGD77" s="5"/>
      <c r="PGE77" s="5"/>
      <c r="PGF77" s="5"/>
      <c r="PGG77" s="5"/>
      <c r="PGH77" s="5"/>
      <c r="PGI77" s="5"/>
      <c r="PGJ77" s="5"/>
      <c r="PGK77" s="5"/>
      <c r="PGL77" s="5"/>
      <c r="PGM77" s="5"/>
      <c r="PGN77" s="5"/>
      <c r="PGO77" s="5"/>
      <c r="PGP77" s="5"/>
      <c r="PGQ77" s="5"/>
      <c r="PGR77" s="5"/>
      <c r="PGS77" s="5"/>
      <c r="PGT77" s="5"/>
      <c r="PGU77" s="5"/>
      <c r="PGV77" s="5"/>
      <c r="PGW77" s="5"/>
      <c r="PGX77" s="5"/>
      <c r="PGY77" s="5"/>
      <c r="PGZ77" s="5"/>
      <c r="PHA77" s="5"/>
      <c r="PHB77" s="5"/>
      <c r="PHC77" s="5"/>
      <c r="PHD77" s="5"/>
      <c r="PHE77" s="5"/>
      <c r="PHF77" s="5"/>
      <c r="PHG77" s="5"/>
      <c r="PHH77" s="5"/>
      <c r="PHI77" s="5"/>
      <c r="PHJ77" s="5"/>
      <c r="PHK77" s="5"/>
      <c r="PHL77" s="5"/>
      <c r="PHM77" s="5"/>
      <c r="PHN77" s="5"/>
      <c r="PHO77" s="5"/>
      <c r="PHP77" s="5"/>
      <c r="PHQ77" s="5"/>
      <c r="PHR77" s="5"/>
      <c r="PHS77" s="5"/>
      <c r="PHT77" s="5"/>
      <c r="PHU77" s="5"/>
      <c r="PHV77" s="5"/>
      <c r="PHW77" s="5"/>
      <c r="PHX77" s="5"/>
      <c r="PHY77" s="5"/>
      <c r="PHZ77" s="5"/>
      <c r="PIA77" s="5"/>
      <c r="PIB77" s="5"/>
      <c r="PIC77" s="5"/>
      <c r="PID77" s="5"/>
      <c r="PIE77" s="5"/>
      <c r="PIF77" s="5"/>
      <c r="PIG77" s="5"/>
      <c r="PIH77" s="5"/>
      <c r="PII77" s="5"/>
      <c r="PIJ77" s="5"/>
      <c r="PIK77" s="5"/>
      <c r="PIL77" s="5"/>
      <c r="PIM77" s="5"/>
      <c r="PIN77" s="5"/>
      <c r="PIO77" s="5"/>
      <c r="PIP77" s="5"/>
      <c r="PIQ77" s="5"/>
      <c r="PIR77" s="5"/>
      <c r="PIS77" s="5"/>
      <c r="PIT77" s="5"/>
      <c r="PIU77" s="5"/>
      <c r="PIV77" s="5"/>
      <c r="PIW77" s="5"/>
      <c r="PIX77" s="5"/>
      <c r="PIY77" s="5"/>
      <c r="PIZ77" s="5"/>
      <c r="PJA77" s="5"/>
      <c r="PJB77" s="5"/>
      <c r="PJC77" s="5"/>
      <c r="PJD77" s="5"/>
      <c r="PJE77" s="5"/>
      <c r="PJF77" s="5"/>
      <c r="PJG77" s="5"/>
      <c r="PJH77" s="5"/>
      <c r="PJI77" s="5"/>
      <c r="PJJ77" s="5"/>
      <c r="PJK77" s="5"/>
      <c r="PJL77" s="5"/>
      <c r="PJM77" s="5"/>
      <c r="PJN77" s="5"/>
      <c r="PJO77" s="5"/>
      <c r="PJP77" s="5"/>
      <c r="PJQ77" s="5"/>
      <c r="PJR77" s="5"/>
      <c r="PJS77" s="5"/>
      <c r="PJT77" s="5"/>
      <c r="PJU77" s="5"/>
      <c r="PJV77" s="5"/>
      <c r="PJW77" s="5"/>
      <c r="PJX77" s="5"/>
      <c r="PJY77" s="5"/>
      <c r="PJZ77" s="5"/>
      <c r="PKA77" s="5"/>
      <c r="PKB77" s="5"/>
      <c r="PKC77" s="5"/>
      <c r="PKD77" s="5"/>
      <c r="PKE77" s="5"/>
      <c r="PKF77" s="5"/>
      <c r="PKG77" s="5"/>
      <c r="PKH77" s="5"/>
      <c r="PKI77" s="5"/>
      <c r="PKJ77" s="5"/>
      <c r="PKK77" s="5"/>
      <c r="PKL77" s="5"/>
      <c r="PKM77" s="5"/>
      <c r="PKN77" s="5"/>
      <c r="PKO77" s="5"/>
      <c r="PKP77" s="5"/>
      <c r="PKQ77" s="5"/>
      <c r="PKR77" s="5"/>
      <c r="PKS77" s="5"/>
      <c r="PKT77" s="5"/>
      <c r="PKU77" s="5"/>
      <c r="PKV77" s="5"/>
      <c r="PKW77" s="5"/>
      <c r="PKX77" s="5"/>
      <c r="PKY77" s="5"/>
      <c r="PKZ77" s="5"/>
      <c r="PLA77" s="5"/>
      <c r="PLB77" s="5"/>
      <c r="PLC77" s="5"/>
      <c r="PLD77" s="5"/>
      <c r="PLE77" s="5"/>
      <c r="PLF77" s="5"/>
      <c r="PLG77" s="5"/>
      <c r="PLH77" s="5"/>
      <c r="PLI77" s="5"/>
      <c r="PLJ77" s="5"/>
      <c r="PLK77" s="5"/>
      <c r="PLL77" s="5"/>
      <c r="PLM77" s="5"/>
      <c r="PLN77" s="5"/>
      <c r="PLO77" s="5"/>
      <c r="PLP77" s="5"/>
      <c r="PLQ77" s="5"/>
      <c r="PLR77" s="5"/>
      <c r="PLS77" s="5"/>
      <c r="PLT77" s="5"/>
      <c r="PLU77" s="5"/>
      <c r="PLV77" s="5"/>
      <c r="PLW77" s="5"/>
      <c r="PLX77" s="5"/>
      <c r="PLY77" s="5"/>
      <c r="PLZ77" s="5"/>
      <c r="PMA77" s="5"/>
      <c r="PMB77" s="5"/>
      <c r="PMC77" s="5"/>
      <c r="PMD77" s="5"/>
      <c r="PME77" s="5"/>
      <c r="PMF77" s="5"/>
      <c r="PMG77" s="5"/>
      <c r="PMH77" s="5"/>
      <c r="PMI77" s="5"/>
      <c r="PMJ77" s="5"/>
      <c r="PMK77" s="5"/>
      <c r="PML77" s="5"/>
      <c r="PMM77" s="5"/>
      <c r="PMN77" s="5"/>
      <c r="PMO77" s="5"/>
      <c r="PMP77" s="5"/>
      <c r="PMQ77" s="5"/>
      <c r="PMR77" s="5"/>
      <c r="PMS77" s="5"/>
      <c r="PMT77" s="5"/>
      <c r="PMU77" s="5"/>
      <c r="PMV77" s="5"/>
      <c r="PMW77" s="5"/>
      <c r="PMX77" s="5"/>
      <c r="PMY77" s="5"/>
      <c r="PMZ77" s="5"/>
      <c r="PNA77" s="5"/>
      <c r="PNB77" s="5"/>
      <c r="PNC77" s="5"/>
      <c r="PND77" s="5"/>
      <c r="PNE77" s="5"/>
      <c r="PNF77" s="5"/>
      <c r="PNG77" s="5"/>
      <c r="PNH77" s="5"/>
      <c r="PNI77" s="5"/>
      <c r="PNJ77" s="5"/>
      <c r="PNK77" s="5"/>
      <c r="PNL77" s="5"/>
      <c r="PNM77" s="5"/>
      <c r="PNN77" s="5"/>
      <c r="PNO77" s="5"/>
      <c r="PNP77" s="5"/>
      <c r="PNQ77" s="5"/>
      <c r="PNR77" s="5"/>
      <c r="PNS77" s="5"/>
      <c r="PNT77" s="5"/>
      <c r="PNU77" s="5"/>
      <c r="PNV77" s="5"/>
      <c r="PNW77" s="5"/>
      <c r="PNX77" s="5"/>
      <c r="PNY77" s="5"/>
      <c r="PNZ77" s="5"/>
      <c r="POA77" s="5"/>
      <c r="POB77" s="5"/>
      <c r="POC77" s="5"/>
      <c r="POD77" s="5"/>
      <c r="POE77" s="5"/>
      <c r="POF77" s="5"/>
      <c r="POG77" s="5"/>
      <c r="POH77" s="5"/>
      <c r="POI77" s="5"/>
      <c r="POJ77" s="5"/>
      <c r="POK77" s="5"/>
      <c r="POL77" s="5"/>
      <c r="POM77" s="5"/>
      <c r="PON77" s="5"/>
      <c r="POO77" s="5"/>
      <c r="POP77" s="5"/>
      <c r="POQ77" s="5"/>
      <c r="POR77" s="5"/>
      <c r="POS77" s="5"/>
      <c r="POT77" s="5"/>
      <c r="POU77" s="5"/>
      <c r="POV77" s="5"/>
      <c r="POW77" s="5"/>
      <c r="POX77" s="5"/>
      <c r="POY77" s="5"/>
      <c r="POZ77" s="5"/>
      <c r="PPA77" s="5"/>
      <c r="PPB77" s="5"/>
      <c r="PPC77" s="5"/>
      <c r="PPD77" s="5"/>
      <c r="PPE77" s="5"/>
      <c r="PPF77" s="5"/>
      <c r="PPG77" s="5"/>
      <c r="PPH77" s="5"/>
      <c r="PPI77" s="5"/>
      <c r="PPJ77" s="5"/>
      <c r="PPK77" s="5"/>
      <c r="PPL77" s="5"/>
      <c r="PPM77" s="5"/>
      <c r="PPN77" s="5"/>
      <c r="PPO77" s="5"/>
      <c r="PPP77" s="5"/>
      <c r="PPQ77" s="5"/>
      <c r="PPR77" s="5"/>
      <c r="PPS77" s="5"/>
      <c r="PPT77" s="5"/>
      <c r="PPU77" s="5"/>
      <c r="PPV77" s="5"/>
      <c r="PPW77" s="5"/>
      <c r="PPX77" s="5"/>
      <c r="PPY77" s="5"/>
      <c r="PPZ77" s="5"/>
      <c r="PQA77" s="5"/>
      <c r="PQB77" s="5"/>
      <c r="PQC77" s="5"/>
      <c r="PQD77" s="5"/>
      <c r="PQE77" s="5"/>
      <c r="PQF77" s="5"/>
      <c r="PQG77" s="5"/>
      <c r="PQH77" s="5"/>
      <c r="PQI77" s="5"/>
      <c r="PQJ77" s="5"/>
      <c r="PQK77" s="5"/>
      <c r="PQL77" s="5"/>
      <c r="PQM77" s="5"/>
      <c r="PQN77" s="5"/>
      <c r="PQO77" s="5"/>
      <c r="PQP77" s="5"/>
      <c r="PQQ77" s="5"/>
      <c r="PQR77" s="5"/>
      <c r="PQS77" s="5"/>
      <c r="PQT77" s="5"/>
      <c r="PQU77" s="5"/>
      <c r="PQV77" s="5"/>
      <c r="PQW77" s="5"/>
      <c r="PQX77" s="5"/>
      <c r="PQY77" s="5"/>
      <c r="PQZ77" s="5"/>
      <c r="PRA77" s="5"/>
      <c r="PRB77" s="5"/>
      <c r="PRC77" s="5"/>
      <c r="PRD77" s="5"/>
      <c r="PRE77" s="5"/>
      <c r="PRF77" s="5"/>
      <c r="PRG77" s="5"/>
      <c r="PRH77" s="5"/>
      <c r="PRI77" s="5"/>
      <c r="PRJ77" s="5"/>
      <c r="PRK77" s="5"/>
      <c r="PRL77" s="5"/>
      <c r="PRM77" s="5"/>
      <c r="PRN77" s="5"/>
      <c r="PRO77" s="5"/>
      <c r="PRP77" s="5"/>
      <c r="PRQ77" s="5"/>
      <c r="PRR77" s="5"/>
      <c r="PRS77" s="5"/>
      <c r="PRT77" s="5"/>
      <c r="PRU77" s="5"/>
      <c r="PRV77" s="5"/>
      <c r="PRW77" s="5"/>
      <c r="PRX77" s="5"/>
      <c r="PRY77" s="5"/>
      <c r="PRZ77" s="5"/>
      <c r="PSA77" s="5"/>
      <c r="PSB77" s="5"/>
      <c r="PSC77" s="5"/>
      <c r="PSD77" s="5"/>
      <c r="PSE77" s="5"/>
      <c r="PSF77" s="5"/>
      <c r="PSG77" s="5"/>
      <c r="PSH77" s="5"/>
      <c r="PSI77" s="5"/>
      <c r="PSJ77" s="5"/>
      <c r="PSK77" s="5"/>
      <c r="PSL77" s="5"/>
      <c r="PSM77" s="5"/>
      <c r="PSN77" s="5"/>
      <c r="PSO77" s="5"/>
      <c r="PSP77" s="5"/>
      <c r="PSQ77" s="5"/>
      <c r="PSR77" s="5"/>
      <c r="PSS77" s="5"/>
      <c r="PST77" s="5"/>
      <c r="PSU77" s="5"/>
      <c r="PSV77" s="5"/>
      <c r="PSW77" s="5"/>
      <c r="PSX77" s="5"/>
      <c r="PSY77" s="5"/>
      <c r="PSZ77" s="5"/>
      <c r="PTA77" s="5"/>
      <c r="PTB77" s="5"/>
      <c r="PTC77" s="5"/>
      <c r="PTD77" s="5"/>
      <c r="PTE77" s="5"/>
      <c r="PTF77" s="5"/>
      <c r="PTG77" s="5"/>
      <c r="PTH77" s="5"/>
      <c r="PTI77" s="5"/>
      <c r="PTJ77" s="5"/>
      <c r="PTK77" s="5"/>
      <c r="PTL77" s="5"/>
      <c r="PTM77" s="5"/>
      <c r="PTN77" s="5"/>
      <c r="PTO77" s="5"/>
      <c r="PTP77" s="5"/>
      <c r="PTQ77" s="5"/>
      <c r="PTR77" s="5"/>
      <c r="PTS77" s="5"/>
      <c r="PTT77" s="5"/>
      <c r="PTU77" s="5"/>
      <c r="PTV77" s="5"/>
      <c r="PTW77" s="5"/>
      <c r="PTX77" s="5"/>
      <c r="PTY77" s="5"/>
      <c r="PTZ77" s="5"/>
      <c r="PUA77" s="5"/>
      <c r="PUB77" s="5"/>
      <c r="PUC77" s="5"/>
      <c r="PUD77" s="5"/>
      <c r="PUE77" s="5"/>
      <c r="PUF77" s="5"/>
      <c r="PUG77" s="5"/>
      <c r="PUH77" s="5"/>
      <c r="PUI77" s="5"/>
      <c r="PUJ77" s="5"/>
      <c r="PUK77" s="5"/>
      <c r="PUL77" s="5"/>
      <c r="PUM77" s="5"/>
      <c r="PUN77" s="5"/>
      <c r="PUO77" s="5"/>
      <c r="PUP77" s="5"/>
      <c r="PUQ77" s="5"/>
      <c r="PUR77" s="5"/>
      <c r="PUS77" s="5"/>
      <c r="PUT77" s="5"/>
      <c r="PUU77" s="5"/>
      <c r="PUV77" s="5"/>
      <c r="PUW77" s="5"/>
      <c r="PUX77" s="5"/>
      <c r="PUY77" s="5"/>
      <c r="PUZ77" s="5"/>
      <c r="PVA77" s="5"/>
      <c r="PVB77" s="5"/>
      <c r="PVC77" s="5"/>
      <c r="PVD77" s="5"/>
      <c r="PVE77" s="5"/>
      <c r="PVF77" s="5"/>
      <c r="PVG77" s="5"/>
      <c r="PVH77" s="5"/>
      <c r="PVI77" s="5"/>
      <c r="PVJ77" s="5"/>
      <c r="PVK77" s="5"/>
      <c r="PVL77" s="5"/>
      <c r="PVM77" s="5"/>
      <c r="PVN77" s="5"/>
      <c r="PVO77" s="5"/>
      <c r="PVP77" s="5"/>
      <c r="PVQ77" s="5"/>
      <c r="PVR77" s="5"/>
      <c r="PVS77" s="5"/>
      <c r="PVT77" s="5"/>
      <c r="PVU77" s="5"/>
      <c r="PVV77" s="5"/>
      <c r="PVW77" s="5"/>
      <c r="PVX77" s="5"/>
      <c r="PVY77" s="5"/>
      <c r="PVZ77" s="5"/>
      <c r="PWA77" s="5"/>
      <c r="PWB77" s="5"/>
      <c r="PWC77" s="5"/>
      <c r="PWD77" s="5"/>
      <c r="PWE77" s="5"/>
      <c r="PWF77" s="5"/>
      <c r="PWG77" s="5"/>
      <c r="PWH77" s="5"/>
      <c r="PWI77" s="5"/>
      <c r="PWJ77" s="5"/>
      <c r="PWK77" s="5"/>
      <c r="PWL77" s="5"/>
      <c r="PWM77" s="5"/>
      <c r="PWN77" s="5"/>
      <c r="PWO77" s="5"/>
      <c r="PWP77" s="5"/>
      <c r="PWQ77" s="5"/>
      <c r="PWR77" s="5"/>
      <c r="PWS77" s="5"/>
      <c r="PWT77" s="5"/>
      <c r="PWU77" s="5"/>
      <c r="PWV77" s="5"/>
      <c r="PWW77" s="5"/>
      <c r="PWX77" s="5"/>
      <c r="PWY77" s="5"/>
      <c r="PWZ77" s="5"/>
      <c r="PXA77" s="5"/>
      <c r="PXB77" s="5"/>
      <c r="PXC77" s="5"/>
      <c r="PXD77" s="5"/>
      <c r="PXE77" s="5"/>
      <c r="PXF77" s="5"/>
      <c r="PXG77" s="5"/>
      <c r="PXH77" s="5"/>
      <c r="PXI77" s="5"/>
      <c r="PXJ77" s="5"/>
      <c r="PXK77" s="5"/>
      <c r="PXL77" s="5"/>
      <c r="PXM77" s="5"/>
      <c r="PXN77" s="5"/>
      <c r="PXO77" s="5"/>
      <c r="PXP77" s="5"/>
      <c r="PXQ77" s="5"/>
      <c r="PXR77" s="5"/>
      <c r="PXS77" s="5"/>
      <c r="PXT77" s="5"/>
      <c r="PXU77" s="5"/>
      <c r="PXV77" s="5"/>
      <c r="PXW77" s="5"/>
      <c r="PXX77" s="5"/>
      <c r="PXY77" s="5"/>
      <c r="PXZ77" s="5"/>
      <c r="PYA77" s="5"/>
      <c r="PYB77" s="5"/>
      <c r="PYC77" s="5"/>
      <c r="PYD77" s="5"/>
      <c r="PYE77" s="5"/>
      <c r="PYF77" s="5"/>
      <c r="PYG77" s="5"/>
      <c r="PYH77" s="5"/>
      <c r="PYI77" s="5"/>
      <c r="PYJ77" s="5"/>
      <c r="PYK77" s="5"/>
      <c r="PYL77" s="5"/>
      <c r="PYM77" s="5"/>
      <c r="PYN77" s="5"/>
      <c r="PYO77" s="5"/>
      <c r="PYP77" s="5"/>
      <c r="PYQ77" s="5"/>
      <c r="PYR77" s="5"/>
      <c r="PYS77" s="5"/>
      <c r="PYT77" s="5"/>
      <c r="PYU77" s="5"/>
      <c r="PYV77" s="5"/>
      <c r="PYW77" s="5"/>
      <c r="PYX77" s="5"/>
      <c r="PYY77" s="5"/>
      <c r="PYZ77" s="5"/>
      <c r="PZA77" s="5"/>
      <c r="PZB77" s="5"/>
      <c r="PZC77" s="5"/>
      <c r="PZD77" s="5"/>
      <c r="PZE77" s="5"/>
      <c r="PZF77" s="5"/>
      <c r="PZG77" s="5"/>
      <c r="PZH77" s="5"/>
      <c r="PZI77" s="5"/>
      <c r="PZJ77" s="5"/>
      <c r="PZK77" s="5"/>
      <c r="PZL77" s="5"/>
      <c r="PZM77" s="5"/>
      <c r="PZN77" s="5"/>
      <c r="PZO77" s="5"/>
      <c r="PZP77" s="5"/>
      <c r="PZQ77" s="5"/>
      <c r="PZR77" s="5"/>
      <c r="PZS77" s="5"/>
      <c r="PZT77" s="5"/>
      <c r="PZU77" s="5"/>
      <c r="PZV77" s="5"/>
      <c r="PZW77" s="5"/>
      <c r="PZX77" s="5"/>
      <c r="PZY77" s="5"/>
      <c r="PZZ77" s="5"/>
      <c r="QAA77" s="5"/>
      <c r="QAB77" s="5"/>
      <c r="QAC77" s="5"/>
      <c r="QAD77" s="5"/>
      <c r="QAE77" s="5"/>
      <c r="QAF77" s="5"/>
      <c r="QAG77" s="5"/>
      <c r="QAH77" s="5"/>
      <c r="QAI77" s="5"/>
      <c r="QAJ77" s="5"/>
      <c r="QAK77" s="5"/>
      <c r="QAL77" s="5"/>
      <c r="QAM77" s="5"/>
      <c r="QAN77" s="5"/>
      <c r="QAO77" s="5"/>
      <c r="QAP77" s="5"/>
      <c r="QAQ77" s="5"/>
      <c r="QAR77" s="5"/>
      <c r="QAS77" s="5"/>
      <c r="QAT77" s="5"/>
      <c r="QAU77" s="5"/>
      <c r="QAV77" s="5"/>
      <c r="QAW77" s="5"/>
      <c r="QAX77" s="5"/>
      <c r="QAY77" s="5"/>
      <c r="QAZ77" s="5"/>
      <c r="QBA77" s="5"/>
      <c r="QBB77" s="5"/>
      <c r="QBC77" s="5"/>
      <c r="QBD77" s="5"/>
      <c r="QBE77" s="5"/>
      <c r="QBF77" s="5"/>
      <c r="QBG77" s="5"/>
      <c r="QBH77" s="5"/>
      <c r="QBI77" s="5"/>
      <c r="QBJ77" s="5"/>
      <c r="QBK77" s="5"/>
      <c r="QBL77" s="5"/>
      <c r="QBM77" s="5"/>
      <c r="QBN77" s="5"/>
      <c r="QBO77" s="5"/>
      <c r="QBP77" s="5"/>
      <c r="QBQ77" s="5"/>
      <c r="QBR77" s="5"/>
      <c r="QBS77" s="5"/>
      <c r="QBT77" s="5"/>
      <c r="QBU77" s="5"/>
      <c r="QBV77" s="5"/>
      <c r="QBW77" s="5"/>
      <c r="QBX77" s="5"/>
      <c r="QBY77" s="5"/>
      <c r="QBZ77" s="5"/>
      <c r="QCA77" s="5"/>
      <c r="QCB77" s="5"/>
      <c r="QCC77" s="5"/>
      <c r="QCD77" s="5"/>
      <c r="QCE77" s="5"/>
      <c r="QCF77" s="5"/>
      <c r="QCG77" s="5"/>
      <c r="QCH77" s="5"/>
      <c r="QCI77" s="5"/>
      <c r="QCJ77" s="5"/>
      <c r="QCK77" s="5"/>
      <c r="QCL77" s="5"/>
      <c r="QCM77" s="5"/>
      <c r="QCN77" s="5"/>
      <c r="QCO77" s="5"/>
      <c r="QCP77" s="5"/>
      <c r="QCQ77" s="5"/>
      <c r="QCR77" s="5"/>
      <c r="QCS77" s="5"/>
      <c r="QCT77" s="5"/>
      <c r="QCU77" s="5"/>
      <c r="QCV77" s="5"/>
      <c r="QCW77" s="5"/>
      <c r="QCX77" s="5"/>
      <c r="QCY77" s="5"/>
      <c r="QCZ77" s="5"/>
      <c r="QDA77" s="5"/>
      <c r="QDB77" s="5"/>
      <c r="QDC77" s="5"/>
      <c r="QDD77" s="5"/>
      <c r="QDE77" s="5"/>
      <c r="QDF77" s="5"/>
      <c r="QDG77" s="5"/>
      <c r="QDH77" s="5"/>
      <c r="QDI77" s="5"/>
      <c r="QDJ77" s="5"/>
      <c r="QDK77" s="5"/>
      <c r="QDL77" s="5"/>
      <c r="QDM77" s="5"/>
      <c r="QDN77" s="5"/>
      <c r="QDO77" s="5"/>
      <c r="QDP77" s="5"/>
      <c r="QDQ77" s="5"/>
      <c r="QDR77" s="5"/>
      <c r="QDS77" s="5"/>
      <c r="QDT77" s="5"/>
      <c r="QDU77" s="5"/>
      <c r="QDV77" s="5"/>
      <c r="QDW77" s="5"/>
      <c r="QDX77" s="5"/>
      <c r="QDY77" s="5"/>
      <c r="QDZ77" s="5"/>
      <c r="QEA77" s="5"/>
      <c r="QEB77" s="5"/>
      <c r="QEC77" s="5"/>
      <c r="QED77" s="5"/>
      <c r="QEE77" s="5"/>
      <c r="QEF77" s="5"/>
      <c r="QEG77" s="5"/>
      <c r="QEH77" s="5"/>
      <c r="QEI77" s="5"/>
      <c r="QEJ77" s="5"/>
      <c r="QEK77" s="5"/>
      <c r="QEL77" s="5"/>
      <c r="QEM77" s="5"/>
      <c r="QEN77" s="5"/>
      <c r="QEO77" s="5"/>
      <c r="QEP77" s="5"/>
      <c r="QEQ77" s="5"/>
      <c r="QER77" s="5"/>
      <c r="QES77" s="5"/>
      <c r="QET77" s="5"/>
      <c r="QEU77" s="5"/>
      <c r="QEV77" s="5"/>
      <c r="QEW77" s="5"/>
      <c r="QEX77" s="5"/>
      <c r="QEY77" s="5"/>
      <c r="QEZ77" s="5"/>
      <c r="QFA77" s="5"/>
      <c r="QFB77" s="5"/>
      <c r="QFC77" s="5"/>
      <c r="QFD77" s="5"/>
      <c r="QFE77" s="5"/>
      <c r="QFF77" s="5"/>
      <c r="QFG77" s="5"/>
      <c r="QFH77" s="5"/>
      <c r="QFI77" s="5"/>
      <c r="QFJ77" s="5"/>
      <c r="QFK77" s="5"/>
      <c r="QFL77" s="5"/>
      <c r="QFM77" s="5"/>
      <c r="QFN77" s="5"/>
      <c r="QFO77" s="5"/>
      <c r="QFP77" s="5"/>
      <c r="QFQ77" s="5"/>
      <c r="QFR77" s="5"/>
      <c r="QFS77" s="5"/>
      <c r="QFT77" s="5"/>
      <c r="QFU77" s="5"/>
      <c r="QFV77" s="5"/>
      <c r="QFW77" s="5"/>
      <c r="QFX77" s="5"/>
      <c r="QFY77" s="5"/>
      <c r="QFZ77" s="5"/>
      <c r="QGA77" s="5"/>
      <c r="QGB77" s="5"/>
      <c r="QGC77" s="5"/>
      <c r="QGD77" s="5"/>
      <c r="QGE77" s="5"/>
      <c r="QGF77" s="5"/>
      <c r="QGG77" s="5"/>
      <c r="QGH77" s="5"/>
      <c r="QGI77" s="5"/>
      <c r="QGJ77" s="5"/>
      <c r="QGK77" s="5"/>
      <c r="QGL77" s="5"/>
      <c r="QGM77" s="5"/>
      <c r="QGN77" s="5"/>
      <c r="QGO77" s="5"/>
      <c r="QGP77" s="5"/>
      <c r="QGQ77" s="5"/>
      <c r="QGR77" s="5"/>
      <c r="QGS77" s="5"/>
      <c r="QGT77" s="5"/>
      <c r="QGU77" s="5"/>
      <c r="QGV77" s="5"/>
      <c r="QGW77" s="5"/>
      <c r="QGX77" s="5"/>
      <c r="QGY77" s="5"/>
      <c r="QGZ77" s="5"/>
      <c r="QHA77" s="5"/>
      <c r="QHB77" s="5"/>
      <c r="QHC77" s="5"/>
      <c r="QHD77" s="5"/>
      <c r="QHE77" s="5"/>
      <c r="QHF77" s="5"/>
      <c r="QHG77" s="5"/>
      <c r="QHH77" s="5"/>
      <c r="QHI77" s="5"/>
      <c r="QHJ77" s="5"/>
      <c r="QHK77" s="5"/>
      <c r="QHL77" s="5"/>
      <c r="QHM77" s="5"/>
      <c r="QHN77" s="5"/>
      <c r="QHO77" s="5"/>
      <c r="QHP77" s="5"/>
      <c r="QHQ77" s="5"/>
      <c r="QHR77" s="5"/>
      <c r="QHS77" s="5"/>
      <c r="QHT77" s="5"/>
      <c r="QHU77" s="5"/>
      <c r="QHV77" s="5"/>
      <c r="QHW77" s="5"/>
      <c r="QHX77" s="5"/>
      <c r="QHY77" s="5"/>
      <c r="QHZ77" s="5"/>
      <c r="QIA77" s="5"/>
      <c r="QIB77" s="5"/>
      <c r="QIC77" s="5"/>
      <c r="QID77" s="5"/>
      <c r="QIE77" s="5"/>
      <c r="QIF77" s="5"/>
      <c r="QIG77" s="5"/>
      <c r="QIH77" s="5"/>
      <c r="QII77" s="5"/>
      <c r="QIJ77" s="5"/>
      <c r="QIK77" s="5"/>
      <c r="QIL77" s="5"/>
      <c r="QIM77" s="5"/>
      <c r="QIN77" s="5"/>
      <c r="QIO77" s="5"/>
      <c r="QIP77" s="5"/>
      <c r="QIQ77" s="5"/>
      <c r="QIR77" s="5"/>
      <c r="QIS77" s="5"/>
      <c r="QIT77" s="5"/>
      <c r="QIU77" s="5"/>
      <c r="QIV77" s="5"/>
      <c r="QIW77" s="5"/>
      <c r="QIX77" s="5"/>
      <c r="QIY77" s="5"/>
      <c r="QIZ77" s="5"/>
      <c r="QJA77" s="5"/>
      <c r="QJB77" s="5"/>
      <c r="QJC77" s="5"/>
      <c r="QJD77" s="5"/>
      <c r="QJE77" s="5"/>
      <c r="QJF77" s="5"/>
      <c r="QJG77" s="5"/>
      <c r="QJH77" s="5"/>
      <c r="QJI77" s="5"/>
      <c r="QJJ77" s="5"/>
      <c r="QJK77" s="5"/>
      <c r="QJL77" s="5"/>
      <c r="QJM77" s="5"/>
      <c r="QJN77" s="5"/>
      <c r="QJO77" s="5"/>
      <c r="QJP77" s="5"/>
      <c r="QJQ77" s="5"/>
      <c r="QJR77" s="5"/>
      <c r="QJS77" s="5"/>
      <c r="QJT77" s="5"/>
      <c r="QJU77" s="5"/>
      <c r="QJV77" s="5"/>
      <c r="QJW77" s="5"/>
      <c r="QJX77" s="5"/>
      <c r="QJY77" s="5"/>
      <c r="QJZ77" s="5"/>
      <c r="QKA77" s="5"/>
      <c r="QKB77" s="5"/>
      <c r="QKC77" s="5"/>
      <c r="QKD77" s="5"/>
      <c r="QKE77" s="5"/>
      <c r="QKF77" s="5"/>
      <c r="QKG77" s="5"/>
      <c r="QKH77" s="5"/>
      <c r="QKI77" s="5"/>
      <c r="QKJ77" s="5"/>
      <c r="QKK77" s="5"/>
      <c r="QKL77" s="5"/>
      <c r="QKM77" s="5"/>
      <c r="QKN77" s="5"/>
      <c r="QKO77" s="5"/>
      <c r="QKP77" s="5"/>
      <c r="QKQ77" s="5"/>
      <c r="QKR77" s="5"/>
      <c r="QKS77" s="5"/>
      <c r="QKT77" s="5"/>
      <c r="QKU77" s="5"/>
      <c r="QKV77" s="5"/>
      <c r="QKW77" s="5"/>
      <c r="QKX77" s="5"/>
      <c r="QKY77" s="5"/>
      <c r="QKZ77" s="5"/>
      <c r="QLA77" s="5"/>
      <c r="QLB77" s="5"/>
      <c r="QLC77" s="5"/>
      <c r="QLD77" s="5"/>
      <c r="QLE77" s="5"/>
      <c r="QLF77" s="5"/>
      <c r="QLG77" s="5"/>
      <c r="QLH77" s="5"/>
      <c r="QLI77" s="5"/>
      <c r="QLJ77" s="5"/>
      <c r="QLK77" s="5"/>
      <c r="QLL77" s="5"/>
      <c r="QLM77" s="5"/>
      <c r="QLN77" s="5"/>
      <c r="QLO77" s="5"/>
      <c r="QLP77" s="5"/>
      <c r="QLQ77" s="5"/>
      <c r="QLR77" s="5"/>
      <c r="QLS77" s="5"/>
      <c r="QLT77" s="5"/>
      <c r="QLU77" s="5"/>
      <c r="QLV77" s="5"/>
      <c r="QLW77" s="5"/>
      <c r="QLX77" s="5"/>
      <c r="QLY77" s="5"/>
      <c r="QLZ77" s="5"/>
      <c r="QMA77" s="5"/>
      <c r="QMB77" s="5"/>
      <c r="QMC77" s="5"/>
      <c r="QMD77" s="5"/>
      <c r="QME77" s="5"/>
      <c r="QMF77" s="5"/>
      <c r="QMG77" s="5"/>
      <c r="QMH77" s="5"/>
      <c r="QMI77" s="5"/>
      <c r="QMJ77" s="5"/>
      <c r="QMK77" s="5"/>
      <c r="QML77" s="5"/>
      <c r="QMM77" s="5"/>
      <c r="QMN77" s="5"/>
      <c r="QMO77" s="5"/>
      <c r="QMP77" s="5"/>
      <c r="QMQ77" s="5"/>
      <c r="QMR77" s="5"/>
      <c r="QMS77" s="5"/>
      <c r="QMT77" s="5"/>
      <c r="QMU77" s="5"/>
      <c r="QMV77" s="5"/>
      <c r="QMW77" s="5"/>
      <c r="QMX77" s="5"/>
      <c r="QMY77" s="5"/>
      <c r="QMZ77" s="5"/>
      <c r="QNA77" s="5"/>
      <c r="QNB77" s="5"/>
      <c r="QNC77" s="5"/>
      <c r="QND77" s="5"/>
      <c r="QNE77" s="5"/>
      <c r="QNF77" s="5"/>
      <c r="QNG77" s="5"/>
      <c r="QNH77" s="5"/>
      <c r="QNI77" s="5"/>
      <c r="QNJ77" s="5"/>
      <c r="QNK77" s="5"/>
      <c r="QNL77" s="5"/>
      <c r="QNM77" s="5"/>
      <c r="QNN77" s="5"/>
      <c r="QNO77" s="5"/>
      <c r="QNP77" s="5"/>
      <c r="QNQ77" s="5"/>
      <c r="QNR77" s="5"/>
      <c r="QNS77" s="5"/>
      <c r="QNT77" s="5"/>
      <c r="QNU77" s="5"/>
      <c r="QNV77" s="5"/>
      <c r="QNW77" s="5"/>
      <c r="QNX77" s="5"/>
      <c r="QNY77" s="5"/>
      <c r="QNZ77" s="5"/>
      <c r="QOA77" s="5"/>
      <c r="QOB77" s="5"/>
      <c r="QOC77" s="5"/>
      <c r="QOD77" s="5"/>
      <c r="QOE77" s="5"/>
      <c r="QOF77" s="5"/>
      <c r="QOG77" s="5"/>
      <c r="QOH77" s="5"/>
      <c r="QOI77" s="5"/>
      <c r="QOJ77" s="5"/>
      <c r="QOK77" s="5"/>
      <c r="QOL77" s="5"/>
      <c r="QOM77" s="5"/>
      <c r="QON77" s="5"/>
      <c r="QOO77" s="5"/>
      <c r="QOP77" s="5"/>
      <c r="QOQ77" s="5"/>
      <c r="QOR77" s="5"/>
      <c r="QOS77" s="5"/>
      <c r="QOT77" s="5"/>
      <c r="QOU77" s="5"/>
      <c r="QOV77" s="5"/>
      <c r="QOW77" s="5"/>
      <c r="QOX77" s="5"/>
      <c r="QOY77" s="5"/>
      <c r="QOZ77" s="5"/>
      <c r="QPA77" s="5"/>
      <c r="QPB77" s="5"/>
      <c r="QPC77" s="5"/>
      <c r="QPD77" s="5"/>
      <c r="QPE77" s="5"/>
      <c r="QPF77" s="5"/>
      <c r="QPG77" s="5"/>
      <c r="QPH77" s="5"/>
      <c r="QPI77" s="5"/>
      <c r="QPJ77" s="5"/>
      <c r="QPK77" s="5"/>
      <c r="QPL77" s="5"/>
      <c r="QPM77" s="5"/>
      <c r="QPN77" s="5"/>
      <c r="QPO77" s="5"/>
      <c r="QPP77" s="5"/>
      <c r="QPQ77" s="5"/>
      <c r="QPR77" s="5"/>
      <c r="QPS77" s="5"/>
      <c r="QPT77" s="5"/>
      <c r="QPU77" s="5"/>
      <c r="QPV77" s="5"/>
      <c r="QPW77" s="5"/>
      <c r="QPX77" s="5"/>
      <c r="QPY77" s="5"/>
      <c r="QPZ77" s="5"/>
      <c r="QQA77" s="5"/>
      <c r="QQB77" s="5"/>
      <c r="QQC77" s="5"/>
      <c r="QQD77" s="5"/>
      <c r="QQE77" s="5"/>
      <c r="QQF77" s="5"/>
      <c r="QQG77" s="5"/>
      <c r="QQH77" s="5"/>
      <c r="QQI77" s="5"/>
      <c r="QQJ77" s="5"/>
      <c r="QQK77" s="5"/>
      <c r="QQL77" s="5"/>
      <c r="QQM77" s="5"/>
      <c r="QQN77" s="5"/>
      <c r="QQO77" s="5"/>
      <c r="QQP77" s="5"/>
      <c r="QQQ77" s="5"/>
      <c r="QQR77" s="5"/>
      <c r="QQS77" s="5"/>
      <c r="QQT77" s="5"/>
      <c r="QQU77" s="5"/>
      <c r="QQV77" s="5"/>
      <c r="QQW77" s="5"/>
      <c r="QQX77" s="5"/>
      <c r="QQY77" s="5"/>
      <c r="QQZ77" s="5"/>
      <c r="QRA77" s="5"/>
      <c r="QRB77" s="5"/>
      <c r="QRC77" s="5"/>
      <c r="QRD77" s="5"/>
      <c r="QRE77" s="5"/>
      <c r="QRF77" s="5"/>
      <c r="QRG77" s="5"/>
      <c r="QRH77" s="5"/>
      <c r="QRI77" s="5"/>
      <c r="QRJ77" s="5"/>
      <c r="QRK77" s="5"/>
      <c r="QRL77" s="5"/>
      <c r="QRM77" s="5"/>
      <c r="QRN77" s="5"/>
      <c r="QRO77" s="5"/>
      <c r="QRP77" s="5"/>
      <c r="QRQ77" s="5"/>
      <c r="QRR77" s="5"/>
      <c r="QRS77" s="5"/>
      <c r="QRT77" s="5"/>
      <c r="QRU77" s="5"/>
      <c r="QRV77" s="5"/>
      <c r="QRW77" s="5"/>
      <c r="QRX77" s="5"/>
      <c r="QRY77" s="5"/>
      <c r="QRZ77" s="5"/>
      <c r="QSA77" s="5"/>
      <c r="QSB77" s="5"/>
      <c r="QSC77" s="5"/>
      <c r="QSD77" s="5"/>
      <c r="QSE77" s="5"/>
      <c r="QSF77" s="5"/>
      <c r="QSG77" s="5"/>
      <c r="QSH77" s="5"/>
      <c r="QSI77" s="5"/>
      <c r="QSJ77" s="5"/>
      <c r="QSK77" s="5"/>
      <c r="QSL77" s="5"/>
      <c r="QSM77" s="5"/>
      <c r="QSN77" s="5"/>
      <c r="QSO77" s="5"/>
      <c r="QSP77" s="5"/>
      <c r="QSQ77" s="5"/>
      <c r="QSR77" s="5"/>
      <c r="QSS77" s="5"/>
      <c r="QST77" s="5"/>
      <c r="QSU77" s="5"/>
      <c r="QSV77" s="5"/>
      <c r="QSW77" s="5"/>
      <c r="QSX77" s="5"/>
      <c r="QSY77" s="5"/>
      <c r="QSZ77" s="5"/>
      <c r="QTA77" s="5"/>
      <c r="QTB77" s="5"/>
      <c r="QTC77" s="5"/>
      <c r="QTD77" s="5"/>
      <c r="QTE77" s="5"/>
      <c r="QTF77" s="5"/>
      <c r="QTG77" s="5"/>
      <c r="QTH77" s="5"/>
      <c r="QTI77" s="5"/>
      <c r="QTJ77" s="5"/>
      <c r="QTK77" s="5"/>
      <c r="QTL77" s="5"/>
      <c r="QTM77" s="5"/>
      <c r="QTN77" s="5"/>
      <c r="QTO77" s="5"/>
      <c r="QTP77" s="5"/>
      <c r="QTQ77" s="5"/>
      <c r="QTR77" s="5"/>
      <c r="QTS77" s="5"/>
      <c r="QTT77" s="5"/>
      <c r="QTU77" s="5"/>
      <c r="QTV77" s="5"/>
      <c r="QTW77" s="5"/>
      <c r="QTX77" s="5"/>
      <c r="QTY77" s="5"/>
      <c r="QTZ77" s="5"/>
      <c r="QUA77" s="5"/>
      <c r="QUB77" s="5"/>
      <c r="QUC77" s="5"/>
      <c r="QUD77" s="5"/>
      <c r="QUE77" s="5"/>
      <c r="QUF77" s="5"/>
      <c r="QUG77" s="5"/>
      <c r="QUH77" s="5"/>
      <c r="QUI77" s="5"/>
      <c r="QUJ77" s="5"/>
      <c r="QUK77" s="5"/>
      <c r="QUL77" s="5"/>
      <c r="QUM77" s="5"/>
      <c r="QUN77" s="5"/>
      <c r="QUO77" s="5"/>
      <c r="QUP77" s="5"/>
      <c r="QUQ77" s="5"/>
      <c r="QUR77" s="5"/>
      <c r="QUS77" s="5"/>
      <c r="QUT77" s="5"/>
      <c r="QUU77" s="5"/>
      <c r="QUV77" s="5"/>
      <c r="QUW77" s="5"/>
      <c r="QUX77" s="5"/>
      <c r="QUY77" s="5"/>
      <c r="QUZ77" s="5"/>
      <c r="QVA77" s="5"/>
      <c r="QVB77" s="5"/>
      <c r="QVC77" s="5"/>
      <c r="QVD77" s="5"/>
      <c r="QVE77" s="5"/>
      <c r="QVF77" s="5"/>
      <c r="QVG77" s="5"/>
      <c r="QVH77" s="5"/>
      <c r="QVI77" s="5"/>
      <c r="QVJ77" s="5"/>
      <c r="QVK77" s="5"/>
      <c r="QVL77" s="5"/>
      <c r="QVM77" s="5"/>
      <c r="QVN77" s="5"/>
      <c r="QVO77" s="5"/>
      <c r="QVP77" s="5"/>
      <c r="QVQ77" s="5"/>
      <c r="QVR77" s="5"/>
      <c r="QVS77" s="5"/>
      <c r="QVT77" s="5"/>
      <c r="QVU77" s="5"/>
      <c r="QVV77" s="5"/>
      <c r="QVW77" s="5"/>
      <c r="QVX77" s="5"/>
      <c r="QVY77" s="5"/>
      <c r="QVZ77" s="5"/>
      <c r="QWA77" s="5"/>
      <c r="QWB77" s="5"/>
      <c r="QWC77" s="5"/>
      <c r="QWD77" s="5"/>
      <c r="QWE77" s="5"/>
      <c r="QWF77" s="5"/>
      <c r="QWG77" s="5"/>
      <c r="QWH77" s="5"/>
      <c r="QWI77" s="5"/>
      <c r="QWJ77" s="5"/>
      <c r="QWK77" s="5"/>
      <c r="QWL77" s="5"/>
      <c r="QWM77" s="5"/>
      <c r="QWN77" s="5"/>
      <c r="QWO77" s="5"/>
      <c r="QWP77" s="5"/>
      <c r="QWQ77" s="5"/>
      <c r="QWR77" s="5"/>
      <c r="QWS77" s="5"/>
      <c r="QWT77" s="5"/>
      <c r="QWU77" s="5"/>
      <c r="QWV77" s="5"/>
      <c r="QWW77" s="5"/>
      <c r="QWX77" s="5"/>
      <c r="QWY77" s="5"/>
      <c r="QWZ77" s="5"/>
      <c r="QXA77" s="5"/>
      <c r="QXB77" s="5"/>
      <c r="QXC77" s="5"/>
      <c r="QXD77" s="5"/>
      <c r="QXE77" s="5"/>
      <c r="QXF77" s="5"/>
      <c r="QXG77" s="5"/>
      <c r="QXH77" s="5"/>
      <c r="QXI77" s="5"/>
      <c r="QXJ77" s="5"/>
      <c r="QXK77" s="5"/>
      <c r="QXL77" s="5"/>
      <c r="QXM77" s="5"/>
      <c r="QXN77" s="5"/>
      <c r="QXO77" s="5"/>
      <c r="QXP77" s="5"/>
      <c r="QXQ77" s="5"/>
      <c r="QXR77" s="5"/>
      <c r="QXS77" s="5"/>
      <c r="QXT77" s="5"/>
      <c r="QXU77" s="5"/>
      <c r="QXV77" s="5"/>
      <c r="QXW77" s="5"/>
      <c r="QXX77" s="5"/>
      <c r="QXY77" s="5"/>
      <c r="QXZ77" s="5"/>
      <c r="QYA77" s="5"/>
      <c r="QYB77" s="5"/>
      <c r="QYC77" s="5"/>
      <c r="QYD77" s="5"/>
      <c r="QYE77" s="5"/>
      <c r="QYF77" s="5"/>
      <c r="QYG77" s="5"/>
      <c r="QYH77" s="5"/>
      <c r="QYI77" s="5"/>
      <c r="QYJ77" s="5"/>
      <c r="QYK77" s="5"/>
      <c r="QYL77" s="5"/>
      <c r="QYM77" s="5"/>
      <c r="QYN77" s="5"/>
      <c r="QYO77" s="5"/>
      <c r="QYP77" s="5"/>
      <c r="QYQ77" s="5"/>
      <c r="QYR77" s="5"/>
      <c r="QYS77" s="5"/>
      <c r="QYT77" s="5"/>
      <c r="QYU77" s="5"/>
      <c r="QYV77" s="5"/>
      <c r="QYW77" s="5"/>
      <c r="QYX77" s="5"/>
      <c r="QYY77" s="5"/>
      <c r="QYZ77" s="5"/>
      <c r="QZA77" s="5"/>
      <c r="QZB77" s="5"/>
      <c r="QZC77" s="5"/>
      <c r="QZD77" s="5"/>
      <c r="QZE77" s="5"/>
      <c r="QZF77" s="5"/>
      <c r="QZG77" s="5"/>
      <c r="QZH77" s="5"/>
      <c r="QZI77" s="5"/>
      <c r="QZJ77" s="5"/>
      <c r="QZK77" s="5"/>
      <c r="QZL77" s="5"/>
      <c r="QZM77" s="5"/>
      <c r="QZN77" s="5"/>
      <c r="QZO77" s="5"/>
      <c r="QZP77" s="5"/>
      <c r="QZQ77" s="5"/>
      <c r="QZR77" s="5"/>
      <c r="QZS77" s="5"/>
      <c r="QZT77" s="5"/>
      <c r="QZU77" s="5"/>
      <c r="QZV77" s="5"/>
      <c r="QZW77" s="5"/>
      <c r="QZX77" s="5"/>
      <c r="QZY77" s="5"/>
      <c r="QZZ77" s="5"/>
      <c r="RAA77" s="5"/>
      <c r="RAB77" s="5"/>
      <c r="RAC77" s="5"/>
      <c r="RAD77" s="5"/>
      <c r="RAE77" s="5"/>
      <c r="RAF77" s="5"/>
      <c r="RAG77" s="5"/>
      <c r="RAH77" s="5"/>
      <c r="RAI77" s="5"/>
      <c r="RAJ77" s="5"/>
      <c r="RAK77" s="5"/>
      <c r="RAL77" s="5"/>
      <c r="RAM77" s="5"/>
      <c r="RAN77" s="5"/>
      <c r="RAO77" s="5"/>
      <c r="RAP77" s="5"/>
      <c r="RAQ77" s="5"/>
      <c r="RAR77" s="5"/>
      <c r="RAS77" s="5"/>
      <c r="RAT77" s="5"/>
      <c r="RAU77" s="5"/>
      <c r="RAV77" s="5"/>
      <c r="RAW77" s="5"/>
      <c r="RAX77" s="5"/>
      <c r="RAY77" s="5"/>
      <c r="RAZ77" s="5"/>
      <c r="RBA77" s="5"/>
      <c r="RBB77" s="5"/>
      <c r="RBC77" s="5"/>
      <c r="RBD77" s="5"/>
      <c r="RBE77" s="5"/>
      <c r="RBF77" s="5"/>
      <c r="RBG77" s="5"/>
      <c r="RBH77" s="5"/>
      <c r="RBI77" s="5"/>
      <c r="RBJ77" s="5"/>
      <c r="RBK77" s="5"/>
      <c r="RBL77" s="5"/>
      <c r="RBM77" s="5"/>
      <c r="RBN77" s="5"/>
      <c r="RBO77" s="5"/>
      <c r="RBP77" s="5"/>
      <c r="RBQ77" s="5"/>
      <c r="RBR77" s="5"/>
      <c r="RBS77" s="5"/>
      <c r="RBT77" s="5"/>
      <c r="RBU77" s="5"/>
      <c r="RBV77" s="5"/>
      <c r="RBW77" s="5"/>
      <c r="RBX77" s="5"/>
      <c r="RBY77" s="5"/>
      <c r="RBZ77" s="5"/>
      <c r="RCA77" s="5"/>
      <c r="RCB77" s="5"/>
      <c r="RCC77" s="5"/>
      <c r="RCD77" s="5"/>
      <c r="RCE77" s="5"/>
      <c r="RCF77" s="5"/>
      <c r="RCG77" s="5"/>
      <c r="RCH77" s="5"/>
      <c r="RCI77" s="5"/>
      <c r="RCJ77" s="5"/>
      <c r="RCK77" s="5"/>
      <c r="RCL77" s="5"/>
      <c r="RCM77" s="5"/>
      <c r="RCN77" s="5"/>
      <c r="RCO77" s="5"/>
      <c r="RCP77" s="5"/>
      <c r="RCQ77" s="5"/>
      <c r="RCR77" s="5"/>
      <c r="RCS77" s="5"/>
      <c r="RCT77" s="5"/>
      <c r="RCU77" s="5"/>
      <c r="RCV77" s="5"/>
      <c r="RCW77" s="5"/>
      <c r="RCX77" s="5"/>
      <c r="RCY77" s="5"/>
      <c r="RCZ77" s="5"/>
      <c r="RDA77" s="5"/>
      <c r="RDB77" s="5"/>
      <c r="RDC77" s="5"/>
      <c r="RDD77" s="5"/>
      <c r="RDE77" s="5"/>
      <c r="RDF77" s="5"/>
      <c r="RDG77" s="5"/>
      <c r="RDH77" s="5"/>
      <c r="RDI77" s="5"/>
      <c r="RDJ77" s="5"/>
      <c r="RDK77" s="5"/>
      <c r="RDL77" s="5"/>
      <c r="RDM77" s="5"/>
      <c r="RDN77" s="5"/>
      <c r="RDO77" s="5"/>
      <c r="RDP77" s="5"/>
      <c r="RDQ77" s="5"/>
      <c r="RDR77" s="5"/>
      <c r="RDS77" s="5"/>
      <c r="RDT77" s="5"/>
      <c r="RDU77" s="5"/>
      <c r="RDV77" s="5"/>
      <c r="RDW77" s="5"/>
      <c r="RDX77" s="5"/>
      <c r="RDY77" s="5"/>
      <c r="RDZ77" s="5"/>
      <c r="REA77" s="5"/>
      <c r="REB77" s="5"/>
      <c r="REC77" s="5"/>
      <c r="RED77" s="5"/>
      <c r="REE77" s="5"/>
      <c r="REF77" s="5"/>
      <c r="REG77" s="5"/>
      <c r="REH77" s="5"/>
      <c r="REI77" s="5"/>
      <c r="REJ77" s="5"/>
      <c r="REK77" s="5"/>
      <c r="REL77" s="5"/>
      <c r="REM77" s="5"/>
      <c r="REN77" s="5"/>
      <c r="REO77" s="5"/>
      <c r="REP77" s="5"/>
      <c r="REQ77" s="5"/>
      <c r="RER77" s="5"/>
      <c r="RES77" s="5"/>
      <c r="RET77" s="5"/>
      <c r="REU77" s="5"/>
      <c r="REV77" s="5"/>
      <c r="REW77" s="5"/>
      <c r="REX77" s="5"/>
      <c r="REY77" s="5"/>
      <c r="REZ77" s="5"/>
      <c r="RFA77" s="5"/>
      <c r="RFB77" s="5"/>
      <c r="RFC77" s="5"/>
      <c r="RFD77" s="5"/>
      <c r="RFE77" s="5"/>
      <c r="RFF77" s="5"/>
      <c r="RFG77" s="5"/>
      <c r="RFH77" s="5"/>
      <c r="RFI77" s="5"/>
      <c r="RFJ77" s="5"/>
      <c r="RFK77" s="5"/>
      <c r="RFL77" s="5"/>
      <c r="RFM77" s="5"/>
      <c r="RFN77" s="5"/>
      <c r="RFO77" s="5"/>
      <c r="RFP77" s="5"/>
      <c r="RFQ77" s="5"/>
      <c r="RFR77" s="5"/>
      <c r="RFS77" s="5"/>
      <c r="RFT77" s="5"/>
      <c r="RFU77" s="5"/>
      <c r="RFV77" s="5"/>
      <c r="RFW77" s="5"/>
      <c r="RFX77" s="5"/>
      <c r="RFY77" s="5"/>
      <c r="RFZ77" s="5"/>
      <c r="RGA77" s="5"/>
      <c r="RGB77" s="5"/>
      <c r="RGC77" s="5"/>
      <c r="RGD77" s="5"/>
      <c r="RGE77" s="5"/>
      <c r="RGF77" s="5"/>
      <c r="RGG77" s="5"/>
      <c r="RGH77" s="5"/>
      <c r="RGI77" s="5"/>
      <c r="RGJ77" s="5"/>
      <c r="RGK77" s="5"/>
      <c r="RGL77" s="5"/>
      <c r="RGM77" s="5"/>
      <c r="RGN77" s="5"/>
      <c r="RGO77" s="5"/>
      <c r="RGP77" s="5"/>
      <c r="RGQ77" s="5"/>
      <c r="RGR77" s="5"/>
      <c r="RGS77" s="5"/>
      <c r="RGT77" s="5"/>
      <c r="RGU77" s="5"/>
      <c r="RGV77" s="5"/>
      <c r="RGW77" s="5"/>
      <c r="RGX77" s="5"/>
      <c r="RGY77" s="5"/>
      <c r="RGZ77" s="5"/>
      <c r="RHA77" s="5"/>
      <c r="RHB77" s="5"/>
      <c r="RHC77" s="5"/>
      <c r="RHD77" s="5"/>
      <c r="RHE77" s="5"/>
      <c r="RHF77" s="5"/>
      <c r="RHG77" s="5"/>
      <c r="RHH77" s="5"/>
      <c r="RHI77" s="5"/>
      <c r="RHJ77" s="5"/>
      <c r="RHK77" s="5"/>
      <c r="RHL77" s="5"/>
      <c r="RHM77" s="5"/>
      <c r="RHN77" s="5"/>
      <c r="RHO77" s="5"/>
      <c r="RHP77" s="5"/>
      <c r="RHQ77" s="5"/>
      <c r="RHR77" s="5"/>
      <c r="RHS77" s="5"/>
      <c r="RHT77" s="5"/>
      <c r="RHU77" s="5"/>
      <c r="RHV77" s="5"/>
      <c r="RHW77" s="5"/>
      <c r="RHX77" s="5"/>
      <c r="RHY77" s="5"/>
      <c r="RHZ77" s="5"/>
      <c r="RIA77" s="5"/>
      <c r="RIB77" s="5"/>
      <c r="RIC77" s="5"/>
      <c r="RID77" s="5"/>
      <c r="RIE77" s="5"/>
      <c r="RIF77" s="5"/>
      <c r="RIG77" s="5"/>
      <c r="RIH77" s="5"/>
      <c r="RII77" s="5"/>
      <c r="RIJ77" s="5"/>
      <c r="RIK77" s="5"/>
      <c r="RIL77" s="5"/>
      <c r="RIM77" s="5"/>
      <c r="RIN77" s="5"/>
      <c r="RIO77" s="5"/>
      <c r="RIP77" s="5"/>
      <c r="RIQ77" s="5"/>
      <c r="RIR77" s="5"/>
      <c r="RIS77" s="5"/>
      <c r="RIT77" s="5"/>
      <c r="RIU77" s="5"/>
      <c r="RIV77" s="5"/>
      <c r="RIW77" s="5"/>
      <c r="RIX77" s="5"/>
      <c r="RIY77" s="5"/>
      <c r="RIZ77" s="5"/>
      <c r="RJA77" s="5"/>
      <c r="RJB77" s="5"/>
      <c r="RJC77" s="5"/>
      <c r="RJD77" s="5"/>
      <c r="RJE77" s="5"/>
      <c r="RJF77" s="5"/>
      <c r="RJG77" s="5"/>
      <c r="RJH77" s="5"/>
      <c r="RJI77" s="5"/>
      <c r="RJJ77" s="5"/>
      <c r="RJK77" s="5"/>
      <c r="RJL77" s="5"/>
      <c r="RJM77" s="5"/>
      <c r="RJN77" s="5"/>
      <c r="RJO77" s="5"/>
      <c r="RJP77" s="5"/>
      <c r="RJQ77" s="5"/>
      <c r="RJR77" s="5"/>
      <c r="RJS77" s="5"/>
      <c r="RJT77" s="5"/>
      <c r="RJU77" s="5"/>
      <c r="RJV77" s="5"/>
      <c r="RJW77" s="5"/>
      <c r="RJX77" s="5"/>
      <c r="RJY77" s="5"/>
      <c r="RJZ77" s="5"/>
      <c r="RKA77" s="5"/>
      <c r="RKB77" s="5"/>
      <c r="RKC77" s="5"/>
      <c r="RKD77" s="5"/>
      <c r="RKE77" s="5"/>
      <c r="RKF77" s="5"/>
      <c r="RKG77" s="5"/>
      <c r="RKH77" s="5"/>
      <c r="RKI77" s="5"/>
      <c r="RKJ77" s="5"/>
      <c r="RKK77" s="5"/>
      <c r="RKL77" s="5"/>
      <c r="RKM77" s="5"/>
      <c r="RKN77" s="5"/>
      <c r="RKO77" s="5"/>
      <c r="RKP77" s="5"/>
      <c r="RKQ77" s="5"/>
      <c r="RKR77" s="5"/>
      <c r="RKS77" s="5"/>
      <c r="RKT77" s="5"/>
      <c r="RKU77" s="5"/>
      <c r="RKV77" s="5"/>
      <c r="RKW77" s="5"/>
      <c r="RKX77" s="5"/>
      <c r="RKY77" s="5"/>
      <c r="RKZ77" s="5"/>
      <c r="RLA77" s="5"/>
      <c r="RLB77" s="5"/>
      <c r="RLC77" s="5"/>
      <c r="RLD77" s="5"/>
      <c r="RLE77" s="5"/>
      <c r="RLF77" s="5"/>
      <c r="RLG77" s="5"/>
      <c r="RLH77" s="5"/>
      <c r="RLI77" s="5"/>
      <c r="RLJ77" s="5"/>
      <c r="RLK77" s="5"/>
      <c r="RLL77" s="5"/>
      <c r="RLM77" s="5"/>
      <c r="RLN77" s="5"/>
      <c r="RLO77" s="5"/>
      <c r="RLP77" s="5"/>
      <c r="RLQ77" s="5"/>
      <c r="RLR77" s="5"/>
      <c r="RLS77" s="5"/>
      <c r="RLT77" s="5"/>
      <c r="RLU77" s="5"/>
      <c r="RLV77" s="5"/>
      <c r="RLW77" s="5"/>
      <c r="RLX77" s="5"/>
      <c r="RLY77" s="5"/>
      <c r="RLZ77" s="5"/>
      <c r="RMA77" s="5"/>
      <c r="RMB77" s="5"/>
      <c r="RMC77" s="5"/>
      <c r="RMD77" s="5"/>
      <c r="RME77" s="5"/>
      <c r="RMF77" s="5"/>
      <c r="RMG77" s="5"/>
      <c r="RMH77" s="5"/>
      <c r="RMI77" s="5"/>
      <c r="RMJ77" s="5"/>
      <c r="RMK77" s="5"/>
      <c r="RML77" s="5"/>
      <c r="RMM77" s="5"/>
      <c r="RMN77" s="5"/>
      <c r="RMO77" s="5"/>
      <c r="RMP77" s="5"/>
      <c r="RMQ77" s="5"/>
      <c r="RMR77" s="5"/>
      <c r="RMS77" s="5"/>
      <c r="RMT77" s="5"/>
      <c r="RMU77" s="5"/>
      <c r="RMV77" s="5"/>
      <c r="RMW77" s="5"/>
      <c r="RMX77" s="5"/>
      <c r="RMY77" s="5"/>
      <c r="RMZ77" s="5"/>
      <c r="RNA77" s="5"/>
      <c r="RNB77" s="5"/>
      <c r="RNC77" s="5"/>
      <c r="RND77" s="5"/>
      <c r="RNE77" s="5"/>
      <c r="RNF77" s="5"/>
      <c r="RNG77" s="5"/>
      <c r="RNH77" s="5"/>
      <c r="RNI77" s="5"/>
      <c r="RNJ77" s="5"/>
      <c r="RNK77" s="5"/>
      <c r="RNL77" s="5"/>
      <c r="RNM77" s="5"/>
      <c r="RNN77" s="5"/>
      <c r="RNO77" s="5"/>
      <c r="RNP77" s="5"/>
      <c r="RNQ77" s="5"/>
      <c r="RNR77" s="5"/>
      <c r="RNS77" s="5"/>
      <c r="RNT77" s="5"/>
      <c r="RNU77" s="5"/>
      <c r="RNV77" s="5"/>
      <c r="RNW77" s="5"/>
      <c r="RNX77" s="5"/>
      <c r="RNY77" s="5"/>
      <c r="RNZ77" s="5"/>
      <c r="ROA77" s="5"/>
      <c r="ROB77" s="5"/>
      <c r="ROC77" s="5"/>
      <c r="ROD77" s="5"/>
      <c r="ROE77" s="5"/>
      <c r="ROF77" s="5"/>
      <c r="ROG77" s="5"/>
      <c r="ROH77" s="5"/>
      <c r="ROI77" s="5"/>
      <c r="ROJ77" s="5"/>
      <c r="ROK77" s="5"/>
      <c r="ROL77" s="5"/>
      <c r="ROM77" s="5"/>
      <c r="RON77" s="5"/>
      <c r="ROO77" s="5"/>
      <c r="ROP77" s="5"/>
      <c r="ROQ77" s="5"/>
      <c r="ROR77" s="5"/>
      <c r="ROS77" s="5"/>
      <c r="ROT77" s="5"/>
      <c r="ROU77" s="5"/>
      <c r="ROV77" s="5"/>
      <c r="ROW77" s="5"/>
      <c r="ROX77" s="5"/>
      <c r="ROY77" s="5"/>
      <c r="ROZ77" s="5"/>
      <c r="RPA77" s="5"/>
      <c r="RPB77" s="5"/>
      <c r="RPC77" s="5"/>
      <c r="RPD77" s="5"/>
      <c r="RPE77" s="5"/>
      <c r="RPF77" s="5"/>
      <c r="RPG77" s="5"/>
      <c r="RPH77" s="5"/>
      <c r="RPI77" s="5"/>
      <c r="RPJ77" s="5"/>
      <c r="RPK77" s="5"/>
      <c r="RPL77" s="5"/>
      <c r="RPM77" s="5"/>
      <c r="RPN77" s="5"/>
      <c r="RPO77" s="5"/>
      <c r="RPP77" s="5"/>
      <c r="RPQ77" s="5"/>
      <c r="RPR77" s="5"/>
      <c r="RPS77" s="5"/>
      <c r="RPT77" s="5"/>
      <c r="RPU77" s="5"/>
      <c r="RPV77" s="5"/>
      <c r="RPW77" s="5"/>
      <c r="RPX77" s="5"/>
      <c r="RPY77" s="5"/>
      <c r="RPZ77" s="5"/>
      <c r="RQA77" s="5"/>
      <c r="RQB77" s="5"/>
      <c r="RQC77" s="5"/>
      <c r="RQD77" s="5"/>
      <c r="RQE77" s="5"/>
      <c r="RQF77" s="5"/>
      <c r="RQG77" s="5"/>
      <c r="RQH77" s="5"/>
      <c r="RQI77" s="5"/>
      <c r="RQJ77" s="5"/>
      <c r="RQK77" s="5"/>
      <c r="RQL77" s="5"/>
      <c r="RQM77" s="5"/>
      <c r="RQN77" s="5"/>
      <c r="RQO77" s="5"/>
      <c r="RQP77" s="5"/>
      <c r="RQQ77" s="5"/>
      <c r="RQR77" s="5"/>
      <c r="RQS77" s="5"/>
      <c r="RQT77" s="5"/>
      <c r="RQU77" s="5"/>
      <c r="RQV77" s="5"/>
      <c r="RQW77" s="5"/>
      <c r="RQX77" s="5"/>
      <c r="RQY77" s="5"/>
      <c r="RQZ77" s="5"/>
      <c r="RRA77" s="5"/>
      <c r="RRB77" s="5"/>
      <c r="RRC77" s="5"/>
      <c r="RRD77" s="5"/>
      <c r="RRE77" s="5"/>
      <c r="RRF77" s="5"/>
      <c r="RRG77" s="5"/>
      <c r="RRH77" s="5"/>
      <c r="RRI77" s="5"/>
      <c r="RRJ77" s="5"/>
      <c r="RRK77" s="5"/>
      <c r="RRL77" s="5"/>
      <c r="RRM77" s="5"/>
      <c r="RRN77" s="5"/>
      <c r="RRO77" s="5"/>
      <c r="RRP77" s="5"/>
      <c r="RRQ77" s="5"/>
      <c r="RRR77" s="5"/>
      <c r="RRS77" s="5"/>
      <c r="RRT77" s="5"/>
      <c r="RRU77" s="5"/>
      <c r="RRV77" s="5"/>
      <c r="RRW77" s="5"/>
      <c r="RRX77" s="5"/>
      <c r="RRY77" s="5"/>
      <c r="RRZ77" s="5"/>
      <c r="RSA77" s="5"/>
      <c r="RSB77" s="5"/>
      <c r="RSC77" s="5"/>
      <c r="RSD77" s="5"/>
      <c r="RSE77" s="5"/>
      <c r="RSF77" s="5"/>
      <c r="RSG77" s="5"/>
      <c r="RSH77" s="5"/>
      <c r="RSI77" s="5"/>
      <c r="RSJ77" s="5"/>
      <c r="RSK77" s="5"/>
      <c r="RSL77" s="5"/>
      <c r="RSM77" s="5"/>
      <c r="RSN77" s="5"/>
      <c r="RSO77" s="5"/>
      <c r="RSP77" s="5"/>
      <c r="RSQ77" s="5"/>
      <c r="RSR77" s="5"/>
      <c r="RSS77" s="5"/>
      <c r="RST77" s="5"/>
      <c r="RSU77" s="5"/>
      <c r="RSV77" s="5"/>
      <c r="RSW77" s="5"/>
      <c r="RSX77" s="5"/>
      <c r="RSY77" s="5"/>
      <c r="RSZ77" s="5"/>
      <c r="RTA77" s="5"/>
      <c r="RTB77" s="5"/>
      <c r="RTC77" s="5"/>
      <c r="RTD77" s="5"/>
      <c r="RTE77" s="5"/>
      <c r="RTF77" s="5"/>
      <c r="RTG77" s="5"/>
      <c r="RTH77" s="5"/>
      <c r="RTI77" s="5"/>
      <c r="RTJ77" s="5"/>
      <c r="RTK77" s="5"/>
      <c r="RTL77" s="5"/>
      <c r="RTM77" s="5"/>
      <c r="RTN77" s="5"/>
      <c r="RTO77" s="5"/>
      <c r="RTP77" s="5"/>
      <c r="RTQ77" s="5"/>
      <c r="RTR77" s="5"/>
      <c r="RTS77" s="5"/>
      <c r="RTT77" s="5"/>
      <c r="RTU77" s="5"/>
      <c r="RTV77" s="5"/>
      <c r="RTW77" s="5"/>
      <c r="RTX77" s="5"/>
      <c r="RTY77" s="5"/>
      <c r="RTZ77" s="5"/>
      <c r="RUA77" s="5"/>
      <c r="RUB77" s="5"/>
      <c r="RUC77" s="5"/>
      <c r="RUD77" s="5"/>
      <c r="RUE77" s="5"/>
      <c r="RUF77" s="5"/>
      <c r="RUG77" s="5"/>
      <c r="RUH77" s="5"/>
      <c r="RUI77" s="5"/>
      <c r="RUJ77" s="5"/>
      <c r="RUK77" s="5"/>
      <c r="RUL77" s="5"/>
      <c r="RUM77" s="5"/>
      <c r="RUN77" s="5"/>
      <c r="RUO77" s="5"/>
      <c r="RUP77" s="5"/>
      <c r="RUQ77" s="5"/>
      <c r="RUR77" s="5"/>
      <c r="RUS77" s="5"/>
      <c r="RUT77" s="5"/>
      <c r="RUU77" s="5"/>
      <c r="RUV77" s="5"/>
      <c r="RUW77" s="5"/>
      <c r="RUX77" s="5"/>
      <c r="RUY77" s="5"/>
      <c r="RUZ77" s="5"/>
      <c r="RVA77" s="5"/>
      <c r="RVB77" s="5"/>
      <c r="RVC77" s="5"/>
      <c r="RVD77" s="5"/>
      <c r="RVE77" s="5"/>
      <c r="RVF77" s="5"/>
      <c r="RVG77" s="5"/>
      <c r="RVH77" s="5"/>
      <c r="RVI77" s="5"/>
      <c r="RVJ77" s="5"/>
      <c r="RVK77" s="5"/>
      <c r="RVL77" s="5"/>
      <c r="RVM77" s="5"/>
      <c r="RVN77" s="5"/>
      <c r="RVO77" s="5"/>
      <c r="RVP77" s="5"/>
      <c r="RVQ77" s="5"/>
      <c r="RVR77" s="5"/>
      <c r="RVS77" s="5"/>
      <c r="RVT77" s="5"/>
      <c r="RVU77" s="5"/>
      <c r="RVV77" s="5"/>
      <c r="RVW77" s="5"/>
      <c r="RVX77" s="5"/>
      <c r="RVY77" s="5"/>
      <c r="RVZ77" s="5"/>
      <c r="RWA77" s="5"/>
      <c r="RWB77" s="5"/>
      <c r="RWC77" s="5"/>
      <c r="RWD77" s="5"/>
      <c r="RWE77" s="5"/>
      <c r="RWF77" s="5"/>
      <c r="RWG77" s="5"/>
      <c r="RWH77" s="5"/>
      <c r="RWI77" s="5"/>
      <c r="RWJ77" s="5"/>
      <c r="RWK77" s="5"/>
      <c r="RWL77" s="5"/>
      <c r="RWM77" s="5"/>
      <c r="RWN77" s="5"/>
      <c r="RWO77" s="5"/>
      <c r="RWP77" s="5"/>
      <c r="RWQ77" s="5"/>
      <c r="RWR77" s="5"/>
      <c r="RWS77" s="5"/>
      <c r="RWT77" s="5"/>
      <c r="RWU77" s="5"/>
      <c r="RWV77" s="5"/>
      <c r="RWW77" s="5"/>
      <c r="RWX77" s="5"/>
      <c r="RWY77" s="5"/>
      <c r="RWZ77" s="5"/>
      <c r="RXA77" s="5"/>
      <c r="RXB77" s="5"/>
      <c r="RXC77" s="5"/>
      <c r="RXD77" s="5"/>
      <c r="RXE77" s="5"/>
      <c r="RXF77" s="5"/>
      <c r="RXG77" s="5"/>
      <c r="RXH77" s="5"/>
      <c r="RXI77" s="5"/>
      <c r="RXJ77" s="5"/>
      <c r="RXK77" s="5"/>
      <c r="RXL77" s="5"/>
      <c r="RXM77" s="5"/>
      <c r="RXN77" s="5"/>
      <c r="RXO77" s="5"/>
      <c r="RXP77" s="5"/>
      <c r="RXQ77" s="5"/>
      <c r="RXR77" s="5"/>
      <c r="RXS77" s="5"/>
      <c r="RXT77" s="5"/>
      <c r="RXU77" s="5"/>
      <c r="RXV77" s="5"/>
      <c r="RXW77" s="5"/>
      <c r="RXX77" s="5"/>
      <c r="RXY77" s="5"/>
      <c r="RXZ77" s="5"/>
      <c r="RYA77" s="5"/>
      <c r="RYB77" s="5"/>
      <c r="RYC77" s="5"/>
      <c r="RYD77" s="5"/>
      <c r="RYE77" s="5"/>
      <c r="RYF77" s="5"/>
      <c r="RYG77" s="5"/>
      <c r="RYH77" s="5"/>
      <c r="RYI77" s="5"/>
      <c r="RYJ77" s="5"/>
      <c r="RYK77" s="5"/>
      <c r="RYL77" s="5"/>
      <c r="RYM77" s="5"/>
      <c r="RYN77" s="5"/>
      <c r="RYO77" s="5"/>
      <c r="RYP77" s="5"/>
      <c r="RYQ77" s="5"/>
      <c r="RYR77" s="5"/>
      <c r="RYS77" s="5"/>
      <c r="RYT77" s="5"/>
      <c r="RYU77" s="5"/>
      <c r="RYV77" s="5"/>
      <c r="RYW77" s="5"/>
      <c r="RYX77" s="5"/>
      <c r="RYY77" s="5"/>
      <c r="RYZ77" s="5"/>
      <c r="RZA77" s="5"/>
      <c r="RZB77" s="5"/>
      <c r="RZC77" s="5"/>
      <c r="RZD77" s="5"/>
      <c r="RZE77" s="5"/>
      <c r="RZF77" s="5"/>
      <c r="RZG77" s="5"/>
      <c r="RZH77" s="5"/>
      <c r="RZI77" s="5"/>
      <c r="RZJ77" s="5"/>
      <c r="RZK77" s="5"/>
      <c r="RZL77" s="5"/>
      <c r="RZM77" s="5"/>
      <c r="RZN77" s="5"/>
      <c r="RZO77" s="5"/>
      <c r="RZP77" s="5"/>
      <c r="RZQ77" s="5"/>
      <c r="RZR77" s="5"/>
      <c r="RZS77" s="5"/>
      <c r="RZT77" s="5"/>
      <c r="RZU77" s="5"/>
      <c r="RZV77" s="5"/>
      <c r="RZW77" s="5"/>
      <c r="RZX77" s="5"/>
      <c r="RZY77" s="5"/>
      <c r="RZZ77" s="5"/>
      <c r="SAA77" s="5"/>
      <c r="SAB77" s="5"/>
      <c r="SAC77" s="5"/>
      <c r="SAD77" s="5"/>
      <c r="SAE77" s="5"/>
      <c r="SAF77" s="5"/>
      <c r="SAG77" s="5"/>
      <c r="SAH77" s="5"/>
      <c r="SAI77" s="5"/>
      <c r="SAJ77" s="5"/>
      <c r="SAK77" s="5"/>
      <c r="SAL77" s="5"/>
      <c r="SAM77" s="5"/>
      <c r="SAN77" s="5"/>
      <c r="SAO77" s="5"/>
      <c r="SAP77" s="5"/>
      <c r="SAQ77" s="5"/>
      <c r="SAR77" s="5"/>
      <c r="SAS77" s="5"/>
      <c r="SAT77" s="5"/>
      <c r="SAU77" s="5"/>
      <c r="SAV77" s="5"/>
      <c r="SAW77" s="5"/>
      <c r="SAX77" s="5"/>
      <c r="SAY77" s="5"/>
      <c r="SAZ77" s="5"/>
      <c r="SBA77" s="5"/>
      <c r="SBB77" s="5"/>
      <c r="SBC77" s="5"/>
      <c r="SBD77" s="5"/>
      <c r="SBE77" s="5"/>
      <c r="SBF77" s="5"/>
      <c r="SBG77" s="5"/>
      <c r="SBH77" s="5"/>
      <c r="SBI77" s="5"/>
      <c r="SBJ77" s="5"/>
      <c r="SBK77" s="5"/>
      <c r="SBL77" s="5"/>
      <c r="SBM77" s="5"/>
      <c r="SBN77" s="5"/>
      <c r="SBO77" s="5"/>
      <c r="SBP77" s="5"/>
      <c r="SBQ77" s="5"/>
      <c r="SBR77" s="5"/>
      <c r="SBS77" s="5"/>
      <c r="SBT77" s="5"/>
      <c r="SBU77" s="5"/>
      <c r="SBV77" s="5"/>
      <c r="SBW77" s="5"/>
      <c r="SBX77" s="5"/>
      <c r="SBY77" s="5"/>
      <c r="SBZ77" s="5"/>
      <c r="SCA77" s="5"/>
      <c r="SCB77" s="5"/>
      <c r="SCC77" s="5"/>
      <c r="SCD77" s="5"/>
      <c r="SCE77" s="5"/>
      <c r="SCF77" s="5"/>
      <c r="SCG77" s="5"/>
      <c r="SCH77" s="5"/>
      <c r="SCI77" s="5"/>
      <c r="SCJ77" s="5"/>
      <c r="SCK77" s="5"/>
      <c r="SCL77" s="5"/>
      <c r="SCM77" s="5"/>
      <c r="SCN77" s="5"/>
      <c r="SCO77" s="5"/>
      <c r="SCP77" s="5"/>
      <c r="SCQ77" s="5"/>
      <c r="SCR77" s="5"/>
      <c r="SCS77" s="5"/>
      <c r="SCT77" s="5"/>
      <c r="SCU77" s="5"/>
      <c r="SCV77" s="5"/>
      <c r="SCW77" s="5"/>
      <c r="SCX77" s="5"/>
      <c r="SCY77" s="5"/>
      <c r="SCZ77" s="5"/>
      <c r="SDA77" s="5"/>
      <c r="SDB77" s="5"/>
      <c r="SDC77" s="5"/>
      <c r="SDD77" s="5"/>
      <c r="SDE77" s="5"/>
      <c r="SDF77" s="5"/>
      <c r="SDG77" s="5"/>
      <c r="SDH77" s="5"/>
      <c r="SDI77" s="5"/>
      <c r="SDJ77" s="5"/>
      <c r="SDK77" s="5"/>
      <c r="SDL77" s="5"/>
      <c r="SDM77" s="5"/>
      <c r="SDN77" s="5"/>
      <c r="SDO77" s="5"/>
      <c r="SDP77" s="5"/>
      <c r="SDQ77" s="5"/>
      <c r="SDR77" s="5"/>
      <c r="SDS77" s="5"/>
      <c r="SDT77" s="5"/>
      <c r="SDU77" s="5"/>
      <c r="SDV77" s="5"/>
      <c r="SDW77" s="5"/>
      <c r="SDX77" s="5"/>
      <c r="SDY77" s="5"/>
      <c r="SDZ77" s="5"/>
      <c r="SEA77" s="5"/>
      <c r="SEB77" s="5"/>
      <c r="SEC77" s="5"/>
      <c r="SED77" s="5"/>
      <c r="SEE77" s="5"/>
      <c r="SEF77" s="5"/>
      <c r="SEG77" s="5"/>
      <c r="SEH77" s="5"/>
      <c r="SEI77" s="5"/>
      <c r="SEJ77" s="5"/>
      <c r="SEK77" s="5"/>
      <c r="SEL77" s="5"/>
      <c r="SEM77" s="5"/>
      <c r="SEN77" s="5"/>
      <c r="SEO77" s="5"/>
      <c r="SEP77" s="5"/>
      <c r="SEQ77" s="5"/>
      <c r="SER77" s="5"/>
      <c r="SES77" s="5"/>
      <c r="SET77" s="5"/>
      <c r="SEU77" s="5"/>
      <c r="SEV77" s="5"/>
      <c r="SEW77" s="5"/>
      <c r="SEX77" s="5"/>
      <c r="SEY77" s="5"/>
      <c r="SEZ77" s="5"/>
      <c r="SFA77" s="5"/>
      <c r="SFB77" s="5"/>
      <c r="SFC77" s="5"/>
      <c r="SFD77" s="5"/>
      <c r="SFE77" s="5"/>
      <c r="SFF77" s="5"/>
      <c r="SFG77" s="5"/>
      <c r="SFH77" s="5"/>
      <c r="SFI77" s="5"/>
      <c r="SFJ77" s="5"/>
      <c r="SFK77" s="5"/>
      <c r="SFL77" s="5"/>
      <c r="SFM77" s="5"/>
      <c r="SFN77" s="5"/>
      <c r="SFO77" s="5"/>
      <c r="SFP77" s="5"/>
      <c r="SFQ77" s="5"/>
      <c r="SFR77" s="5"/>
      <c r="SFS77" s="5"/>
      <c r="SFT77" s="5"/>
      <c r="SFU77" s="5"/>
      <c r="SFV77" s="5"/>
      <c r="SFW77" s="5"/>
      <c r="SFX77" s="5"/>
      <c r="SFY77" s="5"/>
      <c r="SFZ77" s="5"/>
      <c r="SGA77" s="5"/>
      <c r="SGB77" s="5"/>
      <c r="SGC77" s="5"/>
      <c r="SGD77" s="5"/>
      <c r="SGE77" s="5"/>
      <c r="SGF77" s="5"/>
      <c r="SGG77" s="5"/>
      <c r="SGH77" s="5"/>
      <c r="SGI77" s="5"/>
      <c r="SGJ77" s="5"/>
      <c r="SGK77" s="5"/>
      <c r="SGL77" s="5"/>
      <c r="SGM77" s="5"/>
      <c r="SGN77" s="5"/>
      <c r="SGO77" s="5"/>
      <c r="SGP77" s="5"/>
      <c r="SGQ77" s="5"/>
      <c r="SGR77" s="5"/>
      <c r="SGS77" s="5"/>
      <c r="SGT77" s="5"/>
      <c r="SGU77" s="5"/>
      <c r="SGV77" s="5"/>
      <c r="SGW77" s="5"/>
      <c r="SGX77" s="5"/>
      <c r="SGY77" s="5"/>
      <c r="SGZ77" s="5"/>
      <c r="SHA77" s="5"/>
      <c r="SHB77" s="5"/>
      <c r="SHC77" s="5"/>
      <c r="SHD77" s="5"/>
      <c r="SHE77" s="5"/>
      <c r="SHF77" s="5"/>
      <c r="SHG77" s="5"/>
      <c r="SHH77" s="5"/>
      <c r="SHI77" s="5"/>
      <c r="SHJ77" s="5"/>
      <c r="SHK77" s="5"/>
      <c r="SHL77" s="5"/>
      <c r="SHM77" s="5"/>
      <c r="SHN77" s="5"/>
      <c r="SHO77" s="5"/>
      <c r="SHP77" s="5"/>
      <c r="SHQ77" s="5"/>
      <c r="SHR77" s="5"/>
      <c r="SHS77" s="5"/>
      <c r="SHT77" s="5"/>
      <c r="SHU77" s="5"/>
      <c r="SHV77" s="5"/>
      <c r="SHW77" s="5"/>
      <c r="SHX77" s="5"/>
      <c r="SHY77" s="5"/>
      <c r="SHZ77" s="5"/>
      <c r="SIA77" s="5"/>
      <c r="SIB77" s="5"/>
      <c r="SIC77" s="5"/>
      <c r="SID77" s="5"/>
      <c r="SIE77" s="5"/>
      <c r="SIF77" s="5"/>
      <c r="SIG77" s="5"/>
      <c r="SIH77" s="5"/>
      <c r="SII77" s="5"/>
      <c r="SIJ77" s="5"/>
      <c r="SIK77" s="5"/>
      <c r="SIL77" s="5"/>
      <c r="SIM77" s="5"/>
      <c r="SIN77" s="5"/>
      <c r="SIO77" s="5"/>
      <c r="SIP77" s="5"/>
      <c r="SIQ77" s="5"/>
      <c r="SIR77" s="5"/>
      <c r="SIS77" s="5"/>
      <c r="SIT77" s="5"/>
      <c r="SIU77" s="5"/>
      <c r="SIV77" s="5"/>
      <c r="SIW77" s="5"/>
      <c r="SIX77" s="5"/>
      <c r="SIY77" s="5"/>
      <c r="SIZ77" s="5"/>
      <c r="SJA77" s="5"/>
      <c r="SJB77" s="5"/>
      <c r="SJC77" s="5"/>
      <c r="SJD77" s="5"/>
      <c r="SJE77" s="5"/>
      <c r="SJF77" s="5"/>
      <c r="SJG77" s="5"/>
      <c r="SJH77" s="5"/>
      <c r="SJI77" s="5"/>
      <c r="SJJ77" s="5"/>
      <c r="SJK77" s="5"/>
      <c r="SJL77" s="5"/>
      <c r="SJM77" s="5"/>
      <c r="SJN77" s="5"/>
      <c r="SJO77" s="5"/>
      <c r="SJP77" s="5"/>
      <c r="SJQ77" s="5"/>
      <c r="SJR77" s="5"/>
      <c r="SJS77" s="5"/>
      <c r="SJT77" s="5"/>
      <c r="SJU77" s="5"/>
      <c r="SJV77" s="5"/>
      <c r="SJW77" s="5"/>
      <c r="SJX77" s="5"/>
      <c r="SJY77" s="5"/>
      <c r="SJZ77" s="5"/>
      <c r="SKA77" s="5"/>
      <c r="SKB77" s="5"/>
      <c r="SKC77" s="5"/>
      <c r="SKD77" s="5"/>
      <c r="SKE77" s="5"/>
      <c r="SKF77" s="5"/>
      <c r="SKG77" s="5"/>
      <c r="SKH77" s="5"/>
      <c r="SKI77" s="5"/>
      <c r="SKJ77" s="5"/>
      <c r="SKK77" s="5"/>
      <c r="SKL77" s="5"/>
      <c r="SKM77" s="5"/>
      <c r="SKN77" s="5"/>
      <c r="SKO77" s="5"/>
      <c r="SKP77" s="5"/>
      <c r="SKQ77" s="5"/>
      <c r="SKR77" s="5"/>
      <c r="SKS77" s="5"/>
      <c r="SKT77" s="5"/>
      <c r="SKU77" s="5"/>
      <c r="SKV77" s="5"/>
      <c r="SKW77" s="5"/>
      <c r="SKX77" s="5"/>
      <c r="SKY77" s="5"/>
      <c r="SKZ77" s="5"/>
      <c r="SLA77" s="5"/>
      <c r="SLB77" s="5"/>
      <c r="SLC77" s="5"/>
      <c r="SLD77" s="5"/>
      <c r="SLE77" s="5"/>
      <c r="SLF77" s="5"/>
      <c r="SLG77" s="5"/>
      <c r="SLH77" s="5"/>
      <c r="SLI77" s="5"/>
      <c r="SLJ77" s="5"/>
      <c r="SLK77" s="5"/>
      <c r="SLL77" s="5"/>
      <c r="SLM77" s="5"/>
      <c r="SLN77" s="5"/>
      <c r="SLO77" s="5"/>
      <c r="SLP77" s="5"/>
      <c r="SLQ77" s="5"/>
      <c r="SLR77" s="5"/>
      <c r="SLS77" s="5"/>
      <c r="SLT77" s="5"/>
      <c r="SLU77" s="5"/>
      <c r="SLV77" s="5"/>
      <c r="SLW77" s="5"/>
      <c r="SLX77" s="5"/>
      <c r="SLY77" s="5"/>
      <c r="SLZ77" s="5"/>
      <c r="SMA77" s="5"/>
      <c r="SMB77" s="5"/>
      <c r="SMC77" s="5"/>
      <c r="SMD77" s="5"/>
      <c r="SME77" s="5"/>
      <c r="SMF77" s="5"/>
      <c r="SMG77" s="5"/>
      <c r="SMH77" s="5"/>
      <c r="SMI77" s="5"/>
      <c r="SMJ77" s="5"/>
      <c r="SMK77" s="5"/>
      <c r="SML77" s="5"/>
      <c r="SMM77" s="5"/>
      <c r="SMN77" s="5"/>
      <c r="SMO77" s="5"/>
      <c r="SMP77" s="5"/>
      <c r="SMQ77" s="5"/>
      <c r="SMR77" s="5"/>
      <c r="SMS77" s="5"/>
      <c r="SMT77" s="5"/>
      <c r="SMU77" s="5"/>
      <c r="SMV77" s="5"/>
      <c r="SMW77" s="5"/>
      <c r="SMX77" s="5"/>
      <c r="SMY77" s="5"/>
      <c r="SMZ77" s="5"/>
      <c r="SNA77" s="5"/>
      <c r="SNB77" s="5"/>
      <c r="SNC77" s="5"/>
      <c r="SND77" s="5"/>
      <c r="SNE77" s="5"/>
      <c r="SNF77" s="5"/>
      <c r="SNG77" s="5"/>
      <c r="SNH77" s="5"/>
      <c r="SNI77" s="5"/>
      <c r="SNJ77" s="5"/>
      <c r="SNK77" s="5"/>
      <c r="SNL77" s="5"/>
      <c r="SNM77" s="5"/>
      <c r="SNN77" s="5"/>
      <c r="SNO77" s="5"/>
      <c r="SNP77" s="5"/>
      <c r="SNQ77" s="5"/>
      <c r="SNR77" s="5"/>
      <c r="SNS77" s="5"/>
      <c r="SNT77" s="5"/>
      <c r="SNU77" s="5"/>
      <c r="SNV77" s="5"/>
      <c r="SNW77" s="5"/>
      <c r="SNX77" s="5"/>
      <c r="SNY77" s="5"/>
      <c r="SNZ77" s="5"/>
      <c r="SOA77" s="5"/>
      <c r="SOB77" s="5"/>
      <c r="SOC77" s="5"/>
      <c r="SOD77" s="5"/>
      <c r="SOE77" s="5"/>
      <c r="SOF77" s="5"/>
      <c r="SOG77" s="5"/>
      <c r="SOH77" s="5"/>
      <c r="SOI77" s="5"/>
      <c r="SOJ77" s="5"/>
      <c r="SOK77" s="5"/>
      <c r="SOL77" s="5"/>
      <c r="SOM77" s="5"/>
      <c r="SON77" s="5"/>
      <c r="SOO77" s="5"/>
      <c r="SOP77" s="5"/>
      <c r="SOQ77" s="5"/>
      <c r="SOR77" s="5"/>
      <c r="SOS77" s="5"/>
      <c r="SOT77" s="5"/>
      <c r="SOU77" s="5"/>
      <c r="SOV77" s="5"/>
      <c r="SOW77" s="5"/>
      <c r="SOX77" s="5"/>
      <c r="SOY77" s="5"/>
      <c r="SOZ77" s="5"/>
      <c r="SPA77" s="5"/>
      <c r="SPB77" s="5"/>
      <c r="SPC77" s="5"/>
      <c r="SPD77" s="5"/>
      <c r="SPE77" s="5"/>
      <c r="SPF77" s="5"/>
      <c r="SPG77" s="5"/>
      <c r="SPH77" s="5"/>
      <c r="SPI77" s="5"/>
      <c r="SPJ77" s="5"/>
      <c r="SPK77" s="5"/>
      <c r="SPL77" s="5"/>
      <c r="SPM77" s="5"/>
      <c r="SPN77" s="5"/>
      <c r="SPO77" s="5"/>
      <c r="SPP77" s="5"/>
      <c r="SPQ77" s="5"/>
      <c r="SPR77" s="5"/>
      <c r="SPS77" s="5"/>
      <c r="SPT77" s="5"/>
      <c r="SPU77" s="5"/>
      <c r="SPV77" s="5"/>
      <c r="SPW77" s="5"/>
      <c r="SPX77" s="5"/>
      <c r="SPY77" s="5"/>
      <c r="SPZ77" s="5"/>
      <c r="SQA77" s="5"/>
      <c r="SQB77" s="5"/>
      <c r="SQC77" s="5"/>
      <c r="SQD77" s="5"/>
      <c r="SQE77" s="5"/>
      <c r="SQF77" s="5"/>
      <c r="SQG77" s="5"/>
      <c r="SQH77" s="5"/>
      <c r="SQI77" s="5"/>
      <c r="SQJ77" s="5"/>
      <c r="SQK77" s="5"/>
      <c r="SQL77" s="5"/>
      <c r="SQM77" s="5"/>
      <c r="SQN77" s="5"/>
      <c r="SQO77" s="5"/>
      <c r="SQP77" s="5"/>
      <c r="SQQ77" s="5"/>
      <c r="SQR77" s="5"/>
      <c r="SQS77" s="5"/>
      <c r="SQT77" s="5"/>
      <c r="SQU77" s="5"/>
      <c r="SQV77" s="5"/>
      <c r="SQW77" s="5"/>
      <c r="SQX77" s="5"/>
      <c r="SQY77" s="5"/>
      <c r="SQZ77" s="5"/>
      <c r="SRA77" s="5"/>
      <c r="SRB77" s="5"/>
      <c r="SRC77" s="5"/>
      <c r="SRD77" s="5"/>
      <c r="SRE77" s="5"/>
      <c r="SRF77" s="5"/>
      <c r="SRG77" s="5"/>
      <c r="SRH77" s="5"/>
      <c r="SRI77" s="5"/>
      <c r="SRJ77" s="5"/>
      <c r="SRK77" s="5"/>
      <c r="SRL77" s="5"/>
      <c r="SRM77" s="5"/>
      <c r="SRN77" s="5"/>
      <c r="SRO77" s="5"/>
      <c r="SRP77" s="5"/>
      <c r="SRQ77" s="5"/>
      <c r="SRR77" s="5"/>
      <c r="SRS77" s="5"/>
      <c r="SRT77" s="5"/>
      <c r="SRU77" s="5"/>
      <c r="SRV77" s="5"/>
      <c r="SRW77" s="5"/>
      <c r="SRX77" s="5"/>
      <c r="SRY77" s="5"/>
      <c r="SRZ77" s="5"/>
      <c r="SSA77" s="5"/>
      <c r="SSB77" s="5"/>
      <c r="SSC77" s="5"/>
      <c r="SSD77" s="5"/>
      <c r="SSE77" s="5"/>
      <c r="SSF77" s="5"/>
      <c r="SSG77" s="5"/>
      <c r="SSH77" s="5"/>
      <c r="SSI77" s="5"/>
      <c r="SSJ77" s="5"/>
      <c r="SSK77" s="5"/>
      <c r="SSL77" s="5"/>
      <c r="SSM77" s="5"/>
      <c r="SSN77" s="5"/>
      <c r="SSO77" s="5"/>
      <c r="SSP77" s="5"/>
      <c r="SSQ77" s="5"/>
      <c r="SSR77" s="5"/>
      <c r="SSS77" s="5"/>
      <c r="SST77" s="5"/>
      <c r="SSU77" s="5"/>
      <c r="SSV77" s="5"/>
      <c r="SSW77" s="5"/>
      <c r="SSX77" s="5"/>
      <c r="SSY77" s="5"/>
      <c r="SSZ77" s="5"/>
      <c r="STA77" s="5"/>
      <c r="STB77" s="5"/>
      <c r="STC77" s="5"/>
      <c r="STD77" s="5"/>
      <c r="STE77" s="5"/>
      <c r="STF77" s="5"/>
      <c r="STG77" s="5"/>
      <c r="STH77" s="5"/>
      <c r="STI77" s="5"/>
      <c r="STJ77" s="5"/>
      <c r="STK77" s="5"/>
      <c r="STL77" s="5"/>
      <c r="STM77" s="5"/>
      <c r="STN77" s="5"/>
      <c r="STO77" s="5"/>
      <c r="STP77" s="5"/>
      <c r="STQ77" s="5"/>
      <c r="STR77" s="5"/>
      <c r="STS77" s="5"/>
      <c r="STT77" s="5"/>
      <c r="STU77" s="5"/>
      <c r="STV77" s="5"/>
      <c r="STW77" s="5"/>
      <c r="STX77" s="5"/>
      <c r="STY77" s="5"/>
      <c r="STZ77" s="5"/>
      <c r="SUA77" s="5"/>
      <c r="SUB77" s="5"/>
      <c r="SUC77" s="5"/>
      <c r="SUD77" s="5"/>
      <c r="SUE77" s="5"/>
      <c r="SUF77" s="5"/>
      <c r="SUG77" s="5"/>
      <c r="SUH77" s="5"/>
      <c r="SUI77" s="5"/>
      <c r="SUJ77" s="5"/>
      <c r="SUK77" s="5"/>
      <c r="SUL77" s="5"/>
      <c r="SUM77" s="5"/>
      <c r="SUN77" s="5"/>
      <c r="SUO77" s="5"/>
      <c r="SUP77" s="5"/>
      <c r="SUQ77" s="5"/>
      <c r="SUR77" s="5"/>
      <c r="SUS77" s="5"/>
      <c r="SUT77" s="5"/>
      <c r="SUU77" s="5"/>
      <c r="SUV77" s="5"/>
      <c r="SUW77" s="5"/>
      <c r="SUX77" s="5"/>
      <c r="SUY77" s="5"/>
      <c r="SUZ77" s="5"/>
      <c r="SVA77" s="5"/>
      <c r="SVB77" s="5"/>
      <c r="SVC77" s="5"/>
      <c r="SVD77" s="5"/>
      <c r="SVE77" s="5"/>
      <c r="SVF77" s="5"/>
      <c r="SVG77" s="5"/>
      <c r="SVH77" s="5"/>
      <c r="SVI77" s="5"/>
      <c r="SVJ77" s="5"/>
      <c r="SVK77" s="5"/>
      <c r="SVL77" s="5"/>
      <c r="SVM77" s="5"/>
      <c r="SVN77" s="5"/>
      <c r="SVO77" s="5"/>
      <c r="SVP77" s="5"/>
      <c r="SVQ77" s="5"/>
      <c r="SVR77" s="5"/>
      <c r="SVS77" s="5"/>
      <c r="SVT77" s="5"/>
      <c r="SVU77" s="5"/>
      <c r="SVV77" s="5"/>
      <c r="SVW77" s="5"/>
      <c r="SVX77" s="5"/>
      <c r="SVY77" s="5"/>
      <c r="SVZ77" s="5"/>
      <c r="SWA77" s="5"/>
      <c r="SWB77" s="5"/>
      <c r="SWC77" s="5"/>
      <c r="SWD77" s="5"/>
      <c r="SWE77" s="5"/>
      <c r="SWF77" s="5"/>
      <c r="SWG77" s="5"/>
      <c r="SWH77" s="5"/>
      <c r="SWI77" s="5"/>
      <c r="SWJ77" s="5"/>
      <c r="SWK77" s="5"/>
      <c r="SWL77" s="5"/>
      <c r="SWM77" s="5"/>
      <c r="SWN77" s="5"/>
      <c r="SWO77" s="5"/>
      <c r="SWP77" s="5"/>
      <c r="SWQ77" s="5"/>
      <c r="SWR77" s="5"/>
      <c r="SWS77" s="5"/>
      <c r="SWT77" s="5"/>
      <c r="SWU77" s="5"/>
      <c r="SWV77" s="5"/>
      <c r="SWW77" s="5"/>
      <c r="SWX77" s="5"/>
      <c r="SWY77" s="5"/>
      <c r="SWZ77" s="5"/>
      <c r="SXA77" s="5"/>
      <c r="SXB77" s="5"/>
      <c r="SXC77" s="5"/>
      <c r="SXD77" s="5"/>
      <c r="SXE77" s="5"/>
      <c r="SXF77" s="5"/>
      <c r="SXG77" s="5"/>
      <c r="SXH77" s="5"/>
      <c r="SXI77" s="5"/>
      <c r="SXJ77" s="5"/>
      <c r="SXK77" s="5"/>
      <c r="SXL77" s="5"/>
      <c r="SXM77" s="5"/>
      <c r="SXN77" s="5"/>
      <c r="SXO77" s="5"/>
      <c r="SXP77" s="5"/>
      <c r="SXQ77" s="5"/>
      <c r="SXR77" s="5"/>
      <c r="SXS77" s="5"/>
      <c r="SXT77" s="5"/>
      <c r="SXU77" s="5"/>
      <c r="SXV77" s="5"/>
      <c r="SXW77" s="5"/>
      <c r="SXX77" s="5"/>
      <c r="SXY77" s="5"/>
      <c r="SXZ77" s="5"/>
      <c r="SYA77" s="5"/>
      <c r="SYB77" s="5"/>
      <c r="SYC77" s="5"/>
      <c r="SYD77" s="5"/>
      <c r="SYE77" s="5"/>
      <c r="SYF77" s="5"/>
      <c r="SYG77" s="5"/>
      <c r="SYH77" s="5"/>
      <c r="SYI77" s="5"/>
      <c r="SYJ77" s="5"/>
      <c r="SYK77" s="5"/>
      <c r="SYL77" s="5"/>
      <c r="SYM77" s="5"/>
      <c r="SYN77" s="5"/>
      <c r="SYO77" s="5"/>
      <c r="SYP77" s="5"/>
      <c r="SYQ77" s="5"/>
      <c r="SYR77" s="5"/>
      <c r="SYS77" s="5"/>
      <c r="SYT77" s="5"/>
      <c r="SYU77" s="5"/>
      <c r="SYV77" s="5"/>
      <c r="SYW77" s="5"/>
      <c r="SYX77" s="5"/>
      <c r="SYY77" s="5"/>
      <c r="SYZ77" s="5"/>
      <c r="SZA77" s="5"/>
      <c r="SZB77" s="5"/>
      <c r="SZC77" s="5"/>
      <c r="SZD77" s="5"/>
      <c r="SZE77" s="5"/>
      <c r="SZF77" s="5"/>
      <c r="SZG77" s="5"/>
      <c r="SZH77" s="5"/>
      <c r="SZI77" s="5"/>
      <c r="SZJ77" s="5"/>
      <c r="SZK77" s="5"/>
      <c r="SZL77" s="5"/>
      <c r="SZM77" s="5"/>
      <c r="SZN77" s="5"/>
      <c r="SZO77" s="5"/>
      <c r="SZP77" s="5"/>
      <c r="SZQ77" s="5"/>
      <c r="SZR77" s="5"/>
      <c r="SZS77" s="5"/>
      <c r="SZT77" s="5"/>
      <c r="SZU77" s="5"/>
      <c r="SZV77" s="5"/>
      <c r="SZW77" s="5"/>
      <c r="SZX77" s="5"/>
      <c r="SZY77" s="5"/>
      <c r="SZZ77" s="5"/>
      <c r="TAA77" s="5"/>
      <c r="TAB77" s="5"/>
      <c r="TAC77" s="5"/>
      <c r="TAD77" s="5"/>
      <c r="TAE77" s="5"/>
      <c r="TAF77" s="5"/>
      <c r="TAG77" s="5"/>
      <c r="TAH77" s="5"/>
      <c r="TAI77" s="5"/>
      <c r="TAJ77" s="5"/>
      <c r="TAK77" s="5"/>
      <c r="TAL77" s="5"/>
      <c r="TAM77" s="5"/>
      <c r="TAN77" s="5"/>
      <c r="TAO77" s="5"/>
      <c r="TAP77" s="5"/>
      <c r="TAQ77" s="5"/>
      <c r="TAR77" s="5"/>
      <c r="TAS77" s="5"/>
      <c r="TAT77" s="5"/>
      <c r="TAU77" s="5"/>
      <c r="TAV77" s="5"/>
      <c r="TAW77" s="5"/>
      <c r="TAX77" s="5"/>
      <c r="TAY77" s="5"/>
      <c r="TAZ77" s="5"/>
      <c r="TBA77" s="5"/>
      <c r="TBB77" s="5"/>
      <c r="TBC77" s="5"/>
      <c r="TBD77" s="5"/>
      <c r="TBE77" s="5"/>
      <c r="TBF77" s="5"/>
      <c r="TBG77" s="5"/>
      <c r="TBH77" s="5"/>
      <c r="TBI77" s="5"/>
      <c r="TBJ77" s="5"/>
      <c r="TBK77" s="5"/>
      <c r="TBL77" s="5"/>
      <c r="TBM77" s="5"/>
      <c r="TBN77" s="5"/>
      <c r="TBO77" s="5"/>
      <c r="TBP77" s="5"/>
      <c r="TBQ77" s="5"/>
      <c r="TBR77" s="5"/>
      <c r="TBS77" s="5"/>
      <c r="TBT77" s="5"/>
      <c r="TBU77" s="5"/>
      <c r="TBV77" s="5"/>
      <c r="TBW77" s="5"/>
      <c r="TBX77" s="5"/>
      <c r="TBY77" s="5"/>
      <c r="TBZ77" s="5"/>
      <c r="TCA77" s="5"/>
      <c r="TCB77" s="5"/>
      <c r="TCC77" s="5"/>
      <c r="TCD77" s="5"/>
      <c r="TCE77" s="5"/>
      <c r="TCF77" s="5"/>
      <c r="TCG77" s="5"/>
      <c r="TCH77" s="5"/>
      <c r="TCI77" s="5"/>
      <c r="TCJ77" s="5"/>
      <c r="TCK77" s="5"/>
      <c r="TCL77" s="5"/>
      <c r="TCM77" s="5"/>
      <c r="TCN77" s="5"/>
      <c r="TCO77" s="5"/>
      <c r="TCP77" s="5"/>
      <c r="TCQ77" s="5"/>
      <c r="TCR77" s="5"/>
      <c r="TCS77" s="5"/>
      <c r="TCT77" s="5"/>
      <c r="TCU77" s="5"/>
      <c r="TCV77" s="5"/>
      <c r="TCW77" s="5"/>
      <c r="TCX77" s="5"/>
      <c r="TCY77" s="5"/>
      <c r="TCZ77" s="5"/>
      <c r="TDA77" s="5"/>
      <c r="TDB77" s="5"/>
      <c r="TDC77" s="5"/>
      <c r="TDD77" s="5"/>
      <c r="TDE77" s="5"/>
      <c r="TDF77" s="5"/>
      <c r="TDG77" s="5"/>
      <c r="TDH77" s="5"/>
      <c r="TDI77" s="5"/>
      <c r="TDJ77" s="5"/>
      <c r="TDK77" s="5"/>
      <c r="TDL77" s="5"/>
      <c r="TDM77" s="5"/>
      <c r="TDN77" s="5"/>
      <c r="TDO77" s="5"/>
      <c r="TDP77" s="5"/>
      <c r="TDQ77" s="5"/>
      <c r="TDR77" s="5"/>
      <c r="TDS77" s="5"/>
      <c r="TDT77" s="5"/>
      <c r="TDU77" s="5"/>
      <c r="TDV77" s="5"/>
      <c r="TDW77" s="5"/>
      <c r="TDX77" s="5"/>
      <c r="TDY77" s="5"/>
      <c r="TDZ77" s="5"/>
      <c r="TEA77" s="5"/>
      <c r="TEB77" s="5"/>
      <c r="TEC77" s="5"/>
      <c r="TED77" s="5"/>
      <c r="TEE77" s="5"/>
      <c r="TEF77" s="5"/>
      <c r="TEG77" s="5"/>
      <c r="TEH77" s="5"/>
      <c r="TEI77" s="5"/>
      <c r="TEJ77" s="5"/>
      <c r="TEK77" s="5"/>
      <c r="TEL77" s="5"/>
      <c r="TEM77" s="5"/>
      <c r="TEN77" s="5"/>
      <c r="TEO77" s="5"/>
      <c r="TEP77" s="5"/>
      <c r="TEQ77" s="5"/>
      <c r="TER77" s="5"/>
      <c r="TES77" s="5"/>
      <c r="TET77" s="5"/>
      <c r="TEU77" s="5"/>
      <c r="TEV77" s="5"/>
      <c r="TEW77" s="5"/>
      <c r="TEX77" s="5"/>
      <c r="TEY77" s="5"/>
      <c r="TEZ77" s="5"/>
      <c r="TFA77" s="5"/>
      <c r="TFB77" s="5"/>
      <c r="TFC77" s="5"/>
      <c r="TFD77" s="5"/>
      <c r="TFE77" s="5"/>
      <c r="TFF77" s="5"/>
      <c r="TFG77" s="5"/>
      <c r="TFH77" s="5"/>
      <c r="TFI77" s="5"/>
      <c r="TFJ77" s="5"/>
      <c r="TFK77" s="5"/>
      <c r="TFL77" s="5"/>
      <c r="TFM77" s="5"/>
      <c r="TFN77" s="5"/>
      <c r="TFO77" s="5"/>
      <c r="TFP77" s="5"/>
      <c r="TFQ77" s="5"/>
      <c r="TFR77" s="5"/>
      <c r="TFS77" s="5"/>
      <c r="TFT77" s="5"/>
      <c r="TFU77" s="5"/>
      <c r="TFV77" s="5"/>
      <c r="TFW77" s="5"/>
      <c r="TFX77" s="5"/>
      <c r="TFY77" s="5"/>
      <c r="TFZ77" s="5"/>
      <c r="TGA77" s="5"/>
      <c r="TGB77" s="5"/>
      <c r="TGC77" s="5"/>
      <c r="TGD77" s="5"/>
      <c r="TGE77" s="5"/>
      <c r="TGF77" s="5"/>
      <c r="TGG77" s="5"/>
      <c r="TGH77" s="5"/>
      <c r="TGI77" s="5"/>
      <c r="TGJ77" s="5"/>
      <c r="TGK77" s="5"/>
      <c r="TGL77" s="5"/>
      <c r="TGM77" s="5"/>
      <c r="TGN77" s="5"/>
      <c r="TGO77" s="5"/>
      <c r="TGP77" s="5"/>
      <c r="TGQ77" s="5"/>
      <c r="TGR77" s="5"/>
      <c r="TGS77" s="5"/>
      <c r="TGT77" s="5"/>
      <c r="TGU77" s="5"/>
      <c r="TGV77" s="5"/>
      <c r="TGW77" s="5"/>
      <c r="TGX77" s="5"/>
      <c r="TGY77" s="5"/>
      <c r="TGZ77" s="5"/>
      <c r="THA77" s="5"/>
      <c r="THB77" s="5"/>
      <c r="THC77" s="5"/>
      <c r="THD77" s="5"/>
      <c r="THE77" s="5"/>
      <c r="THF77" s="5"/>
      <c r="THG77" s="5"/>
      <c r="THH77" s="5"/>
      <c r="THI77" s="5"/>
      <c r="THJ77" s="5"/>
      <c r="THK77" s="5"/>
      <c r="THL77" s="5"/>
      <c r="THM77" s="5"/>
      <c r="THN77" s="5"/>
      <c r="THO77" s="5"/>
      <c r="THP77" s="5"/>
      <c r="THQ77" s="5"/>
      <c r="THR77" s="5"/>
      <c r="THS77" s="5"/>
      <c r="THT77" s="5"/>
      <c r="THU77" s="5"/>
      <c r="THV77" s="5"/>
      <c r="THW77" s="5"/>
      <c r="THX77" s="5"/>
      <c r="THY77" s="5"/>
      <c r="THZ77" s="5"/>
      <c r="TIA77" s="5"/>
      <c r="TIB77" s="5"/>
      <c r="TIC77" s="5"/>
      <c r="TID77" s="5"/>
      <c r="TIE77" s="5"/>
      <c r="TIF77" s="5"/>
      <c r="TIG77" s="5"/>
      <c r="TIH77" s="5"/>
      <c r="TII77" s="5"/>
      <c r="TIJ77" s="5"/>
      <c r="TIK77" s="5"/>
      <c r="TIL77" s="5"/>
      <c r="TIM77" s="5"/>
      <c r="TIN77" s="5"/>
      <c r="TIO77" s="5"/>
      <c r="TIP77" s="5"/>
      <c r="TIQ77" s="5"/>
      <c r="TIR77" s="5"/>
      <c r="TIS77" s="5"/>
      <c r="TIT77" s="5"/>
      <c r="TIU77" s="5"/>
      <c r="TIV77" s="5"/>
      <c r="TIW77" s="5"/>
      <c r="TIX77" s="5"/>
      <c r="TIY77" s="5"/>
      <c r="TIZ77" s="5"/>
      <c r="TJA77" s="5"/>
      <c r="TJB77" s="5"/>
      <c r="TJC77" s="5"/>
      <c r="TJD77" s="5"/>
      <c r="TJE77" s="5"/>
      <c r="TJF77" s="5"/>
      <c r="TJG77" s="5"/>
      <c r="TJH77" s="5"/>
      <c r="TJI77" s="5"/>
      <c r="TJJ77" s="5"/>
      <c r="TJK77" s="5"/>
      <c r="TJL77" s="5"/>
      <c r="TJM77" s="5"/>
      <c r="TJN77" s="5"/>
      <c r="TJO77" s="5"/>
      <c r="TJP77" s="5"/>
      <c r="TJQ77" s="5"/>
      <c r="TJR77" s="5"/>
      <c r="TJS77" s="5"/>
      <c r="TJT77" s="5"/>
      <c r="TJU77" s="5"/>
      <c r="TJV77" s="5"/>
      <c r="TJW77" s="5"/>
      <c r="TJX77" s="5"/>
      <c r="TJY77" s="5"/>
      <c r="TJZ77" s="5"/>
      <c r="TKA77" s="5"/>
      <c r="TKB77" s="5"/>
      <c r="TKC77" s="5"/>
      <c r="TKD77" s="5"/>
      <c r="TKE77" s="5"/>
      <c r="TKF77" s="5"/>
      <c r="TKG77" s="5"/>
      <c r="TKH77" s="5"/>
      <c r="TKI77" s="5"/>
      <c r="TKJ77" s="5"/>
      <c r="TKK77" s="5"/>
      <c r="TKL77" s="5"/>
      <c r="TKM77" s="5"/>
      <c r="TKN77" s="5"/>
      <c r="TKO77" s="5"/>
      <c r="TKP77" s="5"/>
      <c r="TKQ77" s="5"/>
      <c r="TKR77" s="5"/>
      <c r="TKS77" s="5"/>
      <c r="TKT77" s="5"/>
      <c r="TKU77" s="5"/>
      <c r="TKV77" s="5"/>
      <c r="TKW77" s="5"/>
      <c r="TKX77" s="5"/>
      <c r="TKY77" s="5"/>
      <c r="TKZ77" s="5"/>
      <c r="TLA77" s="5"/>
      <c r="TLB77" s="5"/>
      <c r="TLC77" s="5"/>
      <c r="TLD77" s="5"/>
      <c r="TLE77" s="5"/>
      <c r="TLF77" s="5"/>
      <c r="TLG77" s="5"/>
      <c r="TLH77" s="5"/>
      <c r="TLI77" s="5"/>
      <c r="TLJ77" s="5"/>
      <c r="TLK77" s="5"/>
      <c r="TLL77" s="5"/>
      <c r="TLM77" s="5"/>
      <c r="TLN77" s="5"/>
      <c r="TLO77" s="5"/>
      <c r="TLP77" s="5"/>
      <c r="TLQ77" s="5"/>
      <c r="TLR77" s="5"/>
      <c r="TLS77" s="5"/>
      <c r="TLT77" s="5"/>
      <c r="TLU77" s="5"/>
      <c r="TLV77" s="5"/>
      <c r="TLW77" s="5"/>
      <c r="TLX77" s="5"/>
      <c r="TLY77" s="5"/>
      <c r="TLZ77" s="5"/>
      <c r="TMA77" s="5"/>
      <c r="TMB77" s="5"/>
      <c r="TMC77" s="5"/>
      <c r="TMD77" s="5"/>
      <c r="TME77" s="5"/>
      <c r="TMF77" s="5"/>
      <c r="TMG77" s="5"/>
      <c r="TMH77" s="5"/>
      <c r="TMI77" s="5"/>
      <c r="TMJ77" s="5"/>
      <c r="TMK77" s="5"/>
      <c r="TML77" s="5"/>
      <c r="TMM77" s="5"/>
      <c r="TMN77" s="5"/>
      <c r="TMO77" s="5"/>
      <c r="TMP77" s="5"/>
      <c r="TMQ77" s="5"/>
      <c r="TMR77" s="5"/>
      <c r="TMS77" s="5"/>
      <c r="TMT77" s="5"/>
      <c r="TMU77" s="5"/>
      <c r="TMV77" s="5"/>
      <c r="TMW77" s="5"/>
      <c r="TMX77" s="5"/>
      <c r="TMY77" s="5"/>
      <c r="TMZ77" s="5"/>
      <c r="TNA77" s="5"/>
      <c r="TNB77" s="5"/>
      <c r="TNC77" s="5"/>
      <c r="TND77" s="5"/>
      <c r="TNE77" s="5"/>
      <c r="TNF77" s="5"/>
      <c r="TNG77" s="5"/>
      <c r="TNH77" s="5"/>
      <c r="TNI77" s="5"/>
      <c r="TNJ77" s="5"/>
      <c r="TNK77" s="5"/>
      <c r="TNL77" s="5"/>
      <c r="TNM77" s="5"/>
      <c r="TNN77" s="5"/>
      <c r="TNO77" s="5"/>
      <c r="TNP77" s="5"/>
      <c r="TNQ77" s="5"/>
      <c r="TNR77" s="5"/>
      <c r="TNS77" s="5"/>
      <c r="TNT77" s="5"/>
      <c r="TNU77" s="5"/>
      <c r="TNV77" s="5"/>
      <c r="TNW77" s="5"/>
      <c r="TNX77" s="5"/>
      <c r="TNY77" s="5"/>
      <c r="TNZ77" s="5"/>
      <c r="TOA77" s="5"/>
      <c r="TOB77" s="5"/>
      <c r="TOC77" s="5"/>
      <c r="TOD77" s="5"/>
      <c r="TOE77" s="5"/>
      <c r="TOF77" s="5"/>
      <c r="TOG77" s="5"/>
      <c r="TOH77" s="5"/>
      <c r="TOI77" s="5"/>
      <c r="TOJ77" s="5"/>
      <c r="TOK77" s="5"/>
      <c r="TOL77" s="5"/>
      <c r="TOM77" s="5"/>
      <c r="TON77" s="5"/>
      <c r="TOO77" s="5"/>
      <c r="TOP77" s="5"/>
      <c r="TOQ77" s="5"/>
      <c r="TOR77" s="5"/>
      <c r="TOS77" s="5"/>
      <c r="TOT77" s="5"/>
      <c r="TOU77" s="5"/>
      <c r="TOV77" s="5"/>
      <c r="TOW77" s="5"/>
      <c r="TOX77" s="5"/>
      <c r="TOY77" s="5"/>
      <c r="TOZ77" s="5"/>
      <c r="TPA77" s="5"/>
      <c r="TPB77" s="5"/>
      <c r="TPC77" s="5"/>
      <c r="TPD77" s="5"/>
      <c r="TPE77" s="5"/>
      <c r="TPF77" s="5"/>
      <c r="TPG77" s="5"/>
      <c r="TPH77" s="5"/>
      <c r="TPI77" s="5"/>
      <c r="TPJ77" s="5"/>
      <c r="TPK77" s="5"/>
      <c r="TPL77" s="5"/>
      <c r="TPM77" s="5"/>
      <c r="TPN77" s="5"/>
      <c r="TPO77" s="5"/>
      <c r="TPP77" s="5"/>
      <c r="TPQ77" s="5"/>
      <c r="TPR77" s="5"/>
      <c r="TPS77" s="5"/>
      <c r="TPT77" s="5"/>
      <c r="TPU77" s="5"/>
      <c r="TPV77" s="5"/>
      <c r="TPW77" s="5"/>
      <c r="TPX77" s="5"/>
      <c r="TPY77" s="5"/>
      <c r="TPZ77" s="5"/>
      <c r="TQA77" s="5"/>
      <c r="TQB77" s="5"/>
      <c r="TQC77" s="5"/>
      <c r="TQD77" s="5"/>
      <c r="TQE77" s="5"/>
      <c r="TQF77" s="5"/>
      <c r="TQG77" s="5"/>
      <c r="TQH77" s="5"/>
      <c r="TQI77" s="5"/>
      <c r="TQJ77" s="5"/>
      <c r="TQK77" s="5"/>
      <c r="TQL77" s="5"/>
      <c r="TQM77" s="5"/>
      <c r="TQN77" s="5"/>
      <c r="TQO77" s="5"/>
      <c r="TQP77" s="5"/>
      <c r="TQQ77" s="5"/>
      <c r="TQR77" s="5"/>
      <c r="TQS77" s="5"/>
      <c r="TQT77" s="5"/>
      <c r="TQU77" s="5"/>
      <c r="TQV77" s="5"/>
      <c r="TQW77" s="5"/>
      <c r="TQX77" s="5"/>
      <c r="TQY77" s="5"/>
      <c r="TQZ77" s="5"/>
      <c r="TRA77" s="5"/>
      <c r="TRB77" s="5"/>
      <c r="TRC77" s="5"/>
      <c r="TRD77" s="5"/>
      <c r="TRE77" s="5"/>
      <c r="TRF77" s="5"/>
      <c r="TRG77" s="5"/>
      <c r="TRH77" s="5"/>
      <c r="TRI77" s="5"/>
      <c r="TRJ77" s="5"/>
      <c r="TRK77" s="5"/>
      <c r="TRL77" s="5"/>
      <c r="TRM77" s="5"/>
      <c r="TRN77" s="5"/>
      <c r="TRO77" s="5"/>
      <c r="TRP77" s="5"/>
      <c r="TRQ77" s="5"/>
      <c r="TRR77" s="5"/>
      <c r="TRS77" s="5"/>
      <c r="TRT77" s="5"/>
      <c r="TRU77" s="5"/>
      <c r="TRV77" s="5"/>
      <c r="TRW77" s="5"/>
      <c r="TRX77" s="5"/>
      <c r="TRY77" s="5"/>
      <c r="TRZ77" s="5"/>
      <c r="TSA77" s="5"/>
      <c r="TSB77" s="5"/>
      <c r="TSC77" s="5"/>
      <c r="TSD77" s="5"/>
      <c r="TSE77" s="5"/>
      <c r="TSF77" s="5"/>
      <c r="TSG77" s="5"/>
      <c r="TSH77" s="5"/>
      <c r="TSI77" s="5"/>
      <c r="TSJ77" s="5"/>
      <c r="TSK77" s="5"/>
      <c r="TSL77" s="5"/>
      <c r="TSM77" s="5"/>
      <c r="TSN77" s="5"/>
      <c r="TSO77" s="5"/>
      <c r="TSP77" s="5"/>
      <c r="TSQ77" s="5"/>
      <c r="TSR77" s="5"/>
      <c r="TSS77" s="5"/>
      <c r="TST77" s="5"/>
      <c r="TSU77" s="5"/>
      <c r="TSV77" s="5"/>
      <c r="TSW77" s="5"/>
      <c r="TSX77" s="5"/>
      <c r="TSY77" s="5"/>
      <c r="TSZ77" s="5"/>
      <c r="TTA77" s="5"/>
      <c r="TTB77" s="5"/>
      <c r="TTC77" s="5"/>
      <c r="TTD77" s="5"/>
      <c r="TTE77" s="5"/>
      <c r="TTF77" s="5"/>
      <c r="TTG77" s="5"/>
      <c r="TTH77" s="5"/>
      <c r="TTI77" s="5"/>
      <c r="TTJ77" s="5"/>
      <c r="TTK77" s="5"/>
      <c r="TTL77" s="5"/>
      <c r="TTM77" s="5"/>
      <c r="TTN77" s="5"/>
      <c r="TTO77" s="5"/>
      <c r="TTP77" s="5"/>
      <c r="TTQ77" s="5"/>
      <c r="TTR77" s="5"/>
      <c r="TTS77" s="5"/>
      <c r="TTT77" s="5"/>
      <c r="TTU77" s="5"/>
      <c r="TTV77" s="5"/>
      <c r="TTW77" s="5"/>
      <c r="TTX77" s="5"/>
      <c r="TTY77" s="5"/>
      <c r="TTZ77" s="5"/>
      <c r="TUA77" s="5"/>
      <c r="TUB77" s="5"/>
      <c r="TUC77" s="5"/>
      <c r="TUD77" s="5"/>
      <c r="TUE77" s="5"/>
      <c r="TUF77" s="5"/>
      <c r="TUG77" s="5"/>
      <c r="TUH77" s="5"/>
      <c r="TUI77" s="5"/>
      <c r="TUJ77" s="5"/>
      <c r="TUK77" s="5"/>
      <c r="TUL77" s="5"/>
      <c r="TUM77" s="5"/>
      <c r="TUN77" s="5"/>
      <c r="TUO77" s="5"/>
      <c r="TUP77" s="5"/>
      <c r="TUQ77" s="5"/>
      <c r="TUR77" s="5"/>
      <c r="TUS77" s="5"/>
      <c r="TUT77" s="5"/>
      <c r="TUU77" s="5"/>
      <c r="TUV77" s="5"/>
      <c r="TUW77" s="5"/>
      <c r="TUX77" s="5"/>
      <c r="TUY77" s="5"/>
      <c r="TUZ77" s="5"/>
      <c r="TVA77" s="5"/>
      <c r="TVB77" s="5"/>
      <c r="TVC77" s="5"/>
      <c r="TVD77" s="5"/>
      <c r="TVE77" s="5"/>
      <c r="TVF77" s="5"/>
      <c r="TVG77" s="5"/>
      <c r="TVH77" s="5"/>
      <c r="TVI77" s="5"/>
      <c r="TVJ77" s="5"/>
      <c r="TVK77" s="5"/>
      <c r="TVL77" s="5"/>
      <c r="TVM77" s="5"/>
      <c r="TVN77" s="5"/>
      <c r="TVO77" s="5"/>
      <c r="TVP77" s="5"/>
      <c r="TVQ77" s="5"/>
      <c r="TVR77" s="5"/>
      <c r="TVS77" s="5"/>
      <c r="TVT77" s="5"/>
      <c r="TVU77" s="5"/>
      <c r="TVV77" s="5"/>
      <c r="TVW77" s="5"/>
      <c r="TVX77" s="5"/>
      <c r="TVY77" s="5"/>
      <c r="TVZ77" s="5"/>
      <c r="TWA77" s="5"/>
      <c r="TWB77" s="5"/>
      <c r="TWC77" s="5"/>
      <c r="TWD77" s="5"/>
      <c r="TWE77" s="5"/>
      <c r="TWF77" s="5"/>
      <c r="TWG77" s="5"/>
      <c r="TWH77" s="5"/>
      <c r="TWI77" s="5"/>
      <c r="TWJ77" s="5"/>
      <c r="TWK77" s="5"/>
      <c r="TWL77" s="5"/>
      <c r="TWM77" s="5"/>
      <c r="TWN77" s="5"/>
      <c r="TWO77" s="5"/>
      <c r="TWP77" s="5"/>
      <c r="TWQ77" s="5"/>
      <c r="TWR77" s="5"/>
      <c r="TWS77" s="5"/>
      <c r="TWT77" s="5"/>
      <c r="TWU77" s="5"/>
      <c r="TWV77" s="5"/>
      <c r="TWW77" s="5"/>
      <c r="TWX77" s="5"/>
      <c r="TWY77" s="5"/>
      <c r="TWZ77" s="5"/>
      <c r="TXA77" s="5"/>
      <c r="TXB77" s="5"/>
      <c r="TXC77" s="5"/>
      <c r="TXD77" s="5"/>
      <c r="TXE77" s="5"/>
      <c r="TXF77" s="5"/>
      <c r="TXG77" s="5"/>
      <c r="TXH77" s="5"/>
      <c r="TXI77" s="5"/>
      <c r="TXJ77" s="5"/>
      <c r="TXK77" s="5"/>
      <c r="TXL77" s="5"/>
      <c r="TXM77" s="5"/>
      <c r="TXN77" s="5"/>
      <c r="TXO77" s="5"/>
      <c r="TXP77" s="5"/>
      <c r="TXQ77" s="5"/>
      <c r="TXR77" s="5"/>
      <c r="TXS77" s="5"/>
      <c r="TXT77" s="5"/>
      <c r="TXU77" s="5"/>
      <c r="TXV77" s="5"/>
      <c r="TXW77" s="5"/>
      <c r="TXX77" s="5"/>
      <c r="TXY77" s="5"/>
      <c r="TXZ77" s="5"/>
      <c r="TYA77" s="5"/>
      <c r="TYB77" s="5"/>
      <c r="TYC77" s="5"/>
      <c r="TYD77" s="5"/>
      <c r="TYE77" s="5"/>
      <c r="TYF77" s="5"/>
      <c r="TYG77" s="5"/>
      <c r="TYH77" s="5"/>
      <c r="TYI77" s="5"/>
      <c r="TYJ77" s="5"/>
      <c r="TYK77" s="5"/>
      <c r="TYL77" s="5"/>
      <c r="TYM77" s="5"/>
      <c r="TYN77" s="5"/>
      <c r="TYO77" s="5"/>
      <c r="TYP77" s="5"/>
      <c r="TYQ77" s="5"/>
      <c r="TYR77" s="5"/>
      <c r="TYS77" s="5"/>
      <c r="TYT77" s="5"/>
      <c r="TYU77" s="5"/>
      <c r="TYV77" s="5"/>
      <c r="TYW77" s="5"/>
      <c r="TYX77" s="5"/>
      <c r="TYY77" s="5"/>
      <c r="TYZ77" s="5"/>
      <c r="TZA77" s="5"/>
      <c r="TZB77" s="5"/>
      <c r="TZC77" s="5"/>
      <c r="TZD77" s="5"/>
      <c r="TZE77" s="5"/>
      <c r="TZF77" s="5"/>
      <c r="TZG77" s="5"/>
      <c r="TZH77" s="5"/>
      <c r="TZI77" s="5"/>
      <c r="TZJ77" s="5"/>
      <c r="TZK77" s="5"/>
      <c r="TZL77" s="5"/>
      <c r="TZM77" s="5"/>
      <c r="TZN77" s="5"/>
      <c r="TZO77" s="5"/>
      <c r="TZP77" s="5"/>
      <c r="TZQ77" s="5"/>
      <c r="TZR77" s="5"/>
      <c r="TZS77" s="5"/>
      <c r="TZT77" s="5"/>
      <c r="TZU77" s="5"/>
      <c r="TZV77" s="5"/>
      <c r="TZW77" s="5"/>
      <c r="TZX77" s="5"/>
      <c r="TZY77" s="5"/>
      <c r="TZZ77" s="5"/>
      <c r="UAA77" s="5"/>
      <c r="UAB77" s="5"/>
      <c r="UAC77" s="5"/>
      <c r="UAD77" s="5"/>
      <c r="UAE77" s="5"/>
      <c r="UAF77" s="5"/>
      <c r="UAG77" s="5"/>
      <c r="UAH77" s="5"/>
      <c r="UAI77" s="5"/>
      <c r="UAJ77" s="5"/>
      <c r="UAK77" s="5"/>
      <c r="UAL77" s="5"/>
      <c r="UAM77" s="5"/>
      <c r="UAN77" s="5"/>
      <c r="UAO77" s="5"/>
      <c r="UAP77" s="5"/>
      <c r="UAQ77" s="5"/>
      <c r="UAR77" s="5"/>
      <c r="UAS77" s="5"/>
      <c r="UAT77" s="5"/>
      <c r="UAU77" s="5"/>
      <c r="UAV77" s="5"/>
      <c r="UAW77" s="5"/>
      <c r="UAX77" s="5"/>
      <c r="UAY77" s="5"/>
      <c r="UAZ77" s="5"/>
      <c r="UBA77" s="5"/>
      <c r="UBB77" s="5"/>
      <c r="UBC77" s="5"/>
      <c r="UBD77" s="5"/>
      <c r="UBE77" s="5"/>
      <c r="UBF77" s="5"/>
      <c r="UBG77" s="5"/>
      <c r="UBH77" s="5"/>
      <c r="UBI77" s="5"/>
      <c r="UBJ77" s="5"/>
      <c r="UBK77" s="5"/>
      <c r="UBL77" s="5"/>
      <c r="UBM77" s="5"/>
      <c r="UBN77" s="5"/>
      <c r="UBO77" s="5"/>
      <c r="UBP77" s="5"/>
      <c r="UBQ77" s="5"/>
      <c r="UBR77" s="5"/>
      <c r="UBS77" s="5"/>
      <c r="UBT77" s="5"/>
      <c r="UBU77" s="5"/>
      <c r="UBV77" s="5"/>
      <c r="UBW77" s="5"/>
      <c r="UBX77" s="5"/>
      <c r="UBY77" s="5"/>
      <c r="UBZ77" s="5"/>
      <c r="UCA77" s="5"/>
      <c r="UCB77" s="5"/>
      <c r="UCC77" s="5"/>
      <c r="UCD77" s="5"/>
      <c r="UCE77" s="5"/>
      <c r="UCF77" s="5"/>
      <c r="UCG77" s="5"/>
      <c r="UCH77" s="5"/>
      <c r="UCI77" s="5"/>
      <c r="UCJ77" s="5"/>
      <c r="UCK77" s="5"/>
      <c r="UCL77" s="5"/>
      <c r="UCM77" s="5"/>
      <c r="UCN77" s="5"/>
      <c r="UCO77" s="5"/>
      <c r="UCP77" s="5"/>
      <c r="UCQ77" s="5"/>
      <c r="UCR77" s="5"/>
      <c r="UCS77" s="5"/>
      <c r="UCT77" s="5"/>
      <c r="UCU77" s="5"/>
      <c r="UCV77" s="5"/>
      <c r="UCW77" s="5"/>
      <c r="UCX77" s="5"/>
      <c r="UCY77" s="5"/>
      <c r="UCZ77" s="5"/>
      <c r="UDA77" s="5"/>
      <c r="UDB77" s="5"/>
      <c r="UDC77" s="5"/>
      <c r="UDD77" s="5"/>
      <c r="UDE77" s="5"/>
      <c r="UDF77" s="5"/>
      <c r="UDG77" s="5"/>
      <c r="UDH77" s="5"/>
      <c r="UDI77" s="5"/>
      <c r="UDJ77" s="5"/>
      <c r="UDK77" s="5"/>
      <c r="UDL77" s="5"/>
      <c r="UDM77" s="5"/>
      <c r="UDN77" s="5"/>
      <c r="UDO77" s="5"/>
      <c r="UDP77" s="5"/>
      <c r="UDQ77" s="5"/>
      <c r="UDR77" s="5"/>
      <c r="UDS77" s="5"/>
      <c r="UDT77" s="5"/>
      <c r="UDU77" s="5"/>
      <c r="UDV77" s="5"/>
      <c r="UDW77" s="5"/>
      <c r="UDX77" s="5"/>
      <c r="UDY77" s="5"/>
      <c r="UDZ77" s="5"/>
      <c r="UEA77" s="5"/>
      <c r="UEB77" s="5"/>
      <c r="UEC77" s="5"/>
      <c r="UED77" s="5"/>
      <c r="UEE77" s="5"/>
      <c r="UEF77" s="5"/>
      <c r="UEG77" s="5"/>
      <c r="UEH77" s="5"/>
      <c r="UEI77" s="5"/>
      <c r="UEJ77" s="5"/>
      <c r="UEK77" s="5"/>
      <c r="UEL77" s="5"/>
      <c r="UEM77" s="5"/>
      <c r="UEN77" s="5"/>
      <c r="UEO77" s="5"/>
      <c r="UEP77" s="5"/>
      <c r="UEQ77" s="5"/>
      <c r="UER77" s="5"/>
      <c r="UES77" s="5"/>
      <c r="UET77" s="5"/>
      <c r="UEU77" s="5"/>
      <c r="UEV77" s="5"/>
      <c r="UEW77" s="5"/>
      <c r="UEX77" s="5"/>
      <c r="UEY77" s="5"/>
      <c r="UEZ77" s="5"/>
      <c r="UFA77" s="5"/>
      <c r="UFB77" s="5"/>
      <c r="UFC77" s="5"/>
      <c r="UFD77" s="5"/>
      <c r="UFE77" s="5"/>
      <c r="UFF77" s="5"/>
      <c r="UFG77" s="5"/>
      <c r="UFH77" s="5"/>
      <c r="UFI77" s="5"/>
      <c r="UFJ77" s="5"/>
      <c r="UFK77" s="5"/>
      <c r="UFL77" s="5"/>
      <c r="UFM77" s="5"/>
      <c r="UFN77" s="5"/>
      <c r="UFO77" s="5"/>
      <c r="UFP77" s="5"/>
      <c r="UFQ77" s="5"/>
      <c r="UFR77" s="5"/>
      <c r="UFS77" s="5"/>
      <c r="UFT77" s="5"/>
      <c r="UFU77" s="5"/>
      <c r="UFV77" s="5"/>
      <c r="UFW77" s="5"/>
      <c r="UFX77" s="5"/>
      <c r="UFY77" s="5"/>
      <c r="UFZ77" s="5"/>
      <c r="UGA77" s="5"/>
      <c r="UGB77" s="5"/>
      <c r="UGC77" s="5"/>
      <c r="UGD77" s="5"/>
      <c r="UGE77" s="5"/>
      <c r="UGF77" s="5"/>
      <c r="UGG77" s="5"/>
      <c r="UGH77" s="5"/>
      <c r="UGI77" s="5"/>
      <c r="UGJ77" s="5"/>
      <c r="UGK77" s="5"/>
      <c r="UGL77" s="5"/>
      <c r="UGM77" s="5"/>
      <c r="UGN77" s="5"/>
      <c r="UGO77" s="5"/>
      <c r="UGP77" s="5"/>
      <c r="UGQ77" s="5"/>
      <c r="UGR77" s="5"/>
      <c r="UGS77" s="5"/>
      <c r="UGT77" s="5"/>
      <c r="UGU77" s="5"/>
      <c r="UGV77" s="5"/>
      <c r="UGW77" s="5"/>
      <c r="UGX77" s="5"/>
      <c r="UGY77" s="5"/>
      <c r="UGZ77" s="5"/>
      <c r="UHA77" s="5"/>
      <c r="UHB77" s="5"/>
      <c r="UHC77" s="5"/>
      <c r="UHD77" s="5"/>
      <c r="UHE77" s="5"/>
      <c r="UHF77" s="5"/>
      <c r="UHG77" s="5"/>
      <c r="UHH77" s="5"/>
      <c r="UHI77" s="5"/>
      <c r="UHJ77" s="5"/>
      <c r="UHK77" s="5"/>
      <c r="UHL77" s="5"/>
      <c r="UHM77" s="5"/>
      <c r="UHN77" s="5"/>
      <c r="UHO77" s="5"/>
      <c r="UHP77" s="5"/>
      <c r="UHQ77" s="5"/>
      <c r="UHR77" s="5"/>
      <c r="UHS77" s="5"/>
      <c r="UHT77" s="5"/>
      <c r="UHU77" s="5"/>
      <c r="UHV77" s="5"/>
      <c r="UHW77" s="5"/>
      <c r="UHX77" s="5"/>
      <c r="UHY77" s="5"/>
      <c r="UHZ77" s="5"/>
      <c r="UIA77" s="5"/>
      <c r="UIB77" s="5"/>
      <c r="UIC77" s="5"/>
      <c r="UID77" s="5"/>
      <c r="UIE77" s="5"/>
      <c r="UIF77" s="5"/>
      <c r="UIG77" s="5"/>
      <c r="UIH77" s="5"/>
      <c r="UII77" s="5"/>
      <c r="UIJ77" s="5"/>
      <c r="UIK77" s="5"/>
      <c r="UIL77" s="5"/>
      <c r="UIM77" s="5"/>
      <c r="UIN77" s="5"/>
      <c r="UIO77" s="5"/>
      <c r="UIP77" s="5"/>
      <c r="UIQ77" s="5"/>
      <c r="UIR77" s="5"/>
      <c r="UIS77" s="5"/>
      <c r="UIT77" s="5"/>
      <c r="UIU77" s="5"/>
      <c r="UIV77" s="5"/>
      <c r="UIW77" s="5"/>
      <c r="UIX77" s="5"/>
      <c r="UIY77" s="5"/>
      <c r="UIZ77" s="5"/>
      <c r="UJA77" s="5"/>
      <c r="UJB77" s="5"/>
      <c r="UJC77" s="5"/>
      <c r="UJD77" s="5"/>
      <c r="UJE77" s="5"/>
      <c r="UJF77" s="5"/>
      <c r="UJG77" s="5"/>
      <c r="UJH77" s="5"/>
      <c r="UJI77" s="5"/>
      <c r="UJJ77" s="5"/>
      <c r="UJK77" s="5"/>
      <c r="UJL77" s="5"/>
      <c r="UJM77" s="5"/>
      <c r="UJN77" s="5"/>
      <c r="UJO77" s="5"/>
      <c r="UJP77" s="5"/>
      <c r="UJQ77" s="5"/>
      <c r="UJR77" s="5"/>
      <c r="UJS77" s="5"/>
      <c r="UJT77" s="5"/>
      <c r="UJU77" s="5"/>
      <c r="UJV77" s="5"/>
      <c r="UJW77" s="5"/>
      <c r="UJX77" s="5"/>
      <c r="UJY77" s="5"/>
      <c r="UJZ77" s="5"/>
      <c r="UKA77" s="5"/>
      <c r="UKB77" s="5"/>
      <c r="UKC77" s="5"/>
      <c r="UKD77" s="5"/>
      <c r="UKE77" s="5"/>
      <c r="UKF77" s="5"/>
      <c r="UKG77" s="5"/>
      <c r="UKH77" s="5"/>
      <c r="UKI77" s="5"/>
      <c r="UKJ77" s="5"/>
      <c r="UKK77" s="5"/>
      <c r="UKL77" s="5"/>
      <c r="UKM77" s="5"/>
      <c r="UKN77" s="5"/>
      <c r="UKO77" s="5"/>
      <c r="UKP77" s="5"/>
      <c r="UKQ77" s="5"/>
      <c r="UKR77" s="5"/>
      <c r="UKS77" s="5"/>
      <c r="UKT77" s="5"/>
      <c r="UKU77" s="5"/>
      <c r="UKV77" s="5"/>
      <c r="UKW77" s="5"/>
      <c r="UKX77" s="5"/>
      <c r="UKY77" s="5"/>
      <c r="UKZ77" s="5"/>
      <c r="ULA77" s="5"/>
      <c r="ULB77" s="5"/>
      <c r="ULC77" s="5"/>
      <c r="ULD77" s="5"/>
      <c r="ULE77" s="5"/>
      <c r="ULF77" s="5"/>
      <c r="ULG77" s="5"/>
      <c r="ULH77" s="5"/>
      <c r="ULI77" s="5"/>
      <c r="ULJ77" s="5"/>
      <c r="ULK77" s="5"/>
      <c r="ULL77" s="5"/>
      <c r="ULM77" s="5"/>
      <c r="ULN77" s="5"/>
      <c r="ULO77" s="5"/>
      <c r="ULP77" s="5"/>
      <c r="ULQ77" s="5"/>
      <c r="ULR77" s="5"/>
      <c r="ULS77" s="5"/>
      <c r="ULT77" s="5"/>
      <c r="ULU77" s="5"/>
      <c r="ULV77" s="5"/>
      <c r="ULW77" s="5"/>
      <c r="ULX77" s="5"/>
      <c r="ULY77" s="5"/>
      <c r="ULZ77" s="5"/>
      <c r="UMA77" s="5"/>
      <c r="UMB77" s="5"/>
      <c r="UMC77" s="5"/>
      <c r="UMD77" s="5"/>
      <c r="UME77" s="5"/>
      <c r="UMF77" s="5"/>
      <c r="UMG77" s="5"/>
      <c r="UMH77" s="5"/>
      <c r="UMI77" s="5"/>
      <c r="UMJ77" s="5"/>
      <c r="UMK77" s="5"/>
      <c r="UML77" s="5"/>
      <c r="UMM77" s="5"/>
      <c r="UMN77" s="5"/>
      <c r="UMO77" s="5"/>
      <c r="UMP77" s="5"/>
      <c r="UMQ77" s="5"/>
      <c r="UMR77" s="5"/>
      <c r="UMS77" s="5"/>
      <c r="UMT77" s="5"/>
      <c r="UMU77" s="5"/>
      <c r="UMV77" s="5"/>
      <c r="UMW77" s="5"/>
      <c r="UMX77" s="5"/>
      <c r="UMY77" s="5"/>
      <c r="UMZ77" s="5"/>
      <c r="UNA77" s="5"/>
      <c r="UNB77" s="5"/>
      <c r="UNC77" s="5"/>
      <c r="UND77" s="5"/>
      <c r="UNE77" s="5"/>
      <c r="UNF77" s="5"/>
      <c r="UNG77" s="5"/>
      <c r="UNH77" s="5"/>
      <c r="UNI77" s="5"/>
      <c r="UNJ77" s="5"/>
      <c r="UNK77" s="5"/>
      <c r="UNL77" s="5"/>
      <c r="UNM77" s="5"/>
      <c r="UNN77" s="5"/>
      <c r="UNO77" s="5"/>
      <c r="UNP77" s="5"/>
      <c r="UNQ77" s="5"/>
      <c r="UNR77" s="5"/>
      <c r="UNS77" s="5"/>
      <c r="UNT77" s="5"/>
      <c r="UNU77" s="5"/>
      <c r="UNV77" s="5"/>
      <c r="UNW77" s="5"/>
      <c r="UNX77" s="5"/>
      <c r="UNY77" s="5"/>
      <c r="UNZ77" s="5"/>
      <c r="UOA77" s="5"/>
      <c r="UOB77" s="5"/>
      <c r="UOC77" s="5"/>
      <c r="UOD77" s="5"/>
      <c r="UOE77" s="5"/>
      <c r="UOF77" s="5"/>
      <c r="UOG77" s="5"/>
      <c r="UOH77" s="5"/>
      <c r="UOI77" s="5"/>
      <c r="UOJ77" s="5"/>
      <c r="UOK77" s="5"/>
      <c r="UOL77" s="5"/>
      <c r="UOM77" s="5"/>
      <c r="UON77" s="5"/>
      <c r="UOO77" s="5"/>
      <c r="UOP77" s="5"/>
      <c r="UOQ77" s="5"/>
      <c r="UOR77" s="5"/>
      <c r="UOS77" s="5"/>
      <c r="UOT77" s="5"/>
      <c r="UOU77" s="5"/>
      <c r="UOV77" s="5"/>
      <c r="UOW77" s="5"/>
      <c r="UOX77" s="5"/>
      <c r="UOY77" s="5"/>
      <c r="UOZ77" s="5"/>
      <c r="UPA77" s="5"/>
      <c r="UPB77" s="5"/>
      <c r="UPC77" s="5"/>
      <c r="UPD77" s="5"/>
      <c r="UPE77" s="5"/>
      <c r="UPF77" s="5"/>
      <c r="UPG77" s="5"/>
      <c r="UPH77" s="5"/>
      <c r="UPI77" s="5"/>
      <c r="UPJ77" s="5"/>
      <c r="UPK77" s="5"/>
      <c r="UPL77" s="5"/>
      <c r="UPM77" s="5"/>
      <c r="UPN77" s="5"/>
      <c r="UPO77" s="5"/>
      <c r="UPP77" s="5"/>
      <c r="UPQ77" s="5"/>
      <c r="UPR77" s="5"/>
      <c r="UPS77" s="5"/>
      <c r="UPT77" s="5"/>
      <c r="UPU77" s="5"/>
      <c r="UPV77" s="5"/>
      <c r="UPW77" s="5"/>
      <c r="UPX77" s="5"/>
      <c r="UPY77" s="5"/>
      <c r="UPZ77" s="5"/>
      <c r="UQA77" s="5"/>
      <c r="UQB77" s="5"/>
      <c r="UQC77" s="5"/>
      <c r="UQD77" s="5"/>
      <c r="UQE77" s="5"/>
      <c r="UQF77" s="5"/>
      <c r="UQG77" s="5"/>
      <c r="UQH77" s="5"/>
      <c r="UQI77" s="5"/>
      <c r="UQJ77" s="5"/>
      <c r="UQK77" s="5"/>
      <c r="UQL77" s="5"/>
      <c r="UQM77" s="5"/>
      <c r="UQN77" s="5"/>
      <c r="UQO77" s="5"/>
      <c r="UQP77" s="5"/>
      <c r="UQQ77" s="5"/>
      <c r="UQR77" s="5"/>
      <c r="UQS77" s="5"/>
      <c r="UQT77" s="5"/>
      <c r="UQU77" s="5"/>
      <c r="UQV77" s="5"/>
      <c r="UQW77" s="5"/>
      <c r="UQX77" s="5"/>
      <c r="UQY77" s="5"/>
      <c r="UQZ77" s="5"/>
      <c r="URA77" s="5"/>
      <c r="URB77" s="5"/>
      <c r="URC77" s="5"/>
      <c r="URD77" s="5"/>
      <c r="URE77" s="5"/>
      <c r="URF77" s="5"/>
      <c r="URG77" s="5"/>
      <c r="URH77" s="5"/>
      <c r="URI77" s="5"/>
      <c r="URJ77" s="5"/>
      <c r="URK77" s="5"/>
      <c r="URL77" s="5"/>
      <c r="URM77" s="5"/>
      <c r="URN77" s="5"/>
      <c r="URO77" s="5"/>
      <c r="URP77" s="5"/>
      <c r="URQ77" s="5"/>
      <c r="URR77" s="5"/>
      <c r="URS77" s="5"/>
      <c r="URT77" s="5"/>
      <c r="URU77" s="5"/>
      <c r="URV77" s="5"/>
      <c r="URW77" s="5"/>
      <c r="URX77" s="5"/>
      <c r="URY77" s="5"/>
      <c r="URZ77" s="5"/>
      <c r="USA77" s="5"/>
      <c r="USB77" s="5"/>
      <c r="USC77" s="5"/>
      <c r="USD77" s="5"/>
      <c r="USE77" s="5"/>
      <c r="USF77" s="5"/>
      <c r="USG77" s="5"/>
      <c r="USH77" s="5"/>
      <c r="USI77" s="5"/>
      <c r="USJ77" s="5"/>
      <c r="USK77" s="5"/>
      <c r="USL77" s="5"/>
      <c r="USM77" s="5"/>
      <c r="USN77" s="5"/>
      <c r="USO77" s="5"/>
      <c r="USP77" s="5"/>
      <c r="USQ77" s="5"/>
      <c r="USR77" s="5"/>
      <c r="USS77" s="5"/>
      <c r="UST77" s="5"/>
      <c r="USU77" s="5"/>
      <c r="USV77" s="5"/>
      <c r="USW77" s="5"/>
      <c r="USX77" s="5"/>
      <c r="USY77" s="5"/>
      <c r="USZ77" s="5"/>
      <c r="UTA77" s="5"/>
      <c r="UTB77" s="5"/>
      <c r="UTC77" s="5"/>
      <c r="UTD77" s="5"/>
      <c r="UTE77" s="5"/>
      <c r="UTF77" s="5"/>
      <c r="UTG77" s="5"/>
      <c r="UTH77" s="5"/>
      <c r="UTI77" s="5"/>
      <c r="UTJ77" s="5"/>
      <c r="UTK77" s="5"/>
      <c r="UTL77" s="5"/>
      <c r="UTM77" s="5"/>
      <c r="UTN77" s="5"/>
      <c r="UTO77" s="5"/>
      <c r="UTP77" s="5"/>
      <c r="UTQ77" s="5"/>
      <c r="UTR77" s="5"/>
      <c r="UTS77" s="5"/>
      <c r="UTT77" s="5"/>
      <c r="UTU77" s="5"/>
      <c r="UTV77" s="5"/>
      <c r="UTW77" s="5"/>
      <c r="UTX77" s="5"/>
      <c r="UTY77" s="5"/>
      <c r="UTZ77" s="5"/>
      <c r="UUA77" s="5"/>
      <c r="UUB77" s="5"/>
      <c r="UUC77" s="5"/>
      <c r="UUD77" s="5"/>
      <c r="UUE77" s="5"/>
      <c r="UUF77" s="5"/>
      <c r="UUG77" s="5"/>
      <c r="UUH77" s="5"/>
      <c r="UUI77" s="5"/>
      <c r="UUJ77" s="5"/>
      <c r="UUK77" s="5"/>
      <c r="UUL77" s="5"/>
      <c r="UUM77" s="5"/>
      <c r="UUN77" s="5"/>
      <c r="UUO77" s="5"/>
      <c r="UUP77" s="5"/>
      <c r="UUQ77" s="5"/>
      <c r="UUR77" s="5"/>
      <c r="UUS77" s="5"/>
      <c r="UUT77" s="5"/>
      <c r="UUU77" s="5"/>
      <c r="UUV77" s="5"/>
      <c r="UUW77" s="5"/>
      <c r="UUX77" s="5"/>
      <c r="UUY77" s="5"/>
      <c r="UUZ77" s="5"/>
      <c r="UVA77" s="5"/>
      <c r="UVB77" s="5"/>
      <c r="UVC77" s="5"/>
      <c r="UVD77" s="5"/>
      <c r="UVE77" s="5"/>
      <c r="UVF77" s="5"/>
      <c r="UVG77" s="5"/>
      <c r="UVH77" s="5"/>
      <c r="UVI77" s="5"/>
      <c r="UVJ77" s="5"/>
      <c r="UVK77" s="5"/>
      <c r="UVL77" s="5"/>
      <c r="UVM77" s="5"/>
      <c r="UVN77" s="5"/>
      <c r="UVO77" s="5"/>
      <c r="UVP77" s="5"/>
      <c r="UVQ77" s="5"/>
      <c r="UVR77" s="5"/>
      <c r="UVS77" s="5"/>
      <c r="UVT77" s="5"/>
      <c r="UVU77" s="5"/>
      <c r="UVV77" s="5"/>
      <c r="UVW77" s="5"/>
      <c r="UVX77" s="5"/>
      <c r="UVY77" s="5"/>
      <c r="UVZ77" s="5"/>
      <c r="UWA77" s="5"/>
      <c r="UWB77" s="5"/>
      <c r="UWC77" s="5"/>
      <c r="UWD77" s="5"/>
      <c r="UWE77" s="5"/>
      <c r="UWF77" s="5"/>
      <c r="UWG77" s="5"/>
      <c r="UWH77" s="5"/>
      <c r="UWI77" s="5"/>
      <c r="UWJ77" s="5"/>
      <c r="UWK77" s="5"/>
      <c r="UWL77" s="5"/>
      <c r="UWM77" s="5"/>
      <c r="UWN77" s="5"/>
      <c r="UWO77" s="5"/>
      <c r="UWP77" s="5"/>
      <c r="UWQ77" s="5"/>
      <c r="UWR77" s="5"/>
      <c r="UWS77" s="5"/>
      <c r="UWT77" s="5"/>
      <c r="UWU77" s="5"/>
      <c r="UWV77" s="5"/>
      <c r="UWW77" s="5"/>
      <c r="UWX77" s="5"/>
      <c r="UWY77" s="5"/>
      <c r="UWZ77" s="5"/>
      <c r="UXA77" s="5"/>
      <c r="UXB77" s="5"/>
      <c r="UXC77" s="5"/>
      <c r="UXD77" s="5"/>
      <c r="UXE77" s="5"/>
      <c r="UXF77" s="5"/>
      <c r="UXG77" s="5"/>
      <c r="UXH77" s="5"/>
      <c r="UXI77" s="5"/>
      <c r="UXJ77" s="5"/>
      <c r="UXK77" s="5"/>
      <c r="UXL77" s="5"/>
      <c r="UXM77" s="5"/>
      <c r="UXN77" s="5"/>
      <c r="UXO77" s="5"/>
      <c r="UXP77" s="5"/>
      <c r="UXQ77" s="5"/>
      <c r="UXR77" s="5"/>
      <c r="UXS77" s="5"/>
      <c r="UXT77" s="5"/>
      <c r="UXU77" s="5"/>
      <c r="UXV77" s="5"/>
      <c r="UXW77" s="5"/>
      <c r="UXX77" s="5"/>
      <c r="UXY77" s="5"/>
      <c r="UXZ77" s="5"/>
      <c r="UYA77" s="5"/>
      <c r="UYB77" s="5"/>
      <c r="UYC77" s="5"/>
      <c r="UYD77" s="5"/>
      <c r="UYE77" s="5"/>
      <c r="UYF77" s="5"/>
      <c r="UYG77" s="5"/>
      <c r="UYH77" s="5"/>
      <c r="UYI77" s="5"/>
      <c r="UYJ77" s="5"/>
      <c r="UYK77" s="5"/>
      <c r="UYL77" s="5"/>
      <c r="UYM77" s="5"/>
      <c r="UYN77" s="5"/>
      <c r="UYO77" s="5"/>
      <c r="UYP77" s="5"/>
      <c r="UYQ77" s="5"/>
      <c r="UYR77" s="5"/>
      <c r="UYS77" s="5"/>
      <c r="UYT77" s="5"/>
      <c r="UYU77" s="5"/>
      <c r="UYV77" s="5"/>
      <c r="UYW77" s="5"/>
      <c r="UYX77" s="5"/>
      <c r="UYY77" s="5"/>
      <c r="UYZ77" s="5"/>
      <c r="UZA77" s="5"/>
      <c r="UZB77" s="5"/>
      <c r="UZC77" s="5"/>
      <c r="UZD77" s="5"/>
      <c r="UZE77" s="5"/>
      <c r="UZF77" s="5"/>
      <c r="UZG77" s="5"/>
      <c r="UZH77" s="5"/>
      <c r="UZI77" s="5"/>
      <c r="UZJ77" s="5"/>
      <c r="UZK77" s="5"/>
      <c r="UZL77" s="5"/>
      <c r="UZM77" s="5"/>
      <c r="UZN77" s="5"/>
      <c r="UZO77" s="5"/>
      <c r="UZP77" s="5"/>
      <c r="UZQ77" s="5"/>
      <c r="UZR77" s="5"/>
      <c r="UZS77" s="5"/>
      <c r="UZT77" s="5"/>
      <c r="UZU77" s="5"/>
      <c r="UZV77" s="5"/>
      <c r="UZW77" s="5"/>
      <c r="UZX77" s="5"/>
      <c r="UZY77" s="5"/>
      <c r="UZZ77" s="5"/>
      <c r="VAA77" s="5"/>
      <c r="VAB77" s="5"/>
      <c r="VAC77" s="5"/>
      <c r="VAD77" s="5"/>
      <c r="VAE77" s="5"/>
      <c r="VAF77" s="5"/>
      <c r="VAG77" s="5"/>
      <c r="VAH77" s="5"/>
      <c r="VAI77" s="5"/>
      <c r="VAJ77" s="5"/>
      <c r="VAK77" s="5"/>
      <c r="VAL77" s="5"/>
      <c r="VAM77" s="5"/>
      <c r="VAN77" s="5"/>
      <c r="VAO77" s="5"/>
      <c r="VAP77" s="5"/>
      <c r="VAQ77" s="5"/>
      <c r="VAR77" s="5"/>
      <c r="VAS77" s="5"/>
      <c r="VAT77" s="5"/>
      <c r="VAU77" s="5"/>
      <c r="VAV77" s="5"/>
      <c r="VAW77" s="5"/>
      <c r="VAX77" s="5"/>
      <c r="VAY77" s="5"/>
      <c r="VAZ77" s="5"/>
      <c r="VBA77" s="5"/>
      <c r="VBB77" s="5"/>
      <c r="VBC77" s="5"/>
      <c r="VBD77" s="5"/>
      <c r="VBE77" s="5"/>
      <c r="VBF77" s="5"/>
      <c r="VBG77" s="5"/>
      <c r="VBH77" s="5"/>
      <c r="VBI77" s="5"/>
      <c r="VBJ77" s="5"/>
      <c r="VBK77" s="5"/>
      <c r="VBL77" s="5"/>
      <c r="VBM77" s="5"/>
      <c r="VBN77" s="5"/>
      <c r="VBO77" s="5"/>
      <c r="VBP77" s="5"/>
      <c r="VBQ77" s="5"/>
      <c r="VBR77" s="5"/>
      <c r="VBS77" s="5"/>
      <c r="VBT77" s="5"/>
      <c r="VBU77" s="5"/>
      <c r="VBV77" s="5"/>
      <c r="VBW77" s="5"/>
      <c r="VBX77" s="5"/>
      <c r="VBY77" s="5"/>
      <c r="VBZ77" s="5"/>
      <c r="VCA77" s="5"/>
      <c r="VCB77" s="5"/>
      <c r="VCC77" s="5"/>
      <c r="VCD77" s="5"/>
      <c r="VCE77" s="5"/>
      <c r="VCF77" s="5"/>
      <c r="VCG77" s="5"/>
      <c r="VCH77" s="5"/>
      <c r="VCI77" s="5"/>
      <c r="VCJ77" s="5"/>
      <c r="VCK77" s="5"/>
      <c r="VCL77" s="5"/>
      <c r="VCM77" s="5"/>
      <c r="VCN77" s="5"/>
      <c r="VCO77" s="5"/>
      <c r="VCP77" s="5"/>
      <c r="VCQ77" s="5"/>
      <c r="VCR77" s="5"/>
      <c r="VCS77" s="5"/>
      <c r="VCT77" s="5"/>
      <c r="VCU77" s="5"/>
      <c r="VCV77" s="5"/>
      <c r="VCW77" s="5"/>
      <c r="VCX77" s="5"/>
      <c r="VCY77" s="5"/>
      <c r="VCZ77" s="5"/>
      <c r="VDA77" s="5"/>
      <c r="VDB77" s="5"/>
      <c r="VDC77" s="5"/>
      <c r="VDD77" s="5"/>
      <c r="VDE77" s="5"/>
      <c r="VDF77" s="5"/>
      <c r="VDG77" s="5"/>
      <c r="VDH77" s="5"/>
      <c r="VDI77" s="5"/>
      <c r="VDJ77" s="5"/>
      <c r="VDK77" s="5"/>
      <c r="VDL77" s="5"/>
      <c r="VDM77" s="5"/>
      <c r="VDN77" s="5"/>
      <c r="VDO77" s="5"/>
      <c r="VDP77" s="5"/>
      <c r="VDQ77" s="5"/>
      <c r="VDR77" s="5"/>
      <c r="VDS77" s="5"/>
      <c r="VDT77" s="5"/>
      <c r="VDU77" s="5"/>
      <c r="VDV77" s="5"/>
      <c r="VDW77" s="5"/>
      <c r="VDX77" s="5"/>
      <c r="VDY77" s="5"/>
      <c r="VDZ77" s="5"/>
      <c r="VEA77" s="5"/>
      <c r="VEB77" s="5"/>
      <c r="VEC77" s="5"/>
      <c r="VED77" s="5"/>
      <c r="VEE77" s="5"/>
      <c r="VEF77" s="5"/>
      <c r="VEG77" s="5"/>
      <c r="VEH77" s="5"/>
      <c r="VEI77" s="5"/>
      <c r="VEJ77" s="5"/>
      <c r="VEK77" s="5"/>
      <c r="VEL77" s="5"/>
      <c r="VEM77" s="5"/>
      <c r="VEN77" s="5"/>
      <c r="VEO77" s="5"/>
      <c r="VEP77" s="5"/>
      <c r="VEQ77" s="5"/>
      <c r="VER77" s="5"/>
      <c r="VES77" s="5"/>
      <c r="VET77" s="5"/>
      <c r="VEU77" s="5"/>
      <c r="VEV77" s="5"/>
      <c r="VEW77" s="5"/>
      <c r="VEX77" s="5"/>
      <c r="VEY77" s="5"/>
      <c r="VEZ77" s="5"/>
      <c r="VFA77" s="5"/>
      <c r="VFB77" s="5"/>
      <c r="VFC77" s="5"/>
      <c r="VFD77" s="5"/>
      <c r="VFE77" s="5"/>
      <c r="VFF77" s="5"/>
      <c r="VFG77" s="5"/>
      <c r="VFH77" s="5"/>
      <c r="VFI77" s="5"/>
      <c r="VFJ77" s="5"/>
      <c r="VFK77" s="5"/>
      <c r="VFL77" s="5"/>
      <c r="VFM77" s="5"/>
      <c r="VFN77" s="5"/>
      <c r="VFO77" s="5"/>
      <c r="VFP77" s="5"/>
      <c r="VFQ77" s="5"/>
      <c r="VFR77" s="5"/>
      <c r="VFS77" s="5"/>
      <c r="VFT77" s="5"/>
      <c r="VFU77" s="5"/>
      <c r="VFV77" s="5"/>
      <c r="VFW77" s="5"/>
      <c r="VFX77" s="5"/>
      <c r="VFY77" s="5"/>
      <c r="VFZ77" s="5"/>
      <c r="VGA77" s="5"/>
      <c r="VGB77" s="5"/>
      <c r="VGC77" s="5"/>
      <c r="VGD77" s="5"/>
      <c r="VGE77" s="5"/>
      <c r="VGF77" s="5"/>
      <c r="VGG77" s="5"/>
      <c r="VGH77" s="5"/>
      <c r="VGI77" s="5"/>
      <c r="VGJ77" s="5"/>
      <c r="VGK77" s="5"/>
      <c r="VGL77" s="5"/>
      <c r="VGM77" s="5"/>
      <c r="VGN77" s="5"/>
      <c r="VGO77" s="5"/>
      <c r="VGP77" s="5"/>
      <c r="VGQ77" s="5"/>
      <c r="VGR77" s="5"/>
      <c r="VGS77" s="5"/>
      <c r="VGT77" s="5"/>
      <c r="VGU77" s="5"/>
      <c r="VGV77" s="5"/>
      <c r="VGW77" s="5"/>
      <c r="VGX77" s="5"/>
      <c r="VGY77" s="5"/>
      <c r="VGZ77" s="5"/>
      <c r="VHA77" s="5"/>
      <c r="VHB77" s="5"/>
      <c r="VHC77" s="5"/>
      <c r="VHD77" s="5"/>
      <c r="VHE77" s="5"/>
      <c r="VHF77" s="5"/>
      <c r="VHG77" s="5"/>
      <c r="VHH77" s="5"/>
      <c r="VHI77" s="5"/>
      <c r="VHJ77" s="5"/>
      <c r="VHK77" s="5"/>
      <c r="VHL77" s="5"/>
      <c r="VHM77" s="5"/>
      <c r="VHN77" s="5"/>
      <c r="VHO77" s="5"/>
      <c r="VHP77" s="5"/>
      <c r="VHQ77" s="5"/>
      <c r="VHR77" s="5"/>
      <c r="VHS77" s="5"/>
      <c r="VHT77" s="5"/>
      <c r="VHU77" s="5"/>
      <c r="VHV77" s="5"/>
      <c r="VHW77" s="5"/>
      <c r="VHX77" s="5"/>
      <c r="VHY77" s="5"/>
      <c r="VHZ77" s="5"/>
      <c r="VIA77" s="5"/>
      <c r="VIB77" s="5"/>
      <c r="VIC77" s="5"/>
      <c r="VID77" s="5"/>
      <c r="VIE77" s="5"/>
      <c r="VIF77" s="5"/>
      <c r="VIG77" s="5"/>
      <c r="VIH77" s="5"/>
      <c r="VII77" s="5"/>
      <c r="VIJ77" s="5"/>
      <c r="VIK77" s="5"/>
      <c r="VIL77" s="5"/>
      <c r="VIM77" s="5"/>
      <c r="VIN77" s="5"/>
      <c r="VIO77" s="5"/>
      <c r="VIP77" s="5"/>
      <c r="VIQ77" s="5"/>
      <c r="VIR77" s="5"/>
      <c r="VIS77" s="5"/>
      <c r="VIT77" s="5"/>
      <c r="VIU77" s="5"/>
      <c r="VIV77" s="5"/>
      <c r="VIW77" s="5"/>
      <c r="VIX77" s="5"/>
      <c r="VIY77" s="5"/>
      <c r="VIZ77" s="5"/>
      <c r="VJA77" s="5"/>
      <c r="VJB77" s="5"/>
      <c r="VJC77" s="5"/>
      <c r="VJD77" s="5"/>
      <c r="VJE77" s="5"/>
      <c r="VJF77" s="5"/>
      <c r="VJG77" s="5"/>
      <c r="VJH77" s="5"/>
      <c r="VJI77" s="5"/>
      <c r="VJJ77" s="5"/>
      <c r="VJK77" s="5"/>
      <c r="VJL77" s="5"/>
      <c r="VJM77" s="5"/>
      <c r="VJN77" s="5"/>
      <c r="VJO77" s="5"/>
      <c r="VJP77" s="5"/>
      <c r="VJQ77" s="5"/>
      <c r="VJR77" s="5"/>
      <c r="VJS77" s="5"/>
      <c r="VJT77" s="5"/>
      <c r="VJU77" s="5"/>
      <c r="VJV77" s="5"/>
      <c r="VJW77" s="5"/>
      <c r="VJX77" s="5"/>
      <c r="VJY77" s="5"/>
      <c r="VJZ77" s="5"/>
      <c r="VKA77" s="5"/>
      <c r="VKB77" s="5"/>
      <c r="VKC77" s="5"/>
      <c r="VKD77" s="5"/>
      <c r="VKE77" s="5"/>
      <c r="VKF77" s="5"/>
      <c r="VKG77" s="5"/>
      <c r="VKH77" s="5"/>
      <c r="VKI77" s="5"/>
      <c r="VKJ77" s="5"/>
      <c r="VKK77" s="5"/>
      <c r="VKL77" s="5"/>
      <c r="VKM77" s="5"/>
      <c r="VKN77" s="5"/>
      <c r="VKO77" s="5"/>
      <c r="VKP77" s="5"/>
      <c r="VKQ77" s="5"/>
      <c r="VKR77" s="5"/>
      <c r="VKS77" s="5"/>
      <c r="VKT77" s="5"/>
      <c r="VKU77" s="5"/>
      <c r="VKV77" s="5"/>
      <c r="VKW77" s="5"/>
      <c r="VKX77" s="5"/>
      <c r="VKY77" s="5"/>
      <c r="VKZ77" s="5"/>
      <c r="VLA77" s="5"/>
      <c r="VLB77" s="5"/>
      <c r="VLC77" s="5"/>
      <c r="VLD77" s="5"/>
      <c r="VLE77" s="5"/>
      <c r="VLF77" s="5"/>
      <c r="VLG77" s="5"/>
      <c r="VLH77" s="5"/>
      <c r="VLI77" s="5"/>
      <c r="VLJ77" s="5"/>
      <c r="VLK77" s="5"/>
      <c r="VLL77" s="5"/>
      <c r="VLM77" s="5"/>
      <c r="VLN77" s="5"/>
      <c r="VLO77" s="5"/>
      <c r="VLP77" s="5"/>
      <c r="VLQ77" s="5"/>
      <c r="VLR77" s="5"/>
      <c r="VLS77" s="5"/>
      <c r="VLT77" s="5"/>
      <c r="VLU77" s="5"/>
      <c r="VLV77" s="5"/>
      <c r="VLW77" s="5"/>
      <c r="VLX77" s="5"/>
      <c r="VLY77" s="5"/>
      <c r="VLZ77" s="5"/>
      <c r="VMA77" s="5"/>
      <c r="VMB77" s="5"/>
      <c r="VMC77" s="5"/>
      <c r="VMD77" s="5"/>
      <c r="VME77" s="5"/>
      <c r="VMF77" s="5"/>
      <c r="VMG77" s="5"/>
      <c r="VMH77" s="5"/>
      <c r="VMI77" s="5"/>
      <c r="VMJ77" s="5"/>
      <c r="VMK77" s="5"/>
      <c r="VML77" s="5"/>
      <c r="VMM77" s="5"/>
      <c r="VMN77" s="5"/>
      <c r="VMO77" s="5"/>
      <c r="VMP77" s="5"/>
      <c r="VMQ77" s="5"/>
      <c r="VMR77" s="5"/>
      <c r="VMS77" s="5"/>
      <c r="VMT77" s="5"/>
      <c r="VMU77" s="5"/>
      <c r="VMV77" s="5"/>
      <c r="VMW77" s="5"/>
      <c r="VMX77" s="5"/>
      <c r="VMY77" s="5"/>
      <c r="VMZ77" s="5"/>
      <c r="VNA77" s="5"/>
      <c r="VNB77" s="5"/>
      <c r="VNC77" s="5"/>
      <c r="VND77" s="5"/>
      <c r="VNE77" s="5"/>
      <c r="VNF77" s="5"/>
      <c r="VNG77" s="5"/>
      <c r="VNH77" s="5"/>
      <c r="VNI77" s="5"/>
      <c r="VNJ77" s="5"/>
      <c r="VNK77" s="5"/>
      <c r="VNL77" s="5"/>
      <c r="VNM77" s="5"/>
      <c r="VNN77" s="5"/>
      <c r="VNO77" s="5"/>
      <c r="VNP77" s="5"/>
      <c r="VNQ77" s="5"/>
      <c r="VNR77" s="5"/>
      <c r="VNS77" s="5"/>
      <c r="VNT77" s="5"/>
      <c r="VNU77" s="5"/>
      <c r="VNV77" s="5"/>
      <c r="VNW77" s="5"/>
      <c r="VNX77" s="5"/>
      <c r="VNY77" s="5"/>
      <c r="VNZ77" s="5"/>
      <c r="VOA77" s="5"/>
      <c r="VOB77" s="5"/>
      <c r="VOC77" s="5"/>
      <c r="VOD77" s="5"/>
      <c r="VOE77" s="5"/>
      <c r="VOF77" s="5"/>
      <c r="VOG77" s="5"/>
      <c r="VOH77" s="5"/>
      <c r="VOI77" s="5"/>
      <c r="VOJ77" s="5"/>
      <c r="VOK77" s="5"/>
      <c r="VOL77" s="5"/>
      <c r="VOM77" s="5"/>
      <c r="VON77" s="5"/>
      <c r="VOO77" s="5"/>
      <c r="VOP77" s="5"/>
      <c r="VOQ77" s="5"/>
      <c r="VOR77" s="5"/>
      <c r="VOS77" s="5"/>
      <c r="VOT77" s="5"/>
      <c r="VOU77" s="5"/>
      <c r="VOV77" s="5"/>
      <c r="VOW77" s="5"/>
      <c r="VOX77" s="5"/>
      <c r="VOY77" s="5"/>
      <c r="VOZ77" s="5"/>
      <c r="VPA77" s="5"/>
      <c r="VPB77" s="5"/>
      <c r="VPC77" s="5"/>
      <c r="VPD77" s="5"/>
      <c r="VPE77" s="5"/>
      <c r="VPF77" s="5"/>
      <c r="VPG77" s="5"/>
      <c r="VPH77" s="5"/>
      <c r="VPI77" s="5"/>
      <c r="VPJ77" s="5"/>
      <c r="VPK77" s="5"/>
      <c r="VPL77" s="5"/>
      <c r="VPM77" s="5"/>
      <c r="VPN77" s="5"/>
      <c r="VPO77" s="5"/>
      <c r="VPP77" s="5"/>
      <c r="VPQ77" s="5"/>
      <c r="VPR77" s="5"/>
      <c r="VPS77" s="5"/>
      <c r="VPT77" s="5"/>
      <c r="VPU77" s="5"/>
      <c r="VPV77" s="5"/>
      <c r="VPW77" s="5"/>
      <c r="VPX77" s="5"/>
      <c r="VPY77" s="5"/>
      <c r="VPZ77" s="5"/>
      <c r="VQA77" s="5"/>
      <c r="VQB77" s="5"/>
      <c r="VQC77" s="5"/>
      <c r="VQD77" s="5"/>
      <c r="VQE77" s="5"/>
      <c r="VQF77" s="5"/>
      <c r="VQG77" s="5"/>
      <c r="VQH77" s="5"/>
      <c r="VQI77" s="5"/>
      <c r="VQJ77" s="5"/>
      <c r="VQK77" s="5"/>
      <c r="VQL77" s="5"/>
      <c r="VQM77" s="5"/>
      <c r="VQN77" s="5"/>
      <c r="VQO77" s="5"/>
      <c r="VQP77" s="5"/>
      <c r="VQQ77" s="5"/>
      <c r="VQR77" s="5"/>
      <c r="VQS77" s="5"/>
      <c r="VQT77" s="5"/>
      <c r="VQU77" s="5"/>
      <c r="VQV77" s="5"/>
      <c r="VQW77" s="5"/>
      <c r="VQX77" s="5"/>
      <c r="VQY77" s="5"/>
      <c r="VQZ77" s="5"/>
      <c r="VRA77" s="5"/>
      <c r="VRB77" s="5"/>
      <c r="VRC77" s="5"/>
      <c r="VRD77" s="5"/>
      <c r="VRE77" s="5"/>
      <c r="VRF77" s="5"/>
      <c r="VRG77" s="5"/>
      <c r="VRH77" s="5"/>
      <c r="VRI77" s="5"/>
      <c r="VRJ77" s="5"/>
      <c r="VRK77" s="5"/>
      <c r="VRL77" s="5"/>
      <c r="VRM77" s="5"/>
      <c r="VRN77" s="5"/>
      <c r="VRO77" s="5"/>
      <c r="VRP77" s="5"/>
      <c r="VRQ77" s="5"/>
      <c r="VRR77" s="5"/>
      <c r="VRS77" s="5"/>
      <c r="VRT77" s="5"/>
      <c r="VRU77" s="5"/>
      <c r="VRV77" s="5"/>
      <c r="VRW77" s="5"/>
      <c r="VRX77" s="5"/>
      <c r="VRY77" s="5"/>
      <c r="VRZ77" s="5"/>
      <c r="VSA77" s="5"/>
      <c r="VSB77" s="5"/>
      <c r="VSC77" s="5"/>
      <c r="VSD77" s="5"/>
      <c r="VSE77" s="5"/>
      <c r="VSF77" s="5"/>
      <c r="VSG77" s="5"/>
      <c r="VSH77" s="5"/>
      <c r="VSI77" s="5"/>
      <c r="VSJ77" s="5"/>
      <c r="VSK77" s="5"/>
      <c r="VSL77" s="5"/>
      <c r="VSM77" s="5"/>
      <c r="VSN77" s="5"/>
      <c r="VSO77" s="5"/>
      <c r="VSP77" s="5"/>
      <c r="VSQ77" s="5"/>
      <c r="VSR77" s="5"/>
      <c r="VSS77" s="5"/>
      <c r="VST77" s="5"/>
      <c r="VSU77" s="5"/>
      <c r="VSV77" s="5"/>
      <c r="VSW77" s="5"/>
      <c r="VSX77" s="5"/>
      <c r="VSY77" s="5"/>
      <c r="VSZ77" s="5"/>
      <c r="VTA77" s="5"/>
      <c r="VTB77" s="5"/>
      <c r="VTC77" s="5"/>
      <c r="VTD77" s="5"/>
      <c r="VTE77" s="5"/>
      <c r="VTF77" s="5"/>
      <c r="VTG77" s="5"/>
      <c r="VTH77" s="5"/>
      <c r="VTI77" s="5"/>
      <c r="VTJ77" s="5"/>
      <c r="VTK77" s="5"/>
      <c r="VTL77" s="5"/>
      <c r="VTM77" s="5"/>
      <c r="VTN77" s="5"/>
      <c r="VTO77" s="5"/>
      <c r="VTP77" s="5"/>
      <c r="VTQ77" s="5"/>
      <c r="VTR77" s="5"/>
      <c r="VTS77" s="5"/>
      <c r="VTT77" s="5"/>
      <c r="VTU77" s="5"/>
      <c r="VTV77" s="5"/>
      <c r="VTW77" s="5"/>
      <c r="VTX77" s="5"/>
      <c r="VTY77" s="5"/>
      <c r="VTZ77" s="5"/>
      <c r="VUA77" s="5"/>
      <c r="VUB77" s="5"/>
      <c r="VUC77" s="5"/>
      <c r="VUD77" s="5"/>
      <c r="VUE77" s="5"/>
      <c r="VUF77" s="5"/>
      <c r="VUG77" s="5"/>
      <c r="VUH77" s="5"/>
      <c r="VUI77" s="5"/>
      <c r="VUJ77" s="5"/>
      <c r="VUK77" s="5"/>
      <c r="VUL77" s="5"/>
      <c r="VUM77" s="5"/>
      <c r="VUN77" s="5"/>
      <c r="VUO77" s="5"/>
      <c r="VUP77" s="5"/>
      <c r="VUQ77" s="5"/>
      <c r="VUR77" s="5"/>
      <c r="VUS77" s="5"/>
      <c r="VUT77" s="5"/>
      <c r="VUU77" s="5"/>
      <c r="VUV77" s="5"/>
      <c r="VUW77" s="5"/>
      <c r="VUX77" s="5"/>
      <c r="VUY77" s="5"/>
      <c r="VUZ77" s="5"/>
      <c r="VVA77" s="5"/>
      <c r="VVB77" s="5"/>
      <c r="VVC77" s="5"/>
      <c r="VVD77" s="5"/>
      <c r="VVE77" s="5"/>
      <c r="VVF77" s="5"/>
      <c r="VVG77" s="5"/>
      <c r="VVH77" s="5"/>
      <c r="VVI77" s="5"/>
      <c r="VVJ77" s="5"/>
      <c r="VVK77" s="5"/>
      <c r="VVL77" s="5"/>
      <c r="VVM77" s="5"/>
      <c r="VVN77" s="5"/>
      <c r="VVO77" s="5"/>
      <c r="VVP77" s="5"/>
      <c r="VVQ77" s="5"/>
      <c r="VVR77" s="5"/>
      <c r="VVS77" s="5"/>
      <c r="VVT77" s="5"/>
      <c r="VVU77" s="5"/>
      <c r="VVV77" s="5"/>
      <c r="VVW77" s="5"/>
      <c r="VVX77" s="5"/>
      <c r="VVY77" s="5"/>
      <c r="VVZ77" s="5"/>
      <c r="VWA77" s="5"/>
      <c r="VWB77" s="5"/>
      <c r="VWC77" s="5"/>
      <c r="VWD77" s="5"/>
      <c r="VWE77" s="5"/>
      <c r="VWF77" s="5"/>
      <c r="VWG77" s="5"/>
      <c r="VWH77" s="5"/>
      <c r="VWI77" s="5"/>
      <c r="VWJ77" s="5"/>
      <c r="VWK77" s="5"/>
      <c r="VWL77" s="5"/>
      <c r="VWM77" s="5"/>
      <c r="VWN77" s="5"/>
      <c r="VWO77" s="5"/>
      <c r="VWP77" s="5"/>
      <c r="VWQ77" s="5"/>
      <c r="VWR77" s="5"/>
      <c r="VWS77" s="5"/>
      <c r="VWT77" s="5"/>
      <c r="VWU77" s="5"/>
      <c r="VWV77" s="5"/>
      <c r="VWW77" s="5"/>
      <c r="VWX77" s="5"/>
      <c r="VWY77" s="5"/>
      <c r="VWZ77" s="5"/>
      <c r="VXA77" s="5"/>
      <c r="VXB77" s="5"/>
      <c r="VXC77" s="5"/>
      <c r="VXD77" s="5"/>
      <c r="VXE77" s="5"/>
      <c r="VXF77" s="5"/>
      <c r="VXG77" s="5"/>
      <c r="VXH77" s="5"/>
      <c r="VXI77" s="5"/>
      <c r="VXJ77" s="5"/>
      <c r="VXK77" s="5"/>
      <c r="VXL77" s="5"/>
      <c r="VXM77" s="5"/>
      <c r="VXN77" s="5"/>
      <c r="VXO77" s="5"/>
      <c r="VXP77" s="5"/>
      <c r="VXQ77" s="5"/>
      <c r="VXR77" s="5"/>
      <c r="VXS77" s="5"/>
      <c r="VXT77" s="5"/>
      <c r="VXU77" s="5"/>
      <c r="VXV77" s="5"/>
      <c r="VXW77" s="5"/>
      <c r="VXX77" s="5"/>
      <c r="VXY77" s="5"/>
      <c r="VXZ77" s="5"/>
      <c r="VYA77" s="5"/>
      <c r="VYB77" s="5"/>
      <c r="VYC77" s="5"/>
      <c r="VYD77" s="5"/>
      <c r="VYE77" s="5"/>
      <c r="VYF77" s="5"/>
      <c r="VYG77" s="5"/>
      <c r="VYH77" s="5"/>
      <c r="VYI77" s="5"/>
      <c r="VYJ77" s="5"/>
      <c r="VYK77" s="5"/>
      <c r="VYL77" s="5"/>
      <c r="VYM77" s="5"/>
      <c r="VYN77" s="5"/>
      <c r="VYO77" s="5"/>
      <c r="VYP77" s="5"/>
      <c r="VYQ77" s="5"/>
      <c r="VYR77" s="5"/>
      <c r="VYS77" s="5"/>
      <c r="VYT77" s="5"/>
      <c r="VYU77" s="5"/>
      <c r="VYV77" s="5"/>
      <c r="VYW77" s="5"/>
      <c r="VYX77" s="5"/>
      <c r="VYY77" s="5"/>
      <c r="VYZ77" s="5"/>
      <c r="VZA77" s="5"/>
      <c r="VZB77" s="5"/>
      <c r="VZC77" s="5"/>
      <c r="VZD77" s="5"/>
      <c r="VZE77" s="5"/>
      <c r="VZF77" s="5"/>
      <c r="VZG77" s="5"/>
      <c r="VZH77" s="5"/>
      <c r="VZI77" s="5"/>
      <c r="VZJ77" s="5"/>
      <c r="VZK77" s="5"/>
      <c r="VZL77" s="5"/>
      <c r="VZM77" s="5"/>
      <c r="VZN77" s="5"/>
      <c r="VZO77" s="5"/>
      <c r="VZP77" s="5"/>
      <c r="VZQ77" s="5"/>
      <c r="VZR77" s="5"/>
      <c r="VZS77" s="5"/>
      <c r="VZT77" s="5"/>
      <c r="VZU77" s="5"/>
      <c r="VZV77" s="5"/>
      <c r="VZW77" s="5"/>
      <c r="VZX77" s="5"/>
      <c r="VZY77" s="5"/>
      <c r="VZZ77" s="5"/>
      <c r="WAA77" s="5"/>
      <c r="WAB77" s="5"/>
      <c r="WAC77" s="5"/>
      <c r="WAD77" s="5"/>
      <c r="WAE77" s="5"/>
      <c r="WAF77" s="5"/>
      <c r="WAG77" s="5"/>
      <c r="WAH77" s="5"/>
      <c r="WAI77" s="5"/>
      <c r="WAJ77" s="5"/>
      <c r="WAK77" s="5"/>
      <c r="WAL77" s="5"/>
      <c r="WAM77" s="5"/>
      <c r="WAN77" s="5"/>
      <c r="WAO77" s="5"/>
      <c r="WAP77" s="5"/>
      <c r="WAQ77" s="5"/>
      <c r="WAR77" s="5"/>
      <c r="WAS77" s="5"/>
      <c r="WAT77" s="5"/>
      <c r="WAU77" s="5"/>
      <c r="WAV77" s="5"/>
      <c r="WAW77" s="5"/>
      <c r="WAX77" s="5"/>
      <c r="WAY77" s="5"/>
      <c r="WAZ77" s="5"/>
      <c r="WBA77" s="5"/>
      <c r="WBB77" s="5"/>
      <c r="WBC77" s="5"/>
      <c r="WBD77" s="5"/>
      <c r="WBE77" s="5"/>
      <c r="WBF77" s="5"/>
      <c r="WBG77" s="5"/>
      <c r="WBH77" s="5"/>
      <c r="WBI77" s="5"/>
      <c r="WBJ77" s="5"/>
      <c r="WBK77" s="5"/>
      <c r="WBL77" s="5"/>
      <c r="WBM77" s="5"/>
      <c r="WBN77" s="5"/>
      <c r="WBO77" s="5"/>
      <c r="WBP77" s="5"/>
      <c r="WBQ77" s="5"/>
      <c r="WBR77" s="5"/>
      <c r="WBS77" s="5"/>
      <c r="WBT77" s="5"/>
      <c r="WBU77" s="5"/>
      <c r="WBV77" s="5"/>
      <c r="WBW77" s="5"/>
      <c r="WBX77" s="5"/>
      <c r="WBY77" s="5"/>
      <c r="WBZ77" s="5"/>
      <c r="WCA77" s="5"/>
      <c r="WCB77" s="5"/>
      <c r="WCC77" s="5"/>
      <c r="WCD77" s="5"/>
      <c r="WCE77" s="5"/>
      <c r="WCF77" s="5"/>
      <c r="WCG77" s="5"/>
      <c r="WCH77" s="5"/>
      <c r="WCI77" s="5"/>
      <c r="WCJ77" s="5"/>
      <c r="WCK77" s="5"/>
      <c r="WCL77" s="5"/>
      <c r="WCM77" s="5"/>
      <c r="WCN77" s="5"/>
      <c r="WCO77" s="5"/>
      <c r="WCP77" s="5"/>
      <c r="WCQ77" s="5"/>
      <c r="WCR77" s="5"/>
      <c r="WCS77" s="5"/>
      <c r="WCT77" s="5"/>
      <c r="WCU77" s="5"/>
      <c r="WCV77" s="5"/>
      <c r="WCW77" s="5"/>
      <c r="WCX77" s="5"/>
      <c r="WCY77" s="5"/>
      <c r="WCZ77" s="5"/>
      <c r="WDA77" s="5"/>
      <c r="WDB77" s="5"/>
      <c r="WDC77" s="5"/>
      <c r="WDD77" s="5"/>
      <c r="WDE77" s="5"/>
      <c r="WDF77" s="5"/>
      <c r="WDG77" s="5"/>
      <c r="WDH77" s="5"/>
      <c r="WDI77" s="5"/>
      <c r="WDJ77" s="5"/>
      <c r="WDK77" s="5"/>
      <c r="WDL77" s="5"/>
      <c r="WDM77" s="5"/>
      <c r="WDN77" s="5"/>
      <c r="WDO77" s="5"/>
      <c r="WDP77" s="5"/>
      <c r="WDQ77" s="5"/>
      <c r="WDR77" s="5"/>
      <c r="WDS77" s="5"/>
      <c r="WDT77" s="5"/>
      <c r="WDU77" s="5"/>
      <c r="WDV77" s="5"/>
      <c r="WDW77" s="5"/>
      <c r="WDX77" s="5"/>
      <c r="WDY77" s="5"/>
      <c r="WDZ77" s="5"/>
      <c r="WEA77" s="5"/>
      <c r="WEB77" s="5"/>
      <c r="WEC77" s="5"/>
      <c r="WED77" s="5"/>
      <c r="WEE77" s="5"/>
      <c r="WEF77" s="5"/>
      <c r="WEG77" s="5"/>
      <c r="WEH77" s="5"/>
      <c r="WEI77" s="5"/>
      <c r="WEJ77" s="5"/>
      <c r="WEK77" s="5"/>
      <c r="WEL77" s="5"/>
      <c r="WEM77" s="5"/>
      <c r="WEN77" s="5"/>
      <c r="WEO77" s="5"/>
      <c r="WEP77" s="5"/>
      <c r="WEQ77" s="5"/>
      <c r="WER77" s="5"/>
      <c r="WES77" s="5"/>
      <c r="WET77" s="5"/>
      <c r="WEU77" s="5"/>
      <c r="WEV77" s="5"/>
      <c r="WEW77" s="5"/>
      <c r="WEX77" s="5"/>
      <c r="WEY77" s="5"/>
      <c r="WEZ77" s="5"/>
      <c r="WFA77" s="5"/>
      <c r="WFB77" s="5"/>
      <c r="WFC77" s="5"/>
      <c r="WFD77" s="5"/>
      <c r="WFE77" s="5"/>
      <c r="WFF77" s="5"/>
      <c r="WFG77" s="5"/>
      <c r="WFH77" s="5"/>
      <c r="WFI77" s="5"/>
      <c r="WFJ77" s="5"/>
      <c r="WFK77" s="5"/>
      <c r="WFL77" s="5"/>
      <c r="WFM77" s="5"/>
      <c r="WFN77" s="5"/>
      <c r="WFO77" s="5"/>
      <c r="WFP77" s="5"/>
      <c r="WFQ77" s="5"/>
      <c r="WFR77" s="5"/>
      <c r="WFS77" s="5"/>
      <c r="WFT77" s="5"/>
      <c r="WFU77" s="5"/>
      <c r="WFV77" s="5"/>
      <c r="WFW77" s="5"/>
      <c r="WFX77" s="5"/>
      <c r="WFY77" s="5"/>
      <c r="WFZ77" s="5"/>
      <c r="WGA77" s="5"/>
      <c r="WGB77" s="5"/>
      <c r="WGC77" s="5"/>
      <c r="WGD77" s="5"/>
      <c r="WGE77" s="5"/>
      <c r="WGF77" s="5"/>
      <c r="WGG77" s="5"/>
      <c r="WGH77" s="5"/>
      <c r="WGI77" s="5"/>
      <c r="WGJ77" s="5"/>
      <c r="WGK77" s="5"/>
      <c r="WGL77" s="5"/>
      <c r="WGM77" s="5"/>
      <c r="WGN77" s="5"/>
      <c r="WGO77" s="5"/>
      <c r="WGP77" s="5"/>
      <c r="WGQ77" s="5"/>
      <c r="WGR77" s="5"/>
      <c r="WGS77" s="5"/>
      <c r="WGT77" s="5"/>
      <c r="WGU77" s="5"/>
      <c r="WGV77" s="5"/>
      <c r="WGW77" s="5"/>
      <c r="WGX77" s="5"/>
      <c r="WGY77" s="5"/>
      <c r="WGZ77" s="5"/>
      <c r="WHA77" s="5"/>
      <c r="WHB77" s="5"/>
      <c r="WHC77" s="5"/>
      <c r="WHD77" s="5"/>
      <c r="WHE77" s="5"/>
      <c r="WHF77" s="5"/>
      <c r="WHG77" s="5"/>
      <c r="WHH77" s="5"/>
      <c r="WHI77" s="5"/>
      <c r="WHJ77" s="5"/>
      <c r="WHK77" s="5"/>
      <c r="WHL77" s="5"/>
      <c r="WHM77" s="5"/>
      <c r="WHN77" s="5"/>
      <c r="WHO77" s="5"/>
      <c r="WHP77" s="5"/>
      <c r="WHQ77" s="5"/>
      <c r="WHR77" s="5"/>
      <c r="WHS77" s="5"/>
      <c r="WHT77" s="5"/>
      <c r="WHU77" s="5"/>
      <c r="WHV77" s="5"/>
      <c r="WHW77" s="5"/>
      <c r="WHX77" s="5"/>
      <c r="WHY77" s="5"/>
      <c r="WHZ77" s="5"/>
      <c r="WIA77" s="5"/>
      <c r="WIB77" s="5"/>
      <c r="WIC77" s="5"/>
      <c r="WID77" s="5"/>
      <c r="WIE77" s="5"/>
      <c r="WIF77" s="5"/>
      <c r="WIG77" s="5"/>
      <c r="WIH77" s="5"/>
      <c r="WII77" s="5"/>
      <c r="WIJ77" s="5"/>
      <c r="WIK77" s="5"/>
      <c r="WIL77" s="5"/>
      <c r="WIM77" s="5"/>
      <c r="WIN77" s="5"/>
      <c r="WIO77" s="5"/>
      <c r="WIP77" s="5"/>
      <c r="WIQ77" s="5"/>
      <c r="WIR77" s="5"/>
      <c r="WIS77" s="5"/>
      <c r="WIT77" s="5"/>
      <c r="WIU77" s="5"/>
      <c r="WIV77" s="5"/>
      <c r="WIW77" s="5"/>
      <c r="WIX77" s="5"/>
      <c r="WIY77" s="5"/>
      <c r="WIZ77" s="5"/>
      <c r="WJA77" s="5"/>
      <c r="WJB77" s="5"/>
      <c r="WJC77" s="5"/>
      <c r="WJD77" s="5"/>
      <c r="WJE77" s="5"/>
      <c r="WJF77" s="5"/>
      <c r="WJG77" s="5"/>
      <c r="WJH77" s="5"/>
      <c r="WJI77" s="5"/>
      <c r="WJJ77" s="5"/>
      <c r="WJK77" s="5"/>
      <c r="WJL77" s="5"/>
      <c r="WJM77" s="5"/>
      <c r="WJN77" s="5"/>
      <c r="WJO77" s="5"/>
      <c r="WJP77" s="5"/>
      <c r="WJQ77" s="5"/>
      <c r="WJR77" s="5"/>
      <c r="WJS77" s="5"/>
      <c r="WJT77" s="5"/>
      <c r="WJU77" s="5"/>
      <c r="WJV77" s="5"/>
      <c r="WJW77" s="5"/>
      <c r="WJX77" s="5"/>
      <c r="WJY77" s="5"/>
      <c r="WJZ77" s="5"/>
      <c r="WKA77" s="5"/>
      <c r="WKB77" s="5"/>
      <c r="WKC77" s="5"/>
      <c r="WKD77" s="5"/>
      <c r="WKE77" s="5"/>
      <c r="WKF77" s="5"/>
      <c r="WKG77" s="5"/>
      <c r="WKH77" s="5"/>
      <c r="WKI77" s="5"/>
      <c r="WKJ77" s="5"/>
      <c r="WKK77" s="5"/>
      <c r="WKL77" s="5"/>
      <c r="WKM77" s="5"/>
      <c r="WKN77" s="5"/>
      <c r="WKO77" s="5"/>
      <c r="WKP77" s="5"/>
      <c r="WKQ77" s="5"/>
      <c r="WKR77" s="5"/>
      <c r="WKS77" s="5"/>
      <c r="WKT77" s="5"/>
      <c r="WKU77" s="5"/>
      <c r="WKV77" s="5"/>
      <c r="WKW77" s="5"/>
      <c r="WKX77" s="5"/>
      <c r="WKY77" s="5"/>
      <c r="WKZ77" s="5"/>
      <c r="WLA77" s="5"/>
      <c r="WLB77" s="5"/>
      <c r="WLC77" s="5"/>
      <c r="WLD77" s="5"/>
      <c r="WLE77" s="5"/>
      <c r="WLF77" s="5"/>
      <c r="WLG77" s="5"/>
      <c r="WLH77" s="5"/>
      <c r="WLI77" s="5"/>
      <c r="WLJ77" s="5"/>
      <c r="WLK77" s="5"/>
      <c r="WLL77" s="5"/>
      <c r="WLM77" s="5"/>
      <c r="WLN77" s="5"/>
      <c r="WLO77" s="5"/>
      <c r="WLP77" s="5"/>
      <c r="WLQ77" s="5"/>
      <c r="WLR77" s="5"/>
      <c r="WLS77" s="5"/>
      <c r="WLT77" s="5"/>
      <c r="WLU77" s="5"/>
      <c r="WLV77" s="5"/>
      <c r="WLW77" s="5"/>
      <c r="WLX77" s="5"/>
      <c r="WLY77" s="5"/>
      <c r="WLZ77" s="5"/>
      <c r="WMA77" s="5"/>
      <c r="WMB77" s="5"/>
      <c r="WMC77" s="5"/>
      <c r="WMD77" s="5"/>
      <c r="WME77" s="5"/>
      <c r="WMF77" s="5"/>
      <c r="WMG77" s="5"/>
      <c r="WMH77" s="5"/>
      <c r="WMI77" s="5"/>
      <c r="WMJ77" s="5"/>
      <c r="WMK77" s="5"/>
      <c r="WML77" s="5"/>
      <c r="WMM77" s="5"/>
      <c r="WMN77" s="5"/>
      <c r="WMO77" s="5"/>
      <c r="WMP77" s="5"/>
      <c r="WMQ77" s="5"/>
      <c r="WMR77" s="5"/>
      <c r="WMS77" s="5"/>
      <c r="WMT77" s="5"/>
      <c r="WMU77" s="5"/>
      <c r="WMV77" s="5"/>
      <c r="WMW77" s="5"/>
      <c r="WMX77" s="5"/>
      <c r="WMY77" s="5"/>
      <c r="WMZ77" s="5"/>
      <c r="WNA77" s="5"/>
      <c r="WNB77" s="5"/>
      <c r="WNC77" s="5"/>
      <c r="WND77" s="5"/>
      <c r="WNE77" s="5"/>
      <c r="WNF77" s="5"/>
      <c r="WNG77" s="5"/>
      <c r="WNH77" s="5"/>
      <c r="WNI77" s="5"/>
      <c r="WNJ77" s="5"/>
      <c r="WNK77" s="5"/>
      <c r="WNL77" s="5"/>
      <c r="WNM77" s="5"/>
      <c r="WNN77" s="5"/>
      <c r="WNO77" s="5"/>
      <c r="WNP77" s="5"/>
      <c r="WNQ77" s="5"/>
      <c r="WNR77" s="5"/>
      <c r="WNS77" s="5"/>
      <c r="WNT77" s="5"/>
      <c r="WNU77" s="5"/>
      <c r="WNV77" s="5"/>
      <c r="WNW77" s="5"/>
      <c r="WNX77" s="5"/>
      <c r="WNY77" s="5"/>
      <c r="WNZ77" s="5"/>
      <c r="WOA77" s="5"/>
      <c r="WOB77" s="5"/>
      <c r="WOC77" s="5"/>
      <c r="WOD77" s="5"/>
      <c r="WOE77" s="5"/>
      <c r="WOF77" s="5"/>
      <c r="WOG77" s="5"/>
      <c r="WOH77" s="5"/>
      <c r="WOI77" s="5"/>
      <c r="WOJ77" s="5"/>
      <c r="WOK77" s="5"/>
      <c r="WOL77" s="5"/>
      <c r="WOM77" s="5"/>
      <c r="WON77" s="5"/>
      <c r="WOO77" s="5"/>
      <c r="WOP77" s="5"/>
      <c r="WOQ77" s="5"/>
      <c r="WOR77" s="5"/>
      <c r="WOS77" s="5"/>
      <c r="WOT77" s="5"/>
      <c r="WOU77" s="5"/>
      <c r="WOV77" s="5"/>
      <c r="WOW77" s="5"/>
      <c r="WOX77" s="5"/>
      <c r="WOY77" s="5"/>
      <c r="WOZ77" s="5"/>
      <c r="WPA77" s="5"/>
      <c r="WPB77" s="5"/>
      <c r="WPC77" s="5"/>
      <c r="WPD77" s="5"/>
      <c r="WPE77" s="5"/>
      <c r="WPF77" s="5"/>
      <c r="WPG77" s="5"/>
      <c r="WPH77" s="5"/>
      <c r="WPI77" s="5"/>
      <c r="WPJ77" s="5"/>
      <c r="WPK77" s="5"/>
      <c r="WPL77" s="5"/>
      <c r="WPM77" s="5"/>
      <c r="WPN77" s="5"/>
      <c r="WPO77" s="5"/>
      <c r="WPP77" s="5"/>
      <c r="WPQ77" s="5"/>
      <c r="WPR77" s="5"/>
      <c r="WPS77" s="5"/>
      <c r="WPT77" s="5"/>
      <c r="WPU77" s="5"/>
      <c r="WPV77" s="5"/>
      <c r="WPW77" s="5"/>
      <c r="WPX77" s="5"/>
      <c r="WPY77" s="5"/>
      <c r="WPZ77" s="5"/>
      <c r="WQA77" s="5"/>
      <c r="WQB77" s="5"/>
      <c r="WQC77" s="5"/>
      <c r="WQD77" s="5"/>
      <c r="WQE77" s="5"/>
      <c r="WQF77" s="5"/>
      <c r="WQG77" s="5"/>
      <c r="WQH77" s="5"/>
      <c r="WQI77" s="5"/>
      <c r="WQJ77" s="5"/>
      <c r="WQK77" s="5"/>
      <c r="WQL77" s="5"/>
      <c r="WQM77" s="5"/>
      <c r="WQN77" s="5"/>
      <c r="WQO77" s="5"/>
      <c r="WQP77" s="5"/>
      <c r="WQQ77" s="5"/>
      <c r="WQR77" s="5"/>
      <c r="WQS77" s="5"/>
      <c r="WQT77" s="5"/>
      <c r="WQU77" s="5"/>
      <c r="WQV77" s="5"/>
      <c r="WQW77" s="5"/>
      <c r="WQX77" s="5"/>
      <c r="WQY77" s="5"/>
      <c r="WQZ77" s="5"/>
      <c r="WRA77" s="5"/>
      <c r="WRB77" s="5"/>
      <c r="WRC77" s="5"/>
      <c r="WRD77" s="5"/>
      <c r="WRE77" s="5"/>
      <c r="WRF77" s="5"/>
      <c r="WRG77" s="5"/>
      <c r="WRH77" s="5"/>
      <c r="WRI77" s="5"/>
      <c r="WRJ77" s="5"/>
      <c r="WRK77" s="5"/>
      <c r="WRL77" s="5"/>
      <c r="WRM77" s="5"/>
      <c r="WRN77" s="5"/>
      <c r="WRO77" s="5"/>
      <c r="WRP77" s="5"/>
      <c r="WRQ77" s="5"/>
      <c r="WRR77" s="5"/>
      <c r="WRS77" s="5"/>
      <c r="WRT77" s="5"/>
      <c r="WRU77" s="5"/>
      <c r="WRV77" s="5"/>
      <c r="WRW77" s="5"/>
      <c r="WRX77" s="5"/>
      <c r="WRY77" s="5"/>
      <c r="WRZ77" s="5"/>
      <c r="WSA77" s="5"/>
      <c r="WSB77" s="5"/>
      <c r="WSC77" s="5"/>
      <c r="WSD77" s="5"/>
      <c r="WSE77" s="5"/>
      <c r="WSF77" s="5"/>
      <c r="WSG77" s="5"/>
      <c r="WSH77" s="5"/>
      <c r="WSI77" s="5"/>
      <c r="WSJ77" s="5"/>
      <c r="WSK77" s="5"/>
      <c r="WSL77" s="5"/>
      <c r="WSM77" s="5"/>
      <c r="WSN77" s="5"/>
      <c r="WSO77" s="5"/>
      <c r="WSP77" s="5"/>
      <c r="WSQ77" s="5"/>
      <c r="WSR77" s="5"/>
      <c r="WSS77" s="5"/>
      <c r="WST77" s="5"/>
      <c r="WSU77" s="5"/>
      <c r="WSV77" s="5"/>
      <c r="WSW77" s="5"/>
      <c r="WSX77" s="5"/>
      <c r="WSY77" s="5"/>
      <c r="WSZ77" s="5"/>
      <c r="WTA77" s="5"/>
      <c r="WTB77" s="5"/>
      <c r="WTC77" s="5"/>
      <c r="WTD77" s="5"/>
      <c r="WTE77" s="5"/>
      <c r="WTF77" s="5"/>
      <c r="WTG77" s="5"/>
      <c r="WTH77" s="5"/>
      <c r="WTI77" s="5"/>
      <c r="WTJ77" s="5"/>
      <c r="WTK77" s="5"/>
      <c r="WTL77" s="5"/>
      <c r="WTM77" s="5"/>
      <c r="WTN77" s="5"/>
      <c r="WTO77" s="5"/>
      <c r="WTP77" s="5"/>
      <c r="WTQ77" s="5"/>
      <c r="WTR77" s="5"/>
      <c r="WTS77" s="5"/>
      <c r="WTT77" s="5"/>
      <c r="WTU77" s="5"/>
      <c r="WTV77" s="5"/>
      <c r="WTW77" s="5"/>
      <c r="WTX77" s="5"/>
      <c r="WTY77" s="5"/>
      <c r="WTZ77" s="5"/>
      <c r="WUA77" s="5"/>
      <c r="WUB77" s="5"/>
      <c r="WUC77" s="5"/>
      <c r="WUD77" s="5"/>
      <c r="WUE77" s="5"/>
      <c r="WUF77" s="5"/>
      <c r="WUG77" s="5"/>
      <c r="WUH77" s="5"/>
      <c r="WUI77" s="5"/>
      <c r="WUJ77" s="5"/>
      <c r="WUK77" s="5"/>
      <c r="WUL77" s="5"/>
      <c r="WUM77" s="5"/>
      <c r="WUN77" s="5"/>
      <c r="WUO77" s="5"/>
      <c r="WUP77" s="5"/>
      <c r="WUQ77" s="5"/>
      <c r="WUR77" s="5"/>
      <c r="WUS77" s="5"/>
      <c r="WUT77" s="5"/>
      <c r="WUU77" s="5"/>
      <c r="WUV77" s="5"/>
      <c r="WUW77" s="5"/>
      <c r="WUX77" s="5"/>
      <c r="WUY77" s="5"/>
      <c r="WUZ77" s="5"/>
      <c r="WVA77" s="5"/>
      <c r="WVB77" s="5"/>
      <c r="WVC77" s="5"/>
      <c r="WVD77" s="5"/>
      <c r="WVE77" s="5"/>
      <c r="WVF77" s="5"/>
      <c r="WVG77" s="5"/>
      <c r="WVH77" s="5"/>
      <c r="WVI77" s="5"/>
      <c r="WVJ77" s="5"/>
      <c r="WVK77" s="5"/>
      <c r="WVL77" s="5"/>
      <c r="WVM77" s="5"/>
      <c r="WVN77" s="5"/>
      <c r="WVO77" s="5"/>
      <c r="WVP77" s="5"/>
      <c r="WVQ77" s="5"/>
      <c r="WVR77" s="5"/>
      <c r="WVS77" s="5"/>
      <c r="WVT77" s="5"/>
      <c r="WVU77" s="5"/>
      <c r="WVV77" s="5"/>
      <c r="WVW77" s="5"/>
      <c r="WVX77" s="5"/>
      <c r="WVY77" s="5"/>
      <c r="WVZ77" s="5"/>
      <c r="WWA77" s="5"/>
      <c r="WWB77" s="5"/>
      <c r="WWC77" s="5"/>
      <c r="WWD77" s="5"/>
      <c r="WWE77" s="5"/>
      <c r="WWF77" s="5"/>
      <c r="WWG77" s="5"/>
      <c r="WWH77" s="5"/>
      <c r="WWI77" s="5"/>
      <c r="WWJ77" s="5"/>
      <c r="WWK77" s="5"/>
      <c r="WWL77" s="5"/>
      <c r="WWM77" s="5"/>
      <c r="WWN77" s="5"/>
      <c r="WWO77" s="5"/>
      <c r="WWP77" s="5"/>
      <c r="WWQ77" s="5"/>
      <c r="WWR77" s="5"/>
      <c r="WWS77" s="5"/>
      <c r="WWT77" s="5"/>
      <c r="WWU77" s="5"/>
      <c r="WWV77" s="5"/>
      <c r="WWW77" s="5"/>
      <c r="WWX77" s="5"/>
      <c r="WWY77" s="5"/>
      <c r="WWZ77" s="5"/>
      <c r="WXA77" s="5"/>
      <c r="WXB77" s="5"/>
      <c r="WXC77" s="5"/>
      <c r="WXD77" s="5"/>
      <c r="WXE77" s="5"/>
      <c r="WXF77" s="5"/>
      <c r="WXG77" s="5"/>
      <c r="WXH77" s="5"/>
      <c r="WXI77" s="5"/>
      <c r="WXJ77" s="5"/>
      <c r="WXK77" s="5"/>
      <c r="WXL77" s="5"/>
      <c r="WXM77" s="5"/>
      <c r="WXN77" s="5"/>
      <c r="WXO77" s="5"/>
      <c r="WXP77" s="5"/>
      <c r="WXQ77" s="5"/>
      <c r="WXR77" s="5"/>
      <c r="WXS77" s="5"/>
      <c r="WXT77" s="5"/>
      <c r="WXU77" s="5"/>
      <c r="WXV77" s="5"/>
      <c r="WXW77" s="5"/>
      <c r="WXX77" s="5"/>
      <c r="WXY77" s="5"/>
      <c r="WXZ77" s="5"/>
      <c r="WYA77" s="5"/>
      <c r="WYB77" s="5"/>
      <c r="WYC77" s="5"/>
      <c r="WYD77" s="5"/>
      <c r="WYE77" s="5"/>
      <c r="WYF77" s="5"/>
      <c r="WYG77" s="5"/>
      <c r="WYH77" s="5"/>
      <c r="WYI77" s="5"/>
      <c r="WYJ77" s="5"/>
      <c r="WYK77" s="5"/>
      <c r="WYL77" s="5"/>
      <c r="WYM77" s="5"/>
      <c r="WYN77" s="5"/>
      <c r="WYO77" s="5"/>
      <c r="WYP77" s="5"/>
      <c r="WYQ77" s="5"/>
      <c r="WYR77" s="5"/>
      <c r="WYS77" s="5"/>
      <c r="WYT77" s="5"/>
      <c r="WYU77" s="5"/>
      <c r="WYV77" s="5"/>
      <c r="WYW77" s="5"/>
      <c r="WYX77" s="5"/>
      <c r="WYY77" s="5"/>
      <c r="WYZ77" s="5"/>
      <c r="WZA77" s="5"/>
      <c r="WZB77" s="5"/>
      <c r="WZC77" s="5"/>
      <c r="WZD77" s="5"/>
      <c r="WZE77" s="5"/>
      <c r="WZF77" s="5"/>
      <c r="WZG77" s="5"/>
      <c r="WZH77" s="5"/>
      <c r="WZI77" s="5"/>
      <c r="WZJ77" s="5"/>
      <c r="WZK77" s="5"/>
      <c r="WZL77" s="5"/>
      <c r="WZM77" s="5"/>
      <c r="WZN77" s="5"/>
      <c r="WZO77" s="5"/>
      <c r="WZP77" s="5"/>
      <c r="WZQ77" s="5"/>
      <c r="WZR77" s="5"/>
      <c r="WZS77" s="5"/>
      <c r="WZT77" s="5"/>
      <c r="WZU77" s="5"/>
      <c r="WZV77" s="5"/>
      <c r="WZW77" s="5"/>
      <c r="WZX77" s="5"/>
      <c r="WZY77" s="5"/>
      <c r="WZZ77" s="5"/>
      <c r="XAA77" s="5"/>
      <c r="XAB77" s="5"/>
      <c r="XAC77" s="5"/>
      <c r="XAD77" s="5"/>
      <c r="XAE77" s="5"/>
      <c r="XAF77" s="5"/>
      <c r="XAG77" s="5"/>
      <c r="XAH77" s="5"/>
      <c r="XAI77" s="5"/>
      <c r="XAJ77" s="5"/>
      <c r="XAK77" s="5"/>
      <c r="XAL77" s="5"/>
      <c r="XAM77" s="5"/>
      <c r="XAN77" s="5"/>
      <c r="XAO77" s="5"/>
      <c r="XAP77" s="5"/>
      <c r="XAQ77" s="5"/>
      <c r="XAR77" s="5"/>
      <c r="XAS77" s="5"/>
      <c r="XAT77" s="5"/>
      <c r="XAU77" s="5"/>
      <c r="XAV77" s="5"/>
      <c r="XAW77" s="5"/>
      <c r="XAX77" s="5"/>
      <c r="XAY77" s="5"/>
      <c r="XAZ77" s="5"/>
      <c r="XBA77" s="5"/>
      <c r="XBB77" s="5"/>
      <c r="XBC77" s="5"/>
      <c r="XBD77" s="5"/>
      <c r="XBE77" s="5"/>
      <c r="XBF77" s="5"/>
      <c r="XBG77" s="5"/>
      <c r="XBH77" s="5"/>
      <c r="XBI77" s="5"/>
      <c r="XBJ77" s="5"/>
      <c r="XBK77" s="5"/>
      <c r="XBL77" s="5"/>
      <c r="XBM77" s="5"/>
      <c r="XBN77" s="5"/>
      <c r="XBO77" s="5"/>
      <c r="XBP77" s="5"/>
      <c r="XBQ77" s="5"/>
      <c r="XBR77" s="5"/>
      <c r="XBS77" s="5"/>
      <c r="XBT77" s="5"/>
      <c r="XBU77" s="5"/>
      <c r="XBV77" s="5"/>
      <c r="XBW77" s="5"/>
      <c r="XBX77" s="5"/>
      <c r="XBY77" s="5"/>
      <c r="XBZ77" s="5"/>
      <c r="XCA77" s="5"/>
      <c r="XCB77" s="5"/>
      <c r="XCC77" s="5"/>
      <c r="XCD77" s="5"/>
      <c r="XCE77" s="5"/>
      <c r="XCF77" s="5"/>
      <c r="XCG77" s="5"/>
      <c r="XCH77" s="5"/>
      <c r="XCI77" s="5"/>
      <c r="XCJ77" s="5"/>
      <c r="XCK77" s="5"/>
      <c r="XCL77" s="5"/>
      <c r="XCM77" s="5"/>
      <c r="XCN77" s="5"/>
      <c r="XCO77" s="5"/>
      <c r="XCP77" s="5"/>
      <c r="XCQ77" s="5"/>
      <c r="XCR77" s="5"/>
      <c r="XCS77" s="5"/>
      <c r="XCT77" s="5"/>
      <c r="XCU77" s="5"/>
      <c r="XCV77" s="5"/>
      <c r="XCW77" s="5"/>
      <c r="XCX77" s="5"/>
      <c r="XCY77" s="5"/>
      <c r="XCZ77" s="5"/>
      <c r="XDA77" s="5"/>
      <c r="XDB77" s="5"/>
      <c r="XDC77" s="5"/>
      <c r="XDD77" s="5"/>
      <c r="XDE77" s="5"/>
      <c r="XDF77" s="5"/>
      <c r="XDG77" s="5"/>
      <c r="XDH77" s="5"/>
      <c r="XDI77" s="5"/>
      <c r="XDJ77" s="5"/>
      <c r="XDK77" s="5"/>
      <c r="XDL77" s="5"/>
      <c r="XDM77" s="5"/>
      <c r="XDN77" s="5"/>
      <c r="XDO77" s="5"/>
      <c r="XDP77" s="5"/>
      <c r="XDQ77" s="5"/>
      <c r="XDR77" s="5"/>
      <c r="XDS77" s="5"/>
      <c r="XDT77" s="5"/>
      <c r="XDU77" s="5"/>
      <c r="XDV77" s="5"/>
      <c r="XDW77" s="5"/>
      <c r="XDX77" s="5"/>
      <c r="XDY77" s="5"/>
      <c r="XDZ77" s="5"/>
      <c r="XEA77" s="5"/>
      <c r="XEB77" s="5"/>
      <c r="XEC77" s="5"/>
      <c r="XED77" s="5"/>
      <c r="XEE77" s="5"/>
      <c r="XEF77" s="5"/>
      <c r="XEG77" s="5"/>
      <c r="XEH77" s="5"/>
      <c r="XEI77" s="5"/>
      <c r="XEJ77" s="5"/>
      <c r="XEK77" s="5"/>
      <c r="XEL77" s="5"/>
      <c r="XEM77" s="5"/>
      <c r="XEN77" s="5"/>
      <c r="XEO77" s="5"/>
      <c r="XEP77" s="5"/>
      <c r="XEQ77" s="5"/>
      <c r="XER77" s="5"/>
      <c r="XES77" s="5"/>
      <c r="XET77" s="5"/>
      <c r="XEU77" s="5"/>
      <c r="XEV77" s="5"/>
      <c r="XEW77" s="5"/>
      <c r="XEX77" s="5"/>
      <c r="XEY77" s="5"/>
      <c r="XEZ77" s="5"/>
      <c r="XFA77" s="5"/>
      <c r="XFB77" s="5"/>
      <c r="XFC77" s="5"/>
    </row>
    <row r="78" s="58" customFormat="1" spans="1:1024 1025:16383">
      <c r="A78" s="5"/>
      <c r="B78" s="11" t="s">
        <v>26</v>
      </c>
      <c r="C78" s="11" t="s">
        <v>21</v>
      </c>
      <c r="D78" s="11" t="s">
        <v>167</v>
      </c>
      <c r="E78" s="11" t="s">
        <v>29</v>
      </c>
      <c r="F78" s="12">
        <f t="shared" si="62"/>
        <v>2.64366197183099</v>
      </c>
      <c r="G78" s="103">
        <v>18.77</v>
      </c>
      <c r="H78" s="14">
        <f t="shared" si="63"/>
        <v>225.24</v>
      </c>
      <c r="I78" s="15">
        <f t="shared" si="64"/>
        <v>250.2</v>
      </c>
      <c r="J78" s="14">
        <f t="shared" si="65"/>
        <v>262.78</v>
      </c>
      <c r="K78" s="16">
        <f t="shared" si="66"/>
        <v>150.16</v>
      </c>
      <c r="L78" s="16">
        <f t="shared" si="67"/>
        <v>168.93</v>
      </c>
      <c r="M78" s="16">
        <f t="shared" si="68"/>
        <v>175.12</v>
      </c>
      <c r="N78" s="62"/>
      <c r="O78" s="62">
        <f t="shared" si="60"/>
        <v>20.647</v>
      </c>
      <c r="P78" s="62">
        <v>18.766</v>
      </c>
      <c r="Q78" s="101">
        <f t="shared" si="61"/>
        <v>18.77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2"/>
      <c r="DN78" s="62"/>
      <c r="DO78" s="62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E78" s="62"/>
      <c r="EF78" s="62"/>
      <c r="EG78" s="62"/>
      <c r="EH78" s="62"/>
      <c r="EI78" s="62"/>
      <c r="EJ78" s="62"/>
      <c r="EK78" s="62"/>
      <c r="EL78" s="62"/>
      <c r="EM78" s="62"/>
      <c r="EN78" s="62"/>
      <c r="EO78" s="62"/>
      <c r="EP78" s="62"/>
      <c r="EQ78" s="62"/>
      <c r="ER78" s="62"/>
      <c r="ES78" s="62"/>
      <c r="ET78" s="62"/>
      <c r="EU78" s="62"/>
      <c r="EV78" s="62"/>
      <c r="EW78" s="62"/>
      <c r="EX78" s="62"/>
      <c r="EY78" s="62"/>
      <c r="EZ78" s="62"/>
      <c r="FA78" s="62"/>
      <c r="FB78" s="62"/>
      <c r="FC78" s="62"/>
      <c r="FD78" s="62"/>
      <c r="FE78" s="62"/>
      <c r="FF78" s="62"/>
      <c r="FG78" s="62"/>
      <c r="FH78" s="62"/>
      <c r="FI78" s="62"/>
      <c r="FJ78" s="62"/>
      <c r="FK78" s="62"/>
      <c r="FL78" s="62"/>
      <c r="FM78" s="62"/>
      <c r="FN78" s="62"/>
      <c r="FO78" s="62"/>
      <c r="FP78" s="62"/>
      <c r="FQ78" s="62"/>
      <c r="FR78" s="62"/>
      <c r="FS78" s="62"/>
      <c r="FT78" s="62"/>
      <c r="FU78" s="62"/>
      <c r="FV78" s="62"/>
      <c r="FW78" s="62"/>
      <c r="FX78" s="62"/>
      <c r="FY78" s="62"/>
      <c r="FZ78" s="62"/>
      <c r="GA78" s="62"/>
      <c r="GB78" s="62"/>
      <c r="GC78" s="62"/>
      <c r="GD78" s="62"/>
      <c r="GE78" s="62"/>
      <c r="GF78" s="62"/>
      <c r="GG78" s="62"/>
      <c r="GH78" s="62"/>
      <c r="GI78" s="62"/>
      <c r="GJ78" s="62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  <c r="ZA78" s="5"/>
      <c r="ZB78" s="5"/>
      <c r="ZC78" s="5"/>
      <c r="ZD78" s="5"/>
      <c r="ZE78" s="5"/>
      <c r="ZF78" s="5"/>
      <c r="ZG78" s="5"/>
      <c r="ZH78" s="5"/>
      <c r="ZI78" s="5"/>
      <c r="ZJ78" s="5"/>
      <c r="ZK78" s="5"/>
      <c r="ZL78" s="5"/>
      <c r="ZM78" s="5"/>
      <c r="ZN78" s="5"/>
      <c r="ZO78" s="5"/>
      <c r="ZP78" s="5"/>
      <c r="ZQ78" s="5"/>
      <c r="ZR78" s="5"/>
      <c r="ZS78" s="5"/>
      <c r="ZT78" s="5"/>
      <c r="ZU78" s="5"/>
      <c r="ZV78" s="5"/>
      <c r="ZW78" s="5"/>
      <c r="ZX78" s="5"/>
      <c r="ZY78" s="5"/>
      <c r="ZZ78" s="5"/>
      <c r="AAA78" s="5"/>
      <c r="AAB78" s="5"/>
      <c r="AAC78" s="5"/>
      <c r="AAD78" s="5"/>
      <c r="AAE78" s="5"/>
      <c r="AAF78" s="5"/>
      <c r="AAG78" s="5"/>
      <c r="AAH78" s="5"/>
      <c r="AAI78" s="5"/>
      <c r="AAJ78" s="5"/>
      <c r="AAK78" s="5"/>
      <c r="AAL78" s="5"/>
      <c r="AAM78" s="5"/>
      <c r="AAN78" s="5"/>
      <c r="AAO78" s="5"/>
      <c r="AAP78" s="5"/>
      <c r="AAQ78" s="5"/>
      <c r="AAR78" s="5"/>
      <c r="AAS78" s="5"/>
      <c r="AAT78" s="5"/>
      <c r="AAU78" s="5"/>
      <c r="AAV78" s="5"/>
      <c r="AAW78" s="5"/>
      <c r="AAX78" s="5"/>
      <c r="AAY78" s="5"/>
      <c r="AAZ78" s="5"/>
      <c r="ABA78" s="5"/>
      <c r="ABB78" s="5"/>
      <c r="ABC78" s="5"/>
      <c r="ABD78" s="5"/>
      <c r="ABE78" s="5"/>
      <c r="ABF78" s="5"/>
      <c r="ABG78" s="5"/>
      <c r="ABH78" s="5"/>
      <c r="ABI78" s="5"/>
      <c r="ABJ78" s="5"/>
      <c r="ABK78" s="5"/>
      <c r="ABL78" s="5"/>
      <c r="ABM78" s="5"/>
      <c r="ABN78" s="5"/>
      <c r="ABO78" s="5"/>
      <c r="ABP78" s="5"/>
      <c r="ABQ78" s="5"/>
      <c r="ABR78" s="5"/>
      <c r="ABS78" s="5"/>
      <c r="ABT78" s="5"/>
      <c r="ABU78" s="5"/>
      <c r="ABV78" s="5"/>
      <c r="ABW78" s="5"/>
      <c r="ABX78" s="5"/>
      <c r="ABY78" s="5"/>
      <c r="ABZ78" s="5"/>
      <c r="ACA78" s="5"/>
      <c r="ACB78" s="5"/>
      <c r="ACC78" s="5"/>
      <c r="ACD78" s="5"/>
      <c r="ACE78" s="5"/>
      <c r="ACF78" s="5"/>
      <c r="ACG78" s="5"/>
      <c r="ACH78" s="5"/>
      <c r="ACI78" s="5"/>
      <c r="ACJ78" s="5"/>
      <c r="ACK78" s="5"/>
      <c r="ACL78" s="5"/>
      <c r="ACM78" s="5"/>
      <c r="ACN78" s="5"/>
      <c r="ACO78" s="5"/>
      <c r="ACP78" s="5"/>
      <c r="ACQ78" s="5"/>
      <c r="ACR78" s="5"/>
      <c r="ACS78" s="5"/>
      <c r="ACT78" s="5"/>
      <c r="ACU78" s="5"/>
      <c r="ACV78" s="5"/>
      <c r="ACW78" s="5"/>
      <c r="ACX78" s="5"/>
      <c r="ACY78" s="5"/>
      <c r="ACZ78" s="5"/>
      <c r="ADA78" s="5"/>
      <c r="ADB78" s="5"/>
      <c r="ADC78" s="5"/>
      <c r="ADD78" s="5"/>
      <c r="ADE78" s="5"/>
      <c r="ADF78" s="5"/>
      <c r="ADG78" s="5"/>
      <c r="ADH78" s="5"/>
      <c r="ADI78" s="5"/>
      <c r="ADJ78" s="5"/>
      <c r="ADK78" s="5"/>
      <c r="ADL78" s="5"/>
      <c r="ADM78" s="5"/>
      <c r="ADN78" s="5"/>
      <c r="ADO78" s="5"/>
      <c r="ADP78" s="5"/>
      <c r="ADQ78" s="5"/>
      <c r="ADR78" s="5"/>
      <c r="ADS78" s="5"/>
      <c r="ADT78" s="5"/>
      <c r="ADU78" s="5"/>
      <c r="ADV78" s="5"/>
      <c r="ADW78" s="5"/>
      <c r="ADX78" s="5"/>
      <c r="ADY78" s="5"/>
      <c r="ADZ78" s="5"/>
      <c r="AEA78" s="5"/>
      <c r="AEB78" s="5"/>
      <c r="AEC78" s="5"/>
      <c r="AED78" s="5"/>
      <c r="AEE78" s="5"/>
      <c r="AEF78" s="5"/>
      <c r="AEG78" s="5"/>
      <c r="AEH78" s="5"/>
      <c r="AEI78" s="5"/>
      <c r="AEJ78" s="5"/>
      <c r="AEK78" s="5"/>
      <c r="AEL78" s="5"/>
      <c r="AEM78" s="5"/>
      <c r="AEN78" s="5"/>
      <c r="AEO78" s="5"/>
      <c r="AEP78" s="5"/>
      <c r="AEQ78" s="5"/>
      <c r="AER78" s="5"/>
      <c r="AES78" s="5"/>
      <c r="AET78" s="5"/>
      <c r="AEU78" s="5"/>
      <c r="AEV78" s="5"/>
      <c r="AEW78" s="5"/>
      <c r="AEX78" s="5"/>
      <c r="AEY78" s="5"/>
      <c r="AEZ78" s="5"/>
      <c r="AFA78" s="5"/>
      <c r="AFB78" s="5"/>
      <c r="AFC78" s="5"/>
      <c r="AFD78" s="5"/>
      <c r="AFE78" s="5"/>
      <c r="AFF78" s="5"/>
      <c r="AFG78" s="5"/>
      <c r="AFH78" s="5"/>
      <c r="AFI78" s="5"/>
      <c r="AFJ78" s="5"/>
      <c r="AFK78" s="5"/>
      <c r="AFL78" s="5"/>
      <c r="AFM78" s="5"/>
      <c r="AFN78" s="5"/>
      <c r="AFO78" s="5"/>
      <c r="AFP78" s="5"/>
      <c r="AFQ78" s="5"/>
      <c r="AFR78" s="5"/>
      <c r="AFS78" s="5"/>
      <c r="AFT78" s="5"/>
      <c r="AFU78" s="5"/>
      <c r="AFV78" s="5"/>
      <c r="AFW78" s="5"/>
      <c r="AFX78" s="5"/>
      <c r="AFY78" s="5"/>
      <c r="AFZ78" s="5"/>
      <c r="AGA78" s="5"/>
      <c r="AGB78" s="5"/>
      <c r="AGC78" s="5"/>
      <c r="AGD78" s="5"/>
      <c r="AGE78" s="5"/>
      <c r="AGF78" s="5"/>
      <c r="AGG78" s="5"/>
      <c r="AGH78" s="5"/>
      <c r="AGI78" s="5"/>
      <c r="AGJ78" s="5"/>
      <c r="AGK78" s="5"/>
      <c r="AGL78" s="5"/>
      <c r="AGM78" s="5"/>
      <c r="AGN78" s="5"/>
      <c r="AGO78" s="5"/>
      <c r="AGP78" s="5"/>
      <c r="AGQ78" s="5"/>
      <c r="AGR78" s="5"/>
      <c r="AGS78" s="5"/>
      <c r="AGT78" s="5"/>
      <c r="AGU78" s="5"/>
      <c r="AGV78" s="5"/>
      <c r="AGW78" s="5"/>
      <c r="AGX78" s="5"/>
      <c r="AGY78" s="5"/>
      <c r="AGZ78" s="5"/>
      <c r="AHA78" s="5"/>
      <c r="AHB78" s="5"/>
      <c r="AHC78" s="5"/>
      <c r="AHD78" s="5"/>
      <c r="AHE78" s="5"/>
      <c r="AHF78" s="5"/>
      <c r="AHG78" s="5"/>
      <c r="AHH78" s="5"/>
      <c r="AHI78" s="5"/>
      <c r="AHJ78" s="5"/>
      <c r="AHK78" s="5"/>
      <c r="AHL78" s="5"/>
      <c r="AHM78" s="5"/>
      <c r="AHN78" s="5"/>
      <c r="AHO78" s="5"/>
      <c r="AHP78" s="5"/>
      <c r="AHQ78" s="5"/>
      <c r="AHR78" s="5"/>
      <c r="AHS78" s="5"/>
      <c r="AHT78" s="5"/>
      <c r="AHU78" s="5"/>
      <c r="AHV78" s="5"/>
      <c r="AHW78" s="5"/>
      <c r="AHX78" s="5"/>
      <c r="AHY78" s="5"/>
      <c r="AHZ78" s="5"/>
      <c r="AIA78" s="5"/>
      <c r="AIB78" s="5"/>
      <c r="AIC78" s="5"/>
      <c r="AID78" s="5"/>
      <c r="AIE78" s="5"/>
      <c r="AIF78" s="5"/>
      <c r="AIG78" s="5"/>
      <c r="AIH78" s="5"/>
      <c r="AII78" s="5"/>
      <c r="AIJ78" s="5"/>
      <c r="AIK78" s="5"/>
      <c r="AIL78" s="5"/>
      <c r="AIM78" s="5"/>
      <c r="AIN78" s="5"/>
      <c r="AIO78" s="5"/>
      <c r="AIP78" s="5"/>
      <c r="AIQ78" s="5"/>
      <c r="AIR78" s="5"/>
      <c r="AIS78" s="5"/>
      <c r="AIT78" s="5"/>
      <c r="AIU78" s="5"/>
      <c r="AIV78" s="5"/>
      <c r="AIW78" s="5"/>
      <c r="AIX78" s="5"/>
      <c r="AIY78" s="5"/>
      <c r="AIZ78" s="5"/>
      <c r="AJA78" s="5"/>
      <c r="AJB78" s="5"/>
      <c r="AJC78" s="5"/>
      <c r="AJD78" s="5"/>
      <c r="AJE78" s="5"/>
      <c r="AJF78" s="5"/>
      <c r="AJG78" s="5"/>
      <c r="AJH78" s="5"/>
      <c r="AJI78" s="5"/>
      <c r="AJJ78" s="5"/>
      <c r="AJK78" s="5"/>
      <c r="AJL78" s="5"/>
      <c r="AJM78" s="5"/>
      <c r="AJN78" s="5"/>
      <c r="AJO78" s="5"/>
      <c r="AJP78" s="5"/>
      <c r="AJQ78" s="5"/>
      <c r="AJR78" s="5"/>
      <c r="AJS78" s="5"/>
      <c r="AJT78" s="5"/>
      <c r="AJU78" s="5"/>
      <c r="AJV78" s="5"/>
      <c r="AJW78" s="5"/>
      <c r="AJX78" s="5"/>
      <c r="AJY78" s="5"/>
      <c r="AJZ78" s="5"/>
      <c r="AKA78" s="5"/>
      <c r="AKB78" s="5"/>
      <c r="AKC78" s="5"/>
      <c r="AKD78" s="5"/>
      <c r="AKE78" s="5"/>
      <c r="AKF78" s="5"/>
      <c r="AKG78" s="5"/>
      <c r="AKH78" s="5"/>
      <c r="AKI78" s="5"/>
      <c r="AKJ78" s="5"/>
      <c r="AKK78" s="5"/>
      <c r="AKL78" s="5"/>
      <c r="AKM78" s="5"/>
      <c r="AKN78" s="5"/>
      <c r="AKO78" s="5"/>
      <c r="AKP78" s="5"/>
      <c r="AKQ78" s="5"/>
      <c r="AKR78" s="5"/>
      <c r="AKS78" s="5"/>
      <c r="AKT78" s="5"/>
      <c r="AKU78" s="5"/>
      <c r="AKV78" s="5"/>
      <c r="AKW78" s="5"/>
      <c r="AKX78" s="5"/>
      <c r="AKY78" s="5"/>
      <c r="AKZ78" s="5"/>
      <c r="ALA78" s="5"/>
      <c r="ALB78" s="5"/>
      <c r="ALC78" s="5"/>
      <c r="ALD78" s="5"/>
      <c r="ALE78" s="5"/>
      <c r="ALF78" s="5"/>
      <c r="ALG78" s="5"/>
      <c r="ALH78" s="5"/>
      <c r="ALI78" s="5"/>
      <c r="ALJ78" s="5"/>
      <c r="ALK78" s="5"/>
      <c r="ALL78" s="5"/>
      <c r="ALM78" s="5"/>
      <c r="ALN78" s="5"/>
      <c r="ALO78" s="5"/>
      <c r="ALP78" s="5"/>
      <c r="ALQ78" s="5"/>
      <c r="ALR78" s="5"/>
      <c r="ALS78" s="5"/>
      <c r="ALT78" s="5"/>
      <c r="ALU78" s="5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  <c r="AMM78" s="5"/>
      <c r="AMN78" s="5"/>
      <c r="AMO78" s="5"/>
      <c r="AMP78" s="5"/>
      <c r="AMQ78" s="5"/>
      <c r="AMR78" s="5"/>
      <c r="AMS78" s="5"/>
      <c r="AMT78" s="5"/>
      <c r="AMU78" s="5"/>
      <c r="AMV78" s="5"/>
      <c r="AMW78" s="5"/>
      <c r="AMX78" s="5"/>
      <c r="AMY78" s="5"/>
      <c r="AMZ78" s="5"/>
      <c r="ANA78" s="5"/>
      <c r="ANB78" s="5"/>
      <c r="ANC78" s="5"/>
      <c r="AND78" s="5"/>
      <c r="ANE78" s="5"/>
      <c r="ANF78" s="5"/>
      <c r="ANG78" s="5"/>
      <c r="ANH78" s="5"/>
      <c r="ANI78" s="5"/>
      <c r="ANJ78" s="5"/>
      <c r="ANK78" s="5"/>
      <c r="ANL78" s="5"/>
      <c r="ANM78" s="5"/>
      <c r="ANN78" s="5"/>
      <c r="ANO78" s="5"/>
      <c r="ANP78" s="5"/>
      <c r="ANQ78" s="5"/>
      <c r="ANR78" s="5"/>
      <c r="ANS78" s="5"/>
      <c r="ANT78" s="5"/>
      <c r="ANU78" s="5"/>
      <c r="ANV78" s="5"/>
      <c r="ANW78" s="5"/>
      <c r="ANX78" s="5"/>
      <c r="ANY78" s="5"/>
      <c r="ANZ78" s="5"/>
      <c r="AOA78" s="5"/>
      <c r="AOB78" s="5"/>
      <c r="AOC78" s="5"/>
      <c r="AOD78" s="5"/>
      <c r="AOE78" s="5"/>
      <c r="AOF78" s="5"/>
      <c r="AOG78" s="5"/>
      <c r="AOH78" s="5"/>
      <c r="AOI78" s="5"/>
      <c r="AOJ78" s="5"/>
      <c r="AOK78" s="5"/>
      <c r="AOL78" s="5"/>
      <c r="AOM78" s="5"/>
      <c r="AON78" s="5"/>
      <c r="AOO78" s="5"/>
      <c r="AOP78" s="5"/>
      <c r="AOQ78" s="5"/>
      <c r="AOR78" s="5"/>
      <c r="AOS78" s="5"/>
      <c r="AOT78" s="5"/>
      <c r="AOU78" s="5"/>
      <c r="AOV78" s="5"/>
      <c r="AOW78" s="5"/>
      <c r="AOX78" s="5"/>
      <c r="AOY78" s="5"/>
      <c r="AOZ78" s="5"/>
      <c r="APA78" s="5"/>
      <c r="APB78" s="5"/>
      <c r="APC78" s="5"/>
      <c r="APD78" s="5"/>
      <c r="APE78" s="5"/>
      <c r="APF78" s="5"/>
      <c r="APG78" s="5"/>
      <c r="APH78" s="5"/>
      <c r="API78" s="5"/>
      <c r="APJ78" s="5"/>
      <c r="APK78" s="5"/>
      <c r="APL78" s="5"/>
      <c r="APM78" s="5"/>
      <c r="APN78" s="5"/>
      <c r="APO78" s="5"/>
      <c r="APP78" s="5"/>
      <c r="APQ78" s="5"/>
      <c r="APR78" s="5"/>
      <c r="APS78" s="5"/>
      <c r="APT78" s="5"/>
      <c r="APU78" s="5"/>
      <c r="APV78" s="5"/>
      <c r="APW78" s="5"/>
      <c r="APX78" s="5"/>
      <c r="APY78" s="5"/>
      <c r="APZ78" s="5"/>
      <c r="AQA78" s="5"/>
      <c r="AQB78" s="5"/>
      <c r="AQC78" s="5"/>
      <c r="AQD78" s="5"/>
      <c r="AQE78" s="5"/>
      <c r="AQF78" s="5"/>
      <c r="AQG78" s="5"/>
      <c r="AQH78" s="5"/>
      <c r="AQI78" s="5"/>
      <c r="AQJ78" s="5"/>
      <c r="AQK78" s="5"/>
      <c r="AQL78" s="5"/>
      <c r="AQM78" s="5"/>
      <c r="AQN78" s="5"/>
      <c r="AQO78" s="5"/>
      <c r="AQP78" s="5"/>
      <c r="AQQ78" s="5"/>
      <c r="AQR78" s="5"/>
      <c r="AQS78" s="5"/>
      <c r="AQT78" s="5"/>
      <c r="AQU78" s="5"/>
      <c r="AQV78" s="5"/>
      <c r="AQW78" s="5"/>
      <c r="AQX78" s="5"/>
      <c r="AQY78" s="5"/>
      <c r="AQZ78" s="5"/>
      <c r="ARA78" s="5"/>
      <c r="ARB78" s="5"/>
      <c r="ARC78" s="5"/>
      <c r="ARD78" s="5"/>
      <c r="ARE78" s="5"/>
      <c r="ARF78" s="5"/>
      <c r="ARG78" s="5"/>
      <c r="ARH78" s="5"/>
      <c r="ARI78" s="5"/>
      <c r="ARJ78" s="5"/>
      <c r="ARK78" s="5"/>
      <c r="ARL78" s="5"/>
      <c r="ARM78" s="5"/>
      <c r="ARN78" s="5"/>
      <c r="ARO78" s="5"/>
      <c r="ARP78" s="5"/>
      <c r="ARQ78" s="5"/>
      <c r="ARR78" s="5"/>
      <c r="ARS78" s="5"/>
      <c r="ART78" s="5"/>
      <c r="ARU78" s="5"/>
      <c r="ARV78" s="5"/>
      <c r="ARW78" s="5"/>
      <c r="ARX78" s="5"/>
      <c r="ARY78" s="5"/>
      <c r="ARZ78" s="5"/>
      <c r="ASA78" s="5"/>
      <c r="ASB78" s="5"/>
      <c r="ASC78" s="5"/>
      <c r="ASD78" s="5"/>
      <c r="ASE78" s="5"/>
      <c r="ASF78" s="5"/>
      <c r="ASG78" s="5"/>
      <c r="ASH78" s="5"/>
      <c r="ASI78" s="5"/>
      <c r="ASJ78" s="5"/>
      <c r="ASK78" s="5"/>
      <c r="ASL78" s="5"/>
      <c r="ASM78" s="5"/>
      <c r="ASN78" s="5"/>
      <c r="ASO78" s="5"/>
      <c r="ASP78" s="5"/>
      <c r="ASQ78" s="5"/>
      <c r="ASR78" s="5"/>
      <c r="ASS78" s="5"/>
      <c r="AST78" s="5"/>
      <c r="ASU78" s="5"/>
      <c r="ASV78" s="5"/>
      <c r="ASW78" s="5"/>
      <c r="ASX78" s="5"/>
      <c r="ASY78" s="5"/>
      <c r="ASZ78" s="5"/>
      <c r="ATA78" s="5"/>
      <c r="ATB78" s="5"/>
      <c r="ATC78" s="5"/>
      <c r="ATD78" s="5"/>
      <c r="ATE78" s="5"/>
      <c r="ATF78" s="5"/>
      <c r="ATG78" s="5"/>
      <c r="ATH78" s="5"/>
      <c r="ATI78" s="5"/>
      <c r="ATJ78" s="5"/>
      <c r="ATK78" s="5"/>
      <c r="ATL78" s="5"/>
      <c r="ATM78" s="5"/>
      <c r="ATN78" s="5"/>
      <c r="ATO78" s="5"/>
      <c r="ATP78" s="5"/>
      <c r="ATQ78" s="5"/>
      <c r="ATR78" s="5"/>
      <c r="ATS78" s="5"/>
      <c r="ATT78" s="5"/>
      <c r="ATU78" s="5"/>
      <c r="ATV78" s="5"/>
      <c r="ATW78" s="5"/>
      <c r="ATX78" s="5"/>
      <c r="ATY78" s="5"/>
      <c r="ATZ78" s="5"/>
      <c r="AUA78" s="5"/>
      <c r="AUB78" s="5"/>
      <c r="AUC78" s="5"/>
      <c r="AUD78" s="5"/>
      <c r="AUE78" s="5"/>
      <c r="AUF78" s="5"/>
      <c r="AUG78" s="5"/>
      <c r="AUH78" s="5"/>
      <c r="AUI78" s="5"/>
      <c r="AUJ78" s="5"/>
      <c r="AUK78" s="5"/>
      <c r="AUL78" s="5"/>
      <c r="AUM78" s="5"/>
      <c r="AUN78" s="5"/>
      <c r="AUO78" s="5"/>
      <c r="AUP78" s="5"/>
      <c r="AUQ78" s="5"/>
      <c r="AUR78" s="5"/>
      <c r="AUS78" s="5"/>
      <c r="AUT78" s="5"/>
      <c r="AUU78" s="5"/>
      <c r="AUV78" s="5"/>
      <c r="AUW78" s="5"/>
      <c r="AUX78" s="5"/>
      <c r="AUY78" s="5"/>
      <c r="AUZ78" s="5"/>
      <c r="AVA78" s="5"/>
      <c r="AVB78" s="5"/>
      <c r="AVC78" s="5"/>
      <c r="AVD78" s="5"/>
      <c r="AVE78" s="5"/>
      <c r="AVF78" s="5"/>
      <c r="AVG78" s="5"/>
      <c r="AVH78" s="5"/>
      <c r="AVI78" s="5"/>
      <c r="AVJ78" s="5"/>
      <c r="AVK78" s="5"/>
      <c r="AVL78" s="5"/>
      <c r="AVM78" s="5"/>
      <c r="AVN78" s="5"/>
      <c r="AVO78" s="5"/>
      <c r="AVP78" s="5"/>
      <c r="AVQ78" s="5"/>
      <c r="AVR78" s="5"/>
      <c r="AVS78" s="5"/>
      <c r="AVT78" s="5"/>
      <c r="AVU78" s="5"/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  <c r="AWY78" s="5"/>
      <c r="AWZ78" s="5"/>
      <c r="AXA78" s="5"/>
      <c r="AXB78" s="5"/>
      <c r="AXC78" s="5"/>
      <c r="AXD78" s="5"/>
      <c r="AXE78" s="5"/>
      <c r="AXF78" s="5"/>
      <c r="AXG78" s="5"/>
      <c r="AXH78" s="5"/>
      <c r="AXI78" s="5"/>
      <c r="AXJ78" s="5"/>
      <c r="AXK78" s="5"/>
      <c r="AXL78" s="5"/>
      <c r="AXM78" s="5"/>
      <c r="AXN78" s="5"/>
      <c r="AXO78" s="5"/>
      <c r="AXP78" s="5"/>
      <c r="AXQ78" s="5"/>
      <c r="AXR78" s="5"/>
      <c r="AXS78" s="5"/>
      <c r="AXT78" s="5"/>
      <c r="AXU78" s="5"/>
      <c r="AXV78" s="5"/>
      <c r="AXW78" s="5"/>
      <c r="AXX78" s="5"/>
      <c r="AXY78" s="5"/>
      <c r="AXZ78" s="5"/>
      <c r="AYA78" s="5"/>
      <c r="AYB78" s="5"/>
      <c r="AYC78" s="5"/>
      <c r="AYD78" s="5"/>
      <c r="AYE78" s="5"/>
      <c r="AYF78" s="5"/>
      <c r="AYG78" s="5"/>
      <c r="AYH78" s="5"/>
      <c r="AYI78" s="5"/>
      <c r="AYJ78" s="5"/>
      <c r="AYK78" s="5"/>
      <c r="AYL78" s="5"/>
      <c r="AYM78" s="5"/>
      <c r="AYN78" s="5"/>
      <c r="AYO78" s="5"/>
      <c r="AYP78" s="5"/>
      <c r="AYQ78" s="5"/>
      <c r="AYR78" s="5"/>
      <c r="AYS78" s="5"/>
      <c r="AYT78" s="5"/>
      <c r="AYU78" s="5"/>
      <c r="AYV78" s="5"/>
      <c r="AYW78" s="5"/>
      <c r="AYX78" s="5"/>
      <c r="AYY78" s="5"/>
      <c r="AYZ78" s="5"/>
      <c r="AZA78" s="5"/>
      <c r="AZB78" s="5"/>
      <c r="AZC78" s="5"/>
      <c r="AZD78" s="5"/>
      <c r="AZE78" s="5"/>
      <c r="AZF78" s="5"/>
      <c r="AZG78" s="5"/>
      <c r="AZH78" s="5"/>
      <c r="AZI78" s="5"/>
      <c r="AZJ78" s="5"/>
      <c r="AZK78" s="5"/>
      <c r="AZL78" s="5"/>
      <c r="AZM78" s="5"/>
      <c r="AZN78" s="5"/>
      <c r="AZO78" s="5"/>
      <c r="AZP78" s="5"/>
      <c r="AZQ78" s="5"/>
      <c r="AZR78" s="5"/>
      <c r="AZS78" s="5"/>
      <c r="AZT78" s="5"/>
      <c r="AZU78" s="5"/>
      <c r="AZV78" s="5"/>
      <c r="AZW78" s="5"/>
      <c r="AZX78" s="5"/>
      <c r="AZY78" s="5"/>
      <c r="AZZ78" s="5"/>
      <c r="BAA78" s="5"/>
      <c r="BAB78" s="5"/>
      <c r="BAC78" s="5"/>
      <c r="BAD78" s="5"/>
      <c r="BAE78" s="5"/>
      <c r="BAF78" s="5"/>
      <c r="BAG78" s="5"/>
      <c r="BAH78" s="5"/>
      <c r="BAI78" s="5"/>
      <c r="BAJ78" s="5"/>
      <c r="BAK78" s="5"/>
      <c r="BAL78" s="5"/>
      <c r="BAM78" s="5"/>
      <c r="BAN78" s="5"/>
      <c r="BAO78" s="5"/>
      <c r="BAP78" s="5"/>
      <c r="BAQ78" s="5"/>
      <c r="BAR78" s="5"/>
      <c r="BAS78" s="5"/>
      <c r="BAT78" s="5"/>
      <c r="BAU78" s="5"/>
      <c r="BAV78" s="5"/>
      <c r="BAW78" s="5"/>
      <c r="BAX78" s="5"/>
      <c r="BAY78" s="5"/>
      <c r="BAZ78" s="5"/>
      <c r="BBA78" s="5"/>
      <c r="BBB78" s="5"/>
      <c r="BBC78" s="5"/>
      <c r="BBD78" s="5"/>
      <c r="BBE78" s="5"/>
      <c r="BBF78" s="5"/>
      <c r="BBG78" s="5"/>
      <c r="BBH78" s="5"/>
      <c r="BBI78" s="5"/>
      <c r="BBJ78" s="5"/>
      <c r="BBK78" s="5"/>
      <c r="BBL78" s="5"/>
      <c r="BBM78" s="5"/>
      <c r="BBN78" s="5"/>
      <c r="BBO78" s="5"/>
      <c r="BBP78" s="5"/>
      <c r="BBQ78" s="5"/>
      <c r="BBR78" s="5"/>
      <c r="BBS78" s="5"/>
      <c r="BBT78" s="5"/>
      <c r="BBU78" s="5"/>
      <c r="BBV78" s="5"/>
      <c r="BBW78" s="5"/>
      <c r="BBX78" s="5"/>
      <c r="BBY78" s="5"/>
      <c r="BBZ78" s="5"/>
      <c r="BCA78" s="5"/>
      <c r="BCB78" s="5"/>
      <c r="BCC78" s="5"/>
      <c r="BCD78" s="5"/>
      <c r="BCE78" s="5"/>
      <c r="BCF78" s="5"/>
      <c r="BCG78" s="5"/>
      <c r="BCH78" s="5"/>
      <c r="BCI78" s="5"/>
      <c r="BCJ78" s="5"/>
      <c r="BCK78" s="5"/>
      <c r="BCL78" s="5"/>
      <c r="BCM78" s="5"/>
      <c r="BCN78" s="5"/>
      <c r="BCO78" s="5"/>
      <c r="BCP78" s="5"/>
      <c r="BCQ78" s="5"/>
      <c r="BCR78" s="5"/>
      <c r="BCS78" s="5"/>
      <c r="BCT78" s="5"/>
      <c r="BCU78" s="5"/>
      <c r="BCV78" s="5"/>
      <c r="BCW78" s="5"/>
      <c r="BCX78" s="5"/>
      <c r="BCY78" s="5"/>
      <c r="BCZ78" s="5"/>
      <c r="BDA78" s="5"/>
      <c r="BDB78" s="5"/>
      <c r="BDC78" s="5"/>
      <c r="BDD78" s="5"/>
      <c r="BDE78" s="5"/>
      <c r="BDF78" s="5"/>
      <c r="BDG78" s="5"/>
      <c r="BDH78" s="5"/>
      <c r="BDI78" s="5"/>
      <c r="BDJ78" s="5"/>
      <c r="BDK78" s="5"/>
      <c r="BDL78" s="5"/>
      <c r="BDM78" s="5"/>
      <c r="BDN78" s="5"/>
      <c r="BDO78" s="5"/>
      <c r="BDP78" s="5"/>
      <c r="BDQ78" s="5"/>
      <c r="BDR78" s="5"/>
      <c r="BDS78" s="5"/>
      <c r="BDT78" s="5"/>
      <c r="BDU78" s="5"/>
      <c r="BDV78" s="5"/>
      <c r="BDW78" s="5"/>
      <c r="BDX78" s="5"/>
      <c r="BDY78" s="5"/>
      <c r="BDZ78" s="5"/>
      <c r="BEA78" s="5"/>
      <c r="BEB78" s="5"/>
      <c r="BEC78" s="5"/>
      <c r="BED78" s="5"/>
      <c r="BEE78" s="5"/>
      <c r="BEF78" s="5"/>
      <c r="BEG78" s="5"/>
      <c r="BEH78" s="5"/>
      <c r="BEI78" s="5"/>
      <c r="BEJ78" s="5"/>
      <c r="BEK78" s="5"/>
      <c r="BEL78" s="5"/>
      <c r="BEM78" s="5"/>
      <c r="BEN78" s="5"/>
      <c r="BEO78" s="5"/>
      <c r="BEP78" s="5"/>
      <c r="BEQ78" s="5"/>
      <c r="BER78" s="5"/>
      <c r="BES78" s="5"/>
      <c r="BET78" s="5"/>
      <c r="BEU78" s="5"/>
      <c r="BEV78" s="5"/>
      <c r="BEW78" s="5"/>
      <c r="BEX78" s="5"/>
      <c r="BEY78" s="5"/>
      <c r="BEZ78" s="5"/>
      <c r="BFA78" s="5"/>
      <c r="BFB78" s="5"/>
      <c r="BFC78" s="5"/>
      <c r="BFD78" s="5"/>
      <c r="BFE78" s="5"/>
      <c r="BFF78" s="5"/>
      <c r="BFG78" s="5"/>
      <c r="BFH78" s="5"/>
      <c r="BFI78" s="5"/>
      <c r="BFJ78" s="5"/>
      <c r="BFK78" s="5"/>
      <c r="BFL78" s="5"/>
      <c r="BFM78" s="5"/>
      <c r="BFN78" s="5"/>
      <c r="BFO78" s="5"/>
      <c r="BFP78" s="5"/>
      <c r="BFQ78" s="5"/>
      <c r="BFR78" s="5"/>
      <c r="BFS78" s="5"/>
      <c r="BFT78" s="5"/>
      <c r="BFU78" s="5"/>
      <c r="BFV78" s="5"/>
      <c r="BFW78" s="5"/>
      <c r="BFX78" s="5"/>
      <c r="BFY78" s="5"/>
      <c r="BFZ78" s="5"/>
      <c r="BGA78" s="5"/>
      <c r="BGB78" s="5"/>
      <c r="BGC78" s="5"/>
      <c r="BGD78" s="5"/>
      <c r="BGE78" s="5"/>
      <c r="BGF78" s="5"/>
      <c r="BGG78" s="5"/>
      <c r="BGH78" s="5"/>
      <c r="BGI78" s="5"/>
      <c r="BGJ78" s="5"/>
      <c r="BGK78" s="5"/>
      <c r="BGL78" s="5"/>
      <c r="BGM78" s="5"/>
      <c r="BGN78" s="5"/>
      <c r="BGO78" s="5"/>
      <c r="BGP78" s="5"/>
      <c r="BGQ78" s="5"/>
      <c r="BGR78" s="5"/>
      <c r="BGS78" s="5"/>
      <c r="BGT78" s="5"/>
      <c r="BGU78" s="5"/>
      <c r="BGV78" s="5"/>
      <c r="BGW78" s="5"/>
      <c r="BGX78" s="5"/>
      <c r="BGY78" s="5"/>
      <c r="BGZ78" s="5"/>
      <c r="BHA78" s="5"/>
      <c r="BHB78" s="5"/>
      <c r="BHC78" s="5"/>
      <c r="BHD78" s="5"/>
      <c r="BHE78" s="5"/>
      <c r="BHF78" s="5"/>
      <c r="BHG78" s="5"/>
      <c r="BHH78" s="5"/>
      <c r="BHI78" s="5"/>
      <c r="BHJ78" s="5"/>
      <c r="BHK78" s="5"/>
      <c r="BHL78" s="5"/>
      <c r="BHM78" s="5"/>
      <c r="BHN78" s="5"/>
      <c r="BHO78" s="5"/>
      <c r="BHP78" s="5"/>
      <c r="BHQ78" s="5"/>
      <c r="BHR78" s="5"/>
      <c r="BHS78" s="5"/>
      <c r="BHT78" s="5"/>
      <c r="BHU78" s="5"/>
      <c r="BHV78" s="5"/>
      <c r="BHW78" s="5"/>
      <c r="BHX78" s="5"/>
      <c r="BHY78" s="5"/>
      <c r="BHZ78" s="5"/>
      <c r="BIA78" s="5"/>
      <c r="BIB78" s="5"/>
      <c r="BIC78" s="5"/>
      <c r="BID78" s="5"/>
      <c r="BIE78" s="5"/>
      <c r="BIF78" s="5"/>
      <c r="BIG78" s="5"/>
      <c r="BIH78" s="5"/>
      <c r="BII78" s="5"/>
      <c r="BIJ78" s="5"/>
      <c r="BIK78" s="5"/>
      <c r="BIL78" s="5"/>
      <c r="BIM78" s="5"/>
      <c r="BIN78" s="5"/>
      <c r="BIO78" s="5"/>
      <c r="BIP78" s="5"/>
      <c r="BIQ78" s="5"/>
      <c r="BIR78" s="5"/>
      <c r="BIS78" s="5"/>
      <c r="BIT78" s="5"/>
      <c r="BIU78" s="5"/>
      <c r="BIV78" s="5"/>
      <c r="BIW78" s="5"/>
      <c r="BIX78" s="5"/>
      <c r="BIY78" s="5"/>
      <c r="BIZ78" s="5"/>
      <c r="BJA78" s="5"/>
      <c r="BJB78" s="5"/>
      <c r="BJC78" s="5"/>
      <c r="BJD78" s="5"/>
      <c r="BJE78" s="5"/>
      <c r="BJF78" s="5"/>
      <c r="BJG78" s="5"/>
      <c r="BJH78" s="5"/>
      <c r="BJI78" s="5"/>
      <c r="BJJ78" s="5"/>
      <c r="BJK78" s="5"/>
      <c r="BJL78" s="5"/>
      <c r="BJM78" s="5"/>
      <c r="BJN78" s="5"/>
      <c r="BJO78" s="5"/>
      <c r="BJP78" s="5"/>
      <c r="BJQ78" s="5"/>
      <c r="BJR78" s="5"/>
      <c r="BJS78" s="5"/>
      <c r="BJT78" s="5"/>
      <c r="BJU78" s="5"/>
      <c r="BJV78" s="5"/>
      <c r="BJW78" s="5"/>
      <c r="BJX78" s="5"/>
      <c r="BJY78" s="5"/>
      <c r="BJZ78" s="5"/>
      <c r="BKA78" s="5"/>
      <c r="BKB78" s="5"/>
      <c r="BKC78" s="5"/>
      <c r="BKD78" s="5"/>
      <c r="BKE78" s="5"/>
      <c r="BKF78" s="5"/>
      <c r="BKG78" s="5"/>
      <c r="BKH78" s="5"/>
      <c r="BKI78" s="5"/>
      <c r="BKJ78" s="5"/>
      <c r="BKK78" s="5"/>
      <c r="BKL78" s="5"/>
      <c r="BKM78" s="5"/>
      <c r="BKN78" s="5"/>
      <c r="BKO78" s="5"/>
      <c r="BKP78" s="5"/>
      <c r="BKQ78" s="5"/>
      <c r="BKR78" s="5"/>
      <c r="BKS78" s="5"/>
      <c r="BKT78" s="5"/>
      <c r="BKU78" s="5"/>
      <c r="BKV78" s="5"/>
      <c r="BKW78" s="5"/>
      <c r="BKX78" s="5"/>
      <c r="BKY78" s="5"/>
      <c r="BKZ78" s="5"/>
      <c r="BLA78" s="5"/>
      <c r="BLB78" s="5"/>
      <c r="BLC78" s="5"/>
      <c r="BLD78" s="5"/>
      <c r="BLE78" s="5"/>
      <c r="BLF78" s="5"/>
      <c r="BLG78" s="5"/>
      <c r="BLH78" s="5"/>
      <c r="BLI78" s="5"/>
      <c r="BLJ78" s="5"/>
      <c r="BLK78" s="5"/>
      <c r="BLL78" s="5"/>
      <c r="BLM78" s="5"/>
      <c r="BLN78" s="5"/>
      <c r="BLO78" s="5"/>
      <c r="BLP78" s="5"/>
      <c r="BLQ78" s="5"/>
      <c r="BLR78" s="5"/>
      <c r="BLS78" s="5"/>
      <c r="BLT78" s="5"/>
      <c r="BLU78" s="5"/>
      <c r="BLV78" s="5"/>
      <c r="BLW78" s="5"/>
      <c r="BLX78" s="5"/>
      <c r="BLY78" s="5"/>
      <c r="BLZ78" s="5"/>
      <c r="BMA78" s="5"/>
      <c r="BMB78" s="5"/>
      <c r="BMC78" s="5"/>
      <c r="BMD78" s="5"/>
      <c r="BME78" s="5"/>
      <c r="BMF78" s="5"/>
      <c r="BMG78" s="5"/>
      <c r="BMH78" s="5"/>
      <c r="BMI78" s="5"/>
      <c r="BMJ78" s="5"/>
      <c r="BMK78" s="5"/>
      <c r="BML78" s="5"/>
      <c r="BMM78" s="5"/>
      <c r="BMN78" s="5"/>
      <c r="BMO78" s="5"/>
      <c r="BMP78" s="5"/>
      <c r="BMQ78" s="5"/>
      <c r="BMR78" s="5"/>
      <c r="BMS78" s="5"/>
      <c r="BMT78" s="5"/>
      <c r="BMU78" s="5"/>
      <c r="BMV78" s="5"/>
      <c r="BMW78" s="5"/>
      <c r="BMX78" s="5"/>
      <c r="BMY78" s="5"/>
      <c r="BMZ78" s="5"/>
      <c r="BNA78" s="5"/>
      <c r="BNB78" s="5"/>
      <c r="BNC78" s="5"/>
      <c r="BND78" s="5"/>
      <c r="BNE78" s="5"/>
      <c r="BNF78" s="5"/>
      <c r="BNG78" s="5"/>
      <c r="BNH78" s="5"/>
      <c r="BNI78" s="5"/>
      <c r="BNJ78" s="5"/>
      <c r="BNK78" s="5"/>
      <c r="BNL78" s="5"/>
      <c r="BNM78" s="5"/>
      <c r="BNN78" s="5"/>
      <c r="BNO78" s="5"/>
      <c r="BNP78" s="5"/>
      <c r="BNQ78" s="5"/>
      <c r="BNR78" s="5"/>
      <c r="BNS78" s="5"/>
      <c r="BNT78" s="5"/>
      <c r="BNU78" s="5"/>
      <c r="BNV78" s="5"/>
      <c r="BNW78" s="5"/>
      <c r="BNX78" s="5"/>
      <c r="BNY78" s="5"/>
      <c r="BNZ78" s="5"/>
      <c r="BOA78" s="5"/>
      <c r="BOB78" s="5"/>
      <c r="BOC78" s="5"/>
      <c r="BOD78" s="5"/>
      <c r="BOE78" s="5"/>
      <c r="BOF78" s="5"/>
      <c r="BOG78" s="5"/>
      <c r="BOH78" s="5"/>
      <c r="BOI78" s="5"/>
      <c r="BOJ78" s="5"/>
      <c r="BOK78" s="5"/>
      <c r="BOL78" s="5"/>
      <c r="BOM78" s="5"/>
      <c r="BON78" s="5"/>
      <c r="BOO78" s="5"/>
      <c r="BOP78" s="5"/>
      <c r="BOQ78" s="5"/>
      <c r="BOR78" s="5"/>
      <c r="BOS78" s="5"/>
      <c r="BOT78" s="5"/>
      <c r="BOU78" s="5"/>
      <c r="BOV78" s="5"/>
      <c r="BOW78" s="5"/>
      <c r="BOX78" s="5"/>
      <c r="BOY78" s="5"/>
      <c r="BOZ78" s="5"/>
      <c r="BPA78" s="5"/>
      <c r="BPB78" s="5"/>
      <c r="BPC78" s="5"/>
      <c r="BPD78" s="5"/>
      <c r="BPE78" s="5"/>
      <c r="BPF78" s="5"/>
      <c r="BPG78" s="5"/>
      <c r="BPH78" s="5"/>
      <c r="BPI78" s="5"/>
      <c r="BPJ78" s="5"/>
      <c r="BPK78" s="5"/>
      <c r="BPL78" s="5"/>
      <c r="BPM78" s="5"/>
      <c r="BPN78" s="5"/>
      <c r="BPO78" s="5"/>
      <c r="BPP78" s="5"/>
      <c r="BPQ78" s="5"/>
      <c r="BPR78" s="5"/>
      <c r="BPS78" s="5"/>
      <c r="BPT78" s="5"/>
      <c r="BPU78" s="5"/>
      <c r="BPV78" s="5"/>
      <c r="BPW78" s="5"/>
      <c r="BPX78" s="5"/>
      <c r="BPY78" s="5"/>
      <c r="BPZ78" s="5"/>
      <c r="BQA78" s="5"/>
      <c r="BQB78" s="5"/>
      <c r="BQC78" s="5"/>
      <c r="BQD78" s="5"/>
      <c r="BQE78" s="5"/>
      <c r="BQF78" s="5"/>
      <c r="BQG78" s="5"/>
      <c r="BQH78" s="5"/>
      <c r="BQI78" s="5"/>
      <c r="BQJ78" s="5"/>
      <c r="BQK78" s="5"/>
      <c r="BQL78" s="5"/>
      <c r="BQM78" s="5"/>
      <c r="BQN78" s="5"/>
      <c r="BQO78" s="5"/>
      <c r="BQP78" s="5"/>
      <c r="BQQ78" s="5"/>
      <c r="BQR78" s="5"/>
      <c r="BQS78" s="5"/>
      <c r="BQT78" s="5"/>
      <c r="BQU78" s="5"/>
      <c r="BQV78" s="5"/>
      <c r="BQW78" s="5"/>
      <c r="BQX78" s="5"/>
      <c r="BQY78" s="5"/>
      <c r="BQZ78" s="5"/>
      <c r="BRA78" s="5"/>
      <c r="BRB78" s="5"/>
      <c r="BRC78" s="5"/>
      <c r="BRD78" s="5"/>
      <c r="BRE78" s="5"/>
      <c r="BRF78" s="5"/>
      <c r="BRG78" s="5"/>
      <c r="BRH78" s="5"/>
      <c r="BRI78" s="5"/>
      <c r="BRJ78" s="5"/>
      <c r="BRK78" s="5"/>
      <c r="BRL78" s="5"/>
      <c r="BRM78" s="5"/>
      <c r="BRN78" s="5"/>
      <c r="BRO78" s="5"/>
      <c r="BRP78" s="5"/>
      <c r="BRQ78" s="5"/>
      <c r="BRR78" s="5"/>
      <c r="BRS78" s="5"/>
      <c r="BRT78" s="5"/>
      <c r="BRU78" s="5"/>
      <c r="BRV78" s="5"/>
      <c r="BRW78" s="5"/>
      <c r="BRX78" s="5"/>
      <c r="BRY78" s="5"/>
      <c r="BRZ78" s="5"/>
      <c r="BSA78" s="5"/>
      <c r="BSB78" s="5"/>
      <c r="BSC78" s="5"/>
      <c r="BSD78" s="5"/>
      <c r="BSE78" s="5"/>
      <c r="BSF78" s="5"/>
      <c r="BSG78" s="5"/>
      <c r="BSH78" s="5"/>
      <c r="BSI78" s="5"/>
      <c r="BSJ78" s="5"/>
      <c r="BSK78" s="5"/>
      <c r="BSL78" s="5"/>
      <c r="BSM78" s="5"/>
      <c r="BSN78" s="5"/>
      <c r="BSO78" s="5"/>
      <c r="BSP78" s="5"/>
      <c r="BSQ78" s="5"/>
      <c r="BSR78" s="5"/>
      <c r="BSS78" s="5"/>
      <c r="BST78" s="5"/>
      <c r="BSU78" s="5"/>
      <c r="BSV78" s="5"/>
      <c r="BSW78" s="5"/>
      <c r="BSX78" s="5"/>
      <c r="BSY78" s="5"/>
      <c r="BSZ78" s="5"/>
      <c r="BTA78" s="5"/>
      <c r="BTB78" s="5"/>
      <c r="BTC78" s="5"/>
      <c r="BTD78" s="5"/>
      <c r="BTE78" s="5"/>
      <c r="BTF78" s="5"/>
      <c r="BTG78" s="5"/>
      <c r="BTH78" s="5"/>
      <c r="BTI78" s="5"/>
      <c r="BTJ78" s="5"/>
      <c r="BTK78" s="5"/>
      <c r="BTL78" s="5"/>
      <c r="BTM78" s="5"/>
      <c r="BTN78" s="5"/>
      <c r="BTO78" s="5"/>
      <c r="BTP78" s="5"/>
      <c r="BTQ78" s="5"/>
      <c r="BTR78" s="5"/>
      <c r="BTS78" s="5"/>
      <c r="BTT78" s="5"/>
      <c r="BTU78" s="5"/>
      <c r="BTV78" s="5"/>
      <c r="BTW78" s="5"/>
      <c r="BTX78" s="5"/>
      <c r="BTY78" s="5"/>
      <c r="BTZ78" s="5"/>
      <c r="BUA78" s="5"/>
      <c r="BUB78" s="5"/>
      <c r="BUC78" s="5"/>
      <c r="BUD78" s="5"/>
      <c r="BUE78" s="5"/>
      <c r="BUF78" s="5"/>
      <c r="BUG78" s="5"/>
      <c r="BUH78" s="5"/>
      <c r="BUI78" s="5"/>
      <c r="BUJ78" s="5"/>
      <c r="BUK78" s="5"/>
      <c r="BUL78" s="5"/>
      <c r="BUM78" s="5"/>
      <c r="BUN78" s="5"/>
      <c r="BUO78" s="5"/>
      <c r="BUP78" s="5"/>
      <c r="BUQ78" s="5"/>
      <c r="BUR78" s="5"/>
      <c r="BUS78" s="5"/>
      <c r="BUT78" s="5"/>
      <c r="BUU78" s="5"/>
      <c r="BUV78" s="5"/>
      <c r="BUW78" s="5"/>
      <c r="BUX78" s="5"/>
      <c r="BUY78" s="5"/>
      <c r="BUZ78" s="5"/>
      <c r="BVA78" s="5"/>
      <c r="BVB78" s="5"/>
      <c r="BVC78" s="5"/>
      <c r="BVD78" s="5"/>
      <c r="BVE78" s="5"/>
      <c r="BVF78" s="5"/>
      <c r="BVG78" s="5"/>
      <c r="BVH78" s="5"/>
      <c r="BVI78" s="5"/>
      <c r="BVJ78" s="5"/>
      <c r="BVK78" s="5"/>
      <c r="BVL78" s="5"/>
      <c r="BVM78" s="5"/>
      <c r="BVN78" s="5"/>
      <c r="BVO78" s="5"/>
      <c r="BVP78" s="5"/>
      <c r="BVQ78" s="5"/>
      <c r="BVR78" s="5"/>
      <c r="BVS78" s="5"/>
      <c r="BVT78" s="5"/>
      <c r="BVU78" s="5"/>
      <c r="BVV78" s="5"/>
      <c r="BVW78" s="5"/>
      <c r="BVX78" s="5"/>
      <c r="BVY78" s="5"/>
      <c r="BVZ78" s="5"/>
      <c r="BWA78" s="5"/>
      <c r="BWB78" s="5"/>
      <c r="BWC78" s="5"/>
      <c r="BWD78" s="5"/>
      <c r="BWE78" s="5"/>
      <c r="BWF78" s="5"/>
      <c r="BWG78" s="5"/>
      <c r="BWH78" s="5"/>
      <c r="BWI78" s="5"/>
      <c r="BWJ78" s="5"/>
      <c r="BWK78" s="5"/>
      <c r="BWL78" s="5"/>
      <c r="BWM78" s="5"/>
      <c r="BWN78" s="5"/>
      <c r="BWO78" s="5"/>
      <c r="BWP78" s="5"/>
      <c r="BWQ78" s="5"/>
      <c r="BWR78" s="5"/>
      <c r="BWS78" s="5"/>
      <c r="BWT78" s="5"/>
      <c r="BWU78" s="5"/>
      <c r="BWV78" s="5"/>
      <c r="BWW78" s="5"/>
      <c r="BWX78" s="5"/>
      <c r="BWY78" s="5"/>
      <c r="BWZ78" s="5"/>
      <c r="BXA78" s="5"/>
      <c r="BXB78" s="5"/>
      <c r="BXC78" s="5"/>
      <c r="BXD78" s="5"/>
      <c r="BXE78" s="5"/>
      <c r="BXF78" s="5"/>
      <c r="BXG78" s="5"/>
      <c r="BXH78" s="5"/>
      <c r="BXI78" s="5"/>
      <c r="BXJ78" s="5"/>
      <c r="BXK78" s="5"/>
      <c r="BXL78" s="5"/>
      <c r="BXM78" s="5"/>
      <c r="BXN78" s="5"/>
      <c r="BXO78" s="5"/>
      <c r="BXP78" s="5"/>
      <c r="BXQ78" s="5"/>
      <c r="BXR78" s="5"/>
      <c r="BXS78" s="5"/>
      <c r="BXT78" s="5"/>
      <c r="BXU78" s="5"/>
      <c r="BXV78" s="5"/>
      <c r="BXW78" s="5"/>
      <c r="BXX78" s="5"/>
      <c r="BXY78" s="5"/>
      <c r="BXZ78" s="5"/>
      <c r="BYA78" s="5"/>
      <c r="BYB78" s="5"/>
      <c r="BYC78" s="5"/>
      <c r="BYD78" s="5"/>
      <c r="BYE78" s="5"/>
      <c r="BYF78" s="5"/>
      <c r="BYG78" s="5"/>
      <c r="BYH78" s="5"/>
      <c r="BYI78" s="5"/>
      <c r="BYJ78" s="5"/>
      <c r="BYK78" s="5"/>
      <c r="BYL78" s="5"/>
      <c r="BYM78" s="5"/>
      <c r="BYN78" s="5"/>
      <c r="BYO78" s="5"/>
      <c r="BYP78" s="5"/>
      <c r="BYQ78" s="5"/>
      <c r="BYR78" s="5"/>
      <c r="BYS78" s="5"/>
      <c r="BYT78" s="5"/>
      <c r="BYU78" s="5"/>
      <c r="BYV78" s="5"/>
      <c r="BYW78" s="5"/>
      <c r="BYX78" s="5"/>
      <c r="BYY78" s="5"/>
      <c r="BYZ78" s="5"/>
      <c r="BZA78" s="5"/>
      <c r="BZB78" s="5"/>
      <c r="BZC78" s="5"/>
      <c r="BZD78" s="5"/>
      <c r="BZE78" s="5"/>
      <c r="BZF78" s="5"/>
      <c r="BZG78" s="5"/>
      <c r="BZH78" s="5"/>
      <c r="BZI78" s="5"/>
      <c r="BZJ78" s="5"/>
      <c r="BZK78" s="5"/>
      <c r="BZL78" s="5"/>
      <c r="BZM78" s="5"/>
      <c r="BZN78" s="5"/>
      <c r="BZO78" s="5"/>
      <c r="BZP78" s="5"/>
      <c r="BZQ78" s="5"/>
      <c r="BZR78" s="5"/>
      <c r="BZS78" s="5"/>
      <c r="BZT78" s="5"/>
      <c r="BZU78" s="5"/>
      <c r="BZV78" s="5"/>
      <c r="BZW78" s="5"/>
      <c r="BZX78" s="5"/>
      <c r="BZY78" s="5"/>
      <c r="BZZ78" s="5"/>
      <c r="CAA78" s="5"/>
      <c r="CAB78" s="5"/>
      <c r="CAC78" s="5"/>
      <c r="CAD78" s="5"/>
      <c r="CAE78" s="5"/>
      <c r="CAF78" s="5"/>
      <c r="CAG78" s="5"/>
      <c r="CAH78" s="5"/>
      <c r="CAI78" s="5"/>
      <c r="CAJ78" s="5"/>
      <c r="CAK78" s="5"/>
      <c r="CAL78" s="5"/>
      <c r="CAM78" s="5"/>
      <c r="CAN78" s="5"/>
      <c r="CAO78" s="5"/>
      <c r="CAP78" s="5"/>
      <c r="CAQ78" s="5"/>
      <c r="CAR78" s="5"/>
      <c r="CAS78" s="5"/>
      <c r="CAT78" s="5"/>
      <c r="CAU78" s="5"/>
      <c r="CAV78" s="5"/>
      <c r="CAW78" s="5"/>
      <c r="CAX78" s="5"/>
      <c r="CAY78" s="5"/>
      <c r="CAZ78" s="5"/>
      <c r="CBA78" s="5"/>
      <c r="CBB78" s="5"/>
      <c r="CBC78" s="5"/>
      <c r="CBD78" s="5"/>
      <c r="CBE78" s="5"/>
      <c r="CBF78" s="5"/>
      <c r="CBG78" s="5"/>
      <c r="CBH78" s="5"/>
      <c r="CBI78" s="5"/>
      <c r="CBJ78" s="5"/>
      <c r="CBK78" s="5"/>
      <c r="CBL78" s="5"/>
      <c r="CBM78" s="5"/>
      <c r="CBN78" s="5"/>
      <c r="CBO78" s="5"/>
      <c r="CBP78" s="5"/>
      <c r="CBQ78" s="5"/>
      <c r="CBR78" s="5"/>
      <c r="CBS78" s="5"/>
      <c r="CBT78" s="5"/>
      <c r="CBU78" s="5"/>
      <c r="CBV78" s="5"/>
      <c r="CBW78" s="5"/>
      <c r="CBX78" s="5"/>
      <c r="CBY78" s="5"/>
      <c r="CBZ78" s="5"/>
      <c r="CCA78" s="5"/>
      <c r="CCB78" s="5"/>
      <c r="CCC78" s="5"/>
      <c r="CCD78" s="5"/>
      <c r="CCE78" s="5"/>
      <c r="CCF78" s="5"/>
      <c r="CCG78" s="5"/>
      <c r="CCH78" s="5"/>
      <c r="CCI78" s="5"/>
      <c r="CCJ78" s="5"/>
      <c r="CCK78" s="5"/>
      <c r="CCL78" s="5"/>
      <c r="CCM78" s="5"/>
      <c r="CCN78" s="5"/>
      <c r="CCO78" s="5"/>
      <c r="CCP78" s="5"/>
      <c r="CCQ78" s="5"/>
      <c r="CCR78" s="5"/>
      <c r="CCS78" s="5"/>
      <c r="CCT78" s="5"/>
      <c r="CCU78" s="5"/>
      <c r="CCV78" s="5"/>
      <c r="CCW78" s="5"/>
      <c r="CCX78" s="5"/>
      <c r="CCY78" s="5"/>
      <c r="CCZ78" s="5"/>
      <c r="CDA78" s="5"/>
      <c r="CDB78" s="5"/>
      <c r="CDC78" s="5"/>
      <c r="CDD78" s="5"/>
      <c r="CDE78" s="5"/>
      <c r="CDF78" s="5"/>
      <c r="CDG78" s="5"/>
      <c r="CDH78" s="5"/>
      <c r="CDI78" s="5"/>
      <c r="CDJ78" s="5"/>
      <c r="CDK78" s="5"/>
      <c r="CDL78" s="5"/>
      <c r="CDM78" s="5"/>
      <c r="CDN78" s="5"/>
      <c r="CDO78" s="5"/>
      <c r="CDP78" s="5"/>
      <c r="CDQ78" s="5"/>
      <c r="CDR78" s="5"/>
      <c r="CDS78" s="5"/>
      <c r="CDT78" s="5"/>
      <c r="CDU78" s="5"/>
      <c r="CDV78" s="5"/>
      <c r="CDW78" s="5"/>
      <c r="CDX78" s="5"/>
      <c r="CDY78" s="5"/>
      <c r="CDZ78" s="5"/>
      <c r="CEA78" s="5"/>
      <c r="CEB78" s="5"/>
      <c r="CEC78" s="5"/>
      <c r="CED78" s="5"/>
      <c r="CEE78" s="5"/>
      <c r="CEF78" s="5"/>
      <c r="CEG78" s="5"/>
      <c r="CEH78" s="5"/>
      <c r="CEI78" s="5"/>
      <c r="CEJ78" s="5"/>
      <c r="CEK78" s="5"/>
      <c r="CEL78" s="5"/>
      <c r="CEM78" s="5"/>
      <c r="CEN78" s="5"/>
      <c r="CEO78" s="5"/>
      <c r="CEP78" s="5"/>
      <c r="CEQ78" s="5"/>
      <c r="CER78" s="5"/>
      <c r="CES78" s="5"/>
      <c r="CET78" s="5"/>
      <c r="CEU78" s="5"/>
      <c r="CEV78" s="5"/>
      <c r="CEW78" s="5"/>
      <c r="CEX78" s="5"/>
      <c r="CEY78" s="5"/>
      <c r="CEZ78" s="5"/>
      <c r="CFA78" s="5"/>
      <c r="CFB78" s="5"/>
      <c r="CFC78" s="5"/>
      <c r="CFD78" s="5"/>
      <c r="CFE78" s="5"/>
      <c r="CFF78" s="5"/>
      <c r="CFG78" s="5"/>
      <c r="CFH78" s="5"/>
      <c r="CFI78" s="5"/>
      <c r="CFJ78" s="5"/>
      <c r="CFK78" s="5"/>
      <c r="CFL78" s="5"/>
      <c r="CFM78" s="5"/>
      <c r="CFN78" s="5"/>
      <c r="CFO78" s="5"/>
      <c r="CFP78" s="5"/>
      <c r="CFQ78" s="5"/>
      <c r="CFR78" s="5"/>
      <c r="CFS78" s="5"/>
      <c r="CFT78" s="5"/>
      <c r="CFU78" s="5"/>
      <c r="CFV78" s="5"/>
      <c r="CFW78" s="5"/>
      <c r="CFX78" s="5"/>
      <c r="CFY78" s="5"/>
      <c r="CFZ78" s="5"/>
      <c r="CGA78" s="5"/>
      <c r="CGB78" s="5"/>
      <c r="CGC78" s="5"/>
      <c r="CGD78" s="5"/>
      <c r="CGE78" s="5"/>
      <c r="CGF78" s="5"/>
      <c r="CGG78" s="5"/>
      <c r="CGH78" s="5"/>
      <c r="CGI78" s="5"/>
      <c r="CGJ78" s="5"/>
      <c r="CGK78" s="5"/>
      <c r="CGL78" s="5"/>
      <c r="CGM78" s="5"/>
      <c r="CGN78" s="5"/>
      <c r="CGO78" s="5"/>
      <c r="CGP78" s="5"/>
      <c r="CGQ78" s="5"/>
      <c r="CGR78" s="5"/>
      <c r="CGS78" s="5"/>
      <c r="CGT78" s="5"/>
      <c r="CGU78" s="5"/>
      <c r="CGV78" s="5"/>
      <c r="CGW78" s="5"/>
      <c r="CGX78" s="5"/>
      <c r="CGY78" s="5"/>
      <c r="CGZ78" s="5"/>
      <c r="CHA78" s="5"/>
      <c r="CHB78" s="5"/>
      <c r="CHC78" s="5"/>
      <c r="CHD78" s="5"/>
      <c r="CHE78" s="5"/>
      <c r="CHF78" s="5"/>
      <c r="CHG78" s="5"/>
      <c r="CHH78" s="5"/>
      <c r="CHI78" s="5"/>
      <c r="CHJ78" s="5"/>
      <c r="CHK78" s="5"/>
      <c r="CHL78" s="5"/>
      <c r="CHM78" s="5"/>
      <c r="CHN78" s="5"/>
      <c r="CHO78" s="5"/>
      <c r="CHP78" s="5"/>
      <c r="CHQ78" s="5"/>
      <c r="CHR78" s="5"/>
      <c r="CHS78" s="5"/>
      <c r="CHT78" s="5"/>
      <c r="CHU78" s="5"/>
      <c r="CHV78" s="5"/>
      <c r="CHW78" s="5"/>
      <c r="CHX78" s="5"/>
      <c r="CHY78" s="5"/>
      <c r="CHZ78" s="5"/>
      <c r="CIA78" s="5"/>
      <c r="CIB78" s="5"/>
      <c r="CIC78" s="5"/>
      <c r="CID78" s="5"/>
      <c r="CIE78" s="5"/>
      <c r="CIF78" s="5"/>
      <c r="CIG78" s="5"/>
      <c r="CIH78" s="5"/>
      <c r="CII78" s="5"/>
      <c r="CIJ78" s="5"/>
      <c r="CIK78" s="5"/>
      <c r="CIL78" s="5"/>
      <c r="CIM78" s="5"/>
      <c r="CIN78" s="5"/>
      <c r="CIO78" s="5"/>
      <c r="CIP78" s="5"/>
      <c r="CIQ78" s="5"/>
      <c r="CIR78" s="5"/>
      <c r="CIS78" s="5"/>
      <c r="CIT78" s="5"/>
      <c r="CIU78" s="5"/>
      <c r="CIV78" s="5"/>
      <c r="CIW78" s="5"/>
      <c r="CIX78" s="5"/>
      <c r="CIY78" s="5"/>
      <c r="CIZ78" s="5"/>
      <c r="CJA78" s="5"/>
      <c r="CJB78" s="5"/>
      <c r="CJC78" s="5"/>
      <c r="CJD78" s="5"/>
      <c r="CJE78" s="5"/>
      <c r="CJF78" s="5"/>
      <c r="CJG78" s="5"/>
      <c r="CJH78" s="5"/>
      <c r="CJI78" s="5"/>
      <c r="CJJ78" s="5"/>
      <c r="CJK78" s="5"/>
      <c r="CJL78" s="5"/>
      <c r="CJM78" s="5"/>
      <c r="CJN78" s="5"/>
      <c r="CJO78" s="5"/>
      <c r="CJP78" s="5"/>
      <c r="CJQ78" s="5"/>
      <c r="CJR78" s="5"/>
      <c r="CJS78" s="5"/>
      <c r="CJT78" s="5"/>
      <c r="CJU78" s="5"/>
      <c r="CJV78" s="5"/>
      <c r="CJW78" s="5"/>
      <c r="CJX78" s="5"/>
      <c r="CJY78" s="5"/>
      <c r="CJZ78" s="5"/>
      <c r="CKA78" s="5"/>
      <c r="CKB78" s="5"/>
      <c r="CKC78" s="5"/>
      <c r="CKD78" s="5"/>
      <c r="CKE78" s="5"/>
      <c r="CKF78" s="5"/>
      <c r="CKG78" s="5"/>
      <c r="CKH78" s="5"/>
      <c r="CKI78" s="5"/>
      <c r="CKJ78" s="5"/>
      <c r="CKK78" s="5"/>
      <c r="CKL78" s="5"/>
      <c r="CKM78" s="5"/>
      <c r="CKN78" s="5"/>
      <c r="CKO78" s="5"/>
      <c r="CKP78" s="5"/>
      <c r="CKQ78" s="5"/>
      <c r="CKR78" s="5"/>
      <c r="CKS78" s="5"/>
      <c r="CKT78" s="5"/>
      <c r="CKU78" s="5"/>
      <c r="CKV78" s="5"/>
      <c r="CKW78" s="5"/>
      <c r="CKX78" s="5"/>
      <c r="CKY78" s="5"/>
      <c r="CKZ78" s="5"/>
      <c r="CLA78" s="5"/>
      <c r="CLB78" s="5"/>
      <c r="CLC78" s="5"/>
      <c r="CLD78" s="5"/>
      <c r="CLE78" s="5"/>
      <c r="CLF78" s="5"/>
      <c r="CLG78" s="5"/>
      <c r="CLH78" s="5"/>
      <c r="CLI78" s="5"/>
      <c r="CLJ78" s="5"/>
      <c r="CLK78" s="5"/>
      <c r="CLL78" s="5"/>
      <c r="CLM78" s="5"/>
      <c r="CLN78" s="5"/>
      <c r="CLO78" s="5"/>
      <c r="CLP78" s="5"/>
      <c r="CLQ78" s="5"/>
      <c r="CLR78" s="5"/>
      <c r="CLS78" s="5"/>
      <c r="CLT78" s="5"/>
      <c r="CLU78" s="5"/>
      <c r="CLV78" s="5"/>
      <c r="CLW78" s="5"/>
      <c r="CLX78" s="5"/>
      <c r="CLY78" s="5"/>
      <c r="CLZ78" s="5"/>
      <c r="CMA78" s="5"/>
      <c r="CMB78" s="5"/>
      <c r="CMC78" s="5"/>
      <c r="CMD78" s="5"/>
      <c r="CME78" s="5"/>
      <c r="CMF78" s="5"/>
      <c r="CMG78" s="5"/>
      <c r="CMH78" s="5"/>
      <c r="CMI78" s="5"/>
      <c r="CMJ78" s="5"/>
      <c r="CMK78" s="5"/>
      <c r="CML78" s="5"/>
      <c r="CMM78" s="5"/>
      <c r="CMN78" s="5"/>
      <c r="CMO78" s="5"/>
      <c r="CMP78" s="5"/>
      <c r="CMQ78" s="5"/>
      <c r="CMR78" s="5"/>
      <c r="CMS78" s="5"/>
      <c r="CMT78" s="5"/>
      <c r="CMU78" s="5"/>
      <c r="CMV78" s="5"/>
      <c r="CMW78" s="5"/>
      <c r="CMX78" s="5"/>
      <c r="CMY78" s="5"/>
      <c r="CMZ78" s="5"/>
      <c r="CNA78" s="5"/>
      <c r="CNB78" s="5"/>
      <c r="CNC78" s="5"/>
      <c r="CND78" s="5"/>
      <c r="CNE78" s="5"/>
      <c r="CNF78" s="5"/>
      <c r="CNG78" s="5"/>
      <c r="CNH78" s="5"/>
      <c r="CNI78" s="5"/>
      <c r="CNJ78" s="5"/>
      <c r="CNK78" s="5"/>
      <c r="CNL78" s="5"/>
      <c r="CNM78" s="5"/>
      <c r="CNN78" s="5"/>
      <c r="CNO78" s="5"/>
      <c r="CNP78" s="5"/>
      <c r="CNQ78" s="5"/>
      <c r="CNR78" s="5"/>
      <c r="CNS78" s="5"/>
      <c r="CNT78" s="5"/>
      <c r="CNU78" s="5"/>
      <c r="CNV78" s="5"/>
      <c r="CNW78" s="5"/>
      <c r="CNX78" s="5"/>
      <c r="CNY78" s="5"/>
      <c r="CNZ78" s="5"/>
      <c r="COA78" s="5"/>
      <c r="COB78" s="5"/>
      <c r="COC78" s="5"/>
      <c r="COD78" s="5"/>
      <c r="COE78" s="5"/>
      <c r="COF78" s="5"/>
      <c r="COG78" s="5"/>
      <c r="COH78" s="5"/>
      <c r="COI78" s="5"/>
      <c r="COJ78" s="5"/>
      <c r="COK78" s="5"/>
      <c r="COL78" s="5"/>
      <c r="COM78" s="5"/>
      <c r="CON78" s="5"/>
      <c r="COO78" s="5"/>
      <c r="COP78" s="5"/>
      <c r="COQ78" s="5"/>
      <c r="COR78" s="5"/>
      <c r="COS78" s="5"/>
      <c r="COT78" s="5"/>
      <c r="COU78" s="5"/>
      <c r="COV78" s="5"/>
      <c r="COW78" s="5"/>
      <c r="COX78" s="5"/>
      <c r="COY78" s="5"/>
      <c r="COZ78" s="5"/>
      <c r="CPA78" s="5"/>
      <c r="CPB78" s="5"/>
      <c r="CPC78" s="5"/>
      <c r="CPD78" s="5"/>
      <c r="CPE78" s="5"/>
      <c r="CPF78" s="5"/>
      <c r="CPG78" s="5"/>
      <c r="CPH78" s="5"/>
      <c r="CPI78" s="5"/>
      <c r="CPJ78" s="5"/>
      <c r="CPK78" s="5"/>
      <c r="CPL78" s="5"/>
      <c r="CPM78" s="5"/>
      <c r="CPN78" s="5"/>
      <c r="CPO78" s="5"/>
      <c r="CPP78" s="5"/>
      <c r="CPQ78" s="5"/>
      <c r="CPR78" s="5"/>
      <c r="CPS78" s="5"/>
      <c r="CPT78" s="5"/>
      <c r="CPU78" s="5"/>
      <c r="CPV78" s="5"/>
      <c r="CPW78" s="5"/>
      <c r="CPX78" s="5"/>
      <c r="CPY78" s="5"/>
      <c r="CPZ78" s="5"/>
      <c r="CQA78" s="5"/>
      <c r="CQB78" s="5"/>
      <c r="CQC78" s="5"/>
      <c r="CQD78" s="5"/>
      <c r="CQE78" s="5"/>
      <c r="CQF78" s="5"/>
      <c r="CQG78" s="5"/>
      <c r="CQH78" s="5"/>
      <c r="CQI78" s="5"/>
      <c r="CQJ78" s="5"/>
      <c r="CQK78" s="5"/>
      <c r="CQL78" s="5"/>
      <c r="CQM78" s="5"/>
      <c r="CQN78" s="5"/>
      <c r="CQO78" s="5"/>
      <c r="CQP78" s="5"/>
      <c r="CQQ78" s="5"/>
      <c r="CQR78" s="5"/>
      <c r="CQS78" s="5"/>
      <c r="CQT78" s="5"/>
      <c r="CQU78" s="5"/>
      <c r="CQV78" s="5"/>
      <c r="CQW78" s="5"/>
      <c r="CQX78" s="5"/>
      <c r="CQY78" s="5"/>
      <c r="CQZ78" s="5"/>
      <c r="CRA78" s="5"/>
      <c r="CRB78" s="5"/>
      <c r="CRC78" s="5"/>
      <c r="CRD78" s="5"/>
      <c r="CRE78" s="5"/>
      <c r="CRF78" s="5"/>
      <c r="CRG78" s="5"/>
      <c r="CRH78" s="5"/>
      <c r="CRI78" s="5"/>
      <c r="CRJ78" s="5"/>
      <c r="CRK78" s="5"/>
      <c r="CRL78" s="5"/>
      <c r="CRM78" s="5"/>
      <c r="CRN78" s="5"/>
      <c r="CRO78" s="5"/>
      <c r="CRP78" s="5"/>
      <c r="CRQ78" s="5"/>
      <c r="CRR78" s="5"/>
      <c r="CRS78" s="5"/>
      <c r="CRT78" s="5"/>
      <c r="CRU78" s="5"/>
      <c r="CRV78" s="5"/>
      <c r="CRW78" s="5"/>
      <c r="CRX78" s="5"/>
      <c r="CRY78" s="5"/>
      <c r="CRZ78" s="5"/>
      <c r="CSA78" s="5"/>
      <c r="CSB78" s="5"/>
      <c r="CSC78" s="5"/>
      <c r="CSD78" s="5"/>
      <c r="CSE78" s="5"/>
      <c r="CSF78" s="5"/>
      <c r="CSG78" s="5"/>
      <c r="CSH78" s="5"/>
      <c r="CSI78" s="5"/>
      <c r="CSJ78" s="5"/>
      <c r="CSK78" s="5"/>
      <c r="CSL78" s="5"/>
      <c r="CSM78" s="5"/>
      <c r="CSN78" s="5"/>
      <c r="CSO78" s="5"/>
      <c r="CSP78" s="5"/>
      <c r="CSQ78" s="5"/>
      <c r="CSR78" s="5"/>
      <c r="CSS78" s="5"/>
      <c r="CST78" s="5"/>
      <c r="CSU78" s="5"/>
      <c r="CSV78" s="5"/>
      <c r="CSW78" s="5"/>
      <c r="CSX78" s="5"/>
      <c r="CSY78" s="5"/>
      <c r="CSZ78" s="5"/>
      <c r="CTA78" s="5"/>
      <c r="CTB78" s="5"/>
      <c r="CTC78" s="5"/>
      <c r="CTD78" s="5"/>
      <c r="CTE78" s="5"/>
      <c r="CTF78" s="5"/>
      <c r="CTG78" s="5"/>
      <c r="CTH78" s="5"/>
      <c r="CTI78" s="5"/>
      <c r="CTJ78" s="5"/>
      <c r="CTK78" s="5"/>
      <c r="CTL78" s="5"/>
      <c r="CTM78" s="5"/>
      <c r="CTN78" s="5"/>
      <c r="CTO78" s="5"/>
      <c r="CTP78" s="5"/>
      <c r="CTQ78" s="5"/>
      <c r="CTR78" s="5"/>
      <c r="CTS78" s="5"/>
      <c r="CTT78" s="5"/>
      <c r="CTU78" s="5"/>
      <c r="CTV78" s="5"/>
      <c r="CTW78" s="5"/>
      <c r="CTX78" s="5"/>
      <c r="CTY78" s="5"/>
      <c r="CTZ78" s="5"/>
      <c r="CUA78" s="5"/>
      <c r="CUB78" s="5"/>
      <c r="CUC78" s="5"/>
      <c r="CUD78" s="5"/>
      <c r="CUE78" s="5"/>
      <c r="CUF78" s="5"/>
      <c r="CUG78" s="5"/>
      <c r="CUH78" s="5"/>
      <c r="CUI78" s="5"/>
      <c r="CUJ78" s="5"/>
      <c r="CUK78" s="5"/>
      <c r="CUL78" s="5"/>
      <c r="CUM78" s="5"/>
      <c r="CUN78" s="5"/>
      <c r="CUO78" s="5"/>
      <c r="CUP78" s="5"/>
      <c r="CUQ78" s="5"/>
      <c r="CUR78" s="5"/>
      <c r="CUS78" s="5"/>
      <c r="CUT78" s="5"/>
      <c r="CUU78" s="5"/>
      <c r="CUV78" s="5"/>
      <c r="CUW78" s="5"/>
      <c r="CUX78" s="5"/>
      <c r="CUY78" s="5"/>
      <c r="CUZ78" s="5"/>
      <c r="CVA78" s="5"/>
      <c r="CVB78" s="5"/>
      <c r="CVC78" s="5"/>
      <c r="CVD78" s="5"/>
      <c r="CVE78" s="5"/>
      <c r="CVF78" s="5"/>
      <c r="CVG78" s="5"/>
      <c r="CVH78" s="5"/>
      <c r="CVI78" s="5"/>
      <c r="CVJ78" s="5"/>
      <c r="CVK78" s="5"/>
      <c r="CVL78" s="5"/>
      <c r="CVM78" s="5"/>
      <c r="CVN78" s="5"/>
      <c r="CVO78" s="5"/>
      <c r="CVP78" s="5"/>
      <c r="CVQ78" s="5"/>
      <c r="CVR78" s="5"/>
      <c r="CVS78" s="5"/>
      <c r="CVT78" s="5"/>
      <c r="CVU78" s="5"/>
      <c r="CVV78" s="5"/>
      <c r="CVW78" s="5"/>
      <c r="CVX78" s="5"/>
      <c r="CVY78" s="5"/>
      <c r="CVZ78" s="5"/>
      <c r="CWA78" s="5"/>
      <c r="CWB78" s="5"/>
      <c r="CWC78" s="5"/>
      <c r="CWD78" s="5"/>
      <c r="CWE78" s="5"/>
      <c r="CWF78" s="5"/>
      <c r="CWG78" s="5"/>
      <c r="CWH78" s="5"/>
      <c r="CWI78" s="5"/>
      <c r="CWJ78" s="5"/>
      <c r="CWK78" s="5"/>
      <c r="CWL78" s="5"/>
      <c r="CWM78" s="5"/>
      <c r="CWN78" s="5"/>
      <c r="CWO78" s="5"/>
      <c r="CWP78" s="5"/>
      <c r="CWQ78" s="5"/>
      <c r="CWR78" s="5"/>
      <c r="CWS78" s="5"/>
      <c r="CWT78" s="5"/>
      <c r="CWU78" s="5"/>
      <c r="CWV78" s="5"/>
      <c r="CWW78" s="5"/>
      <c r="CWX78" s="5"/>
      <c r="CWY78" s="5"/>
      <c r="CWZ78" s="5"/>
      <c r="CXA78" s="5"/>
      <c r="CXB78" s="5"/>
      <c r="CXC78" s="5"/>
      <c r="CXD78" s="5"/>
      <c r="CXE78" s="5"/>
      <c r="CXF78" s="5"/>
      <c r="CXG78" s="5"/>
      <c r="CXH78" s="5"/>
      <c r="CXI78" s="5"/>
      <c r="CXJ78" s="5"/>
      <c r="CXK78" s="5"/>
      <c r="CXL78" s="5"/>
      <c r="CXM78" s="5"/>
      <c r="CXN78" s="5"/>
      <c r="CXO78" s="5"/>
      <c r="CXP78" s="5"/>
      <c r="CXQ78" s="5"/>
      <c r="CXR78" s="5"/>
      <c r="CXS78" s="5"/>
      <c r="CXT78" s="5"/>
      <c r="CXU78" s="5"/>
      <c r="CXV78" s="5"/>
      <c r="CXW78" s="5"/>
      <c r="CXX78" s="5"/>
      <c r="CXY78" s="5"/>
      <c r="CXZ78" s="5"/>
      <c r="CYA78" s="5"/>
      <c r="CYB78" s="5"/>
      <c r="CYC78" s="5"/>
      <c r="CYD78" s="5"/>
      <c r="CYE78" s="5"/>
      <c r="CYF78" s="5"/>
      <c r="CYG78" s="5"/>
      <c r="CYH78" s="5"/>
      <c r="CYI78" s="5"/>
      <c r="CYJ78" s="5"/>
      <c r="CYK78" s="5"/>
      <c r="CYL78" s="5"/>
      <c r="CYM78" s="5"/>
      <c r="CYN78" s="5"/>
      <c r="CYO78" s="5"/>
      <c r="CYP78" s="5"/>
      <c r="CYQ78" s="5"/>
      <c r="CYR78" s="5"/>
      <c r="CYS78" s="5"/>
      <c r="CYT78" s="5"/>
      <c r="CYU78" s="5"/>
      <c r="CYV78" s="5"/>
      <c r="CYW78" s="5"/>
      <c r="CYX78" s="5"/>
      <c r="CYY78" s="5"/>
      <c r="CYZ78" s="5"/>
      <c r="CZA78" s="5"/>
      <c r="CZB78" s="5"/>
      <c r="CZC78" s="5"/>
      <c r="CZD78" s="5"/>
      <c r="CZE78" s="5"/>
      <c r="CZF78" s="5"/>
      <c r="CZG78" s="5"/>
      <c r="CZH78" s="5"/>
      <c r="CZI78" s="5"/>
      <c r="CZJ78" s="5"/>
      <c r="CZK78" s="5"/>
      <c r="CZL78" s="5"/>
      <c r="CZM78" s="5"/>
      <c r="CZN78" s="5"/>
      <c r="CZO78" s="5"/>
      <c r="CZP78" s="5"/>
      <c r="CZQ78" s="5"/>
      <c r="CZR78" s="5"/>
      <c r="CZS78" s="5"/>
      <c r="CZT78" s="5"/>
      <c r="CZU78" s="5"/>
      <c r="CZV78" s="5"/>
      <c r="CZW78" s="5"/>
      <c r="CZX78" s="5"/>
      <c r="CZY78" s="5"/>
      <c r="CZZ78" s="5"/>
      <c r="DAA78" s="5"/>
      <c r="DAB78" s="5"/>
      <c r="DAC78" s="5"/>
      <c r="DAD78" s="5"/>
      <c r="DAE78" s="5"/>
      <c r="DAF78" s="5"/>
      <c r="DAG78" s="5"/>
      <c r="DAH78" s="5"/>
      <c r="DAI78" s="5"/>
      <c r="DAJ78" s="5"/>
      <c r="DAK78" s="5"/>
      <c r="DAL78" s="5"/>
      <c r="DAM78" s="5"/>
      <c r="DAN78" s="5"/>
      <c r="DAO78" s="5"/>
      <c r="DAP78" s="5"/>
      <c r="DAQ78" s="5"/>
      <c r="DAR78" s="5"/>
      <c r="DAS78" s="5"/>
      <c r="DAT78" s="5"/>
      <c r="DAU78" s="5"/>
      <c r="DAV78" s="5"/>
      <c r="DAW78" s="5"/>
      <c r="DAX78" s="5"/>
      <c r="DAY78" s="5"/>
      <c r="DAZ78" s="5"/>
      <c r="DBA78" s="5"/>
      <c r="DBB78" s="5"/>
      <c r="DBC78" s="5"/>
      <c r="DBD78" s="5"/>
      <c r="DBE78" s="5"/>
      <c r="DBF78" s="5"/>
      <c r="DBG78" s="5"/>
      <c r="DBH78" s="5"/>
      <c r="DBI78" s="5"/>
      <c r="DBJ78" s="5"/>
      <c r="DBK78" s="5"/>
      <c r="DBL78" s="5"/>
      <c r="DBM78" s="5"/>
      <c r="DBN78" s="5"/>
      <c r="DBO78" s="5"/>
      <c r="DBP78" s="5"/>
      <c r="DBQ78" s="5"/>
      <c r="DBR78" s="5"/>
      <c r="DBS78" s="5"/>
      <c r="DBT78" s="5"/>
      <c r="DBU78" s="5"/>
      <c r="DBV78" s="5"/>
      <c r="DBW78" s="5"/>
      <c r="DBX78" s="5"/>
      <c r="DBY78" s="5"/>
      <c r="DBZ78" s="5"/>
      <c r="DCA78" s="5"/>
      <c r="DCB78" s="5"/>
      <c r="DCC78" s="5"/>
      <c r="DCD78" s="5"/>
      <c r="DCE78" s="5"/>
      <c r="DCF78" s="5"/>
      <c r="DCG78" s="5"/>
      <c r="DCH78" s="5"/>
      <c r="DCI78" s="5"/>
      <c r="DCJ78" s="5"/>
      <c r="DCK78" s="5"/>
      <c r="DCL78" s="5"/>
      <c r="DCM78" s="5"/>
      <c r="DCN78" s="5"/>
      <c r="DCO78" s="5"/>
      <c r="DCP78" s="5"/>
      <c r="DCQ78" s="5"/>
      <c r="DCR78" s="5"/>
      <c r="DCS78" s="5"/>
      <c r="DCT78" s="5"/>
      <c r="DCU78" s="5"/>
      <c r="DCV78" s="5"/>
      <c r="DCW78" s="5"/>
      <c r="DCX78" s="5"/>
      <c r="DCY78" s="5"/>
      <c r="DCZ78" s="5"/>
      <c r="DDA78" s="5"/>
      <c r="DDB78" s="5"/>
      <c r="DDC78" s="5"/>
      <c r="DDD78" s="5"/>
      <c r="DDE78" s="5"/>
      <c r="DDF78" s="5"/>
      <c r="DDG78" s="5"/>
      <c r="DDH78" s="5"/>
      <c r="DDI78" s="5"/>
      <c r="DDJ78" s="5"/>
      <c r="DDK78" s="5"/>
      <c r="DDL78" s="5"/>
      <c r="DDM78" s="5"/>
      <c r="DDN78" s="5"/>
      <c r="DDO78" s="5"/>
      <c r="DDP78" s="5"/>
      <c r="DDQ78" s="5"/>
      <c r="DDR78" s="5"/>
      <c r="DDS78" s="5"/>
      <c r="DDT78" s="5"/>
      <c r="DDU78" s="5"/>
      <c r="DDV78" s="5"/>
      <c r="DDW78" s="5"/>
      <c r="DDX78" s="5"/>
      <c r="DDY78" s="5"/>
      <c r="DDZ78" s="5"/>
      <c r="DEA78" s="5"/>
      <c r="DEB78" s="5"/>
      <c r="DEC78" s="5"/>
      <c r="DED78" s="5"/>
      <c r="DEE78" s="5"/>
      <c r="DEF78" s="5"/>
      <c r="DEG78" s="5"/>
      <c r="DEH78" s="5"/>
      <c r="DEI78" s="5"/>
      <c r="DEJ78" s="5"/>
      <c r="DEK78" s="5"/>
      <c r="DEL78" s="5"/>
      <c r="DEM78" s="5"/>
      <c r="DEN78" s="5"/>
      <c r="DEO78" s="5"/>
      <c r="DEP78" s="5"/>
      <c r="DEQ78" s="5"/>
      <c r="DER78" s="5"/>
      <c r="DES78" s="5"/>
      <c r="DET78" s="5"/>
      <c r="DEU78" s="5"/>
      <c r="DEV78" s="5"/>
      <c r="DEW78" s="5"/>
      <c r="DEX78" s="5"/>
      <c r="DEY78" s="5"/>
      <c r="DEZ78" s="5"/>
      <c r="DFA78" s="5"/>
      <c r="DFB78" s="5"/>
      <c r="DFC78" s="5"/>
      <c r="DFD78" s="5"/>
      <c r="DFE78" s="5"/>
      <c r="DFF78" s="5"/>
      <c r="DFG78" s="5"/>
      <c r="DFH78" s="5"/>
      <c r="DFI78" s="5"/>
      <c r="DFJ78" s="5"/>
      <c r="DFK78" s="5"/>
      <c r="DFL78" s="5"/>
      <c r="DFM78" s="5"/>
      <c r="DFN78" s="5"/>
      <c r="DFO78" s="5"/>
      <c r="DFP78" s="5"/>
      <c r="DFQ78" s="5"/>
      <c r="DFR78" s="5"/>
      <c r="DFS78" s="5"/>
      <c r="DFT78" s="5"/>
      <c r="DFU78" s="5"/>
      <c r="DFV78" s="5"/>
      <c r="DFW78" s="5"/>
      <c r="DFX78" s="5"/>
      <c r="DFY78" s="5"/>
      <c r="DFZ78" s="5"/>
      <c r="DGA78" s="5"/>
      <c r="DGB78" s="5"/>
      <c r="DGC78" s="5"/>
      <c r="DGD78" s="5"/>
      <c r="DGE78" s="5"/>
      <c r="DGF78" s="5"/>
      <c r="DGG78" s="5"/>
      <c r="DGH78" s="5"/>
      <c r="DGI78" s="5"/>
      <c r="DGJ78" s="5"/>
      <c r="DGK78" s="5"/>
      <c r="DGL78" s="5"/>
      <c r="DGM78" s="5"/>
      <c r="DGN78" s="5"/>
      <c r="DGO78" s="5"/>
      <c r="DGP78" s="5"/>
      <c r="DGQ78" s="5"/>
      <c r="DGR78" s="5"/>
      <c r="DGS78" s="5"/>
      <c r="DGT78" s="5"/>
      <c r="DGU78" s="5"/>
      <c r="DGV78" s="5"/>
      <c r="DGW78" s="5"/>
      <c r="DGX78" s="5"/>
      <c r="DGY78" s="5"/>
      <c r="DGZ78" s="5"/>
      <c r="DHA78" s="5"/>
      <c r="DHB78" s="5"/>
      <c r="DHC78" s="5"/>
      <c r="DHD78" s="5"/>
      <c r="DHE78" s="5"/>
      <c r="DHF78" s="5"/>
      <c r="DHG78" s="5"/>
      <c r="DHH78" s="5"/>
      <c r="DHI78" s="5"/>
      <c r="DHJ78" s="5"/>
      <c r="DHK78" s="5"/>
      <c r="DHL78" s="5"/>
      <c r="DHM78" s="5"/>
      <c r="DHN78" s="5"/>
      <c r="DHO78" s="5"/>
      <c r="DHP78" s="5"/>
      <c r="DHQ78" s="5"/>
      <c r="DHR78" s="5"/>
      <c r="DHS78" s="5"/>
      <c r="DHT78" s="5"/>
      <c r="DHU78" s="5"/>
      <c r="DHV78" s="5"/>
      <c r="DHW78" s="5"/>
      <c r="DHX78" s="5"/>
      <c r="DHY78" s="5"/>
      <c r="DHZ78" s="5"/>
      <c r="DIA78" s="5"/>
      <c r="DIB78" s="5"/>
      <c r="DIC78" s="5"/>
      <c r="DID78" s="5"/>
      <c r="DIE78" s="5"/>
      <c r="DIF78" s="5"/>
      <c r="DIG78" s="5"/>
      <c r="DIH78" s="5"/>
      <c r="DII78" s="5"/>
      <c r="DIJ78" s="5"/>
      <c r="DIK78" s="5"/>
      <c r="DIL78" s="5"/>
      <c r="DIM78" s="5"/>
      <c r="DIN78" s="5"/>
      <c r="DIO78" s="5"/>
      <c r="DIP78" s="5"/>
      <c r="DIQ78" s="5"/>
      <c r="DIR78" s="5"/>
      <c r="DIS78" s="5"/>
      <c r="DIT78" s="5"/>
      <c r="DIU78" s="5"/>
      <c r="DIV78" s="5"/>
      <c r="DIW78" s="5"/>
      <c r="DIX78" s="5"/>
      <c r="DIY78" s="5"/>
      <c r="DIZ78" s="5"/>
      <c r="DJA78" s="5"/>
      <c r="DJB78" s="5"/>
      <c r="DJC78" s="5"/>
      <c r="DJD78" s="5"/>
      <c r="DJE78" s="5"/>
      <c r="DJF78" s="5"/>
      <c r="DJG78" s="5"/>
      <c r="DJH78" s="5"/>
      <c r="DJI78" s="5"/>
      <c r="DJJ78" s="5"/>
      <c r="DJK78" s="5"/>
      <c r="DJL78" s="5"/>
      <c r="DJM78" s="5"/>
      <c r="DJN78" s="5"/>
      <c r="DJO78" s="5"/>
      <c r="DJP78" s="5"/>
      <c r="DJQ78" s="5"/>
      <c r="DJR78" s="5"/>
      <c r="DJS78" s="5"/>
      <c r="DJT78" s="5"/>
      <c r="DJU78" s="5"/>
      <c r="DJV78" s="5"/>
      <c r="DJW78" s="5"/>
      <c r="DJX78" s="5"/>
      <c r="DJY78" s="5"/>
      <c r="DJZ78" s="5"/>
      <c r="DKA78" s="5"/>
      <c r="DKB78" s="5"/>
      <c r="DKC78" s="5"/>
      <c r="DKD78" s="5"/>
      <c r="DKE78" s="5"/>
      <c r="DKF78" s="5"/>
      <c r="DKG78" s="5"/>
      <c r="DKH78" s="5"/>
      <c r="DKI78" s="5"/>
      <c r="DKJ78" s="5"/>
      <c r="DKK78" s="5"/>
      <c r="DKL78" s="5"/>
      <c r="DKM78" s="5"/>
      <c r="DKN78" s="5"/>
      <c r="DKO78" s="5"/>
      <c r="DKP78" s="5"/>
      <c r="DKQ78" s="5"/>
      <c r="DKR78" s="5"/>
      <c r="DKS78" s="5"/>
      <c r="DKT78" s="5"/>
      <c r="DKU78" s="5"/>
      <c r="DKV78" s="5"/>
      <c r="DKW78" s="5"/>
      <c r="DKX78" s="5"/>
      <c r="DKY78" s="5"/>
      <c r="DKZ78" s="5"/>
      <c r="DLA78" s="5"/>
      <c r="DLB78" s="5"/>
      <c r="DLC78" s="5"/>
      <c r="DLD78" s="5"/>
      <c r="DLE78" s="5"/>
      <c r="DLF78" s="5"/>
      <c r="DLG78" s="5"/>
      <c r="DLH78" s="5"/>
      <c r="DLI78" s="5"/>
      <c r="DLJ78" s="5"/>
      <c r="DLK78" s="5"/>
      <c r="DLL78" s="5"/>
      <c r="DLM78" s="5"/>
      <c r="DLN78" s="5"/>
      <c r="DLO78" s="5"/>
      <c r="DLP78" s="5"/>
      <c r="DLQ78" s="5"/>
      <c r="DLR78" s="5"/>
      <c r="DLS78" s="5"/>
      <c r="DLT78" s="5"/>
      <c r="DLU78" s="5"/>
      <c r="DLV78" s="5"/>
      <c r="DLW78" s="5"/>
      <c r="DLX78" s="5"/>
      <c r="DLY78" s="5"/>
      <c r="DLZ78" s="5"/>
      <c r="DMA78" s="5"/>
      <c r="DMB78" s="5"/>
      <c r="DMC78" s="5"/>
      <c r="DMD78" s="5"/>
      <c r="DME78" s="5"/>
      <c r="DMF78" s="5"/>
      <c r="DMG78" s="5"/>
      <c r="DMH78" s="5"/>
      <c r="DMI78" s="5"/>
      <c r="DMJ78" s="5"/>
      <c r="DMK78" s="5"/>
      <c r="DML78" s="5"/>
      <c r="DMM78" s="5"/>
      <c r="DMN78" s="5"/>
      <c r="DMO78" s="5"/>
      <c r="DMP78" s="5"/>
      <c r="DMQ78" s="5"/>
      <c r="DMR78" s="5"/>
      <c r="DMS78" s="5"/>
      <c r="DMT78" s="5"/>
      <c r="DMU78" s="5"/>
      <c r="DMV78" s="5"/>
      <c r="DMW78" s="5"/>
      <c r="DMX78" s="5"/>
      <c r="DMY78" s="5"/>
      <c r="DMZ78" s="5"/>
      <c r="DNA78" s="5"/>
      <c r="DNB78" s="5"/>
      <c r="DNC78" s="5"/>
      <c r="DND78" s="5"/>
      <c r="DNE78" s="5"/>
      <c r="DNF78" s="5"/>
      <c r="DNG78" s="5"/>
      <c r="DNH78" s="5"/>
      <c r="DNI78" s="5"/>
      <c r="DNJ78" s="5"/>
      <c r="DNK78" s="5"/>
      <c r="DNL78" s="5"/>
      <c r="DNM78" s="5"/>
      <c r="DNN78" s="5"/>
      <c r="DNO78" s="5"/>
      <c r="DNP78" s="5"/>
      <c r="DNQ78" s="5"/>
      <c r="DNR78" s="5"/>
      <c r="DNS78" s="5"/>
      <c r="DNT78" s="5"/>
      <c r="DNU78" s="5"/>
      <c r="DNV78" s="5"/>
      <c r="DNW78" s="5"/>
      <c r="DNX78" s="5"/>
      <c r="DNY78" s="5"/>
      <c r="DNZ78" s="5"/>
      <c r="DOA78" s="5"/>
      <c r="DOB78" s="5"/>
      <c r="DOC78" s="5"/>
      <c r="DOD78" s="5"/>
      <c r="DOE78" s="5"/>
      <c r="DOF78" s="5"/>
      <c r="DOG78" s="5"/>
      <c r="DOH78" s="5"/>
      <c r="DOI78" s="5"/>
      <c r="DOJ78" s="5"/>
      <c r="DOK78" s="5"/>
      <c r="DOL78" s="5"/>
      <c r="DOM78" s="5"/>
      <c r="DON78" s="5"/>
      <c r="DOO78" s="5"/>
      <c r="DOP78" s="5"/>
      <c r="DOQ78" s="5"/>
      <c r="DOR78" s="5"/>
      <c r="DOS78" s="5"/>
      <c r="DOT78" s="5"/>
      <c r="DOU78" s="5"/>
      <c r="DOV78" s="5"/>
      <c r="DOW78" s="5"/>
      <c r="DOX78" s="5"/>
      <c r="DOY78" s="5"/>
      <c r="DOZ78" s="5"/>
      <c r="DPA78" s="5"/>
      <c r="DPB78" s="5"/>
      <c r="DPC78" s="5"/>
      <c r="DPD78" s="5"/>
      <c r="DPE78" s="5"/>
      <c r="DPF78" s="5"/>
      <c r="DPG78" s="5"/>
      <c r="DPH78" s="5"/>
      <c r="DPI78" s="5"/>
      <c r="DPJ78" s="5"/>
      <c r="DPK78" s="5"/>
      <c r="DPL78" s="5"/>
      <c r="DPM78" s="5"/>
      <c r="DPN78" s="5"/>
      <c r="DPO78" s="5"/>
      <c r="DPP78" s="5"/>
      <c r="DPQ78" s="5"/>
      <c r="DPR78" s="5"/>
      <c r="DPS78" s="5"/>
      <c r="DPT78" s="5"/>
      <c r="DPU78" s="5"/>
      <c r="DPV78" s="5"/>
      <c r="DPW78" s="5"/>
      <c r="DPX78" s="5"/>
      <c r="DPY78" s="5"/>
      <c r="DPZ78" s="5"/>
      <c r="DQA78" s="5"/>
      <c r="DQB78" s="5"/>
      <c r="DQC78" s="5"/>
      <c r="DQD78" s="5"/>
      <c r="DQE78" s="5"/>
      <c r="DQF78" s="5"/>
      <c r="DQG78" s="5"/>
      <c r="DQH78" s="5"/>
      <c r="DQI78" s="5"/>
      <c r="DQJ78" s="5"/>
      <c r="DQK78" s="5"/>
      <c r="DQL78" s="5"/>
      <c r="DQM78" s="5"/>
      <c r="DQN78" s="5"/>
      <c r="DQO78" s="5"/>
      <c r="DQP78" s="5"/>
      <c r="DQQ78" s="5"/>
      <c r="DQR78" s="5"/>
      <c r="DQS78" s="5"/>
      <c r="DQT78" s="5"/>
      <c r="DQU78" s="5"/>
      <c r="DQV78" s="5"/>
      <c r="DQW78" s="5"/>
      <c r="DQX78" s="5"/>
      <c r="DQY78" s="5"/>
      <c r="DQZ78" s="5"/>
      <c r="DRA78" s="5"/>
      <c r="DRB78" s="5"/>
      <c r="DRC78" s="5"/>
      <c r="DRD78" s="5"/>
      <c r="DRE78" s="5"/>
      <c r="DRF78" s="5"/>
      <c r="DRG78" s="5"/>
      <c r="DRH78" s="5"/>
      <c r="DRI78" s="5"/>
      <c r="DRJ78" s="5"/>
      <c r="DRK78" s="5"/>
      <c r="DRL78" s="5"/>
      <c r="DRM78" s="5"/>
      <c r="DRN78" s="5"/>
      <c r="DRO78" s="5"/>
      <c r="DRP78" s="5"/>
      <c r="DRQ78" s="5"/>
      <c r="DRR78" s="5"/>
      <c r="DRS78" s="5"/>
      <c r="DRT78" s="5"/>
      <c r="DRU78" s="5"/>
      <c r="DRV78" s="5"/>
      <c r="DRW78" s="5"/>
      <c r="DRX78" s="5"/>
      <c r="DRY78" s="5"/>
      <c r="DRZ78" s="5"/>
      <c r="DSA78" s="5"/>
      <c r="DSB78" s="5"/>
      <c r="DSC78" s="5"/>
      <c r="DSD78" s="5"/>
      <c r="DSE78" s="5"/>
      <c r="DSF78" s="5"/>
      <c r="DSG78" s="5"/>
      <c r="DSH78" s="5"/>
      <c r="DSI78" s="5"/>
      <c r="DSJ78" s="5"/>
      <c r="DSK78" s="5"/>
      <c r="DSL78" s="5"/>
      <c r="DSM78" s="5"/>
      <c r="DSN78" s="5"/>
      <c r="DSO78" s="5"/>
      <c r="DSP78" s="5"/>
      <c r="DSQ78" s="5"/>
      <c r="DSR78" s="5"/>
      <c r="DSS78" s="5"/>
      <c r="DST78" s="5"/>
      <c r="DSU78" s="5"/>
      <c r="DSV78" s="5"/>
      <c r="DSW78" s="5"/>
      <c r="DSX78" s="5"/>
      <c r="DSY78" s="5"/>
      <c r="DSZ78" s="5"/>
      <c r="DTA78" s="5"/>
      <c r="DTB78" s="5"/>
      <c r="DTC78" s="5"/>
      <c r="DTD78" s="5"/>
      <c r="DTE78" s="5"/>
      <c r="DTF78" s="5"/>
      <c r="DTG78" s="5"/>
      <c r="DTH78" s="5"/>
      <c r="DTI78" s="5"/>
      <c r="DTJ78" s="5"/>
      <c r="DTK78" s="5"/>
      <c r="DTL78" s="5"/>
      <c r="DTM78" s="5"/>
      <c r="DTN78" s="5"/>
      <c r="DTO78" s="5"/>
      <c r="DTP78" s="5"/>
      <c r="DTQ78" s="5"/>
      <c r="DTR78" s="5"/>
      <c r="DTS78" s="5"/>
      <c r="DTT78" s="5"/>
      <c r="DTU78" s="5"/>
      <c r="DTV78" s="5"/>
      <c r="DTW78" s="5"/>
      <c r="DTX78" s="5"/>
      <c r="DTY78" s="5"/>
      <c r="DTZ78" s="5"/>
      <c r="DUA78" s="5"/>
      <c r="DUB78" s="5"/>
      <c r="DUC78" s="5"/>
      <c r="DUD78" s="5"/>
      <c r="DUE78" s="5"/>
      <c r="DUF78" s="5"/>
      <c r="DUG78" s="5"/>
      <c r="DUH78" s="5"/>
      <c r="DUI78" s="5"/>
      <c r="DUJ78" s="5"/>
      <c r="DUK78" s="5"/>
      <c r="DUL78" s="5"/>
      <c r="DUM78" s="5"/>
      <c r="DUN78" s="5"/>
      <c r="DUO78" s="5"/>
      <c r="DUP78" s="5"/>
      <c r="DUQ78" s="5"/>
      <c r="DUR78" s="5"/>
      <c r="DUS78" s="5"/>
      <c r="DUT78" s="5"/>
      <c r="DUU78" s="5"/>
      <c r="DUV78" s="5"/>
      <c r="DUW78" s="5"/>
      <c r="DUX78" s="5"/>
      <c r="DUY78" s="5"/>
      <c r="DUZ78" s="5"/>
      <c r="DVA78" s="5"/>
      <c r="DVB78" s="5"/>
      <c r="DVC78" s="5"/>
      <c r="DVD78" s="5"/>
      <c r="DVE78" s="5"/>
      <c r="DVF78" s="5"/>
      <c r="DVG78" s="5"/>
      <c r="DVH78" s="5"/>
      <c r="DVI78" s="5"/>
      <c r="DVJ78" s="5"/>
      <c r="DVK78" s="5"/>
      <c r="DVL78" s="5"/>
      <c r="DVM78" s="5"/>
      <c r="DVN78" s="5"/>
      <c r="DVO78" s="5"/>
      <c r="DVP78" s="5"/>
      <c r="DVQ78" s="5"/>
      <c r="DVR78" s="5"/>
      <c r="DVS78" s="5"/>
      <c r="DVT78" s="5"/>
      <c r="DVU78" s="5"/>
      <c r="DVV78" s="5"/>
      <c r="DVW78" s="5"/>
      <c r="DVX78" s="5"/>
      <c r="DVY78" s="5"/>
      <c r="DVZ78" s="5"/>
      <c r="DWA78" s="5"/>
      <c r="DWB78" s="5"/>
      <c r="DWC78" s="5"/>
      <c r="DWD78" s="5"/>
      <c r="DWE78" s="5"/>
      <c r="DWF78" s="5"/>
      <c r="DWG78" s="5"/>
      <c r="DWH78" s="5"/>
      <c r="DWI78" s="5"/>
      <c r="DWJ78" s="5"/>
      <c r="DWK78" s="5"/>
      <c r="DWL78" s="5"/>
      <c r="DWM78" s="5"/>
      <c r="DWN78" s="5"/>
      <c r="DWO78" s="5"/>
      <c r="DWP78" s="5"/>
      <c r="DWQ78" s="5"/>
      <c r="DWR78" s="5"/>
      <c r="DWS78" s="5"/>
      <c r="DWT78" s="5"/>
      <c r="DWU78" s="5"/>
      <c r="DWV78" s="5"/>
      <c r="DWW78" s="5"/>
      <c r="DWX78" s="5"/>
      <c r="DWY78" s="5"/>
      <c r="DWZ78" s="5"/>
      <c r="DXA78" s="5"/>
      <c r="DXB78" s="5"/>
      <c r="DXC78" s="5"/>
      <c r="DXD78" s="5"/>
      <c r="DXE78" s="5"/>
      <c r="DXF78" s="5"/>
      <c r="DXG78" s="5"/>
      <c r="DXH78" s="5"/>
      <c r="DXI78" s="5"/>
      <c r="DXJ78" s="5"/>
      <c r="DXK78" s="5"/>
      <c r="DXL78" s="5"/>
      <c r="DXM78" s="5"/>
      <c r="DXN78" s="5"/>
      <c r="DXO78" s="5"/>
      <c r="DXP78" s="5"/>
      <c r="DXQ78" s="5"/>
      <c r="DXR78" s="5"/>
      <c r="DXS78" s="5"/>
      <c r="DXT78" s="5"/>
      <c r="DXU78" s="5"/>
      <c r="DXV78" s="5"/>
      <c r="DXW78" s="5"/>
      <c r="DXX78" s="5"/>
      <c r="DXY78" s="5"/>
      <c r="DXZ78" s="5"/>
      <c r="DYA78" s="5"/>
      <c r="DYB78" s="5"/>
      <c r="DYC78" s="5"/>
      <c r="DYD78" s="5"/>
      <c r="DYE78" s="5"/>
      <c r="DYF78" s="5"/>
      <c r="DYG78" s="5"/>
      <c r="DYH78" s="5"/>
      <c r="DYI78" s="5"/>
      <c r="DYJ78" s="5"/>
      <c r="DYK78" s="5"/>
      <c r="DYL78" s="5"/>
      <c r="DYM78" s="5"/>
      <c r="DYN78" s="5"/>
      <c r="DYO78" s="5"/>
      <c r="DYP78" s="5"/>
      <c r="DYQ78" s="5"/>
      <c r="DYR78" s="5"/>
      <c r="DYS78" s="5"/>
      <c r="DYT78" s="5"/>
      <c r="DYU78" s="5"/>
      <c r="DYV78" s="5"/>
      <c r="DYW78" s="5"/>
      <c r="DYX78" s="5"/>
      <c r="DYY78" s="5"/>
      <c r="DYZ78" s="5"/>
      <c r="DZA78" s="5"/>
      <c r="DZB78" s="5"/>
      <c r="DZC78" s="5"/>
      <c r="DZD78" s="5"/>
      <c r="DZE78" s="5"/>
      <c r="DZF78" s="5"/>
      <c r="DZG78" s="5"/>
      <c r="DZH78" s="5"/>
      <c r="DZI78" s="5"/>
      <c r="DZJ78" s="5"/>
      <c r="DZK78" s="5"/>
      <c r="DZL78" s="5"/>
      <c r="DZM78" s="5"/>
      <c r="DZN78" s="5"/>
      <c r="DZO78" s="5"/>
      <c r="DZP78" s="5"/>
      <c r="DZQ78" s="5"/>
      <c r="DZR78" s="5"/>
      <c r="DZS78" s="5"/>
      <c r="DZT78" s="5"/>
      <c r="DZU78" s="5"/>
      <c r="DZV78" s="5"/>
      <c r="DZW78" s="5"/>
      <c r="DZX78" s="5"/>
      <c r="DZY78" s="5"/>
      <c r="DZZ78" s="5"/>
      <c r="EAA78" s="5"/>
      <c r="EAB78" s="5"/>
      <c r="EAC78" s="5"/>
      <c r="EAD78" s="5"/>
      <c r="EAE78" s="5"/>
      <c r="EAF78" s="5"/>
      <c r="EAG78" s="5"/>
      <c r="EAH78" s="5"/>
      <c r="EAI78" s="5"/>
      <c r="EAJ78" s="5"/>
      <c r="EAK78" s="5"/>
      <c r="EAL78" s="5"/>
      <c r="EAM78" s="5"/>
      <c r="EAN78" s="5"/>
      <c r="EAO78" s="5"/>
      <c r="EAP78" s="5"/>
      <c r="EAQ78" s="5"/>
      <c r="EAR78" s="5"/>
      <c r="EAS78" s="5"/>
      <c r="EAT78" s="5"/>
      <c r="EAU78" s="5"/>
      <c r="EAV78" s="5"/>
      <c r="EAW78" s="5"/>
      <c r="EAX78" s="5"/>
      <c r="EAY78" s="5"/>
      <c r="EAZ78" s="5"/>
      <c r="EBA78" s="5"/>
      <c r="EBB78" s="5"/>
      <c r="EBC78" s="5"/>
      <c r="EBD78" s="5"/>
      <c r="EBE78" s="5"/>
      <c r="EBF78" s="5"/>
      <c r="EBG78" s="5"/>
      <c r="EBH78" s="5"/>
      <c r="EBI78" s="5"/>
      <c r="EBJ78" s="5"/>
      <c r="EBK78" s="5"/>
      <c r="EBL78" s="5"/>
      <c r="EBM78" s="5"/>
      <c r="EBN78" s="5"/>
      <c r="EBO78" s="5"/>
      <c r="EBP78" s="5"/>
      <c r="EBQ78" s="5"/>
      <c r="EBR78" s="5"/>
      <c r="EBS78" s="5"/>
      <c r="EBT78" s="5"/>
      <c r="EBU78" s="5"/>
      <c r="EBV78" s="5"/>
      <c r="EBW78" s="5"/>
      <c r="EBX78" s="5"/>
      <c r="EBY78" s="5"/>
      <c r="EBZ78" s="5"/>
      <c r="ECA78" s="5"/>
      <c r="ECB78" s="5"/>
      <c r="ECC78" s="5"/>
      <c r="ECD78" s="5"/>
      <c r="ECE78" s="5"/>
      <c r="ECF78" s="5"/>
      <c r="ECG78" s="5"/>
      <c r="ECH78" s="5"/>
      <c r="ECI78" s="5"/>
      <c r="ECJ78" s="5"/>
      <c r="ECK78" s="5"/>
      <c r="ECL78" s="5"/>
      <c r="ECM78" s="5"/>
      <c r="ECN78" s="5"/>
      <c r="ECO78" s="5"/>
      <c r="ECP78" s="5"/>
      <c r="ECQ78" s="5"/>
      <c r="ECR78" s="5"/>
      <c r="ECS78" s="5"/>
      <c r="ECT78" s="5"/>
      <c r="ECU78" s="5"/>
      <c r="ECV78" s="5"/>
      <c r="ECW78" s="5"/>
      <c r="ECX78" s="5"/>
      <c r="ECY78" s="5"/>
      <c r="ECZ78" s="5"/>
      <c r="EDA78" s="5"/>
      <c r="EDB78" s="5"/>
      <c r="EDC78" s="5"/>
      <c r="EDD78" s="5"/>
      <c r="EDE78" s="5"/>
      <c r="EDF78" s="5"/>
      <c r="EDG78" s="5"/>
      <c r="EDH78" s="5"/>
      <c r="EDI78" s="5"/>
      <c r="EDJ78" s="5"/>
      <c r="EDK78" s="5"/>
      <c r="EDL78" s="5"/>
      <c r="EDM78" s="5"/>
      <c r="EDN78" s="5"/>
      <c r="EDO78" s="5"/>
      <c r="EDP78" s="5"/>
      <c r="EDQ78" s="5"/>
      <c r="EDR78" s="5"/>
      <c r="EDS78" s="5"/>
      <c r="EDT78" s="5"/>
      <c r="EDU78" s="5"/>
      <c r="EDV78" s="5"/>
      <c r="EDW78" s="5"/>
      <c r="EDX78" s="5"/>
      <c r="EDY78" s="5"/>
      <c r="EDZ78" s="5"/>
      <c r="EEA78" s="5"/>
      <c r="EEB78" s="5"/>
      <c r="EEC78" s="5"/>
      <c r="EED78" s="5"/>
      <c r="EEE78" s="5"/>
      <c r="EEF78" s="5"/>
      <c r="EEG78" s="5"/>
      <c r="EEH78" s="5"/>
      <c r="EEI78" s="5"/>
      <c r="EEJ78" s="5"/>
      <c r="EEK78" s="5"/>
      <c r="EEL78" s="5"/>
      <c r="EEM78" s="5"/>
      <c r="EEN78" s="5"/>
      <c r="EEO78" s="5"/>
      <c r="EEP78" s="5"/>
      <c r="EEQ78" s="5"/>
      <c r="EER78" s="5"/>
      <c r="EES78" s="5"/>
      <c r="EET78" s="5"/>
      <c r="EEU78" s="5"/>
      <c r="EEV78" s="5"/>
      <c r="EEW78" s="5"/>
      <c r="EEX78" s="5"/>
      <c r="EEY78" s="5"/>
      <c r="EEZ78" s="5"/>
      <c r="EFA78" s="5"/>
      <c r="EFB78" s="5"/>
      <c r="EFC78" s="5"/>
      <c r="EFD78" s="5"/>
      <c r="EFE78" s="5"/>
      <c r="EFF78" s="5"/>
      <c r="EFG78" s="5"/>
      <c r="EFH78" s="5"/>
      <c r="EFI78" s="5"/>
      <c r="EFJ78" s="5"/>
      <c r="EFK78" s="5"/>
      <c r="EFL78" s="5"/>
      <c r="EFM78" s="5"/>
      <c r="EFN78" s="5"/>
      <c r="EFO78" s="5"/>
      <c r="EFP78" s="5"/>
      <c r="EFQ78" s="5"/>
      <c r="EFR78" s="5"/>
      <c r="EFS78" s="5"/>
      <c r="EFT78" s="5"/>
      <c r="EFU78" s="5"/>
      <c r="EFV78" s="5"/>
      <c r="EFW78" s="5"/>
      <c r="EFX78" s="5"/>
      <c r="EFY78" s="5"/>
      <c r="EFZ78" s="5"/>
      <c r="EGA78" s="5"/>
      <c r="EGB78" s="5"/>
      <c r="EGC78" s="5"/>
      <c r="EGD78" s="5"/>
      <c r="EGE78" s="5"/>
      <c r="EGF78" s="5"/>
      <c r="EGG78" s="5"/>
      <c r="EGH78" s="5"/>
      <c r="EGI78" s="5"/>
      <c r="EGJ78" s="5"/>
      <c r="EGK78" s="5"/>
      <c r="EGL78" s="5"/>
      <c r="EGM78" s="5"/>
      <c r="EGN78" s="5"/>
      <c r="EGO78" s="5"/>
      <c r="EGP78" s="5"/>
      <c r="EGQ78" s="5"/>
      <c r="EGR78" s="5"/>
      <c r="EGS78" s="5"/>
      <c r="EGT78" s="5"/>
      <c r="EGU78" s="5"/>
      <c r="EGV78" s="5"/>
      <c r="EGW78" s="5"/>
      <c r="EGX78" s="5"/>
      <c r="EGY78" s="5"/>
      <c r="EGZ78" s="5"/>
      <c r="EHA78" s="5"/>
      <c r="EHB78" s="5"/>
      <c r="EHC78" s="5"/>
      <c r="EHD78" s="5"/>
      <c r="EHE78" s="5"/>
      <c r="EHF78" s="5"/>
      <c r="EHG78" s="5"/>
      <c r="EHH78" s="5"/>
      <c r="EHI78" s="5"/>
      <c r="EHJ78" s="5"/>
      <c r="EHK78" s="5"/>
      <c r="EHL78" s="5"/>
      <c r="EHM78" s="5"/>
      <c r="EHN78" s="5"/>
      <c r="EHO78" s="5"/>
      <c r="EHP78" s="5"/>
      <c r="EHQ78" s="5"/>
      <c r="EHR78" s="5"/>
      <c r="EHS78" s="5"/>
      <c r="EHT78" s="5"/>
      <c r="EHU78" s="5"/>
      <c r="EHV78" s="5"/>
      <c r="EHW78" s="5"/>
      <c r="EHX78" s="5"/>
      <c r="EHY78" s="5"/>
      <c r="EHZ78" s="5"/>
      <c r="EIA78" s="5"/>
      <c r="EIB78" s="5"/>
      <c r="EIC78" s="5"/>
      <c r="EID78" s="5"/>
      <c r="EIE78" s="5"/>
      <c r="EIF78" s="5"/>
      <c r="EIG78" s="5"/>
      <c r="EIH78" s="5"/>
      <c r="EII78" s="5"/>
      <c r="EIJ78" s="5"/>
      <c r="EIK78" s="5"/>
      <c r="EIL78" s="5"/>
      <c r="EIM78" s="5"/>
      <c r="EIN78" s="5"/>
      <c r="EIO78" s="5"/>
      <c r="EIP78" s="5"/>
      <c r="EIQ78" s="5"/>
      <c r="EIR78" s="5"/>
      <c r="EIS78" s="5"/>
      <c r="EIT78" s="5"/>
      <c r="EIU78" s="5"/>
      <c r="EIV78" s="5"/>
      <c r="EIW78" s="5"/>
      <c r="EIX78" s="5"/>
      <c r="EIY78" s="5"/>
      <c r="EIZ78" s="5"/>
      <c r="EJA78" s="5"/>
      <c r="EJB78" s="5"/>
      <c r="EJC78" s="5"/>
      <c r="EJD78" s="5"/>
      <c r="EJE78" s="5"/>
      <c r="EJF78" s="5"/>
      <c r="EJG78" s="5"/>
      <c r="EJH78" s="5"/>
      <c r="EJI78" s="5"/>
      <c r="EJJ78" s="5"/>
      <c r="EJK78" s="5"/>
      <c r="EJL78" s="5"/>
      <c r="EJM78" s="5"/>
      <c r="EJN78" s="5"/>
      <c r="EJO78" s="5"/>
      <c r="EJP78" s="5"/>
      <c r="EJQ78" s="5"/>
      <c r="EJR78" s="5"/>
      <c r="EJS78" s="5"/>
      <c r="EJT78" s="5"/>
      <c r="EJU78" s="5"/>
      <c r="EJV78" s="5"/>
      <c r="EJW78" s="5"/>
      <c r="EJX78" s="5"/>
      <c r="EJY78" s="5"/>
      <c r="EJZ78" s="5"/>
      <c r="EKA78" s="5"/>
      <c r="EKB78" s="5"/>
      <c r="EKC78" s="5"/>
      <c r="EKD78" s="5"/>
      <c r="EKE78" s="5"/>
      <c r="EKF78" s="5"/>
      <c r="EKG78" s="5"/>
      <c r="EKH78" s="5"/>
      <c r="EKI78" s="5"/>
      <c r="EKJ78" s="5"/>
      <c r="EKK78" s="5"/>
      <c r="EKL78" s="5"/>
      <c r="EKM78" s="5"/>
      <c r="EKN78" s="5"/>
      <c r="EKO78" s="5"/>
      <c r="EKP78" s="5"/>
      <c r="EKQ78" s="5"/>
      <c r="EKR78" s="5"/>
      <c r="EKS78" s="5"/>
      <c r="EKT78" s="5"/>
      <c r="EKU78" s="5"/>
      <c r="EKV78" s="5"/>
      <c r="EKW78" s="5"/>
      <c r="EKX78" s="5"/>
      <c r="EKY78" s="5"/>
      <c r="EKZ78" s="5"/>
      <c r="ELA78" s="5"/>
      <c r="ELB78" s="5"/>
      <c r="ELC78" s="5"/>
      <c r="ELD78" s="5"/>
      <c r="ELE78" s="5"/>
      <c r="ELF78" s="5"/>
      <c r="ELG78" s="5"/>
      <c r="ELH78" s="5"/>
      <c r="ELI78" s="5"/>
      <c r="ELJ78" s="5"/>
      <c r="ELK78" s="5"/>
      <c r="ELL78" s="5"/>
      <c r="ELM78" s="5"/>
      <c r="ELN78" s="5"/>
      <c r="ELO78" s="5"/>
      <c r="ELP78" s="5"/>
      <c r="ELQ78" s="5"/>
      <c r="ELR78" s="5"/>
      <c r="ELS78" s="5"/>
      <c r="ELT78" s="5"/>
      <c r="ELU78" s="5"/>
      <c r="ELV78" s="5"/>
      <c r="ELW78" s="5"/>
      <c r="ELX78" s="5"/>
      <c r="ELY78" s="5"/>
      <c r="ELZ78" s="5"/>
      <c r="EMA78" s="5"/>
      <c r="EMB78" s="5"/>
      <c r="EMC78" s="5"/>
      <c r="EMD78" s="5"/>
      <c r="EME78" s="5"/>
      <c r="EMF78" s="5"/>
      <c r="EMG78" s="5"/>
      <c r="EMH78" s="5"/>
      <c r="EMI78" s="5"/>
      <c r="EMJ78" s="5"/>
      <c r="EMK78" s="5"/>
      <c r="EML78" s="5"/>
      <c r="EMM78" s="5"/>
      <c r="EMN78" s="5"/>
      <c r="EMO78" s="5"/>
      <c r="EMP78" s="5"/>
      <c r="EMQ78" s="5"/>
      <c r="EMR78" s="5"/>
      <c r="EMS78" s="5"/>
      <c r="EMT78" s="5"/>
      <c r="EMU78" s="5"/>
      <c r="EMV78" s="5"/>
      <c r="EMW78" s="5"/>
      <c r="EMX78" s="5"/>
      <c r="EMY78" s="5"/>
      <c r="EMZ78" s="5"/>
      <c r="ENA78" s="5"/>
      <c r="ENB78" s="5"/>
      <c r="ENC78" s="5"/>
      <c r="END78" s="5"/>
      <c r="ENE78" s="5"/>
      <c r="ENF78" s="5"/>
      <c r="ENG78" s="5"/>
      <c r="ENH78" s="5"/>
      <c r="ENI78" s="5"/>
      <c r="ENJ78" s="5"/>
      <c r="ENK78" s="5"/>
      <c r="ENL78" s="5"/>
      <c r="ENM78" s="5"/>
      <c r="ENN78" s="5"/>
      <c r="ENO78" s="5"/>
      <c r="ENP78" s="5"/>
      <c r="ENQ78" s="5"/>
      <c r="ENR78" s="5"/>
      <c r="ENS78" s="5"/>
      <c r="ENT78" s="5"/>
      <c r="ENU78" s="5"/>
      <c r="ENV78" s="5"/>
      <c r="ENW78" s="5"/>
      <c r="ENX78" s="5"/>
      <c r="ENY78" s="5"/>
      <c r="ENZ78" s="5"/>
      <c r="EOA78" s="5"/>
      <c r="EOB78" s="5"/>
      <c r="EOC78" s="5"/>
      <c r="EOD78" s="5"/>
      <c r="EOE78" s="5"/>
      <c r="EOF78" s="5"/>
      <c r="EOG78" s="5"/>
      <c r="EOH78" s="5"/>
      <c r="EOI78" s="5"/>
      <c r="EOJ78" s="5"/>
      <c r="EOK78" s="5"/>
      <c r="EOL78" s="5"/>
      <c r="EOM78" s="5"/>
      <c r="EON78" s="5"/>
      <c r="EOO78" s="5"/>
      <c r="EOP78" s="5"/>
      <c r="EOQ78" s="5"/>
      <c r="EOR78" s="5"/>
      <c r="EOS78" s="5"/>
      <c r="EOT78" s="5"/>
      <c r="EOU78" s="5"/>
      <c r="EOV78" s="5"/>
      <c r="EOW78" s="5"/>
      <c r="EOX78" s="5"/>
      <c r="EOY78" s="5"/>
      <c r="EOZ78" s="5"/>
      <c r="EPA78" s="5"/>
      <c r="EPB78" s="5"/>
      <c r="EPC78" s="5"/>
      <c r="EPD78" s="5"/>
      <c r="EPE78" s="5"/>
      <c r="EPF78" s="5"/>
      <c r="EPG78" s="5"/>
      <c r="EPH78" s="5"/>
      <c r="EPI78" s="5"/>
      <c r="EPJ78" s="5"/>
      <c r="EPK78" s="5"/>
      <c r="EPL78" s="5"/>
      <c r="EPM78" s="5"/>
      <c r="EPN78" s="5"/>
      <c r="EPO78" s="5"/>
      <c r="EPP78" s="5"/>
      <c r="EPQ78" s="5"/>
      <c r="EPR78" s="5"/>
      <c r="EPS78" s="5"/>
      <c r="EPT78" s="5"/>
      <c r="EPU78" s="5"/>
      <c r="EPV78" s="5"/>
      <c r="EPW78" s="5"/>
      <c r="EPX78" s="5"/>
      <c r="EPY78" s="5"/>
      <c r="EPZ78" s="5"/>
      <c r="EQA78" s="5"/>
      <c r="EQB78" s="5"/>
      <c r="EQC78" s="5"/>
      <c r="EQD78" s="5"/>
      <c r="EQE78" s="5"/>
      <c r="EQF78" s="5"/>
      <c r="EQG78" s="5"/>
      <c r="EQH78" s="5"/>
      <c r="EQI78" s="5"/>
      <c r="EQJ78" s="5"/>
      <c r="EQK78" s="5"/>
      <c r="EQL78" s="5"/>
      <c r="EQM78" s="5"/>
      <c r="EQN78" s="5"/>
      <c r="EQO78" s="5"/>
      <c r="EQP78" s="5"/>
      <c r="EQQ78" s="5"/>
      <c r="EQR78" s="5"/>
      <c r="EQS78" s="5"/>
      <c r="EQT78" s="5"/>
      <c r="EQU78" s="5"/>
      <c r="EQV78" s="5"/>
      <c r="EQW78" s="5"/>
      <c r="EQX78" s="5"/>
      <c r="EQY78" s="5"/>
      <c r="EQZ78" s="5"/>
      <c r="ERA78" s="5"/>
      <c r="ERB78" s="5"/>
      <c r="ERC78" s="5"/>
      <c r="ERD78" s="5"/>
      <c r="ERE78" s="5"/>
      <c r="ERF78" s="5"/>
      <c r="ERG78" s="5"/>
      <c r="ERH78" s="5"/>
      <c r="ERI78" s="5"/>
      <c r="ERJ78" s="5"/>
      <c r="ERK78" s="5"/>
      <c r="ERL78" s="5"/>
      <c r="ERM78" s="5"/>
      <c r="ERN78" s="5"/>
      <c r="ERO78" s="5"/>
      <c r="ERP78" s="5"/>
      <c r="ERQ78" s="5"/>
      <c r="ERR78" s="5"/>
      <c r="ERS78" s="5"/>
      <c r="ERT78" s="5"/>
      <c r="ERU78" s="5"/>
      <c r="ERV78" s="5"/>
      <c r="ERW78" s="5"/>
      <c r="ERX78" s="5"/>
      <c r="ERY78" s="5"/>
      <c r="ERZ78" s="5"/>
      <c r="ESA78" s="5"/>
      <c r="ESB78" s="5"/>
      <c r="ESC78" s="5"/>
      <c r="ESD78" s="5"/>
      <c r="ESE78" s="5"/>
      <c r="ESF78" s="5"/>
      <c r="ESG78" s="5"/>
      <c r="ESH78" s="5"/>
      <c r="ESI78" s="5"/>
      <c r="ESJ78" s="5"/>
      <c r="ESK78" s="5"/>
      <c r="ESL78" s="5"/>
      <c r="ESM78" s="5"/>
      <c r="ESN78" s="5"/>
      <c r="ESO78" s="5"/>
      <c r="ESP78" s="5"/>
      <c r="ESQ78" s="5"/>
      <c r="ESR78" s="5"/>
      <c r="ESS78" s="5"/>
      <c r="EST78" s="5"/>
      <c r="ESU78" s="5"/>
      <c r="ESV78" s="5"/>
      <c r="ESW78" s="5"/>
      <c r="ESX78" s="5"/>
      <c r="ESY78" s="5"/>
      <c r="ESZ78" s="5"/>
      <c r="ETA78" s="5"/>
      <c r="ETB78" s="5"/>
      <c r="ETC78" s="5"/>
      <c r="ETD78" s="5"/>
      <c r="ETE78" s="5"/>
      <c r="ETF78" s="5"/>
      <c r="ETG78" s="5"/>
      <c r="ETH78" s="5"/>
      <c r="ETI78" s="5"/>
      <c r="ETJ78" s="5"/>
      <c r="ETK78" s="5"/>
      <c r="ETL78" s="5"/>
      <c r="ETM78" s="5"/>
      <c r="ETN78" s="5"/>
      <c r="ETO78" s="5"/>
      <c r="ETP78" s="5"/>
      <c r="ETQ78" s="5"/>
      <c r="ETR78" s="5"/>
      <c r="ETS78" s="5"/>
      <c r="ETT78" s="5"/>
      <c r="ETU78" s="5"/>
      <c r="ETV78" s="5"/>
      <c r="ETW78" s="5"/>
      <c r="ETX78" s="5"/>
      <c r="ETY78" s="5"/>
      <c r="ETZ78" s="5"/>
      <c r="EUA78" s="5"/>
      <c r="EUB78" s="5"/>
      <c r="EUC78" s="5"/>
      <c r="EUD78" s="5"/>
      <c r="EUE78" s="5"/>
      <c r="EUF78" s="5"/>
      <c r="EUG78" s="5"/>
      <c r="EUH78" s="5"/>
      <c r="EUI78" s="5"/>
      <c r="EUJ78" s="5"/>
      <c r="EUK78" s="5"/>
      <c r="EUL78" s="5"/>
      <c r="EUM78" s="5"/>
      <c r="EUN78" s="5"/>
      <c r="EUO78" s="5"/>
      <c r="EUP78" s="5"/>
      <c r="EUQ78" s="5"/>
      <c r="EUR78" s="5"/>
      <c r="EUS78" s="5"/>
      <c r="EUT78" s="5"/>
      <c r="EUU78" s="5"/>
      <c r="EUV78" s="5"/>
      <c r="EUW78" s="5"/>
      <c r="EUX78" s="5"/>
      <c r="EUY78" s="5"/>
      <c r="EUZ78" s="5"/>
      <c r="EVA78" s="5"/>
      <c r="EVB78" s="5"/>
      <c r="EVC78" s="5"/>
      <c r="EVD78" s="5"/>
      <c r="EVE78" s="5"/>
      <c r="EVF78" s="5"/>
      <c r="EVG78" s="5"/>
      <c r="EVH78" s="5"/>
      <c r="EVI78" s="5"/>
      <c r="EVJ78" s="5"/>
      <c r="EVK78" s="5"/>
      <c r="EVL78" s="5"/>
      <c r="EVM78" s="5"/>
      <c r="EVN78" s="5"/>
      <c r="EVO78" s="5"/>
      <c r="EVP78" s="5"/>
      <c r="EVQ78" s="5"/>
      <c r="EVR78" s="5"/>
      <c r="EVS78" s="5"/>
      <c r="EVT78" s="5"/>
      <c r="EVU78" s="5"/>
      <c r="EVV78" s="5"/>
      <c r="EVW78" s="5"/>
      <c r="EVX78" s="5"/>
      <c r="EVY78" s="5"/>
      <c r="EVZ78" s="5"/>
      <c r="EWA78" s="5"/>
      <c r="EWB78" s="5"/>
      <c r="EWC78" s="5"/>
      <c r="EWD78" s="5"/>
      <c r="EWE78" s="5"/>
      <c r="EWF78" s="5"/>
      <c r="EWG78" s="5"/>
      <c r="EWH78" s="5"/>
      <c r="EWI78" s="5"/>
      <c r="EWJ78" s="5"/>
      <c r="EWK78" s="5"/>
      <c r="EWL78" s="5"/>
      <c r="EWM78" s="5"/>
      <c r="EWN78" s="5"/>
      <c r="EWO78" s="5"/>
      <c r="EWP78" s="5"/>
      <c r="EWQ78" s="5"/>
      <c r="EWR78" s="5"/>
      <c r="EWS78" s="5"/>
      <c r="EWT78" s="5"/>
      <c r="EWU78" s="5"/>
      <c r="EWV78" s="5"/>
      <c r="EWW78" s="5"/>
      <c r="EWX78" s="5"/>
      <c r="EWY78" s="5"/>
      <c r="EWZ78" s="5"/>
      <c r="EXA78" s="5"/>
      <c r="EXB78" s="5"/>
      <c r="EXC78" s="5"/>
      <c r="EXD78" s="5"/>
      <c r="EXE78" s="5"/>
      <c r="EXF78" s="5"/>
      <c r="EXG78" s="5"/>
      <c r="EXH78" s="5"/>
      <c r="EXI78" s="5"/>
      <c r="EXJ78" s="5"/>
      <c r="EXK78" s="5"/>
      <c r="EXL78" s="5"/>
      <c r="EXM78" s="5"/>
      <c r="EXN78" s="5"/>
      <c r="EXO78" s="5"/>
      <c r="EXP78" s="5"/>
      <c r="EXQ78" s="5"/>
      <c r="EXR78" s="5"/>
      <c r="EXS78" s="5"/>
      <c r="EXT78" s="5"/>
      <c r="EXU78" s="5"/>
      <c r="EXV78" s="5"/>
      <c r="EXW78" s="5"/>
      <c r="EXX78" s="5"/>
      <c r="EXY78" s="5"/>
      <c r="EXZ78" s="5"/>
      <c r="EYA78" s="5"/>
      <c r="EYB78" s="5"/>
      <c r="EYC78" s="5"/>
      <c r="EYD78" s="5"/>
      <c r="EYE78" s="5"/>
      <c r="EYF78" s="5"/>
      <c r="EYG78" s="5"/>
      <c r="EYH78" s="5"/>
      <c r="EYI78" s="5"/>
      <c r="EYJ78" s="5"/>
      <c r="EYK78" s="5"/>
      <c r="EYL78" s="5"/>
      <c r="EYM78" s="5"/>
      <c r="EYN78" s="5"/>
      <c r="EYO78" s="5"/>
      <c r="EYP78" s="5"/>
      <c r="EYQ78" s="5"/>
      <c r="EYR78" s="5"/>
      <c r="EYS78" s="5"/>
      <c r="EYT78" s="5"/>
      <c r="EYU78" s="5"/>
      <c r="EYV78" s="5"/>
      <c r="EYW78" s="5"/>
      <c r="EYX78" s="5"/>
      <c r="EYY78" s="5"/>
      <c r="EYZ78" s="5"/>
      <c r="EZA78" s="5"/>
      <c r="EZB78" s="5"/>
      <c r="EZC78" s="5"/>
      <c r="EZD78" s="5"/>
      <c r="EZE78" s="5"/>
      <c r="EZF78" s="5"/>
      <c r="EZG78" s="5"/>
      <c r="EZH78" s="5"/>
      <c r="EZI78" s="5"/>
      <c r="EZJ78" s="5"/>
      <c r="EZK78" s="5"/>
      <c r="EZL78" s="5"/>
      <c r="EZM78" s="5"/>
      <c r="EZN78" s="5"/>
      <c r="EZO78" s="5"/>
      <c r="EZP78" s="5"/>
      <c r="EZQ78" s="5"/>
      <c r="EZR78" s="5"/>
      <c r="EZS78" s="5"/>
      <c r="EZT78" s="5"/>
      <c r="EZU78" s="5"/>
      <c r="EZV78" s="5"/>
      <c r="EZW78" s="5"/>
      <c r="EZX78" s="5"/>
      <c r="EZY78" s="5"/>
      <c r="EZZ78" s="5"/>
      <c r="FAA78" s="5"/>
      <c r="FAB78" s="5"/>
      <c r="FAC78" s="5"/>
      <c r="FAD78" s="5"/>
      <c r="FAE78" s="5"/>
      <c r="FAF78" s="5"/>
      <c r="FAG78" s="5"/>
      <c r="FAH78" s="5"/>
      <c r="FAI78" s="5"/>
      <c r="FAJ78" s="5"/>
      <c r="FAK78" s="5"/>
      <c r="FAL78" s="5"/>
      <c r="FAM78" s="5"/>
      <c r="FAN78" s="5"/>
      <c r="FAO78" s="5"/>
      <c r="FAP78" s="5"/>
      <c r="FAQ78" s="5"/>
      <c r="FAR78" s="5"/>
      <c r="FAS78" s="5"/>
      <c r="FAT78" s="5"/>
      <c r="FAU78" s="5"/>
      <c r="FAV78" s="5"/>
      <c r="FAW78" s="5"/>
      <c r="FAX78" s="5"/>
      <c r="FAY78" s="5"/>
      <c r="FAZ78" s="5"/>
      <c r="FBA78" s="5"/>
      <c r="FBB78" s="5"/>
      <c r="FBC78" s="5"/>
      <c r="FBD78" s="5"/>
      <c r="FBE78" s="5"/>
      <c r="FBF78" s="5"/>
      <c r="FBG78" s="5"/>
      <c r="FBH78" s="5"/>
      <c r="FBI78" s="5"/>
      <c r="FBJ78" s="5"/>
      <c r="FBK78" s="5"/>
      <c r="FBL78" s="5"/>
      <c r="FBM78" s="5"/>
      <c r="FBN78" s="5"/>
      <c r="FBO78" s="5"/>
      <c r="FBP78" s="5"/>
      <c r="FBQ78" s="5"/>
      <c r="FBR78" s="5"/>
      <c r="FBS78" s="5"/>
      <c r="FBT78" s="5"/>
      <c r="FBU78" s="5"/>
      <c r="FBV78" s="5"/>
      <c r="FBW78" s="5"/>
      <c r="FBX78" s="5"/>
      <c r="FBY78" s="5"/>
      <c r="FBZ78" s="5"/>
      <c r="FCA78" s="5"/>
      <c r="FCB78" s="5"/>
      <c r="FCC78" s="5"/>
      <c r="FCD78" s="5"/>
      <c r="FCE78" s="5"/>
      <c r="FCF78" s="5"/>
      <c r="FCG78" s="5"/>
      <c r="FCH78" s="5"/>
      <c r="FCI78" s="5"/>
      <c r="FCJ78" s="5"/>
      <c r="FCK78" s="5"/>
      <c r="FCL78" s="5"/>
      <c r="FCM78" s="5"/>
      <c r="FCN78" s="5"/>
      <c r="FCO78" s="5"/>
      <c r="FCP78" s="5"/>
      <c r="FCQ78" s="5"/>
      <c r="FCR78" s="5"/>
      <c r="FCS78" s="5"/>
      <c r="FCT78" s="5"/>
      <c r="FCU78" s="5"/>
      <c r="FCV78" s="5"/>
      <c r="FCW78" s="5"/>
      <c r="FCX78" s="5"/>
      <c r="FCY78" s="5"/>
      <c r="FCZ78" s="5"/>
      <c r="FDA78" s="5"/>
      <c r="FDB78" s="5"/>
      <c r="FDC78" s="5"/>
      <c r="FDD78" s="5"/>
      <c r="FDE78" s="5"/>
      <c r="FDF78" s="5"/>
      <c r="FDG78" s="5"/>
      <c r="FDH78" s="5"/>
      <c r="FDI78" s="5"/>
      <c r="FDJ78" s="5"/>
      <c r="FDK78" s="5"/>
      <c r="FDL78" s="5"/>
      <c r="FDM78" s="5"/>
      <c r="FDN78" s="5"/>
      <c r="FDO78" s="5"/>
      <c r="FDP78" s="5"/>
      <c r="FDQ78" s="5"/>
      <c r="FDR78" s="5"/>
      <c r="FDS78" s="5"/>
      <c r="FDT78" s="5"/>
      <c r="FDU78" s="5"/>
      <c r="FDV78" s="5"/>
      <c r="FDW78" s="5"/>
      <c r="FDX78" s="5"/>
      <c r="FDY78" s="5"/>
      <c r="FDZ78" s="5"/>
      <c r="FEA78" s="5"/>
      <c r="FEB78" s="5"/>
      <c r="FEC78" s="5"/>
      <c r="FED78" s="5"/>
      <c r="FEE78" s="5"/>
      <c r="FEF78" s="5"/>
      <c r="FEG78" s="5"/>
      <c r="FEH78" s="5"/>
      <c r="FEI78" s="5"/>
      <c r="FEJ78" s="5"/>
      <c r="FEK78" s="5"/>
      <c r="FEL78" s="5"/>
      <c r="FEM78" s="5"/>
      <c r="FEN78" s="5"/>
      <c r="FEO78" s="5"/>
      <c r="FEP78" s="5"/>
      <c r="FEQ78" s="5"/>
      <c r="FER78" s="5"/>
      <c r="FES78" s="5"/>
      <c r="FET78" s="5"/>
      <c r="FEU78" s="5"/>
      <c r="FEV78" s="5"/>
      <c r="FEW78" s="5"/>
      <c r="FEX78" s="5"/>
      <c r="FEY78" s="5"/>
      <c r="FEZ78" s="5"/>
      <c r="FFA78" s="5"/>
      <c r="FFB78" s="5"/>
      <c r="FFC78" s="5"/>
      <c r="FFD78" s="5"/>
      <c r="FFE78" s="5"/>
      <c r="FFF78" s="5"/>
      <c r="FFG78" s="5"/>
      <c r="FFH78" s="5"/>
      <c r="FFI78" s="5"/>
      <c r="FFJ78" s="5"/>
      <c r="FFK78" s="5"/>
      <c r="FFL78" s="5"/>
      <c r="FFM78" s="5"/>
      <c r="FFN78" s="5"/>
      <c r="FFO78" s="5"/>
      <c r="FFP78" s="5"/>
      <c r="FFQ78" s="5"/>
      <c r="FFR78" s="5"/>
      <c r="FFS78" s="5"/>
      <c r="FFT78" s="5"/>
      <c r="FFU78" s="5"/>
      <c r="FFV78" s="5"/>
      <c r="FFW78" s="5"/>
      <c r="FFX78" s="5"/>
      <c r="FFY78" s="5"/>
      <c r="FFZ78" s="5"/>
      <c r="FGA78" s="5"/>
      <c r="FGB78" s="5"/>
      <c r="FGC78" s="5"/>
      <c r="FGD78" s="5"/>
      <c r="FGE78" s="5"/>
      <c r="FGF78" s="5"/>
      <c r="FGG78" s="5"/>
      <c r="FGH78" s="5"/>
      <c r="FGI78" s="5"/>
      <c r="FGJ78" s="5"/>
      <c r="FGK78" s="5"/>
      <c r="FGL78" s="5"/>
      <c r="FGM78" s="5"/>
      <c r="FGN78" s="5"/>
      <c r="FGO78" s="5"/>
      <c r="FGP78" s="5"/>
      <c r="FGQ78" s="5"/>
      <c r="FGR78" s="5"/>
      <c r="FGS78" s="5"/>
      <c r="FGT78" s="5"/>
      <c r="FGU78" s="5"/>
      <c r="FGV78" s="5"/>
      <c r="FGW78" s="5"/>
      <c r="FGX78" s="5"/>
      <c r="FGY78" s="5"/>
      <c r="FGZ78" s="5"/>
      <c r="FHA78" s="5"/>
      <c r="FHB78" s="5"/>
      <c r="FHC78" s="5"/>
      <c r="FHD78" s="5"/>
      <c r="FHE78" s="5"/>
      <c r="FHF78" s="5"/>
      <c r="FHG78" s="5"/>
      <c r="FHH78" s="5"/>
      <c r="FHI78" s="5"/>
      <c r="FHJ78" s="5"/>
      <c r="FHK78" s="5"/>
      <c r="FHL78" s="5"/>
      <c r="FHM78" s="5"/>
      <c r="FHN78" s="5"/>
      <c r="FHO78" s="5"/>
      <c r="FHP78" s="5"/>
      <c r="FHQ78" s="5"/>
      <c r="FHR78" s="5"/>
      <c r="FHS78" s="5"/>
      <c r="FHT78" s="5"/>
      <c r="FHU78" s="5"/>
      <c r="FHV78" s="5"/>
      <c r="FHW78" s="5"/>
      <c r="FHX78" s="5"/>
      <c r="FHY78" s="5"/>
      <c r="FHZ78" s="5"/>
      <c r="FIA78" s="5"/>
      <c r="FIB78" s="5"/>
      <c r="FIC78" s="5"/>
      <c r="FID78" s="5"/>
      <c r="FIE78" s="5"/>
      <c r="FIF78" s="5"/>
      <c r="FIG78" s="5"/>
      <c r="FIH78" s="5"/>
      <c r="FII78" s="5"/>
      <c r="FIJ78" s="5"/>
      <c r="FIK78" s="5"/>
      <c r="FIL78" s="5"/>
      <c r="FIM78" s="5"/>
      <c r="FIN78" s="5"/>
      <c r="FIO78" s="5"/>
      <c r="FIP78" s="5"/>
      <c r="FIQ78" s="5"/>
      <c r="FIR78" s="5"/>
      <c r="FIS78" s="5"/>
      <c r="FIT78" s="5"/>
      <c r="FIU78" s="5"/>
      <c r="FIV78" s="5"/>
      <c r="FIW78" s="5"/>
      <c r="FIX78" s="5"/>
      <c r="FIY78" s="5"/>
      <c r="FIZ78" s="5"/>
      <c r="FJA78" s="5"/>
      <c r="FJB78" s="5"/>
      <c r="FJC78" s="5"/>
      <c r="FJD78" s="5"/>
      <c r="FJE78" s="5"/>
      <c r="FJF78" s="5"/>
      <c r="FJG78" s="5"/>
      <c r="FJH78" s="5"/>
      <c r="FJI78" s="5"/>
      <c r="FJJ78" s="5"/>
      <c r="FJK78" s="5"/>
      <c r="FJL78" s="5"/>
      <c r="FJM78" s="5"/>
      <c r="FJN78" s="5"/>
      <c r="FJO78" s="5"/>
      <c r="FJP78" s="5"/>
      <c r="FJQ78" s="5"/>
      <c r="FJR78" s="5"/>
      <c r="FJS78" s="5"/>
      <c r="FJT78" s="5"/>
      <c r="FJU78" s="5"/>
      <c r="FJV78" s="5"/>
      <c r="FJW78" s="5"/>
      <c r="FJX78" s="5"/>
      <c r="FJY78" s="5"/>
      <c r="FJZ78" s="5"/>
      <c r="FKA78" s="5"/>
      <c r="FKB78" s="5"/>
      <c r="FKC78" s="5"/>
      <c r="FKD78" s="5"/>
      <c r="FKE78" s="5"/>
      <c r="FKF78" s="5"/>
      <c r="FKG78" s="5"/>
      <c r="FKH78" s="5"/>
      <c r="FKI78" s="5"/>
      <c r="FKJ78" s="5"/>
      <c r="FKK78" s="5"/>
      <c r="FKL78" s="5"/>
      <c r="FKM78" s="5"/>
      <c r="FKN78" s="5"/>
      <c r="FKO78" s="5"/>
      <c r="FKP78" s="5"/>
      <c r="FKQ78" s="5"/>
      <c r="FKR78" s="5"/>
      <c r="FKS78" s="5"/>
      <c r="FKT78" s="5"/>
      <c r="FKU78" s="5"/>
      <c r="FKV78" s="5"/>
      <c r="FKW78" s="5"/>
      <c r="FKX78" s="5"/>
      <c r="FKY78" s="5"/>
      <c r="FKZ78" s="5"/>
      <c r="FLA78" s="5"/>
      <c r="FLB78" s="5"/>
      <c r="FLC78" s="5"/>
      <c r="FLD78" s="5"/>
      <c r="FLE78" s="5"/>
      <c r="FLF78" s="5"/>
      <c r="FLG78" s="5"/>
      <c r="FLH78" s="5"/>
      <c r="FLI78" s="5"/>
      <c r="FLJ78" s="5"/>
      <c r="FLK78" s="5"/>
      <c r="FLL78" s="5"/>
      <c r="FLM78" s="5"/>
      <c r="FLN78" s="5"/>
      <c r="FLO78" s="5"/>
      <c r="FLP78" s="5"/>
      <c r="FLQ78" s="5"/>
      <c r="FLR78" s="5"/>
      <c r="FLS78" s="5"/>
      <c r="FLT78" s="5"/>
      <c r="FLU78" s="5"/>
      <c r="FLV78" s="5"/>
      <c r="FLW78" s="5"/>
      <c r="FLX78" s="5"/>
      <c r="FLY78" s="5"/>
      <c r="FLZ78" s="5"/>
      <c r="FMA78" s="5"/>
      <c r="FMB78" s="5"/>
      <c r="FMC78" s="5"/>
      <c r="FMD78" s="5"/>
      <c r="FME78" s="5"/>
      <c r="FMF78" s="5"/>
      <c r="FMG78" s="5"/>
      <c r="FMH78" s="5"/>
      <c r="FMI78" s="5"/>
      <c r="FMJ78" s="5"/>
      <c r="FMK78" s="5"/>
      <c r="FML78" s="5"/>
      <c r="FMM78" s="5"/>
      <c r="FMN78" s="5"/>
      <c r="FMO78" s="5"/>
      <c r="FMP78" s="5"/>
      <c r="FMQ78" s="5"/>
      <c r="FMR78" s="5"/>
      <c r="FMS78" s="5"/>
      <c r="FMT78" s="5"/>
      <c r="FMU78" s="5"/>
      <c r="FMV78" s="5"/>
      <c r="FMW78" s="5"/>
      <c r="FMX78" s="5"/>
      <c r="FMY78" s="5"/>
      <c r="FMZ78" s="5"/>
      <c r="FNA78" s="5"/>
      <c r="FNB78" s="5"/>
      <c r="FNC78" s="5"/>
      <c r="FND78" s="5"/>
      <c r="FNE78" s="5"/>
      <c r="FNF78" s="5"/>
      <c r="FNG78" s="5"/>
      <c r="FNH78" s="5"/>
      <c r="FNI78" s="5"/>
      <c r="FNJ78" s="5"/>
      <c r="FNK78" s="5"/>
      <c r="FNL78" s="5"/>
      <c r="FNM78" s="5"/>
      <c r="FNN78" s="5"/>
      <c r="FNO78" s="5"/>
      <c r="FNP78" s="5"/>
      <c r="FNQ78" s="5"/>
      <c r="FNR78" s="5"/>
      <c r="FNS78" s="5"/>
      <c r="FNT78" s="5"/>
      <c r="FNU78" s="5"/>
      <c r="FNV78" s="5"/>
      <c r="FNW78" s="5"/>
      <c r="FNX78" s="5"/>
      <c r="FNY78" s="5"/>
      <c r="FNZ78" s="5"/>
      <c r="FOA78" s="5"/>
      <c r="FOB78" s="5"/>
      <c r="FOC78" s="5"/>
      <c r="FOD78" s="5"/>
      <c r="FOE78" s="5"/>
      <c r="FOF78" s="5"/>
      <c r="FOG78" s="5"/>
      <c r="FOH78" s="5"/>
      <c r="FOI78" s="5"/>
      <c r="FOJ78" s="5"/>
      <c r="FOK78" s="5"/>
      <c r="FOL78" s="5"/>
      <c r="FOM78" s="5"/>
      <c r="FON78" s="5"/>
      <c r="FOO78" s="5"/>
      <c r="FOP78" s="5"/>
      <c r="FOQ78" s="5"/>
      <c r="FOR78" s="5"/>
      <c r="FOS78" s="5"/>
      <c r="FOT78" s="5"/>
      <c r="FOU78" s="5"/>
      <c r="FOV78" s="5"/>
      <c r="FOW78" s="5"/>
      <c r="FOX78" s="5"/>
      <c r="FOY78" s="5"/>
      <c r="FOZ78" s="5"/>
      <c r="FPA78" s="5"/>
      <c r="FPB78" s="5"/>
      <c r="FPC78" s="5"/>
      <c r="FPD78" s="5"/>
      <c r="FPE78" s="5"/>
      <c r="FPF78" s="5"/>
      <c r="FPG78" s="5"/>
      <c r="FPH78" s="5"/>
      <c r="FPI78" s="5"/>
      <c r="FPJ78" s="5"/>
      <c r="FPK78" s="5"/>
      <c r="FPL78" s="5"/>
      <c r="FPM78" s="5"/>
      <c r="FPN78" s="5"/>
      <c r="FPO78" s="5"/>
      <c r="FPP78" s="5"/>
      <c r="FPQ78" s="5"/>
      <c r="FPR78" s="5"/>
      <c r="FPS78" s="5"/>
      <c r="FPT78" s="5"/>
      <c r="FPU78" s="5"/>
      <c r="FPV78" s="5"/>
      <c r="FPW78" s="5"/>
      <c r="FPX78" s="5"/>
      <c r="FPY78" s="5"/>
      <c r="FPZ78" s="5"/>
      <c r="FQA78" s="5"/>
      <c r="FQB78" s="5"/>
      <c r="FQC78" s="5"/>
      <c r="FQD78" s="5"/>
      <c r="FQE78" s="5"/>
      <c r="FQF78" s="5"/>
      <c r="FQG78" s="5"/>
      <c r="FQH78" s="5"/>
      <c r="FQI78" s="5"/>
      <c r="FQJ78" s="5"/>
      <c r="FQK78" s="5"/>
      <c r="FQL78" s="5"/>
      <c r="FQM78" s="5"/>
      <c r="FQN78" s="5"/>
      <c r="FQO78" s="5"/>
      <c r="FQP78" s="5"/>
      <c r="FQQ78" s="5"/>
      <c r="FQR78" s="5"/>
      <c r="FQS78" s="5"/>
      <c r="FQT78" s="5"/>
      <c r="FQU78" s="5"/>
      <c r="FQV78" s="5"/>
      <c r="FQW78" s="5"/>
      <c r="FQX78" s="5"/>
      <c r="FQY78" s="5"/>
      <c r="FQZ78" s="5"/>
      <c r="FRA78" s="5"/>
      <c r="FRB78" s="5"/>
      <c r="FRC78" s="5"/>
      <c r="FRD78" s="5"/>
      <c r="FRE78" s="5"/>
      <c r="FRF78" s="5"/>
      <c r="FRG78" s="5"/>
      <c r="FRH78" s="5"/>
      <c r="FRI78" s="5"/>
      <c r="FRJ78" s="5"/>
      <c r="FRK78" s="5"/>
      <c r="FRL78" s="5"/>
      <c r="FRM78" s="5"/>
      <c r="FRN78" s="5"/>
      <c r="FRO78" s="5"/>
      <c r="FRP78" s="5"/>
      <c r="FRQ78" s="5"/>
      <c r="FRR78" s="5"/>
      <c r="FRS78" s="5"/>
      <c r="FRT78" s="5"/>
      <c r="FRU78" s="5"/>
      <c r="FRV78" s="5"/>
      <c r="FRW78" s="5"/>
      <c r="FRX78" s="5"/>
      <c r="FRY78" s="5"/>
      <c r="FRZ78" s="5"/>
      <c r="FSA78" s="5"/>
      <c r="FSB78" s="5"/>
      <c r="FSC78" s="5"/>
      <c r="FSD78" s="5"/>
      <c r="FSE78" s="5"/>
      <c r="FSF78" s="5"/>
      <c r="FSG78" s="5"/>
      <c r="FSH78" s="5"/>
      <c r="FSI78" s="5"/>
      <c r="FSJ78" s="5"/>
      <c r="FSK78" s="5"/>
      <c r="FSL78" s="5"/>
      <c r="FSM78" s="5"/>
      <c r="FSN78" s="5"/>
      <c r="FSO78" s="5"/>
      <c r="FSP78" s="5"/>
      <c r="FSQ78" s="5"/>
      <c r="FSR78" s="5"/>
      <c r="FSS78" s="5"/>
      <c r="FST78" s="5"/>
      <c r="FSU78" s="5"/>
      <c r="FSV78" s="5"/>
      <c r="FSW78" s="5"/>
      <c r="FSX78" s="5"/>
      <c r="FSY78" s="5"/>
      <c r="FSZ78" s="5"/>
      <c r="FTA78" s="5"/>
      <c r="FTB78" s="5"/>
      <c r="FTC78" s="5"/>
      <c r="FTD78" s="5"/>
      <c r="FTE78" s="5"/>
      <c r="FTF78" s="5"/>
      <c r="FTG78" s="5"/>
      <c r="FTH78" s="5"/>
      <c r="FTI78" s="5"/>
      <c r="FTJ78" s="5"/>
      <c r="FTK78" s="5"/>
      <c r="FTL78" s="5"/>
      <c r="FTM78" s="5"/>
      <c r="FTN78" s="5"/>
      <c r="FTO78" s="5"/>
      <c r="FTP78" s="5"/>
      <c r="FTQ78" s="5"/>
      <c r="FTR78" s="5"/>
      <c r="FTS78" s="5"/>
      <c r="FTT78" s="5"/>
      <c r="FTU78" s="5"/>
      <c r="FTV78" s="5"/>
      <c r="FTW78" s="5"/>
      <c r="FTX78" s="5"/>
      <c r="FTY78" s="5"/>
      <c r="FTZ78" s="5"/>
      <c r="FUA78" s="5"/>
      <c r="FUB78" s="5"/>
      <c r="FUC78" s="5"/>
      <c r="FUD78" s="5"/>
      <c r="FUE78" s="5"/>
      <c r="FUF78" s="5"/>
      <c r="FUG78" s="5"/>
      <c r="FUH78" s="5"/>
      <c r="FUI78" s="5"/>
      <c r="FUJ78" s="5"/>
      <c r="FUK78" s="5"/>
      <c r="FUL78" s="5"/>
      <c r="FUM78" s="5"/>
      <c r="FUN78" s="5"/>
      <c r="FUO78" s="5"/>
      <c r="FUP78" s="5"/>
      <c r="FUQ78" s="5"/>
      <c r="FUR78" s="5"/>
      <c r="FUS78" s="5"/>
      <c r="FUT78" s="5"/>
      <c r="FUU78" s="5"/>
      <c r="FUV78" s="5"/>
      <c r="FUW78" s="5"/>
      <c r="FUX78" s="5"/>
      <c r="FUY78" s="5"/>
      <c r="FUZ78" s="5"/>
      <c r="FVA78" s="5"/>
      <c r="FVB78" s="5"/>
      <c r="FVC78" s="5"/>
      <c r="FVD78" s="5"/>
      <c r="FVE78" s="5"/>
      <c r="FVF78" s="5"/>
      <c r="FVG78" s="5"/>
      <c r="FVH78" s="5"/>
      <c r="FVI78" s="5"/>
      <c r="FVJ78" s="5"/>
      <c r="FVK78" s="5"/>
      <c r="FVL78" s="5"/>
      <c r="FVM78" s="5"/>
      <c r="FVN78" s="5"/>
      <c r="FVO78" s="5"/>
      <c r="FVP78" s="5"/>
      <c r="FVQ78" s="5"/>
      <c r="FVR78" s="5"/>
      <c r="FVS78" s="5"/>
      <c r="FVT78" s="5"/>
      <c r="FVU78" s="5"/>
      <c r="FVV78" s="5"/>
      <c r="FVW78" s="5"/>
      <c r="FVX78" s="5"/>
      <c r="FVY78" s="5"/>
      <c r="FVZ78" s="5"/>
      <c r="FWA78" s="5"/>
      <c r="FWB78" s="5"/>
      <c r="FWC78" s="5"/>
      <c r="FWD78" s="5"/>
      <c r="FWE78" s="5"/>
      <c r="FWF78" s="5"/>
      <c r="FWG78" s="5"/>
      <c r="FWH78" s="5"/>
      <c r="FWI78" s="5"/>
      <c r="FWJ78" s="5"/>
      <c r="FWK78" s="5"/>
      <c r="FWL78" s="5"/>
      <c r="FWM78" s="5"/>
      <c r="FWN78" s="5"/>
      <c r="FWO78" s="5"/>
      <c r="FWP78" s="5"/>
      <c r="FWQ78" s="5"/>
      <c r="FWR78" s="5"/>
      <c r="FWS78" s="5"/>
      <c r="FWT78" s="5"/>
      <c r="FWU78" s="5"/>
      <c r="FWV78" s="5"/>
      <c r="FWW78" s="5"/>
      <c r="FWX78" s="5"/>
      <c r="FWY78" s="5"/>
      <c r="FWZ78" s="5"/>
      <c r="FXA78" s="5"/>
      <c r="FXB78" s="5"/>
      <c r="FXC78" s="5"/>
      <c r="FXD78" s="5"/>
      <c r="FXE78" s="5"/>
      <c r="FXF78" s="5"/>
      <c r="FXG78" s="5"/>
      <c r="FXH78" s="5"/>
      <c r="FXI78" s="5"/>
      <c r="FXJ78" s="5"/>
      <c r="FXK78" s="5"/>
      <c r="FXL78" s="5"/>
      <c r="FXM78" s="5"/>
      <c r="FXN78" s="5"/>
      <c r="FXO78" s="5"/>
      <c r="FXP78" s="5"/>
      <c r="FXQ78" s="5"/>
      <c r="FXR78" s="5"/>
      <c r="FXS78" s="5"/>
      <c r="FXT78" s="5"/>
      <c r="FXU78" s="5"/>
      <c r="FXV78" s="5"/>
      <c r="FXW78" s="5"/>
      <c r="FXX78" s="5"/>
      <c r="FXY78" s="5"/>
      <c r="FXZ78" s="5"/>
      <c r="FYA78" s="5"/>
      <c r="FYB78" s="5"/>
      <c r="FYC78" s="5"/>
      <c r="FYD78" s="5"/>
      <c r="FYE78" s="5"/>
      <c r="FYF78" s="5"/>
      <c r="FYG78" s="5"/>
      <c r="FYH78" s="5"/>
      <c r="FYI78" s="5"/>
      <c r="FYJ78" s="5"/>
      <c r="FYK78" s="5"/>
      <c r="FYL78" s="5"/>
      <c r="FYM78" s="5"/>
      <c r="FYN78" s="5"/>
      <c r="FYO78" s="5"/>
      <c r="FYP78" s="5"/>
      <c r="FYQ78" s="5"/>
      <c r="FYR78" s="5"/>
      <c r="FYS78" s="5"/>
      <c r="FYT78" s="5"/>
      <c r="FYU78" s="5"/>
      <c r="FYV78" s="5"/>
      <c r="FYW78" s="5"/>
      <c r="FYX78" s="5"/>
      <c r="FYY78" s="5"/>
      <c r="FYZ78" s="5"/>
      <c r="FZA78" s="5"/>
      <c r="FZB78" s="5"/>
      <c r="FZC78" s="5"/>
      <c r="FZD78" s="5"/>
      <c r="FZE78" s="5"/>
      <c r="FZF78" s="5"/>
      <c r="FZG78" s="5"/>
      <c r="FZH78" s="5"/>
      <c r="FZI78" s="5"/>
      <c r="FZJ78" s="5"/>
      <c r="FZK78" s="5"/>
      <c r="FZL78" s="5"/>
      <c r="FZM78" s="5"/>
      <c r="FZN78" s="5"/>
      <c r="FZO78" s="5"/>
      <c r="FZP78" s="5"/>
      <c r="FZQ78" s="5"/>
      <c r="FZR78" s="5"/>
      <c r="FZS78" s="5"/>
      <c r="FZT78" s="5"/>
      <c r="FZU78" s="5"/>
      <c r="FZV78" s="5"/>
      <c r="FZW78" s="5"/>
      <c r="FZX78" s="5"/>
      <c r="FZY78" s="5"/>
      <c r="FZZ78" s="5"/>
      <c r="GAA78" s="5"/>
      <c r="GAB78" s="5"/>
      <c r="GAC78" s="5"/>
      <c r="GAD78" s="5"/>
      <c r="GAE78" s="5"/>
      <c r="GAF78" s="5"/>
      <c r="GAG78" s="5"/>
      <c r="GAH78" s="5"/>
      <c r="GAI78" s="5"/>
      <c r="GAJ78" s="5"/>
      <c r="GAK78" s="5"/>
      <c r="GAL78" s="5"/>
      <c r="GAM78" s="5"/>
      <c r="GAN78" s="5"/>
      <c r="GAO78" s="5"/>
      <c r="GAP78" s="5"/>
      <c r="GAQ78" s="5"/>
      <c r="GAR78" s="5"/>
      <c r="GAS78" s="5"/>
      <c r="GAT78" s="5"/>
      <c r="GAU78" s="5"/>
      <c r="GAV78" s="5"/>
      <c r="GAW78" s="5"/>
      <c r="GAX78" s="5"/>
      <c r="GAY78" s="5"/>
      <c r="GAZ78" s="5"/>
      <c r="GBA78" s="5"/>
      <c r="GBB78" s="5"/>
      <c r="GBC78" s="5"/>
      <c r="GBD78" s="5"/>
      <c r="GBE78" s="5"/>
      <c r="GBF78" s="5"/>
      <c r="GBG78" s="5"/>
      <c r="GBH78" s="5"/>
      <c r="GBI78" s="5"/>
      <c r="GBJ78" s="5"/>
      <c r="GBK78" s="5"/>
      <c r="GBL78" s="5"/>
      <c r="GBM78" s="5"/>
      <c r="GBN78" s="5"/>
      <c r="GBO78" s="5"/>
      <c r="GBP78" s="5"/>
      <c r="GBQ78" s="5"/>
      <c r="GBR78" s="5"/>
      <c r="GBS78" s="5"/>
      <c r="GBT78" s="5"/>
      <c r="GBU78" s="5"/>
      <c r="GBV78" s="5"/>
      <c r="GBW78" s="5"/>
      <c r="GBX78" s="5"/>
      <c r="GBY78" s="5"/>
      <c r="GBZ78" s="5"/>
      <c r="GCA78" s="5"/>
      <c r="GCB78" s="5"/>
      <c r="GCC78" s="5"/>
      <c r="GCD78" s="5"/>
      <c r="GCE78" s="5"/>
      <c r="GCF78" s="5"/>
      <c r="GCG78" s="5"/>
      <c r="GCH78" s="5"/>
      <c r="GCI78" s="5"/>
      <c r="GCJ78" s="5"/>
      <c r="GCK78" s="5"/>
      <c r="GCL78" s="5"/>
      <c r="GCM78" s="5"/>
      <c r="GCN78" s="5"/>
      <c r="GCO78" s="5"/>
      <c r="GCP78" s="5"/>
      <c r="GCQ78" s="5"/>
      <c r="GCR78" s="5"/>
      <c r="GCS78" s="5"/>
      <c r="GCT78" s="5"/>
      <c r="GCU78" s="5"/>
      <c r="GCV78" s="5"/>
      <c r="GCW78" s="5"/>
      <c r="GCX78" s="5"/>
      <c r="GCY78" s="5"/>
      <c r="GCZ78" s="5"/>
      <c r="GDA78" s="5"/>
      <c r="GDB78" s="5"/>
      <c r="GDC78" s="5"/>
      <c r="GDD78" s="5"/>
      <c r="GDE78" s="5"/>
      <c r="GDF78" s="5"/>
      <c r="GDG78" s="5"/>
      <c r="GDH78" s="5"/>
      <c r="GDI78" s="5"/>
      <c r="GDJ78" s="5"/>
      <c r="GDK78" s="5"/>
      <c r="GDL78" s="5"/>
      <c r="GDM78" s="5"/>
      <c r="GDN78" s="5"/>
      <c r="GDO78" s="5"/>
      <c r="GDP78" s="5"/>
      <c r="GDQ78" s="5"/>
      <c r="GDR78" s="5"/>
      <c r="GDS78" s="5"/>
      <c r="GDT78" s="5"/>
      <c r="GDU78" s="5"/>
      <c r="GDV78" s="5"/>
      <c r="GDW78" s="5"/>
      <c r="GDX78" s="5"/>
      <c r="GDY78" s="5"/>
      <c r="GDZ78" s="5"/>
      <c r="GEA78" s="5"/>
      <c r="GEB78" s="5"/>
      <c r="GEC78" s="5"/>
      <c r="GED78" s="5"/>
      <c r="GEE78" s="5"/>
      <c r="GEF78" s="5"/>
      <c r="GEG78" s="5"/>
      <c r="GEH78" s="5"/>
      <c r="GEI78" s="5"/>
      <c r="GEJ78" s="5"/>
      <c r="GEK78" s="5"/>
      <c r="GEL78" s="5"/>
      <c r="GEM78" s="5"/>
      <c r="GEN78" s="5"/>
      <c r="GEO78" s="5"/>
      <c r="GEP78" s="5"/>
      <c r="GEQ78" s="5"/>
      <c r="GER78" s="5"/>
      <c r="GES78" s="5"/>
      <c r="GET78" s="5"/>
      <c r="GEU78" s="5"/>
      <c r="GEV78" s="5"/>
      <c r="GEW78" s="5"/>
      <c r="GEX78" s="5"/>
      <c r="GEY78" s="5"/>
      <c r="GEZ78" s="5"/>
      <c r="GFA78" s="5"/>
      <c r="GFB78" s="5"/>
      <c r="GFC78" s="5"/>
      <c r="GFD78" s="5"/>
      <c r="GFE78" s="5"/>
      <c r="GFF78" s="5"/>
      <c r="GFG78" s="5"/>
      <c r="GFH78" s="5"/>
      <c r="GFI78" s="5"/>
      <c r="GFJ78" s="5"/>
      <c r="GFK78" s="5"/>
      <c r="GFL78" s="5"/>
      <c r="GFM78" s="5"/>
      <c r="GFN78" s="5"/>
      <c r="GFO78" s="5"/>
      <c r="GFP78" s="5"/>
      <c r="GFQ78" s="5"/>
      <c r="GFR78" s="5"/>
      <c r="GFS78" s="5"/>
      <c r="GFT78" s="5"/>
      <c r="GFU78" s="5"/>
      <c r="GFV78" s="5"/>
      <c r="GFW78" s="5"/>
      <c r="GFX78" s="5"/>
      <c r="GFY78" s="5"/>
      <c r="GFZ78" s="5"/>
      <c r="GGA78" s="5"/>
      <c r="GGB78" s="5"/>
      <c r="GGC78" s="5"/>
      <c r="GGD78" s="5"/>
      <c r="GGE78" s="5"/>
      <c r="GGF78" s="5"/>
      <c r="GGG78" s="5"/>
      <c r="GGH78" s="5"/>
      <c r="GGI78" s="5"/>
      <c r="GGJ78" s="5"/>
      <c r="GGK78" s="5"/>
      <c r="GGL78" s="5"/>
      <c r="GGM78" s="5"/>
      <c r="GGN78" s="5"/>
      <c r="GGO78" s="5"/>
      <c r="GGP78" s="5"/>
      <c r="GGQ78" s="5"/>
      <c r="GGR78" s="5"/>
      <c r="GGS78" s="5"/>
      <c r="GGT78" s="5"/>
      <c r="GGU78" s="5"/>
      <c r="GGV78" s="5"/>
      <c r="GGW78" s="5"/>
      <c r="GGX78" s="5"/>
      <c r="GGY78" s="5"/>
      <c r="GGZ78" s="5"/>
      <c r="GHA78" s="5"/>
      <c r="GHB78" s="5"/>
      <c r="GHC78" s="5"/>
      <c r="GHD78" s="5"/>
      <c r="GHE78" s="5"/>
      <c r="GHF78" s="5"/>
      <c r="GHG78" s="5"/>
      <c r="GHH78" s="5"/>
      <c r="GHI78" s="5"/>
      <c r="GHJ78" s="5"/>
      <c r="GHK78" s="5"/>
      <c r="GHL78" s="5"/>
      <c r="GHM78" s="5"/>
      <c r="GHN78" s="5"/>
      <c r="GHO78" s="5"/>
      <c r="GHP78" s="5"/>
      <c r="GHQ78" s="5"/>
      <c r="GHR78" s="5"/>
      <c r="GHS78" s="5"/>
      <c r="GHT78" s="5"/>
      <c r="GHU78" s="5"/>
      <c r="GHV78" s="5"/>
      <c r="GHW78" s="5"/>
      <c r="GHX78" s="5"/>
      <c r="GHY78" s="5"/>
      <c r="GHZ78" s="5"/>
      <c r="GIA78" s="5"/>
      <c r="GIB78" s="5"/>
      <c r="GIC78" s="5"/>
      <c r="GID78" s="5"/>
      <c r="GIE78" s="5"/>
      <c r="GIF78" s="5"/>
      <c r="GIG78" s="5"/>
      <c r="GIH78" s="5"/>
      <c r="GII78" s="5"/>
      <c r="GIJ78" s="5"/>
      <c r="GIK78" s="5"/>
      <c r="GIL78" s="5"/>
      <c r="GIM78" s="5"/>
      <c r="GIN78" s="5"/>
      <c r="GIO78" s="5"/>
      <c r="GIP78" s="5"/>
      <c r="GIQ78" s="5"/>
      <c r="GIR78" s="5"/>
      <c r="GIS78" s="5"/>
      <c r="GIT78" s="5"/>
      <c r="GIU78" s="5"/>
      <c r="GIV78" s="5"/>
      <c r="GIW78" s="5"/>
      <c r="GIX78" s="5"/>
      <c r="GIY78" s="5"/>
      <c r="GIZ78" s="5"/>
      <c r="GJA78" s="5"/>
      <c r="GJB78" s="5"/>
      <c r="GJC78" s="5"/>
      <c r="GJD78" s="5"/>
      <c r="GJE78" s="5"/>
      <c r="GJF78" s="5"/>
      <c r="GJG78" s="5"/>
      <c r="GJH78" s="5"/>
      <c r="GJI78" s="5"/>
      <c r="GJJ78" s="5"/>
      <c r="GJK78" s="5"/>
      <c r="GJL78" s="5"/>
      <c r="GJM78" s="5"/>
      <c r="GJN78" s="5"/>
      <c r="GJO78" s="5"/>
      <c r="GJP78" s="5"/>
      <c r="GJQ78" s="5"/>
      <c r="GJR78" s="5"/>
      <c r="GJS78" s="5"/>
      <c r="GJT78" s="5"/>
      <c r="GJU78" s="5"/>
      <c r="GJV78" s="5"/>
      <c r="GJW78" s="5"/>
      <c r="GJX78" s="5"/>
      <c r="GJY78" s="5"/>
      <c r="GJZ78" s="5"/>
      <c r="GKA78" s="5"/>
      <c r="GKB78" s="5"/>
      <c r="GKC78" s="5"/>
      <c r="GKD78" s="5"/>
      <c r="GKE78" s="5"/>
      <c r="GKF78" s="5"/>
      <c r="GKG78" s="5"/>
      <c r="GKH78" s="5"/>
      <c r="GKI78" s="5"/>
      <c r="GKJ78" s="5"/>
      <c r="GKK78" s="5"/>
      <c r="GKL78" s="5"/>
      <c r="GKM78" s="5"/>
      <c r="GKN78" s="5"/>
      <c r="GKO78" s="5"/>
      <c r="GKP78" s="5"/>
      <c r="GKQ78" s="5"/>
      <c r="GKR78" s="5"/>
      <c r="GKS78" s="5"/>
      <c r="GKT78" s="5"/>
      <c r="GKU78" s="5"/>
      <c r="GKV78" s="5"/>
      <c r="GKW78" s="5"/>
      <c r="GKX78" s="5"/>
      <c r="GKY78" s="5"/>
      <c r="GKZ78" s="5"/>
      <c r="GLA78" s="5"/>
      <c r="GLB78" s="5"/>
      <c r="GLC78" s="5"/>
      <c r="GLD78" s="5"/>
      <c r="GLE78" s="5"/>
      <c r="GLF78" s="5"/>
      <c r="GLG78" s="5"/>
      <c r="GLH78" s="5"/>
      <c r="GLI78" s="5"/>
      <c r="GLJ78" s="5"/>
      <c r="GLK78" s="5"/>
      <c r="GLL78" s="5"/>
      <c r="GLM78" s="5"/>
      <c r="GLN78" s="5"/>
      <c r="GLO78" s="5"/>
      <c r="GLP78" s="5"/>
      <c r="GLQ78" s="5"/>
      <c r="GLR78" s="5"/>
      <c r="GLS78" s="5"/>
      <c r="GLT78" s="5"/>
      <c r="GLU78" s="5"/>
      <c r="GLV78" s="5"/>
      <c r="GLW78" s="5"/>
      <c r="GLX78" s="5"/>
      <c r="GLY78" s="5"/>
      <c r="GLZ78" s="5"/>
      <c r="GMA78" s="5"/>
      <c r="GMB78" s="5"/>
      <c r="GMC78" s="5"/>
      <c r="GMD78" s="5"/>
      <c r="GME78" s="5"/>
      <c r="GMF78" s="5"/>
      <c r="GMG78" s="5"/>
      <c r="GMH78" s="5"/>
      <c r="GMI78" s="5"/>
      <c r="GMJ78" s="5"/>
      <c r="GMK78" s="5"/>
      <c r="GML78" s="5"/>
      <c r="GMM78" s="5"/>
      <c r="GMN78" s="5"/>
      <c r="GMO78" s="5"/>
      <c r="GMP78" s="5"/>
      <c r="GMQ78" s="5"/>
      <c r="GMR78" s="5"/>
      <c r="GMS78" s="5"/>
      <c r="GMT78" s="5"/>
      <c r="GMU78" s="5"/>
      <c r="GMV78" s="5"/>
      <c r="GMW78" s="5"/>
      <c r="GMX78" s="5"/>
      <c r="GMY78" s="5"/>
      <c r="GMZ78" s="5"/>
      <c r="GNA78" s="5"/>
      <c r="GNB78" s="5"/>
      <c r="GNC78" s="5"/>
      <c r="GND78" s="5"/>
      <c r="GNE78" s="5"/>
      <c r="GNF78" s="5"/>
      <c r="GNG78" s="5"/>
      <c r="GNH78" s="5"/>
      <c r="GNI78" s="5"/>
      <c r="GNJ78" s="5"/>
      <c r="GNK78" s="5"/>
      <c r="GNL78" s="5"/>
      <c r="GNM78" s="5"/>
      <c r="GNN78" s="5"/>
      <c r="GNO78" s="5"/>
      <c r="GNP78" s="5"/>
      <c r="GNQ78" s="5"/>
      <c r="GNR78" s="5"/>
      <c r="GNS78" s="5"/>
      <c r="GNT78" s="5"/>
      <c r="GNU78" s="5"/>
      <c r="GNV78" s="5"/>
      <c r="GNW78" s="5"/>
      <c r="GNX78" s="5"/>
      <c r="GNY78" s="5"/>
      <c r="GNZ78" s="5"/>
      <c r="GOA78" s="5"/>
      <c r="GOB78" s="5"/>
      <c r="GOC78" s="5"/>
      <c r="GOD78" s="5"/>
      <c r="GOE78" s="5"/>
      <c r="GOF78" s="5"/>
      <c r="GOG78" s="5"/>
      <c r="GOH78" s="5"/>
      <c r="GOI78" s="5"/>
      <c r="GOJ78" s="5"/>
      <c r="GOK78" s="5"/>
      <c r="GOL78" s="5"/>
      <c r="GOM78" s="5"/>
      <c r="GON78" s="5"/>
      <c r="GOO78" s="5"/>
      <c r="GOP78" s="5"/>
      <c r="GOQ78" s="5"/>
      <c r="GOR78" s="5"/>
      <c r="GOS78" s="5"/>
      <c r="GOT78" s="5"/>
      <c r="GOU78" s="5"/>
      <c r="GOV78" s="5"/>
      <c r="GOW78" s="5"/>
      <c r="GOX78" s="5"/>
      <c r="GOY78" s="5"/>
      <c r="GOZ78" s="5"/>
      <c r="GPA78" s="5"/>
      <c r="GPB78" s="5"/>
      <c r="GPC78" s="5"/>
      <c r="GPD78" s="5"/>
      <c r="GPE78" s="5"/>
      <c r="GPF78" s="5"/>
      <c r="GPG78" s="5"/>
      <c r="GPH78" s="5"/>
      <c r="GPI78" s="5"/>
      <c r="GPJ78" s="5"/>
      <c r="GPK78" s="5"/>
      <c r="GPL78" s="5"/>
      <c r="GPM78" s="5"/>
      <c r="GPN78" s="5"/>
      <c r="GPO78" s="5"/>
      <c r="GPP78" s="5"/>
      <c r="GPQ78" s="5"/>
      <c r="GPR78" s="5"/>
      <c r="GPS78" s="5"/>
      <c r="GPT78" s="5"/>
      <c r="GPU78" s="5"/>
      <c r="GPV78" s="5"/>
      <c r="GPW78" s="5"/>
      <c r="GPX78" s="5"/>
      <c r="GPY78" s="5"/>
      <c r="GPZ78" s="5"/>
      <c r="GQA78" s="5"/>
      <c r="GQB78" s="5"/>
      <c r="GQC78" s="5"/>
      <c r="GQD78" s="5"/>
      <c r="GQE78" s="5"/>
      <c r="GQF78" s="5"/>
      <c r="GQG78" s="5"/>
      <c r="GQH78" s="5"/>
      <c r="GQI78" s="5"/>
      <c r="GQJ78" s="5"/>
      <c r="GQK78" s="5"/>
      <c r="GQL78" s="5"/>
      <c r="GQM78" s="5"/>
      <c r="GQN78" s="5"/>
      <c r="GQO78" s="5"/>
      <c r="GQP78" s="5"/>
      <c r="GQQ78" s="5"/>
      <c r="GQR78" s="5"/>
      <c r="GQS78" s="5"/>
      <c r="GQT78" s="5"/>
      <c r="GQU78" s="5"/>
      <c r="GQV78" s="5"/>
      <c r="GQW78" s="5"/>
      <c r="GQX78" s="5"/>
      <c r="GQY78" s="5"/>
      <c r="GQZ78" s="5"/>
      <c r="GRA78" s="5"/>
      <c r="GRB78" s="5"/>
      <c r="GRC78" s="5"/>
      <c r="GRD78" s="5"/>
      <c r="GRE78" s="5"/>
      <c r="GRF78" s="5"/>
      <c r="GRG78" s="5"/>
      <c r="GRH78" s="5"/>
      <c r="GRI78" s="5"/>
      <c r="GRJ78" s="5"/>
      <c r="GRK78" s="5"/>
      <c r="GRL78" s="5"/>
      <c r="GRM78" s="5"/>
      <c r="GRN78" s="5"/>
      <c r="GRO78" s="5"/>
      <c r="GRP78" s="5"/>
      <c r="GRQ78" s="5"/>
      <c r="GRR78" s="5"/>
      <c r="GRS78" s="5"/>
      <c r="GRT78" s="5"/>
      <c r="GRU78" s="5"/>
      <c r="GRV78" s="5"/>
      <c r="GRW78" s="5"/>
      <c r="GRX78" s="5"/>
      <c r="GRY78" s="5"/>
      <c r="GRZ78" s="5"/>
      <c r="GSA78" s="5"/>
      <c r="GSB78" s="5"/>
      <c r="GSC78" s="5"/>
      <c r="GSD78" s="5"/>
      <c r="GSE78" s="5"/>
      <c r="GSF78" s="5"/>
      <c r="GSG78" s="5"/>
      <c r="GSH78" s="5"/>
      <c r="GSI78" s="5"/>
      <c r="GSJ78" s="5"/>
      <c r="GSK78" s="5"/>
      <c r="GSL78" s="5"/>
      <c r="GSM78" s="5"/>
      <c r="GSN78" s="5"/>
      <c r="GSO78" s="5"/>
      <c r="GSP78" s="5"/>
      <c r="GSQ78" s="5"/>
      <c r="GSR78" s="5"/>
      <c r="GSS78" s="5"/>
      <c r="GST78" s="5"/>
      <c r="GSU78" s="5"/>
      <c r="GSV78" s="5"/>
      <c r="GSW78" s="5"/>
      <c r="GSX78" s="5"/>
      <c r="GSY78" s="5"/>
      <c r="GSZ78" s="5"/>
      <c r="GTA78" s="5"/>
      <c r="GTB78" s="5"/>
      <c r="GTC78" s="5"/>
      <c r="GTD78" s="5"/>
      <c r="GTE78" s="5"/>
      <c r="GTF78" s="5"/>
      <c r="GTG78" s="5"/>
      <c r="GTH78" s="5"/>
      <c r="GTI78" s="5"/>
      <c r="GTJ78" s="5"/>
      <c r="GTK78" s="5"/>
      <c r="GTL78" s="5"/>
      <c r="GTM78" s="5"/>
      <c r="GTN78" s="5"/>
      <c r="GTO78" s="5"/>
      <c r="GTP78" s="5"/>
      <c r="GTQ78" s="5"/>
      <c r="GTR78" s="5"/>
      <c r="GTS78" s="5"/>
      <c r="GTT78" s="5"/>
      <c r="GTU78" s="5"/>
      <c r="GTV78" s="5"/>
      <c r="GTW78" s="5"/>
      <c r="GTX78" s="5"/>
      <c r="GTY78" s="5"/>
      <c r="GTZ78" s="5"/>
      <c r="GUA78" s="5"/>
      <c r="GUB78" s="5"/>
      <c r="GUC78" s="5"/>
      <c r="GUD78" s="5"/>
      <c r="GUE78" s="5"/>
      <c r="GUF78" s="5"/>
      <c r="GUG78" s="5"/>
      <c r="GUH78" s="5"/>
      <c r="GUI78" s="5"/>
      <c r="GUJ78" s="5"/>
      <c r="GUK78" s="5"/>
      <c r="GUL78" s="5"/>
      <c r="GUM78" s="5"/>
      <c r="GUN78" s="5"/>
      <c r="GUO78" s="5"/>
      <c r="GUP78" s="5"/>
      <c r="GUQ78" s="5"/>
      <c r="GUR78" s="5"/>
      <c r="GUS78" s="5"/>
      <c r="GUT78" s="5"/>
      <c r="GUU78" s="5"/>
      <c r="GUV78" s="5"/>
      <c r="GUW78" s="5"/>
      <c r="GUX78" s="5"/>
      <c r="GUY78" s="5"/>
      <c r="GUZ78" s="5"/>
      <c r="GVA78" s="5"/>
      <c r="GVB78" s="5"/>
      <c r="GVC78" s="5"/>
      <c r="GVD78" s="5"/>
      <c r="GVE78" s="5"/>
      <c r="GVF78" s="5"/>
      <c r="GVG78" s="5"/>
      <c r="GVH78" s="5"/>
      <c r="GVI78" s="5"/>
      <c r="GVJ78" s="5"/>
      <c r="GVK78" s="5"/>
      <c r="GVL78" s="5"/>
      <c r="GVM78" s="5"/>
      <c r="GVN78" s="5"/>
      <c r="GVO78" s="5"/>
      <c r="GVP78" s="5"/>
      <c r="GVQ78" s="5"/>
      <c r="GVR78" s="5"/>
      <c r="GVS78" s="5"/>
      <c r="GVT78" s="5"/>
      <c r="GVU78" s="5"/>
      <c r="GVV78" s="5"/>
      <c r="GVW78" s="5"/>
      <c r="GVX78" s="5"/>
      <c r="GVY78" s="5"/>
      <c r="GVZ78" s="5"/>
      <c r="GWA78" s="5"/>
      <c r="GWB78" s="5"/>
      <c r="GWC78" s="5"/>
      <c r="GWD78" s="5"/>
      <c r="GWE78" s="5"/>
      <c r="GWF78" s="5"/>
      <c r="GWG78" s="5"/>
      <c r="GWH78" s="5"/>
      <c r="GWI78" s="5"/>
      <c r="GWJ78" s="5"/>
      <c r="GWK78" s="5"/>
      <c r="GWL78" s="5"/>
      <c r="GWM78" s="5"/>
      <c r="GWN78" s="5"/>
      <c r="GWO78" s="5"/>
      <c r="GWP78" s="5"/>
      <c r="GWQ78" s="5"/>
      <c r="GWR78" s="5"/>
      <c r="GWS78" s="5"/>
      <c r="GWT78" s="5"/>
      <c r="GWU78" s="5"/>
      <c r="GWV78" s="5"/>
      <c r="GWW78" s="5"/>
      <c r="GWX78" s="5"/>
      <c r="GWY78" s="5"/>
      <c r="GWZ78" s="5"/>
      <c r="GXA78" s="5"/>
      <c r="GXB78" s="5"/>
      <c r="GXC78" s="5"/>
      <c r="GXD78" s="5"/>
      <c r="GXE78" s="5"/>
      <c r="GXF78" s="5"/>
      <c r="GXG78" s="5"/>
      <c r="GXH78" s="5"/>
      <c r="GXI78" s="5"/>
      <c r="GXJ78" s="5"/>
      <c r="GXK78" s="5"/>
      <c r="GXL78" s="5"/>
      <c r="GXM78" s="5"/>
      <c r="GXN78" s="5"/>
      <c r="GXO78" s="5"/>
      <c r="GXP78" s="5"/>
      <c r="GXQ78" s="5"/>
      <c r="GXR78" s="5"/>
      <c r="GXS78" s="5"/>
      <c r="GXT78" s="5"/>
      <c r="GXU78" s="5"/>
      <c r="GXV78" s="5"/>
      <c r="GXW78" s="5"/>
      <c r="GXX78" s="5"/>
      <c r="GXY78" s="5"/>
      <c r="GXZ78" s="5"/>
      <c r="GYA78" s="5"/>
      <c r="GYB78" s="5"/>
      <c r="GYC78" s="5"/>
      <c r="GYD78" s="5"/>
      <c r="GYE78" s="5"/>
      <c r="GYF78" s="5"/>
      <c r="GYG78" s="5"/>
      <c r="GYH78" s="5"/>
      <c r="GYI78" s="5"/>
      <c r="GYJ78" s="5"/>
      <c r="GYK78" s="5"/>
      <c r="GYL78" s="5"/>
      <c r="GYM78" s="5"/>
      <c r="GYN78" s="5"/>
      <c r="GYO78" s="5"/>
      <c r="GYP78" s="5"/>
      <c r="GYQ78" s="5"/>
      <c r="GYR78" s="5"/>
      <c r="GYS78" s="5"/>
      <c r="GYT78" s="5"/>
      <c r="GYU78" s="5"/>
      <c r="GYV78" s="5"/>
      <c r="GYW78" s="5"/>
      <c r="GYX78" s="5"/>
      <c r="GYY78" s="5"/>
      <c r="GYZ78" s="5"/>
      <c r="GZA78" s="5"/>
      <c r="GZB78" s="5"/>
      <c r="GZC78" s="5"/>
      <c r="GZD78" s="5"/>
      <c r="GZE78" s="5"/>
      <c r="GZF78" s="5"/>
      <c r="GZG78" s="5"/>
      <c r="GZH78" s="5"/>
      <c r="GZI78" s="5"/>
      <c r="GZJ78" s="5"/>
      <c r="GZK78" s="5"/>
      <c r="GZL78" s="5"/>
      <c r="GZM78" s="5"/>
      <c r="GZN78" s="5"/>
      <c r="GZO78" s="5"/>
      <c r="GZP78" s="5"/>
      <c r="GZQ78" s="5"/>
      <c r="GZR78" s="5"/>
      <c r="GZS78" s="5"/>
      <c r="GZT78" s="5"/>
      <c r="GZU78" s="5"/>
      <c r="GZV78" s="5"/>
      <c r="GZW78" s="5"/>
      <c r="GZX78" s="5"/>
      <c r="GZY78" s="5"/>
      <c r="GZZ78" s="5"/>
      <c r="HAA78" s="5"/>
      <c r="HAB78" s="5"/>
      <c r="HAC78" s="5"/>
      <c r="HAD78" s="5"/>
      <c r="HAE78" s="5"/>
      <c r="HAF78" s="5"/>
      <c r="HAG78" s="5"/>
      <c r="HAH78" s="5"/>
      <c r="HAI78" s="5"/>
      <c r="HAJ78" s="5"/>
      <c r="HAK78" s="5"/>
      <c r="HAL78" s="5"/>
      <c r="HAM78" s="5"/>
      <c r="HAN78" s="5"/>
      <c r="HAO78" s="5"/>
      <c r="HAP78" s="5"/>
      <c r="HAQ78" s="5"/>
      <c r="HAR78" s="5"/>
      <c r="HAS78" s="5"/>
      <c r="HAT78" s="5"/>
      <c r="HAU78" s="5"/>
      <c r="HAV78" s="5"/>
      <c r="HAW78" s="5"/>
      <c r="HAX78" s="5"/>
      <c r="HAY78" s="5"/>
      <c r="HAZ78" s="5"/>
      <c r="HBA78" s="5"/>
      <c r="HBB78" s="5"/>
      <c r="HBC78" s="5"/>
      <c r="HBD78" s="5"/>
      <c r="HBE78" s="5"/>
      <c r="HBF78" s="5"/>
      <c r="HBG78" s="5"/>
      <c r="HBH78" s="5"/>
      <c r="HBI78" s="5"/>
      <c r="HBJ78" s="5"/>
      <c r="HBK78" s="5"/>
      <c r="HBL78" s="5"/>
      <c r="HBM78" s="5"/>
      <c r="HBN78" s="5"/>
      <c r="HBO78" s="5"/>
      <c r="HBP78" s="5"/>
      <c r="HBQ78" s="5"/>
      <c r="HBR78" s="5"/>
      <c r="HBS78" s="5"/>
      <c r="HBT78" s="5"/>
      <c r="HBU78" s="5"/>
      <c r="HBV78" s="5"/>
      <c r="HBW78" s="5"/>
      <c r="HBX78" s="5"/>
      <c r="HBY78" s="5"/>
      <c r="HBZ78" s="5"/>
      <c r="HCA78" s="5"/>
      <c r="HCB78" s="5"/>
      <c r="HCC78" s="5"/>
      <c r="HCD78" s="5"/>
      <c r="HCE78" s="5"/>
      <c r="HCF78" s="5"/>
      <c r="HCG78" s="5"/>
      <c r="HCH78" s="5"/>
      <c r="HCI78" s="5"/>
      <c r="HCJ78" s="5"/>
      <c r="HCK78" s="5"/>
      <c r="HCL78" s="5"/>
      <c r="HCM78" s="5"/>
      <c r="HCN78" s="5"/>
      <c r="HCO78" s="5"/>
      <c r="HCP78" s="5"/>
      <c r="HCQ78" s="5"/>
      <c r="HCR78" s="5"/>
      <c r="HCS78" s="5"/>
      <c r="HCT78" s="5"/>
      <c r="HCU78" s="5"/>
      <c r="HCV78" s="5"/>
      <c r="HCW78" s="5"/>
      <c r="HCX78" s="5"/>
      <c r="HCY78" s="5"/>
      <c r="HCZ78" s="5"/>
      <c r="HDA78" s="5"/>
      <c r="HDB78" s="5"/>
      <c r="HDC78" s="5"/>
      <c r="HDD78" s="5"/>
      <c r="HDE78" s="5"/>
      <c r="HDF78" s="5"/>
      <c r="HDG78" s="5"/>
      <c r="HDH78" s="5"/>
      <c r="HDI78" s="5"/>
      <c r="HDJ78" s="5"/>
      <c r="HDK78" s="5"/>
      <c r="HDL78" s="5"/>
      <c r="HDM78" s="5"/>
      <c r="HDN78" s="5"/>
      <c r="HDO78" s="5"/>
      <c r="HDP78" s="5"/>
      <c r="HDQ78" s="5"/>
      <c r="HDR78" s="5"/>
      <c r="HDS78" s="5"/>
      <c r="HDT78" s="5"/>
      <c r="HDU78" s="5"/>
      <c r="HDV78" s="5"/>
      <c r="HDW78" s="5"/>
      <c r="HDX78" s="5"/>
      <c r="HDY78" s="5"/>
      <c r="HDZ78" s="5"/>
      <c r="HEA78" s="5"/>
      <c r="HEB78" s="5"/>
      <c r="HEC78" s="5"/>
      <c r="HED78" s="5"/>
      <c r="HEE78" s="5"/>
      <c r="HEF78" s="5"/>
      <c r="HEG78" s="5"/>
      <c r="HEH78" s="5"/>
      <c r="HEI78" s="5"/>
      <c r="HEJ78" s="5"/>
      <c r="HEK78" s="5"/>
      <c r="HEL78" s="5"/>
      <c r="HEM78" s="5"/>
      <c r="HEN78" s="5"/>
      <c r="HEO78" s="5"/>
      <c r="HEP78" s="5"/>
      <c r="HEQ78" s="5"/>
      <c r="HER78" s="5"/>
      <c r="HES78" s="5"/>
      <c r="HET78" s="5"/>
      <c r="HEU78" s="5"/>
      <c r="HEV78" s="5"/>
      <c r="HEW78" s="5"/>
      <c r="HEX78" s="5"/>
      <c r="HEY78" s="5"/>
      <c r="HEZ78" s="5"/>
      <c r="HFA78" s="5"/>
      <c r="HFB78" s="5"/>
      <c r="HFC78" s="5"/>
      <c r="HFD78" s="5"/>
      <c r="HFE78" s="5"/>
      <c r="HFF78" s="5"/>
      <c r="HFG78" s="5"/>
      <c r="HFH78" s="5"/>
      <c r="HFI78" s="5"/>
      <c r="HFJ78" s="5"/>
      <c r="HFK78" s="5"/>
      <c r="HFL78" s="5"/>
      <c r="HFM78" s="5"/>
      <c r="HFN78" s="5"/>
      <c r="HFO78" s="5"/>
      <c r="HFP78" s="5"/>
      <c r="HFQ78" s="5"/>
      <c r="HFR78" s="5"/>
      <c r="HFS78" s="5"/>
      <c r="HFT78" s="5"/>
      <c r="HFU78" s="5"/>
      <c r="HFV78" s="5"/>
      <c r="HFW78" s="5"/>
      <c r="HFX78" s="5"/>
      <c r="HFY78" s="5"/>
      <c r="HFZ78" s="5"/>
      <c r="HGA78" s="5"/>
      <c r="HGB78" s="5"/>
      <c r="HGC78" s="5"/>
      <c r="HGD78" s="5"/>
      <c r="HGE78" s="5"/>
      <c r="HGF78" s="5"/>
      <c r="HGG78" s="5"/>
      <c r="HGH78" s="5"/>
      <c r="HGI78" s="5"/>
      <c r="HGJ78" s="5"/>
      <c r="HGK78" s="5"/>
      <c r="HGL78" s="5"/>
      <c r="HGM78" s="5"/>
      <c r="HGN78" s="5"/>
      <c r="HGO78" s="5"/>
      <c r="HGP78" s="5"/>
      <c r="HGQ78" s="5"/>
      <c r="HGR78" s="5"/>
      <c r="HGS78" s="5"/>
      <c r="HGT78" s="5"/>
      <c r="HGU78" s="5"/>
      <c r="HGV78" s="5"/>
      <c r="HGW78" s="5"/>
      <c r="HGX78" s="5"/>
      <c r="HGY78" s="5"/>
      <c r="HGZ78" s="5"/>
      <c r="HHA78" s="5"/>
      <c r="HHB78" s="5"/>
      <c r="HHC78" s="5"/>
      <c r="HHD78" s="5"/>
      <c r="HHE78" s="5"/>
      <c r="HHF78" s="5"/>
      <c r="HHG78" s="5"/>
      <c r="HHH78" s="5"/>
      <c r="HHI78" s="5"/>
      <c r="HHJ78" s="5"/>
      <c r="HHK78" s="5"/>
      <c r="HHL78" s="5"/>
      <c r="HHM78" s="5"/>
      <c r="HHN78" s="5"/>
      <c r="HHO78" s="5"/>
      <c r="HHP78" s="5"/>
      <c r="HHQ78" s="5"/>
      <c r="HHR78" s="5"/>
      <c r="HHS78" s="5"/>
      <c r="HHT78" s="5"/>
      <c r="HHU78" s="5"/>
      <c r="HHV78" s="5"/>
      <c r="HHW78" s="5"/>
      <c r="HHX78" s="5"/>
      <c r="HHY78" s="5"/>
      <c r="HHZ78" s="5"/>
      <c r="HIA78" s="5"/>
      <c r="HIB78" s="5"/>
      <c r="HIC78" s="5"/>
      <c r="HID78" s="5"/>
      <c r="HIE78" s="5"/>
      <c r="HIF78" s="5"/>
      <c r="HIG78" s="5"/>
      <c r="HIH78" s="5"/>
      <c r="HII78" s="5"/>
      <c r="HIJ78" s="5"/>
      <c r="HIK78" s="5"/>
      <c r="HIL78" s="5"/>
      <c r="HIM78" s="5"/>
      <c r="HIN78" s="5"/>
      <c r="HIO78" s="5"/>
      <c r="HIP78" s="5"/>
      <c r="HIQ78" s="5"/>
      <c r="HIR78" s="5"/>
      <c r="HIS78" s="5"/>
      <c r="HIT78" s="5"/>
      <c r="HIU78" s="5"/>
      <c r="HIV78" s="5"/>
      <c r="HIW78" s="5"/>
      <c r="HIX78" s="5"/>
      <c r="HIY78" s="5"/>
      <c r="HIZ78" s="5"/>
      <c r="HJA78" s="5"/>
      <c r="HJB78" s="5"/>
      <c r="HJC78" s="5"/>
      <c r="HJD78" s="5"/>
      <c r="HJE78" s="5"/>
      <c r="HJF78" s="5"/>
      <c r="HJG78" s="5"/>
      <c r="HJH78" s="5"/>
      <c r="HJI78" s="5"/>
      <c r="HJJ78" s="5"/>
      <c r="HJK78" s="5"/>
      <c r="HJL78" s="5"/>
      <c r="HJM78" s="5"/>
      <c r="HJN78" s="5"/>
      <c r="HJO78" s="5"/>
      <c r="HJP78" s="5"/>
      <c r="HJQ78" s="5"/>
      <c r="HJR78" s="5"/>
      <c r="HJS78" s="5"/>
      <c r="HJT78" s="5"/>
      <c r="HJU78" s="5"/>
      <c r="HJV78" s="5"/>
      <c r="HJW78" s="5"/>
      <c r="HJX78" s="5"/>
      <c r="HJY78" s="5"/>
      <c r="HJZ78" s="5"/>
      <c r="HKA78" s="5"/>
      <c r="HKB78" s="5"/>
      <c r="HKC78" s="5"/>
      <c r="HKD78" s="5"/>
      <c r="HKE78" s="5"/>
      <c r="HKF78" s="5"/>
      <c r="HKG78" s="5"/>
      <c r="HKH78" s="5"/>
      <c r="HKI78" s="5"/>
      <c r="HKJ78" s="5"/>
      <c r="HKK78" s="5"/>
      <c r="HKL78" s="5"/>
      <c r="HKM78" s="5"/>
      <c r="HKN78" s="5"/>
      <c r="HKO78" s="5"/>
      <c r="HKP78" s="5"/>
      <c r="HKQ78" s="5"/>
      <c r="HKR78" s="5"/>
      <c r="HKS78" s="5"/>
      <c r="HKT78" s="5"/>
      <c r="HKU78" s="5"/>
      <c r="HKV78" s="5"/>
      <c r="HKW78" s="5"/>
      <c r="HKX78" s="5"/>
      <c r="HKY78" s="5"/>
      <c r="HKZ78" s="5"/>
      <c r="HLA78" s="5"/>
      <c r="HLB78" s="5"/>
      <c r="HLC78" s="5"/>
      <c r="HLD78" s="5"/>
      <c r="HLE78" s="5"/>
      <c r="HLF78" s="5"/>
      <c r="HLG78" s="5"/>
      <c r="HLH78" s="5"/>
      <c r="HLI78" s="5"/>
      <c r="HLJ78" s="5"/>
      <c r="HLK78" s="5"/>
      <c r="HLL78" s="5"/>
      <c r="HLM78" s="5"/>
      <c r="HLN78" s="5"/>
      <c r="HLO78" s="5"/>
      <c r="HLP78" s="5"/>
      <c r="HLQ78" s="5"/>
      <c r="HLR78" s="5"/>
      <c r="HLS78" s="5"/>
      <c r="HLT78" s="5"/>
      <c r="HLU78" s="5"/>
      <c r="HLV78" s="5"/>
      <c r="HLW78" s="5"/>
      <c r="HLX78" s="5"/>
      <c r="HLY78" s="5"/>
      <c r="HLZ78" s="5"/>
      <c r="HMA78" s="5"/>
      <c r="HMB78" s="5"/>
      <c r="HMC78" s="5"/>
      <c r="HMD78" s="5"/>
      <c r="HME78" s="5"/>
      <c r="HMF78" s="5"/>
      <c r="HMG78" s="5"/>
      <c r="HMH78" s="5"/>
      <c r="HMI78" s="5"/>
      <c r="HMJ78" s="5"/>
      <c r="HMK78" s="5"/>
      <c r="HML78" s="5"/>
      <c r="HMM78" s="5"/>
      <c r="HMN78" s="5"/>
      <c r="HMO78" s="5"/>
      <c r="HMP78" s="5"/>
      <c r="HMQ78" s="5"/>
      <c r="HMR78" s="5"/>
      <c r="HMS78" s="5"/>
      <c r="HMT78" s="5"/>
      <c r="HMU78" s="5"/>
      <c r="HMV78" s="5"/>
      <c r="HMW78" s="5"/>
      <c r="HMX78" s="5"/>
      <c r="HMY78" s="5"/>
      <c r="HMZ78" s="5"/>
      <c r="HNA78" s="5"/>
      <c r="HNB78" s="5"/>
      <c r="HNC78" s="5"/>
      <c r="HND78" s="5"/>
      <c r="HNE78" s="5"/>
      <c r="HNF78" s="5"/>
      <c r="HNG78" s="5"/>
      <c r="HNH78" s="5"/>
      <c r="HNI78" s="5"/>
      <c r="HNJ78" s="5"/>
      <c r="HNK78" s="5"/>
      <c r="HNL78" s="5"/>
      <c r="HNM78" s="5"/>
      <c r="HNN78" s="5"/>
      <c r="HNO78" s="5"/>
      <c r="HNP78" s="5"/>
      <c r="HNQ78" s="5"/>
      <c r="HNR78" s="5"/>
      <c r="HNS78" s="5"/>
      <c r="HNT78" s="5"/>
      <c r="HNU78" s="5"/>
      <c r="HNV78" s="5"/>
      <c r="HNW78" s="5"/>
      <c r="HNX78" s="5"/>
      <c r="HNY78" s="5"/>
      <c r="HNZ78" s="5"/>
      <c r="HOA78" s="5"/>
      <c r="HOB78" s="5"/>
      <c r="HOC78" s="5"/>
      <c r="HOD78" s="5"/>
      <c r="HOE78" s="5"/>
      <c r="HOF78" s="5"/>
      <c r="HOG78" s="5"/>
      <c r="HOH78" s="5"/>
      <c r="HOI78" s="5"/>
      <c r="HOJ78" s="5"/>
      <c r="HOK78" s="5"/>
      <c r="HOL78" s="5"/>
      <c r="HOM78" s="5"/>
      <c r="HON78" s="5"/>
      <c r="HOO78" s="5"/>
      <c r="HOP78" s="5"/>
      <c r="HOQ78" s="5"/>
      <c r="HOR78" s="5"/>
      <c r="HOS78" s="5"/>
      <c r="HOT78" s="5"/>
      <c r="HOU78" s="5"/>
      <c r="HOV78" s="5"/>
      <c r="HOW78" s="5"/>
      <c r="HOX78" s="5"/>
      <c r="HOY78" s="5"/>
      <c r="HOZ78" s="5"/>
      <c r="HPA78" s="5"/>
      <c r="HPB78" s="5"/>
      <c r="HPC78" s="5"/>
      <c r="HPD78" s="5"/>
      <c r="HPE78" s="5"/>
      <c r="HPF78" s="5"/>
      <c r="HPG78" s="5"/>
      <c r="HPH78" s="5"/>
      <c r="HPI78" s="5"/>
      <c r="HPJ78" s="5"/>
      <c r="HPK78" s="5"/>
      <c r="HPL78" s="5"/>
      <c r="HPM78" s="5"/>
      <c r="HPN78" s="5"/>
      <c r="HPO78" s="5"/>
      <c r="HPP78" s="5"/>
      <c r="HPQ78" s="5"/>
      <c r="HPR78" s="5"/>
      <c r="HPS78" s="5"/>
      <c r="HPT78" s="5"/>
      <c r="HPU78" s="5"/>
      <c r="HPV78" s="5"/>
      <c r="HPW78" s="5"/>
      <c r="HPX78" s="5"/>
      <c r="HPY78" s="5"/>
      <c r="HPZ78" s="5"/>
      <c r="HQA78" s="5"/>
      <c r="HQB78" s="5"/>
      <c r="HQC78" s="5"/>
      <c r="HQD78" s="5"/>
      <c r="HQE78" s="5"/>
      <c r="HQF78" s="5"/>
      <c r="HQG78" s="5"/>
      <c r="HQH78" s="5"/>
      <c r="HQI78" s="5"/>
      <c r="HQJ78" s="5"/>
      <c r="HQK78" s="5"/>
      <c r="HQL78" s="5"/>
      <c r="HQM78" s="5"/>
      <c r="HQN78" s="5"/>
      <c r="HQO78" s="5"/>
      <c r="HQP78" s="5"/>
      <c r="HQQ78" s="5"/>
      <c r="HQR78" s="5"/>
      <c r="HQS78" s="5"/>
      <c r="HQT78" s="5"/>
      <c r="HQU78" s="5"/>
      <c r="HQV78" s="5"/>
      <c r="HQW78" s="5"/>
      <c r="HQX78" s="5"/>
      <c r="HQY78" s="5"/>
      <c r="HQZ78" s="5"/>
      <c r="HRA78" s="5"/>
      <c r="HRB78" s="5"/>
      <c r="HRC78" s="5"/>
      <c r="HRD78" s="5"/>
      <c r="HRE78" s="5"/>
      <c r="HRF78" s="5"/>
      <c r="HRG78" s="5"/>
      <c r="HRH78" s="5"/>
      <c r="HRI78" s="5"/>
      <c r="HRJ78" s="5"/>
      <c r="HRK78" s="5"/>
      <c r="HRL78" s="5"/>
      <c r="HRM78" s="5"/>
      <c r="HRN78" s="5"/>
      <c r="HRO78" s="5"/>
      <c r="HRP78" s="5"/>
      <c r="HRQ78" s="5"/>
      <c r="HRR78" s="5"/>
      <c r="HRS78" s="5"/>
      <c r="HRT78" s="5"/>
      <c r="HRU78" s="5"/>
      <c r="HRV78" s="5"/>
      <c r="HRW78" s="5"/>
      <c r="HRX78" s="5"/>
      <c r="HRY78" s="5"/>
      <c r="HRZ78" s="5"/>
      <c r="HSA78" s="5"/>
      <c r="HSB78" s="5"/>
      <c r="HSC78" s="5"/>
      <c r="HSD78" s="5"/>
      <c r="HSE78" s="5"/>
      <c r="HSF78" s="5"/>
      <c r="HSG78" s="5"/>
      <c r="HSH78" s="5"/>
      <c r="HSI78" s="5"/>
      <c r="HSJ78" s="5"/>
      <c r="HSK78" s="5"/>
      <c r="HSL78" s="5"/>
      <c r="HSM78" s="5"/>
      <c r="HSN78" s="5"/>
      <c r="HSO78" s="5"/>
      <c r="HSP78" s="5"/>
      <c r="HSQ78" s="5"/>
      <c r="HSR78" s="5"/>
      <c r="HSS78" s="5"/>
      <c r="HST78" s="5"/>
      <c r="HSU78" s="5"/>
      <c r="HSV78" s="5"/>
      <c r="HSW78" s="5"/>
      <c r="HSX78" s="5"/>
      <c r="HSY78" s="5"/>
      <c r="HSZ78" s="5"/>
      <c r="HTA78" s="5"/>
      <c r="HTB78" s="5"/>
      <c r="HTC78" s="5"/>
      <c r="HTD78" s="5"/>
      <c r="HTE78" s="5"/>
      <c r="HTF78" s="5"/>
      <c r="HTG78" s="5"/>
      <c r="HTH78" s="5"/>
      <c r="HTI78" s="5"/>
      <c r="HTJ78" s="5"/>
      <c r="HTK78" s="5"/>
      <c r="HTL78" s="5"/>
      <c r="HTM78" s="5"/>
      <c r="HTN78" s="5"/>
      <c r="HTO78" s="5"/>
      <c r="HTP78" s="5"/>
      <c r="HTQ78" s="5"/>
      <c r="HTR78" s="5"/>
      <c r="HTS78" s="5"/>
      <c r="HTT78" s="5"/>
      <c r="HTU78" s="5"/>
      <c r="HTV78" s="5"/>
      <c r="HTW78" s="5"/>
      <c r="HTX78" s="5"/>
      <c r="HTY78" s="5"/>
      <c r="HTZ78" s="5"/>
      <c r="HUA78" s="5"/>
      <c r="HUB78" s="5"/>
      <c r="HUC78" s="5"/>
      <c r="HUD78" s="5"/>
      <c r="HUE78" s="5"/>
      <c r="HUF78" s="5"/>
      <c r="HUG78" s="5"/>
      <c r="HUH78" s="5"/>
      <c r="HUI78" s="5"/>
      <c r="HUJ78" s="5"/>
      <c r="HUK78" s="5"/>
      <c r="HUL78" s="5"/>
      <c r="HUM78" s="5"/>
      <c r="HUN78" s="5"/>
      <c r="HUO78" s="5"/>
      <c r="HUP78" s="5"/>
      <c r="HUQ78" s="5"/>
      <c r="HUR78" s="5"/>
      <c r="HUS78" s="5"/>
      <c r="HUT78" s="5"/>
      <c r="HUU78" s="5"/>
      <c r="HUV78" s="5"/>
      <c r="HUW78" s="5"/>
      <c r="HUX78" s="5"/>
      <c r="HUY78" s="5"/>
      <c r="HUZ78" s="5"/>
      <c r="HVA78" s="5"/>
      <c r="HVB78" s="5"/>
      <c r="HVC78" s="5"/>
      <c r="HVD78" s="5"/>
      <c r="HVE78" s="5"/>
      <c r="HVF78" s="5"/>
      <c r="HVG78" s="5"/>
      <c r="HVH78" s="5"/>
      <c r="HVI78" s="5"/>
      <c r="HVJ78" s="5"/>
      <c r="HVK78" s="5"/>
      <c r="HVL78" s="5"/>
      <c r="HVM78" s="5"/>
      <c r="HVN78" s="5"/>
      <c r="HVO78" s="5"/>
      <c r="HVP78" s="5"/>
      <c r="HVQ78" s="5"/>
      <c r="HVR78" s="5"/>
      <c r="HVS78" s="5"/>
      <c r="HVT78" s="5"/>
      <c r="HVU78" s="5"/>
      <c r="HVV78" s="5"/>
      <c r="HVW78" s="5"/>
      <c r="HVX78" s="5"/>
      <c r="HVY78" s="5"/>
      <c r="HVZ78" s="5"/>
      <c r="HWA78" s="5"/>
      <c r="HWB78" s="5"/>
      <c r="HWC78" s="5"/>
      <c r="HWD78" s="5"/>
      <c r="HWE78" s="5"/>
      <c r="HWF78" s="5"/>
      <c r="HWG78" s="5"/>
      <c r="HWH78" s="5"/>
      <c r="HWI78" s="5"/>
      <c r="HWJ78" s="5"/>
      <c r="HWK78" s="5"/>
      <c r="HWL78" s="5"/>
      <c r="HWM78" s="5"/>
      <c r="HWN78" s="5"/>
      <c r="HWO78" s="5"/>
      <c r="HWP78" s="5"/>
      <c r="HWQ78" s="5"/>
      <c r="HWR78" s="5"/>
      <c r="HWS78" s="5"/>
      <c r="HWT78" s="5"/>
      <c r="HWU78" s="5"/>
      <c r="HWV78" s="5"/>
      <c r="HWW78" s="5"/>
      <c r="HWX78" s="5"/>
      <c r="HWY78" s="5"/>
      <c r="HWZ78" s="5"/>
      <c r="HXA78" s="5"/>
      <c r="HXB78" s="5"/>
      <c r="HXC78" s="5"/>
      <c r="HXD78" s="5"/>
      <c r="HXE78" s="5"/>
      <c r="HXF78" s="5"/>
      <c r="HXG78" s="5"/>
      <c r="HXH78" s="5"/>
      <c r="HXI78" s="5"/>
      <c r="HXJ78" s="5"/>
      <c r="HXK78" s="5"/>
      <c r="HXL78" s="5"/>
      <c r="HXM78" s="5"/>
      <c r="HXN78" s="5"/>
      <c r="HXO78" s="5"/>
      <c r="HXP78" s="5"/>
      <c r="HXQ78" s="5"/>
      <c r="HXR78" s="5"/>
      <c r="HXS78" s="5"/>
      <c r="HXT78" s="5"/>
      <c r="HXU78" s="5"/>
      <c r="HXV78" s="5"/>
      <c r="HXW78" s="5"/>
      <c r="HXX78" s="5"/>
      <c r="HXY78" s="5"/>
      <c r="HXZ78" s="5"/>
      <c r="HYA78" s="5"/>
      <c r="HYB78" s="5"/>
      <c r="HYC78" s="5"/>
      <c r="HYD78" s="5"/>
      <c r="HYE78" s="5"/>
      <c r="HYF78" s="5"/>
      <c r="HYG78" s="5"/>
      <c r="HYH78" s="5"/>
      <c r="HYI78" s="5"/>
      <c r="HYJ78" s="5"/>
      <c r="HYK78" s="5"/>
      <c r="HYL78" s="5"/>
      <c r="HYM78" s="5"/>
      <c r="HYN78" s="5"/>
      <c r="HYO78" s="5"/>
      <c r="HYP78" s="5"/>
      <c r="HYQ78" s="5"/>
      <c r="HYR78" s="5"/>
      <c r="HYS78" s="5"/>
      <c r="HYT78" s="5"/>
      <c r="HYU78" s="5"/>
      <c r="HYV78" s="5"/>
      <c r="HYW78" s="5"/>
      <c r="HYX78" s="5"/>
      <c r="HYY78" s="5"/>
      <c r="HYZ78" s="5"/>
      <c r="HZA78" s="5"/>
      <c r="HZB78" s="5"/>
      <c r="HZC78" s="5"/>
      <c r="HZD78" s="5"/>
      <c r="HZE78" s="5"/>
      <c r="HZF78" s="5"/>
      <c r="HZG78" s="5"/>
      <c r="HZH78" s="5"/>
      <c r="HZI78" s="5"/>
      <c r="HZJ78" s="5"/>
      <c r="HZK78" s="5"/>
      <c r="HZL78" s="5"/>
      <c r="HZM78" s="5"/>
      <c r="HZN78" s="5"/>
      <c r="HZO78" s="5"/>
      <c r="HZP78" s="5"/>
      <c r="HZQ78" s="5"/>
      <c r="HZR78" s="5"/>
      <c r="HZS78" s="5"/>
      <c r="HZT78" s="5"/>
      <c r="HZU78" s="5"/>
      <c r="HZV78" s="5"/>
      <c r="HZW78" s="5"/>
      <c r="HZX78" s="5"/>
      <c r="HZY78" s="5"/>
      <c r="HZZ78" s="5"/>
      <c r="IAA78" s="5"/>
      <c r="IAB78" s="5"/>
      <c r="IAC78" s="5"/>
      <c r="IAD78" s="5"/>
      <c r="IAE78" s="5"/>
      <c r="IAF78" s="5"/>
      <c r="IAG78" s="5"/>
      <c r="IAH78" s="5"/>
      <c r="IAI78" s="5"/>
      <c r="IAJ78" s="5"/>
      <c r="IAK78" s="5"/>
      <c r="IAL78" s="5"/>
      <c r="IAM78" s="5"/>
      <c r="IAN78" s="5"/>
      <c r="IAO78" s="5"/>
      <c r="IAP78" s="5"/>
      <c r="IAQ78" s="5"/>
      <c r="IAR78" s="5"/>
      <c r="IAS78" s="5"/>
      <c r="IAT78" s="5"/>
      <c r="IAU78" s="5"/>
      <c r="IAV78" s="5"/>
      <c r="IAW78" s="5"/>
      <c r="IAX78" s="5"/>
      <c r="IAY78" s="5"/>
      <c r="IAZ78" s="5"/>
      <c r="IBA78" s="5"/>
      <c r="IBB78" s="5"/>
      <c r="IBC78" s="5"/>
      <c r="IBD78" s="5"/>
      <c r="IBE78" s="5"/>
      <c r="IBF78" s="5"/>
      <c r="IBG78" s="5"/>
      <c r="IBH78" s="5"/>
      <c r="IBI78" s="5"/>
      <c r="IBJ78" s="5"/>
      <c r="IBK78" s="5"/>
      <c r="IBL78" s="5"/>
      <c r="IBM78" s="5"/>
      <c r="IBN78" s="5"/>
      <c r="IBO78" s="5"/>
      <c r="IBP78" s="5"/>
      <c r="IBQ78" s="5"/>
      <c r="IBR78" s="5"/>
      <c r="IBS78" s="5"/>
      <c r="IBT78" s="5"/>
      <c r="IBU78" s="5"/>
      <c r="IBV78" s="5"/>
      <c r="IBW78" s="5"/>
      <c r="IBX78" s="5"/>
      <c r="IBY78" s="5"/>
      <c r="IBZ78" s="5"/>
      <c r="ICA78" s="5"/>
      <c r="ICB78" s="5"/>
      <c r="ICC78" s="5"/>
      <c r="ICD78" s="5"/>
      <c r="ICE78" s="5"/>
      <c r="ICF78" s="5"/>
      <c r="ICG78" s="5"/>
      <c r="ICH78" s="5"/>
      <c r="ICI78" s="5"/>
      <c r="ICJ78" s="5"/>
      <c r="ICK78" s="5"/>
      <c r="ICL78" s="5"/>
      <c r="ICM78" s="5"/>
      <c r="ICN78" s="5"/>
      <c r="ICO78" s="5"/>
      <c r="ICP78" s="5"/>
      <c r="ICQ78" s="5"/>
      <c r="ICR78" s="5"/>
      <c r="ICS78" s="5"/>
      <c r="ICT78" s="5"/>
      <c r="ICU78" s="5"/>
      <c r="ICV78" s="5"/>
      <c r="ICW78" s="5"/>
      <c r="ICX78" s="5"/>
      <c r="ICY78" s="5"/>
      <c r="ICZ78" s="5"/>
      <c r="IDA78" s="5"/>
      <c r="IDB78" s="5"/>
      <c r="IDC78" s="5"/>
      <c r="IDD78" s="5"/>
      <c r="IDE78" s="5"/>
      <c r="IDF78" s="5"/>
      <c r="IDG78" s="5"/>
      <c r="IDH78" s="5"/>
      <c r="IDI78" s="5"/>
      <c r="IDJ78" s="5"/>
      <c r="IDK78" s="5"/>
      <c r="IDL78" s="5"/>
      <c r="IDM78" s="5"/>
      <c r="IDN78" s="5"/>
      <c r="IDO78" s="5"/>
      <c r="IDP78" s="5"/>
      <c r="IDQ78" s="5"/>
      <c r="IDR78" s="5"/>
      <c r="IDS78" s="5"/>
      <c r="IDT78" s="5"/>
      <c r="IDU78" s="5"/>
      <c r="IDV78" s="5"/>
      <c r="IDW78" s="5"/>
      <c r="IDX78" s="5"/>
      <c r="IDY78" s="5"/>
      <c r="IDZ78" s="5"/>
      <c r="IEA78" s="5"/>
      <c r="IEB78" s="5"/>
      <c r="IEC78" s="5"/>
      <c r="IED78" s="5"/>
      <c r="IEE78" s="5"/>
      <c r="IEF78" s="5"/>
      <c r="IEG78" s="5"/>
      <c r="IEH78" s="5"/>
      <c r="IEI78" s="5"/>
      <c r="IEJ78" s="5"/>
      <c r="IEK78" s="5"/>
      <c r="IEL78" s="5"/>
      <c r="IEM78" s="5"/>
      <c r="IEN78" s="5"/>
      <c r="IEO78" s="5"/>
      <c r="IEP78" s="5"/>
      <c r="IEQ78" s="5"/>
      <c r="IER78" s="5"/>
      <c r="IES78" s="5"/>
      <c r="IET78" s="5"/>
      <c r="IEU78" s="5"/>
      <c r="IEV78" s="5"/>
      <c r="IEW78" s="5"/>
      <c r="IEX78" s="5"/>
      <c r="IEY78" s="5"/>
      <c r="IEZ78" s="5"/>
      <c r="IFA78" s="5"/>
      <c r="IFB78" s="5"/>
      <c r="IFC78" s="5"/>
      <c r="IFD78" s="5"/>
      <c r="IFE78" s="5"/>
      <c r="IFF78" s="5"/>
      <c r="IFG78" s="5"/>
      <c r="IFH78" s="5"/>
      <c r="IFI78" s="5"/>
      <c r="IFJ78" s="5"/>
      <c r="IFK78" s="5"/>
      <c r="IFL78" s="5"/>
      <c r="IFM78" s="5"/>
      <c r="IFN78" s="5"/>
      <c r="IFO78" s="5"/>
      <c r="IFP78" s="5"/>
      <c r="IFQ78" s="5"/>
      <c r="IFR78" s="5"/>
      <c r="IFS78" s="5"/>
      <c r="IFT78" s="5"/>
      <c r="IFU78" s="5"/>
      <c r="IFV78" s="5"/>
      <c r="IFW78" s="5"/>
      <c r="IFX78" s="5"/>
      <c r="IFY78" s="5"/>
      <c r="IFZ78" s="5"/>
      <c r="IGA78" s="5"/>
      <c r="IGB78" s="5"/>
      <c r="IGC78" s="5"/>
      <c r="IGD78" s="5"/>
      <c r="IGE78" s="5"/>
      <c r="IGF78" s="5"/>
      <c r="IGG78" s="5"/>
      <c r="IGH78" s="5"/>
      <c r="IGI78" s="5"/>
      <c r="IGJ78" s="5"/>
      <c r="IGK78" s="5"/>
      <c r="IGL78" s="5"/>
      <c r="IGM78" s="5"/>
      <c r="IGN78" s="5"/>
      <c r="IGO78" s="5"/>
      <c r="IGP78" s="5"/>
      <c r="IGQ78" s="5"/>
      <c r="IGR78" s="5"/>
      <c r="IGS78" s="5"/>
      <c r="IGT78" s="5"/>
      <c r="IGU78" s="5"/>
      <c r="IGV78" s="5"/>
      <c r="IGW78" s="5"/>
      <c r="IGX78" s="5"/>
      <c r="IGY78" s="5"/>
      <c r="IGZ78" s="5"/>
      <c r="IHA78" s="5"/>
      <c r="IHB78" s="5"/>
      <c r="IHC78" s="5"/>
      <c r="IHD78" s="5"/>
      <c r="IHE78" s="5"/>
      <c r="IHF78" s="5"/>
      <c r="IHG78" s="5"/>
      <c r="IHH78" s="5"/>
      <c r="IHI78" s="5"/>
      <c r="IHJ78" s="5"/>
      <c r="IHK78" s="5"/>
      <c r="IHL78" s="5"/>
      <c r="IHM78" s="5"/>
      <c r="IHN78" s="5"/>
      <c r="IHO78" s="5"/>
      <c r="IHP78" s="5"/>
      <c r="IHQ78" s="5"/>
      <c r="IHR78" s="5"/>
      <c r="IHS78" s="5"/>
      <c r="IHT78" s="5"/>
      <c r="IHU78" s="5"/>
      <c r="IHV78" s="5"/>
      <c r="IHW78" s="5"/>
      <c r="IHX78" s="5"/>
      <c r="IHY78" s="5"/>
      <c r="IHZ78" s="5"/>
      <c r="IIA78" s="5"/>
      <c r="IIB78" s="5"/>
      <c r="IIC78" s="5"/>
      <c r="IID78" s="5"/>
      <c r="IIE78" s="5"/>
      <c r="IIF78" s="5"/>
      <c r="IIG78" s="5"/>
      <c r="IIH78" s="5"/>
      <c r="III78" s="5"/>
      <c r="IIJ78" s="5"/>
      <c r="IIK78" s="5"/>
      <c r="IIL78" s="5"/>
      <c r="IIM78" s="5"/>
      <c r="IIN78" s="5"/>
      <c r="IIO78" s="5"/>
      <c r="IIP78" s="5"/>
      <c r="IIQ78" s="5"/>
      <c r="IIR78" s="5"/>
      <c r="IIS78" s="5"/>
      <c r="IIT78" s="5"/>
      <c r="IIU78" s="5"/>
      <c r="IIV78" s="5"/>
      <c r="IIW78" s="5"/>
      <c r="IIX78" s="5"/>
      <c r="IIY78" s="5"/>
      <c r="IIZ78" s="5"/>
      <c r="IJA78" s="5"/>
      <c r="IJB78" s="5"/>
      <c r="IJC78" s="5"/>
      <c r="IJD78" s="5"/>
      <c r="IJE78" s="5"/>
      <c r="IJF78" s="5"/>
      <c r="IJG78" s="5"/>
      <c r="IJH78" s="5"/>
      <c r="IJI78" s="5"/>
      <c r="IJJ78" s="5"/>
      <c r="IJK78" s="5"/>
      <c r="IJL78" s="5"/>
      <c r="IJM78" s="5"/>
      <c r="IJN78" s="5"/>
      <c r="IJO78" s="5"/>
      <c r="IJP78" s="5"/>
      <c r="IJQ78" s="5"/>
      <c r="IJR78" s="5"/>
      <c r="IJS78" s="5"/>
      <c r="IJT78" s="5"/>
      <c r="IJU78" s="5"/>
      <c r="IJV78" s="5"/>
      <c r="IJW78" s="5"/>
      <c r="IJX78" s="5"/>
      <c r="IJY78" s="5"/>
      <c r="IJZ78" s="5"/>
      <c r="IKA78" s="5"/>
      <c r="IKB78" s="5"/>
      <c r="IKC78" s="5"/>
      <c r="IKD78" s="5"/>
      <c r="IKE78" s="5"/>
      <c r="IKF78" s="5"/>
      <c r="IKG78" s="5"/>
      <c r="IKH78" s="5"/>
      <c r="IKI78" s="5"/>
      <c r="IKJ78" s="5"/>
      <c r="IKK78" s="5"/>
      <c r="IKL78" s="5"/>
      <c r="IKM78" s="5"/>
      <c r="IKN78" s="5"/>
      <c r="IKO78" s="5"/>
      <c r="IKP78" s="5"/>
      <c r="IKQ78" s="5"/>
      <c r="IKR78" s="5"/>
      <c r="IKS78" s="5"/>
      <c r="IKT78" s="5"/>
      <c r="IKU78" s="5"/>
      <c r="IKV78" s="5"/>
      <c r="IKW78" s="5"/>
      <c r="IKX78" s="5"/>
      <c r="IKY78" s="5"/>
      <c r="IKZ78" s="5"/>
      <c r="ILA78" s="5"/>
      <c r="ILB78" s="5"/>
      <c r="ILC78" s="5"/>
      <c r="ILD78" s="5"/>
      <c r="ILE78" s="5"/>
      <c r="ILF78" s="5"/>
      <c r="ILG78" s="5"/>
      <c r="ILH78" s="5"/>
      <c r="ILI78" s="5"/>
      <c r="ILJ78" s="5"/>
      <c r="ILK78" s="5"/>
      <c r="ILL78" s="5"/>
      <c r="ILM78" s="5"/>
      <c r="ILN78" s="5"/>
      <c r="ILO78" s="5"/>
      <c r="ILP78" s="5"/>
      <c r="ILQ78" s="5"/>
      <c r="ILR78" s="5"/>
      <c r="ILS78" s="5"/>
      <c r="ILT78" s="5"/>
      <c r="ILU78" s="5"/>
      <c r="ILV78" s="5"/>
      <c r="ILW78" s="5"/>
      <c r="ILX78" s="5"/>
      <c r="ILY78" s="5"/>
      <c r="ILZ78" s="5"/>
      <c r="IMA78" s="5"/>
      <c r="IMB78" s="5"/>
      <c r="IMC78" s="5"/>
      <c r="IMD78" s="5"/>
      <c r="IME78" s="5"/>
      <c r="IMF78" s="5"/>
      <c r="IMG78" s="5"/>
      <c r="IMH78" s="5"/>
      <c r="IMI78" s="5"/>
      <c r="IMJ78" s="5"/>
      <c r="IMK78" s="5"/>
      <c r="IML78" s="5"/>
      <c r="IMM78" s="5"/>
      <c r="IMN78" s="5"/>
      <c r="IMO78" s="5"/>
      <c r="IMP78" s="5"/>
      <c r="IMQ78" s="5"/>
      <c r="IMR78" s="5"/>
      <c r="IMS78" s="5"/>
      <c r="IMT78" s="5"/>
      <c r="IMU78" s="5"/>
      <c r="IMV78" s="5"/>
      <c r="IMW78" s="5"/>
      <c r="IMX78" s="5"/>
      <c r="IMY78" s="5"/>
      <c r="IMZ78" s="5"/>
      <c r="INA78" s="5"/>
      <c r="INB78" s="5"/>
      <c r="INC78" s="5"/>
      <c r="IND78" s="5"/>
      <c r="INE78" s="5"/>
      <c r="INF78" s="5"/>
      <c r="ING78" s="5"/>
      <c r="INH78" s="5"/>
      <c r="INI78" s="5"/>
      <c r="INJ78" s="5"/>
      <c r="INK78" s="5"/>
      <c r="INL78" s="5"/>
      <c r="INM78" s="5"/>
      <c r="INN78" s="5"/>
      <c r="INO78" s="5"/>
      <c r="INP78" s="5"/>
      <c r="INQ78" s="5"/>
      <c r="INR78" s="5"/>
      <c r="INS78" s="5"/>
      <c r="INT78" s="5"/>
      <c r="INU78" s="5"/>
      <c r="INV78" s="5"/>
      <c r="INW78" s="5"/>
      <c r="INX78" s="5"/>
      <c r="INY78" s="5"/>
      <c r="INZ78" s="5"/>
      <c r="IOA78" s="5"/>
      <c r="IOB78" s="5"/>
      <c r="IOC78" s="5"/>
      <c r="IOD78" s="5"/>
      <c r="IOE78" s="5"/>
      <c r="IOF78" s="5"/>
      <c r="IOG78" s="5"/>
      <c r="IOH78" s="5"/>
      <c r="IOI78" s="5"/>
      <c r="IOJ78" s="5"/>
      <c r="IOK78" s="5"/>
      <c r="IOL78" s="5"/>
      <c r="IOM78" s="5"/>
      <c r="ION78" s="5"/>
      <c r="IOO78" s="5"/>
      <c r="IOP78" s="5"/>
      <c r="IOQ78" s="5"/>
      <c r="IOR78" s="5"/>
      <c r="IOS78" s="5"/>
      <c r="IOT78" s="5"/>
      <c r="IOU78" s="5"/>
      <c r="IOV78" s="5"/>
      <c r="IOW78" s="5"/>
      <c r="IOX78" s="5"/>
      <c r="IOY78" s="5"/>
      <c r="IOZ78" s="5"/>
      <c r="IPA78" s="5"/>
      <c r="IPB78" s="5"/>
      <c r="IPC78" s="5"/>
      <c r="IPD78" s="5"/>
      <c r="IPE78" s="5"/>
      <c r="IPF78" s="5"/>
      <c r="IPG78" s="5"/>
      <c r="IPH78" s="5"/>
      <c r="IPI78" s="5"/>
      <c r="IPJ78" s="5"/>
      <c r="IPK78" s="5"/>
      <c r="IPL78" s="5"/>
      <c r="IPM78" s="5"/>
      <c r="IPN78" s="5"/>
      <c r="IPO78" s="5"/>
      <c r="IPP78" s="5"/>
      <c r="IPQ78" s="5"/>
      <c r="IPR78" s="5"/>
      <c r="IPS78" s="5"/>
      <c r="IPT78" s="5"/>
      <c r="IPU78" s="5"/>
      <c r="IPV78" s="5"/>
      <c r="IPW78" s="5"/>
      <c r="IPX78" s="5"/>
      <c r="IPY78" s="5"/>
      <c r="IPZ78" s="5"/>
      <c r="IQA78" s="5"/>
      <c r="IQB78" s="5"/>
      <c r="IQC78" s="5"/>
      <c r="IQD78" s="5"/>
      <c r="IQE78" s="5"/>
      <c r="IQF78" s="5"/>
      <c r="IQG78" s="5"/>
      <c r="IQH78" s="5"/>
      <c r="IQI78" s="5"/>
      <c r="IQJ78" s="5"/>
      <c r="IQK78" s="5"/>
      <c r="IQL78" s="5"/>
      <c r="IQM78" s="5"/>
      <c r="IQN78" s="5"/>
      <c r="IQO78" s="5"/>
      <c r="IQP78" s="5"/>
      <c r="IQQ78" s="5"/>
      <c r="IQR78" s="5"/>
      <c r="IQS78" s="5"/>
      <c r="IQT78" s="5"/>
      <c r="IQU78" s="5"/>
      <c r="IQV78" s="5"/>
      <c r="IQW78" s="5"/>
      <c r="IQX78" s="5"/>
      <c r="IQY78" s="5"/>
      <c r="IQZ78" s="5"/>
      <c r="IRA78" s="5"/>
      <c r="IRB78" s="5"/>
      <c r="IRC78" s="5"/>
      <c r="IRD78" s="5"/>
      <c r="IRE78" s="5"/>
      <c r="IRF78" s="5"/>
      <c r="IRG78" s="5"/>
      <c r="IRH78" s="5"/>
      <c r="IRI78" s="5"/>
      <c r="IRJ78" s="5"/>
      <c r="IRK78" s="5"/>
      <c r="IRL78" s="5"/>
      <c r="IRM78" s="5"/>
      <c r="IRN78" s="5"/>
      <c r="IRO78" s="5"/>
      <c r="IRP78" s="5"/>
      <c r="IRQ78" s="5"/>
      <c r="IRR78" s="5"/>
      <c r="IRS78" s="5"/>
      <c r="IRT78" s="5"/>
      <c r="IRU78" s="5"/>
      <c r="IRV78" s="5"/>
      <c r="IRW78" s="5"/>
      <c r="IRX78" s="5"/>
      <c r="IRY78" s="5"/>
      <c r="IRZ78" s="5"/>
      <c r="ISA78" s="5"/>
      <c r="ISB78" s="5"/>
      <c r="ISC78" s="5"/>
      <c r="ISD78" s="5"/>
      <c r="ISE78" s="5"/>
      <c r="ISF78" s="5"/>
      <c r="ISG78" s="5"/>
      <c r="ISH78" s="5"/>
      <c r="ISI78" s="5"/>
      <c r="ISJ78" s="5"/>
      <c r="ISK78" s="5"/>
      <c r="ISL78" s="5"/>
      <c r="ISM78" s="5"/>
      <c r="ISN78" s="5"/>
      <c r="ISO78" s="5"/>
      <c r="ISP78" s="5"/>
      <c r="ISQ78" s="5"/>
      <c r="ISR78" s="5"/>
      <c r="ISS78" s="5"/>
      <c r="IST78" s="5"/>
      <c r="ISU78" s="5"/>
      <c r="ISV78" s="5"/>
      <c r="ISW78" s="5"/>
      <c r="ISX78" s="5"/>
      <c r="ISY78" s="5"/>
      <c r="ISZ78" s="5"/>
      <c r="ITA78" s="5"/>
      <c r="ITB78" s="5"/>
      <c r="ITC78" s="5"/>
      <c r="ITD78" s="5"/>
      <c r="ITE78" s="5"/>
      <c r="ITF78" s="5"/>
      <c r="ITG78" s="5"/>
      <c r="ITH78" s="5"/>
      <c r="ITI78" s="5"/>
      <c r="ITJ78" s="5"/>
      <c r="ITK78" s="5"/>
      <c r="ITL78" s="5"/>
      <c r="ITM78" s="5"/>
      <c r="ITN78" s="5"/>
      <c r="ITO78" s="5"/>
      <c r="ITP78" s="5"/>
      <c r="ITQ78" s="5"/>
      <c r="ITR78" s="5"/>
      <c r="ITS78" s="5"/>
      <c r="ITT78" s="5"/>
      <c r="ITU78" s="5"/>
      <c r="ITV78" s="5"/>
      <c r="ITW78" s="5"/>
      <c r="ITX78" s="5"/>
      <c r="ITY78" s="5"/>
      <c r="ITZ78" s="5"/>
      <c r="IUA78" s="5"/>
      <c r="IUB78" s="5"/>
      <c r="IUC78" s="5"/>
      <c r="IUD78" s="5"/>
      <c r="IUE78" s="5"/>
      <c r="IUF78" s="5"/>
      <c r="IUG78" s="5"/>
      <c r="IUH78" s="5"/>
      <c r="IUI78" s="5"/>
      <c r="IUJ78" s="5"/>
      <c r="IUK78" s="5"/>
      <c r="IUL78" s="5"/>
      <c r="IUM78" s="5"/>
      <c r="IUN78" s="5"/>
      <c r="IUO78" s="5"/>
      <c r="IUP78" s="5"/>
      <c r="IUQ78" s="5"/>
      <c r="IUR78" s="5"/>
      <c r="IUS78" s="5"/>
      <c r="IUT78" s="5"/>
      <c r="IUU78" s="5"/>
      <c r="IUV78" s="5"/>
      <c r="IUW78" s="5"/>
      <c r="IUX78" s="5"/>
      <c r="IUY78" s="5"/>
      <c r="IUZ78" s="5"/>
      <c r="IVA78" s="5"/>
      <c r="IVB78" s="5"/>
      <c r="IVC78" s="5"/>
      <c r="IVD78" s="5"/>
      <c r="IVE78" s="5"/>
      <c r="IVF78" s="5"/>
      <c r="IVG78" s="5"/>
      <c r="IVH78" s="5"/>
      <c r="IVI78" s="5"/>
      <c r="IVJ78" s="5"/>
      <c r="IVK78" s="5"/>
      <c r="IVL78" s="5"/>
      <c r="IVM78" s="5"/>
      <c r="IVN78" s="5"/>
      <c r="IVO78" s="5"/>
      <c r="IVP78" s="5"/>
      <c r="IVQ78" s="5"/>
      <c r="IVR78" s="5"/>
      <c r="IVS78" s="5"/>
      <c r="IVT78" s="5"/>
      <c r="IVU78" s="5"/>
      <c r="IVV78" s="5"/>
      <c r="IVW78" s="5"/>
      <c r="IVX78" s="5"/>
      <c r="IVY78" s="5"/>
      <c r="IVZ78" s="5"/>
      <c r="IWA78" s="5"/>
      <c r="IWB78" s="5"/>
      <c r="IWC78" s="5"/>
      <c r="IWD78" s="5"/>
      <c r="IWE78" s="5"/>
      <c r="IWF78" s="5"/>
      <c r="IWG78" s="5"/>
      <c r="IWH78" s="5"/>
      <c r="IWI78" s="5"/>
      <c r="IWJ78" s="5"/>
      <c r="IWK78" s="5"/>
      <c r="IWL78" s="5"/>
      <c r="IWM78" s="5"/>
      <c r="IWN78" s="5"/>
      <c r="IWO78" s="5"/>
      <c r="IWP78" s="5"/>
      <c r="IWQ78" s="5"/>
      <c r="IWR78" s="5"/>
      <c r="IWS78" s="5"/>
      <c r="IWT78" s="5"/>
      <c r="IWU78" s="5"/>
      <c r="IWV78" s="5"/>
      <c r="IWW78" s="5"/>
      <c r="IWX78" s="5"/>
      <c r="IWY78" s="5"/>
      <c r="IWZ78" s="5"/>
      <c r="IXA78" s="5"/>
      <c r="IXB78" s="5"/>
      <c r="IXC78" s="5"/>
      <c r="IXD78" s="5"/>
      <c r="IXE78" s="5"/>
      <c r="IXF78" s="5"/>
      <c r="IXG78" s="5"/>
      <c r="IXH78" s="5"/>
      <c r="IXI78" s="5"/>
      <c r="IXJ78" s="5"/>
      <c r="IXK78" s="5"/>
      <c r="IXL78" s="5"/>
      <c r="IXM78" s="5"/>
      <c r="IXN78" s="5"/>
      <c r="IXO78" s="5"/>
      <c r="IXP78" s="5"/>
      <c r="IXQ78" s="5"/>
      <c r="IXR78" s="5"/>
      <c r="IXS78" s="5"/>
      <c r="IXT78" s="5"/>
      <c r="IXU78" s="5"/>
      <c r="IXV78" s="5"/>
      <c r="IXW78" s="5"/>
      <c r="IXX78" s="5"/>
      <c r="IXY78" s="5"/>
      <c r="IXZ78" s="5"/>
      <c r="IYA78" s="5"/>
      <c r="IYB78" s="5"/>
      <c r="IYC78" s="5"/>
      <c r="IYD78" s="5"/>
      <c r="IYE78" s="5"/>
      <c r="IYF78" s="5"/>
      <c r="IYG78" s="5"/>
      <c r="IYH78" s="5"/>
      <c r="IYI78" s="5"/>
      <c r="IYJ78" s="5"/>
      <c r="IYK78" s="5"/>
      <c r="IYL78" s="5"/>
      <c r="IYM78" s="5"/>
      <c r="IYN78" s="5"/>
      <c r="IYO78" s="5"/>
      <c r="IYP78" s="5"/>
      <c r="IYQ78" s="5"/>
      <c r="IYR78" s="5"/>
      <c r="IYS78" s="5"/>
      <c r="IYT78" s="5"/>
      <c r="IYU78" s="5"/>
      <c r="IYV78" s="5"/>
      <c r="IYW78" s="5"/>
      <c r="IYX78" s="5"/>
      <c r="IYY78" s="5"/>
      <c r="IYZ78" s="5"/>
      <c r="IZA78" s="5"/>
      <c r="IZB78" s="5"/>
      <c r="IZC78" s="5"/>
      <c r="IZD78" s="5"/>
      <c r="IZE78" s="5"/>
      <c r="IZF78" s="5"/>
      <c r="IZG78" s="5"/>
      <c r="IZH78" s="5"/>
      <c r="IZI78" s="5"/>
      <c r="IZJ78" s="5"/>
      <c r="IZK78" s="5"/>
      <c r="IZL78" s="5"/>
      <c r="IZM78" s="5"/>
      <c r="IZN78" s="5"/>
      <c r="IZO78" s="5"/>
      <c r="IZP78" s="5"/>
      <c r="IZQ78" s="5"/>
      <c r="IZR78" s="5"/>
      <c r="IZS78" s="5"/>
      <c r="IZT78" s="5"/>
      <c r="IZU78" s="5"/>
      <c r="IZV78" s="5"/>
      <c r="IZW78" s="5"/>
      <c r="IZX78" s="5"/>
      <c r="IZY78" s="5"/>
      <c r="IZZ78" s="5"/>
      <c r="JAA78" s="5"/>
      <c r="JAB78" s="5"/>
      <c r="JAC78" s="5"/>
      <c r="JAD78" s="5"/>
      <c r="JAE78" s="5"/>
      <c r="JAF78" s="5"/>
      <c r="JAG78" s="5"/>
      <c r="JAH78" s="5"/>
      <c r="JAI78" s="5"/>
      <c r="JAJ78" s="5"/>
      <c r="JAK78" s="5"/>
      <c r="JAL78" s="5"/>
      <c r="JAM78" s="5"/>
      <c r="JAN78" s="5"/>
      <c r="JAO78" s="5"/>
      <c r="JAP78" s="5"/>
      <c r="JAQ78" s="5"/>
      <c r="JAR78" s="5"/>
      <c r="JAS78" s="5"/>
      <c r="JAT78" s="5"/>
      <c r="JAU78" s="5"/>
      <c r="JAV78" s="5"/>
      <c r="JAW78" s="5"/>
      <c r="JAX78" s="5"/>
      <c r="JAY78" s="5"/>
      <c r="JAZ78" s="5"/>
      <c r="JBA78" s="5"/>
      <c r="JBB78" s="5"/>
      <c r="JBC78" s="5"/>
      <c r="JBD78" s="5"/>
      <c r="JBE78" s="5"/>
      <c r="JBF78" s="5"/>
      <c r="JBG78" s="5"/>
      <c r="JBH78" s="5"/>
      <c r="JBI78" s="5"/>
      <c r="JBJ78" s="5"/>
      <c r="JBK78" s="5"/>
      <c r="JBL78" s="5"/>
      <c r="JBM78" s="5"/>
      <c r="JBN78" s="5"/>
      <c r="JBO78" s="5"/>
      <c r="JBP78" s="5"/>
      <c r="JBQ78" s="5"/>
      <c r="JBR78" s="5"/>
      <c r="JBS78" s="5"/>
      <c r="JBT78" s="5"/>
      <c r="JBU78" s="5"/>
      <c r="JBV78" s="5"/>
      <c r="JBW78" s="5"/>
      <c r="JBX78" s="5"/>
      <c r="JBY78" s="5"/>
      <c r="JBZ78" s="5"/>
      <c r="JCA78" s="5"/>
      <c r="JCB78" s="5"/>
      <c r="JCC78" s="5"/>
      <c r="JCD78" s="5"/>
      <c r="JCE78" s="5"/>
      <c r="JCF78" s="5"/>
      <c r="JCG78" s="5"/>
      <c r="JCH78" s="5"/>
      <c r="JCI78" s="5"/>
      <c r="JCJ78" s="5"/>
      <c r="JCK78" s="5"/>
      <c r="JCL78" s="5"/>
      <c r="JCM78" s="5"/>
      <c r="JCN78" s="5"/>
      <c r="JCO78" s="5"/>
      <c r="JCP78" s="5"/>
      <c r="JCQ78" s="5"/>
      <c r="JCR78" s="5"/>
      <c r="JCS78" s="5"/>
      <c r="JCT78" s="5"/>
      <c r="JCU78" s="5"/>
      <c r="JCV78" s="5"/>
      <c r="JCW78" s="5"/>
      <c r="JCX78" s="5"/>
      <c r="JCY78" s="5"/>
      <c r="JCZ78" s="5"/>
      <c r="JDA78" s="5"/>
      <c r="JDB78" s="5"/>
      <c r="JDC78" s="5"/>
      <c r="JDD78" s="5"/>
      <c r="JDE78" s="5"/>
      <c r="JDF78" s="5"/>
      <c r="JDG78" s="5"/>
      <c r="JDH78" s="5"/>
      <c r="JDI78" s="5"/>
      <c r="JDJ78" s="5"/>
      <c r="JDK78" s="5"/>
      <c r="JDL78" s="5"/>
      <c r="JDM78" s="5"/>
      <c r="JDN78" s="5"/>
      <c r="JDO78" s="5"/>
      <c r="JDP78" s="5"/>
      <c r="JDQ78" s="5"/>
      <c r="JDR78" s="5"/>
      <c r="JDS78" s="5"/>
      <c r="JDT78" s="5"/>
      <c r="JDU78" s="5"/>
      <c r="JDV78" s="5"/>
      <c r="JDW78" s="5"/>
      <c r="JDX78" s="5"/>
      <c r="JDY78" s="5"/>
      <c r="JDZ78" s="5"/>
      <c r="JEA78" s="5"/>
      <c r="JEB78" s="5"/>
      <c r="JEC78" s="5"/>
      <c r="JED78" s="5"/>
      <c r="JEE78" s="5"/>
      <c r="JEF78" s="5"/>
      <c r="JEG78" s="5"/>
      <c r="JEH78" s="5"/>
      <c r="JEI78" s="5"/>
      <c r="JEJ78" s="5"/>
      <c r="JEK78" s="5"/>
      <c r="JEL78" s="5"/>
      <c r="JEM78" s="5"/>
      <c r="JEN78" s="5"/>
      <c r="JEO78" s="5"/>
      <c r="JEP78" s="5"/>
      <c r="JEQ78" s="5"/>
      <c r="JER78" s="5"/>
      <c r="JES78" s="5"/>
      <c r="JET78" s="5"/>
      <c r="JEU78" s="5"/>
      <c r="JEV78" s="5"/>
      <c r="JEW78" s="5"/>
      <c r="JEX78" s="5"/>
      <c r="JEY78" s="5"/>
      <c r="JEZ78" s="5"/>
      <c r="JFA78" s="5"/>
      <c r="JFB78" s="5"/>
      <c r="JFC78" s="5"/>
      <c r="JFD78" s="5"/>
      <c r="JFE78" s="5"/>
      <c r="JFF78" s="5"/>
      <c r="JFG78" s="5"/>
      <c r="JFH78" s="5"/>
      <c r="JFI78" s="5"/>
      <c r="JFJ78" s="5"/>
      <c r="JFK78" s="5"/>
      <c r="JFL78" s="5"/>
      <c r="JFM78" s="5"/>
      <c r="JFN78" s="5"/>
      <c r="JFO78" s="5"/>
      <c r="JFP78" s="5"/>
      <c r="JFQ78" s="5"/>
      <c r="JFR78" s="5"/>
      <c r="JFS78" s="5"/>
      <c r="JFT78" s="5"/>
      <c r="JFU78" s="5"/>
      <c r="JFV78" s="5"/>
      <c r="JFW78" s="5"/>
      <c r="JFX78" s="5"/>
      <c r="JFY78" s="5"/>
      <c r="JFZ78" s="5"/>
      <c r="JGA78" s="5"/>
      <c r="JGB78" s="5"/>
      <c r="JGC78" s="5"/>
      <c r="JGD78" s="5"/>
      <c r="JGE78" s="5"/>
      <c r="JGF78" s="5"/>
      <c r="JGG78" s="5"/>
      <c r="JGH78" s="5"/>
      <c r="JGI78" s="5"/>
      <c r="JGJ78" s="5"/>
      <c r="JGK78" s="5"/>
      <c r="JGL78" s="5"/>
      <c r="JGM78" s="5"/>
      <c r="JGN78" s="5"/>
      <c r="JGO78" s="5"/>
      <c r="JGP78" s="5"/>
      <c r="JGQ78" s="5"/>
      <c r="JGR78" s="5"/>
      <c r="JGS78" s="5"/>
      <c r="JGT78" s="5"/>
      <c r="JGU78" s="5"/>
      <c r="JGV78" s="5"/>
      <c r="JGW78" s="5"/>
      <c r="JGX78" s="5"/>
      <c r="JGY78" s="5"/>
      <c r="JGZ78" s="5"/>
      <c r="JHA78" s="5"/>
      <c r="JHB78" s="5"/>
      <c r="JHC78" s="5"/>
      <c r="JHD78" s="5"/>
      <c r="JHE78" s="5"/>
      <c r="JHF78" s="5"/>
      <c r="JHG78" s="5"/>
      <c r="JHH78" s="5"/>
      <c r="JHI78" s="5"/>
      <c r="JHJ78" s="5"/>
      <c r="JHK78" s="5"/>
      <c r="JHL78" s="5"/>
      <c r="JHM78" s="5"/>
      <c r="JHN78" s="5"/>
      <c r="JHO78" s="5"/>
      <c r="JHP78" s="5"/>
      <c r="JHQ78" s="5"/>
      <c r="JHR78" s="5"/>
      <c r="JHS78" s="5"/>
      <c r="JHT78" s="5"/>
      <c r="JHU78" s="5"/>
      <c r="JHV78" s="5"/>
      <c r="JHW78" s="5"/>
      <c r="JHX78" s="5"/>
      <c r="JHY78" s="5"/>
      <c r="JHZ78" s="5"/>
      <c r="JIA78" s="5"/>
      <c r="JIB78" s="5"/>
      <c r="JIC78" s="5"/>
      <c r="JID78" s="5"/>
      <c r="JIE78" s="5"/>
      <c r="JIF78" s="5"/>
      <c r="JIG78" s="5"/>
      <c r="JIH78" s="5"/>
      <c r="JII78" s="5"/>
      <c r="JIJ78" s="5"/>
      <c r="JIK78" s="5"/>
      <c r="JIL78" s="5"/>
      <c r="JIM78" s="5"/>
      <c r="JIN78" s="5"/>
      <c r="JIO78" s="5"/>
      <c r="JIP78" s="5"/>
      <c r="JIQ78" s="5"/>
      <c r="JIR78" s="5"/>
      <c r="JIS78" s="5"/>
      <c r="JIT78" s="5"/>
      <c r="JIU78" s="5"/>
      <c r="JIV78" s="5"/>
      <c r="JIW78" s="5"/>
      <c r="JIX78" s="5"/>
      <c r="JIY78" s="5"/>
      <c r="JIZ78" s="5"/>
      <c r="JJA78" s="5"/>
      <c r="JJB78" s="5"/>
      <c r="JJC78" s="5"/>
      <c r="JJD78" s="5"/>
      <c r="JJE78" s="5"/>
      <c r="JJF78" s="5"/>
      <c r="JJG78" s="5"/>
      <c r="JJH78" s="5"/>
      <c r="JJI78" s="5"/>
      <c r="JJJ78" s="5"/>
      <c r="JJK78" s="5"/>
      <c r="JJL78" s="5"/>
      <c r="JJM78" s="5"/>
      <c r="JJN78" s="5"/>
      <c r="JJO78" s="5"/>
      <c r="JJP78" s="5"/>
      <c r="JJQ78" s="5"/>
      <c r="JJR78" s="5"/>
      <c r="JJS78" s="5"/>
      <c r="JJT78" s="5"/>
      <c r="JJU78" s="5"/>
      <c r="JJV78" s="5"/>
      <c r="JJW78" s="5"/>
      <c r="JJX78" s="5"/>
      <c r="JJY78" s="5"/>
      <c r="JJZ78" s="5"/>
      <c r="JKA78" s="5"/>
      <c r="JKB78" s="5"/>
      <c r="JKC78" s="5"/>
      <c r="JKD78" s="5"/>
      <c r="JKE78" s="5"/>
      <c r="JKF78" s="5"/>
      <c r="JKG78" s="5"/>
      <c r="JKH78" s="5"/>
      <c r="JKI78" s="5"/>
      <c r="JKJ78" s="5"/>
      <c r="JKK78" s="5"/>
      <c r="JKL78" s="5"/>
      <c r="JKM78" s="5"/>
      <c r="JKN78" s="5"/>
      <c r="JKO78" s="5"/>
      <c r="JKP78" s="5"/>
      <c r="JKQ78" s="5"/>
      <c r="JKR78" s="5"/>
      <c r="JKS78" s="5"/>
      <c r="JKT78" s="5"/>
      <c r="JKU78" s="5"/>
      <c r="JKV78" s="5"/>
      <c r="JKW78" s="5"/>
      <c r="JKX78" s="5"/>
      <c r="JKY78" s="5"/>
      <c r="JKZ78" s="5"/>
      <c r="JLA78" s="5"/>
      <c r="JLB78" s="5"/>
      <c r="JLC78" s="5"/>
      <c r="JLD78" s="5"/>
      <c r="JLE78" s="5"/>
      <c r="JLF78" s="5"/>
      <c r="JLG78" s="5"/>
      <c r="JLH78" s="5"/>
      <c r="JLI78" s="5"/>
      <c r="JLJ78" s="5"/>
      <c r="JLK78" s="5"/>
      <c r="JLL78" s="5"/>
      <c r="JLM78" s="5"/>
      <c r="JLN78" s="5"/>
      <c r="JLO78" s="5"/>
      <c r="JLP78" s="5"/>
      <c r="JLQ78" s="5"/>
      <c r="JLR78" s="5"/>
      <c r="JLS78" s="5"/>
      <c r="JLT78" s="5"/>
      <c r="JLU78" s="5"/>
      <c r="JLV78" s="5"/>
      <c r="JLW78" s="5"/>
      <c r="JLX78" s="5"/>
      <c r="JLY78" s="5"/>
      <c r="JLZ78" s="5"/>
      <c r="JMA78" s="5"/>
      <c r="JMB78" s="5"/>
      <c r="JMC78" s="5"/>
      <c r="JMD78" s="5"/>
      <c r="JME78" s="5"/>
      <c r="JMF78" s="5"/>
      <c r="JMG78" s="5"/>
      <c r="JMH78" s="5"/>
      <c r="JMI78" s="5"/>
      <c r="JMJ78" s="5"/>
      <c r="JMK78" s="5"/>
      <c r="JML78" s="5"/>
      <c r="JMM78" s="5"/>
      <c r="JMN78" s="5"/>
      <c r="JMO78" s="5"/>
      <c r="JMP78" s="5"/>
      <c r="JMQ78" s="5"/>
      <c r="JMR78" s="5"/>
      <c r="JMS78" s="5"/>
      <c r="JMT78" s="5"/>
      <c r="JMU78" s="5"/>
      <c r="JMV78" s="5"/>
      <c r="JMW78" s="5"/>
      <c r="JMX78" s="5"/>
      <c r="JMY78" s="5"/>
      <c r="JMZ78" s="5"/>
      <c r="JNA78" s="5"/>
      <c r="JNB78" s="5"/>
      <c r="JNC78" s="5"/>
      <c r="JND78" s="5"/>
      <c r="JNE78" s="5"/>
      <c r="JNF78" s="5"/>
      <c r="JNG78" s="5"/>
      <c r="JNH78" s="5"/>
      <c r="JNI78" s="5"/>
      <c r="JNJ78" s="5"/>
      <c r="JNK78" s="5"/>
      <c r="JNL78" s="5"/>
      <c r="JNM78" s="5"/>
      <c r="JNN78" s="5"/>
      <c r="JNO78" s="5"/>
      <c r="JNP78" s="5"/>
      <c r="JNQ78" s="5"/>
      <c r="JNR78" s="5"/>
      <c r="JNS78" s="5"/>
      <c r="JNT78" s="5"/>
      <c r="JNU78" s="5"/>
      <c r="JNV78" s="5"/>
      <c r="JNW78" s="5"/>
      <c r="JNX78" s="5"/>
      <c r="JNY78" s="5"/>
      <c r="JNZ78" s="5"/>
      <c r="JOA78" s="5"/>
      <c r="JOB78" s="5"/>
      <c r="JOC78" s="5"/>
      <c r="JOD78" s="5"/>
      <c r="JOE78" s="5"/>
      <c r="JOF78" s="5"/>
      <c r="JOG78" s="5"/>
      <c r="JOH78" s="5"/>
      <c r="JOI78" s="5"/>
      <c r="JOJ78" s="5"/>
      <c r="JOK78" s="5"/>
      <c r="JOL78" s="5"/>
      <c r="JOM78" s="5"/>
      <c r="JON78" s="5"/>
      <c r="JOO78" s="5"/>
      <c r="JOP78" s="5"/>
      <c r="JOQ78" s="5"/>
      <c r="JOR78" s="5"/>
      <c r="JOS78" s="5"/>
      <c r="JOT78" s="5"/>
      <c r="JOU78" s="5"/>
      <c r="JOV78" s="5"/>
      <c r="JOW78" s="5"/>
      <c r="JOX78" s="5"/>
      <c r="JOY78" s="5"/>
      <c r="JOZ78" s="5"/>
      <c r="JPA78" s="5"/>
      <c r="JPB78" s="5"/>
      <c r="JPC78" s="5"/>
      <c r="JPD78" s="5"/>
      <c r="JPE78" s="5"/>
      <c r="JPF78" s="5"/>
      <c r="JPG78" s="5"/>
      <c r="JPH78" s="5"/>
      <c r="JPI78" s="5"/>
      <c r="JPJ78" s="5"/>
      <c r="JPK78" s="5"/>
      <c r="JPL78" s="5"/>
      <c r="JPM78" s="5"/>
      <c r="JPN78" s="5"/>
      <c r="JPO78" s="5"/>
      <c r="JPP78" s="5"/>
      <c r="JPQ78" s="5"/>
      <c r="JPR78" s="5"/>
      <c r="JPS78" s="5"/>
      <c r="JPT78" s="5"/>
      <c r="JPU78" s="5"/>
      <c r="JPV78" s="5"/>
      <c r="JPW78" s="5"/>
      <c r="JPX78" s="5"/>
      <c r="JPY78" s="5"/>
      <c r="JPZ78" s="5"/>
      <c r="JQA78" s="5"/>
      <c r="JQB78" s="5"/>
      <c r="JQC78" s="5"/>
      <c r="JQD78" s="5"/>
      <c r="JQE78" s="5"/>
      <c r="JQF78" s="5"/>
      <c r="JQG78" s="5"/>
      <c r="JQH78" s="5"/>
      <c r="JQI78" s="5"/>
      <c r="JQJ78" s="5"/>
      <c r="JQK78" s="5"/>
      <c r="JQL78" s="5"/>
      <c r="JQM78" s="5"/>
      <c r="JQN78" s="5"/>
      <c r="JQO78" s="5"/>
      <c r="JQP78" s="5"/>
      <c r="JQQ78" s="5"/>
      <c r="JQR78" s="5"/>
      <c r="JQS78" s="5"/>
      <c r="JQT78" s="5"/>
      <c r="JQU78" s="5"/>
      <c r="JQV78" s="5"/>
      <c r="JQW78" s="5"/>
      <c r="JQX78" s="5"/>
      <c r="JQY78" s="5"/>
      <c r="JQZ78" s="5"/>
      <c r="JRA78" s="5"/>
      <c r="JRB78" s="5"/>
      <c r="JRC78" s="5"/>
      <c r="JRD78" s="5"/>
      <c r="JRE78" s="5"/>
      <c r="JRF78" s="5"/>
      <c r="JRG78" s="5"/>
      <c r="JRH78" s="5"/>
      <c r="JRI78" s="5"/>
      <c r="JRJ78" s="5"/>
      <c r="JRK78" s="5"/>
      <c r="JRL78" s="5"/>
      <c r="JRM78" s="5"/>
      <c r="JRN78" s="5"/>
      <c r="JRO78" s="5"/>
      <c r="JRP78" s="5"/>
      <c r="JRQ78" s="5"/>
      <c r="JRR78" s="5"/>
      <c r="JRS78" s="5"/>
      <c r="JRT78" s="5"/>
      <c r="JRU78" s="5"/>
      <c r="JRV78" s="5"/>
      <c r="JRW78" s="5"/>
      <c r="JRX78" s="5"/>
      <c r="JRY78" s="5"/>
      <c r="JRZ78" s="5"/>
      <c r="JSA78" s="5"/>
      <c r="JSB78" s="5"/>
      <c r="JSC78" s="5"/>
      <c r="JSD78" s="5"/>
      <c r="JSE78" s="5"/>
      <c r="JSF78" s="5"/>
      <c r="JSG78" s="5"/>
      <c r="JSH78" s="5"/>
      <c r="JSI78" s="5"/>
      <c r="JSJ78" s="5"/>
      <c r="JSK78" s="5"/>
      <c r="JSL78" s="5"/>
      <c r="JSM78" s="5"/>
      <c r="JSN78" s="5"/>
      <c r="JSO78" s="5"/>
      <c r="JSP78" s="5"/>
      <c r="JSQ78" s="5"/>
      <c r="JSR78" s="5"/>
      <c r="JSS78" s="5"/>
      <c r="JST78" s="5"/>
      <c r="JSU78" s="5"/>
      <c r="JSV78" s="5"/>
      <c r="JSW78" s="5"/>
      <c r="JSX78" s="5"/>
      <c r="JSY78" s="5"/>
      <c r="JSZ78" s="5"/>
      <c r="JTA78" s="5"/>
      <c r="JTB78" s="5"/>
      <c r="JTC78" s="5"/>
      <c r="JTD78" s="5"/>
      <c r="JTE78" s="5"/>
      <c r="JTF78" s="5"/>
      <c r="JTG78" s="5"/>
      <c r="JTH78" s="5"/>
      <c r="JTI78" s="5"/>
      <c r="JTJ78" s="5"/>
      <c r="JTK78" s="5"/>
      <c r="JTL78" s="5"/>
      <c r="JTM78" s="5"/>
      <c r="JTN78" s="5"/>
      <c r="JTO78" s="5"/>
      <c r="JTP78" s="5"/>
      <c r="JTQ78" s="5"/>
      <c r="JTR78" s="5"/>
      <c r="JTS78" s="5"/>
      <c r="JTT78" s="5"/>
      <c r="JTU78" s="5"/>
      <c r="JTV78" s="5"/>
      <c r="JTW78" s="5"/>
      <c r="JTX78" s="5"/>
      <c r="JTY78" s="5"/>
      <c r="JTZ78" s="5"/>
      <c r="JUA78" s="5"/>
      <c r="JUB78" s="5"/>
      <c r="JUC78" s="5"/>
      <c r="JUD78" s="5"/>
      <c r="JUE78" s="5"/>
      <c r="JUF78" s="5"/>
      <c r="JUG78" s="5"/>
      <c r="JUH78" s="5"/>
      <c r="JUI78" s="5"/>
      <c r="JUJ78" s="5"/>
      <c r="JUK78" s="5"/>
      <c r="JUL78" s="5"/>
      <c r="JUM78" s="5"/>
      <c r="JUN78" s="5"/>
      <c r="JUO78" s="5"/>
      <c r="JUP78" s="5"/>
      <c r="JUQ78" s="5"/>
      <c r="JUR78" s="5"/>
      <c r="JUS78" s="5"/>
      <c r="JUT78" s="5"/>
      <c r="JUU78" s="5"/>
      <c r="JUV78" s="5"/>
      <c r="JUW78" s="5"/>
      <c r="JUX78" s="5"/>
      <c r="JUY78" s="5"/>
      <c r="JUZ78" s="5"/>
      <c r="JVA78" s="5"/>
      <c r="JVB78" s="5"/>
      <c r="JVC78" s="5"/>
      <c r="JVD78" s="5"/>
      <c r="JVE78" s="5"/>
      <c r="JVF78" s="5"/>
      <c r="JVG78" s="5"/>
      <c r="JVH78" s="5"/>
      <c r="JVI78" s="5"/>
      <c r="JVJ78" s="5"/>
      <c r="JVK78" s="5"/>
      <c r="JVL78" s="5"/>
      <c r="JVM78" s="5"/>
      <c r="JVN78" s="5"/>
      <c r="JVO78" s="5"/>
      <c r="JVP78" s="5"/>
      <c r="JVQ78" s="5"/>
      <c r="JVR78" s="5"/>
      <c r="JVS78" s="5"/>
      <c r="JVT78" s="5"/>
      <c r="JVU78" s="5"/>
      <c r="JVV78" s="5"/>
      <c r="JVW78" s="5"/>
      <c r="JVX78" s="5"/>
      <c r="JVY78" s="5"/>
      <c r="JVZ78" s="5"/>
      <c r="JWA78" s="5"/>
      <c r="JWB78" s="5"/>
      <c r="JWC78" s="5"/>
      <c r="JWD78" s="5"/>
      <c r="JWE78" s="5"/>
      <c r="JWF78" s="5"/>
      <c r="JWG78" s="5"/>
      <c r="JWH78" s="5"/>
      <c r="JWI78" s="5"/>
      <c r="JWJ78" s="5"/>
      <c r="JWK78" s="5"/>
      <c r="JWL78" s="5"/>
      <c r="JWM78" s="5"/>
      <c r="JWN78" s="5"/>
      <c r="JWO78" s="5"/>
      <c r="JWP78" s="5"/>
      <c r="JWQ78" s="5"/>
      <c r="JWR78" s="5"/>
      <c r="JWS78" s="5"/>
      <c r="JWT78" s="5"/>
      <c r="JWU78" s="5"/>
      <c r="JWV78" s="5"/>
      <c r="JWW78" s="5"/>
      <c r="JWX78" s="5"/>
      <c r="JWY78" s="5"/>
      <c r="JWZ78" s="5"/>
      <c r="JXA78" s="5"/>
      <c r="JXB78" s="5"/>
      <c r="JXC78" s="5"/>
      <c r="JXD78" s="5"/>
      <c r="JXE78" s="5"/>
      <c r="JXF78" s="5"/>
      <c r="JXG78" s="5"/>
      <c r="JXH78" s="5"/>
      <c r="JXI78" s="5"/>
      <c r="JXJ78" s="5"/>
      <c r="JXK78" s="5"/>
      <c r="JXL78" s="5"/>
      <c r="JXM78" s="5"/>
      <c r="JXN78" s="5"/>
      <c r="JXO78" s="5"/>
      <c r="JXP78" s="5"/>
      <c r="JXQ78" s="5"/>
      <c r="JXR78" s="5"/>
      <c r="JXS78" s="5"/>
      <c r="JXT78" s="5"/>
      <c r="JXU78" s="5"/>
      <c r="JXV78" s="5"/>
      <c r="JXW78" s="5"/>
      <c r="JXX78" s="5"/>
      <c r="JXY78" s="5"/>
      <c r="JXZ78" s="5"/>
      <c r="JYA78" s="5"/>
      <c r="JYB78" s="5"/>
      <c r="JYC78" s="5"/>
      <c r="JYD78" s="5"/>
      <c r="JYE78" s="5"/>
      <c r="JYF78" s="5"/>
      <c r="JYG78" s="5"/>
      <c r="JYH78" s="5"/>
      <c r="JYI78" s="5"/>
      <c r="JYJ78" s="5"/>
      <c r="JYK78" s="5"/>
      <c r="JYL78" s="5"/>
      <c r="JYM78" s="5"/>
      <c r="JYN78" s="5"/>
      <c r="JYO78" s="5"/>
      <c r="JYP78" s="5"/>
      <c r="JYQ78" s="5"/>
      <c r="JYR78" s="5"/>
      <c r="JYS78" s="5"/>
      <c r="JYT78" s="5"/>
      <c r="JYU78" s="5"/>
      <c r="JYV78" s="5"/>
      <c r="JYW78" s="5"/>
      <c r="JYX78" s="5"/>
      <c r="JYY78" s="5"/>
      <c r="JYZ78" s="5"/>
      <c r="JZA78" s="5"/>
      <c r="JZB78" s="5"/>
      <c r="JZC78" s="5"/>
      <c r="JZD78" s="5"/>
      <c r="JZE78" s="5"/>
      <c r="JZF78" s="5"/>
      <c r="JZG78" s="5"/>
      <c r="JZH78" s="5"/>
      <c r="JZI78" s="5"/>
      <c r="JZJ78" s="5"/>
      <c r="JZK78" s="5"/>
      <c r="JZL78" s="5"/>
      <c r="JZM78" s="5"/>
      <c r="JZN78" s="5"/>
      <c r="JZO78" s="5"/>
      <c r="JZP78" s="5"/>
      <c r="JZQ78" s="5"/>
      <c r="JZR78" s="5"/>
      <c r="JZS78" s="5"/>
      <c r="JZT78" s="5"/>
      <c r="JZU78" s="5"/>
      <c r="JZV78" s="5"/>
      <c r="JZW78" s="5"/>
      <c r="JZX78" s="5"/>
      <c r="JZY78" s="5"/>
      <c r="JZZ78" s="5"/>
      <c r="KAA78" s="5"/>
      <c r="KAB78" s="5"/>
      <c r="KAC78" s="5"/>
      <c r="KAD78" s="5"/>
      <c r="KAE78" s="5"/>
      <c r="KAF78" s="5"/>
      <c r="KAG78" s="5"/>
      <c r="KAH78" s="5"/>
      <c r="KAI78" s="5"/>
      <c r="KAJ78" s="5"/>
      <c r="KAK78" s="5"/>
      <c r="KAL78" s="5"/>
      <c r="KAM78" s="5"/>
      <c r="KAN78" s="5"/>
      <c r="KAO78" s="5"/>
      <c r="KAP78" s="5"/>
      <c r="KAQ78" s="5"/>
      <c r="KAR78" s="5"/>
      <c r="KAS78" s="5"/>
      <c r="KAT78" s="5"/>
      <c r="KAU78" s="5"/>
      <c r="KAV78" s="5"/>
      <c r="KAW78" s="5"/>
      <c r="KAX78" s="5"/>
      <c r="KAY78" s="5"/>
      <c r="KAZ78" s="5"/>
      <c r="KBA78" s="5"/>
      <c r="KBB78" s="5"/>
      <c r="KBC78" s="5"/>
      <c r="KBD78" s="5"/>
      <c r="KBE78" s="5"/>
      <c r="KBF78" s="5"/>
      <c r="KBG78" s="5"/>
      <c r="KBH78" s="5"/>
      <c r="KBI78" s="5"/>
      <c r="KBJ78" s="5"/>
      <c r="KBK78" s="5"/>
      <c r="KBL78" s="5"/>
      <c r="KBM78" s="5"/>
      <c r="KBN78" s="5"/>
      <c r="KBO78" s="5"/>
      <c r="KBP78" s="5"/>
      <c r="KBQ78" s="5"/>
      <c r="KBR78" s="5"/>
      <c r="KBS78" s="5"/>
      <c r="KBT78" s="5"/>
      <c r="KBU78" s="5"/>
      <c r="KBV78" s="5"/>
      <c r="KBW78" s="5"/>
      <c r="KBX78" s="5"/>
      <c r="KBY78" s="5"/>
      <c r="KBZ78" s="5"/>
      <c r="KCA78" s="5"/>
      <c r="KCB78" s="5"/>
      <c r="KCC78" s="5"/>
      <c r="KCD78" s="5"/>
      <c r="KCE78" s="5"/>
      <c r="KCF78" s="5"/>
      <c r="KCG78" s="5"/>
      <c r="KCH78" s="5"/>
      <c r="KCI78" s="5"/>
      <c r="KCJ78" s="5"/>
      <c r="KCK78" s="5"/>
      <c r="KCL78" s="5"/>
      <c r="KCM78" s="5"/>
      <c r="KCN78" s="5"/>
      <c r="KCO78" s="5"/>
      <c r="KCP78" s="5"/>
      <c r="KCQ78" s="5"/>
      <c r="KCR78" s="5"/>
      <c r="KCS78" s="5"/>
      <c r="KCT78" s="5"/>
      <c r="KCU78" s="5"/>
      <c r="KCV78" s="5"/>
      <c r="KCW78" s="5"/>
      <c r="KCX78" s="5"/>
      <c r="KCY78" s="5"/>
      <c r="KCZ78" s="5"/>
      <c r="KDA78" s="5"/>
      <c r="KDB78" s="5"/>
      <c r="KDC78" s="5"/>
      <c r="KDD78" s="5"/>
      <c r="KDE78" s="5"/>
      <c r="KDF78" s="5"/>
      <c r="KDG78" s="5"/>
      <c r="KDH78" s="5"/>
      <c r="KDI78" s="5"/>
      <c r="KDJ78" s="5"/>
      <c r="KDK78" s="5"/>
      <c r="KDL78" s="5"/>
      <c r="KDM78" s="5"/>
      <c r="KDN78" s="5"/>
      <c r="KDO78" s="5"/>
      <c r="KDP78" s="5"/>
      <c r="KDQ78" s="5"/>
      <c r="KDR78" s="5"/>
      <c r="KDS78" s="5"/>
      <c r="KDT78" s="5"/>
      <c r="KDU78" s="5"/>
      <c r="KDV78" s="5"/>
      <c r="KDW78" s="5"/>
      <c r="KDX78" s="5"/>
      <c r="KDY78" s="5"/>
      <c r="KDZ78" s="5"/>
      <c r="KEA78" s="5"/>
      <c r="KEB78" s="5"/>
      <c r="KEC78" s="5"/>
      <c r="KED78" s="5"/>
      <c r="KEE78" s="5"/>
      <c r="KEF78" s="5"/>
      <c r="KEG78" s="5"/>
      <c r="KEH78" s="5"/>
      <c r="KEI78" s="5"/>
      <c r="KEJ78" s="5"/>
      <c r="KEK78" s="5"/>
      <c r="KEL78" s="5"/>
      <c r="KEM78" s="5"/>
      <c r="KEN78" s="5"/>
      <c r="KEO78" s="5"/>
      <c r="KEP78" s="5"/>
      <c r="KEQ78" s="5"/>
      <c r="KER78" s="5"/>
      <c r="KES78" s="5"/>
      <c r="KET78" s="5"/>
      <c r="KEU78" s="5"/>
      <c r="KEV78" s="5"/>
      <c r="KEW78" s="5"/>
      <c r="KEX78" s="5"/>
      <c r="KEY78" s="5"/>
      <c r="KEZ78" s="5"/>
      <c r="KFA78" s="5"/>
      <c r="KFB78" s="5"/>
      <c r="KFC78" s="5"/>
      <c r="KFD78" s="5"/>
      <c r="KFE78" s="5"/>
      <c r="KFF78" s="5"/>
      <c r="KFG78" s="5"/>
      <c r="KFH78" s="5"/>
      <c r="KFI78" s="5"/>
      <c r="KFJ78" s="5"/>
      <c r="KFK78" s="5"/>
      <c r="KFL78" s="5"/>
      <c r="KFM78" s="5"/>
      <c r="KFN78" s="5"/>
      <c r="KFO78" s="5"/>
      <c r="KFP78" s="5"/>
      <c r="KFQ78" s="5"/>
      <c r="KFR78" s="5"/>
      <c r="KFS78" s="5"/>
      <c r="KFT78" s="5"/>
      <c r="KFU78" s="5"/>
      <c r="KFV78" s="5"/>
      <c r="KFW78" s="5"/>
      <c r="KFX78" s="5"/>
      <c r="KFY78" s="5"/>
      <c r="KFZ78" s="5"/>
      <c r="KGA78" s="5"/>
      <c r="KGB78" s="5"/>
      <c r="KGC78" s="5"/>
      <c r="KGD78" s="5"/>
      <c r="KGE78" s="5"/>
      <c r="KGF78" s="5"/>
      <c r="KGG78" s="5"/>
      <c r="KGH78" s="5"/>
      <c r="KGI78" s="5"/>
      <c r="KGJ78" s="5"/>
      <c r="KGK78" s="5"/>
      <c r="KGL78" s="5"/>
      <c r="KGM78" s="5"/>
      <c r="KGN78" s="5"/>
      <c r="KGO78" s="5"/>
      <c r="KGP78" s="5"/>
      <c r="KGQ78" s="5"/>
      <c r="KGR78" s="5"/>
      <c r="KGS78" s="5"/>
      <c r="KGT78" s="5"/>
      <c r="KGU78" s="5"/>
      <c r="KGV78" s="5"/>
      <c r="KGW78" s="5"/>
      <c r="KGX78" s="5"/>
      <c r="KGY78" s="5"/>
      <c r="KGZ78" s="5"/>
      <c r="KHA78" s="5"/>
      <c r="KHB78" s="5"/>
      <c r="KHC78" s="5"/>
      <c r="KHD78" s="5"/>
      <c r="KHE78" s="5"/>
      <c r="KHF78" s="5"/>
      <c r="KHG78" s="5"/>
      <c r="KHH78" s="5"/>
      <c r="KHI78" s="5"/>
      <c r="KHJ78" s="5"/>
      <c r="KHK78" s="5"/>
      <c r="KHL78" s="5"/>
      <c r="KHM78" s="5"/>
      <c r="KHN78" s="5"/>
      <c r="KHO78" s="5"/>
      <c r="KHP78" s="5"/>
      <c r="KHQ78" s="5"/>
      <c r="KHR78" s="5"/>
      <c r="KHS78" s="5"/>
      <c r="KHT78" s="5"/>
      <c r="KHU78" s="5"/>
      <c r="KHV78" s="5"/>
      <c r="KHW78" s="5"/>
      <c r="KHX78" s="5"/>
      <c r="KHY78" s="5"/>
      <c r="KHZ78" s="5"/>
      <c r="KIA78" s="5"/>
      <c r="KIB78" s="5"/>
      <c r="KIC78" s="5"/>
      <c r="KID78" s="5"/>
      <c r="KIE78" s="5"/>
      <c r="KIF78" s="5"/>
      <c r="KIG78" s="5"/>
      <c r="KIH78" s="5"/>
      <c r="KII78" s="5"/>
      <c r="KIJ78" s="5"/>
      <c r="KIK78" s="5"/>
      <c r="KIL78" s="5"/>
      <c r="KIM78" s="5"/>
      <c r="KIN78" s="5"/>
      <c r="KIO78" s="5"/>
      <c r="KIP78" s="5"/>
      <c r="KIQ78" s="5"/>
      <c r="KIR78" s="5"/>
      <c r="KIS78" s="5"/>
      <c r="KIT78" s="5"/>
      <c r="KIU78" s="5"/>
      <c r="KIV78" s="5"/>
      <c r="KIW78" s="5"/>
      <c r="KIX78" s="5"/>
      <c r="KIY78" s="5"/>
      <c r="KIZ78" s="5"/>
      <c r="KJA78" s="5"/>
      <c r="KJB78" s="5"/>
      <c r="KJC78" s="5"/>
      <c r="KJD78" s="5"/>
      <c r="KJE78" s="5"/>
      <c r="KJF78" s="5"/>
      <c r="KJG78" s="5"/>
      <c r="KJH78" s="5"/>
      <c r="KJI78" s="5"/>
      <c r="KJJ78" s="5"/>
      <c r="KJK78" s="5"/>
      <c r="KJL78" s="5"/>
      <c r="KJM78" s="5"/>
      <c r="KJN78" s="5"/>
      <c r="KJO78" s="5"/>
      <c r="KJP78" s="5"/>
      <c r="KJQ78" s="5"/>
      <c r="KJR78" s="5"/>
      <c r="KJS78" s="5"/>
      <c r="KJT78" s="5"/>
      <c r="KJU78" s="5"/>
      <c r="KJV78" s="5"/>
      <c r="KJW78" s="5"/>
      <c r="KJX78" s="5"/>
      <c r="KJY78" s="5"/>
      <c r="KJZ78" s="5"/>
      <c r="KKA78" s="5"/>
      <c r="KKB78" s="5"/>
      <c r="KKC78" s="5"/>
      <c r="KKD78" s="5"/>
      <c r="KKE78" s="5"/>
      <c r="KKF78" s="5"/>
      <c r="KKG78" s="5"/>
      <c r="KKH78" s="5"/>
      <c r="KKI78" s="5"/>
      <c r="KKJ78" s="5"/>
      <c r="KKK78" s="5"/>
      <c r="KKL78" s="5"/>
      <c r="KKM78" s="5"/>
      <c r="KKN78" s="5"/>
      <c r="KKO78" s="5"/>
      <c r="KKP78" s="5"/>
      <c r="KKQ78" s="5"/>
      <c r="KKR78" s="5"/>
      <c r="KKS78" s="5"/>
      <c r="KKT78" s="5"/>
      <c r="KKU78" s="5"/>
      <c r="KKV78" s="5"/>
      <c r="KKW78" s="5"/>
      <c r="KKX78" s="5"/>
      <c r="KKY78" s="5"/>
      <c r="KKZ78" s="5"/>
      <c r="KLA78" s="5"/>
      <c r="KLB78" s="5"/>
      <c r="KLC78" s="5"/>
      <c r="KLD78" s="5"/>
      <c r="KLE78" s="5"/>
      <c r="KLF78" s="5"/>
      <c r="KLG78" s="5"/>
      <c r="KLH78" s="5"/>
      <c r="KLI78" s="5"/>
      <c r="KLJ78" s="5"/>
      <c r="KLK78" s="5"/>
      <c r="KLL78" s="5"/>
      <c r="KLM78" s="5"/>
      <c r="KLN78" s="5"/>
      <c r="KLO78" s="5"/>
      <c r="KLP78" s="5"/>
      <c r="KLQ78" s="5"/>
      <c r="KLR78" s="5"/>
      <c r="KLS78" s="5"/>
      <c r="KLT78" s="5"/>
      <c r="KLU78" s="5"/>
      <c r="KLV78" s="5"/>
      <c r="KLW78" s="5"/>
      <c r="KLX78" s="5"/>
      <c r="KLY78" s="5"/>
      <c r="KLZ78" s="5"/>
      <c r="KMA78" s="5"/>
      <c r="KMB78" s="5"/>
      <c r="KMC78" s="5"/>
      <c r="KMD78" s="5"/>
      <c r="KME78" s="5"/>
      <c r="KMF78" s="5"/>
      <c r="KMG78" s="5"/>
      <c r="KMH78" s="5"/>
      <c r="KMI78" s="5"/>
      <c r="KMJ78" s="5"/>
      <c r="KMK78" s="5"/>
      <c r="KML78" s="5"/>
      <c r="KMM78" s="5"/>
      <c r="KMN78" s="5"/>
      <c r="KMO78" s="5"/>
      <c r="KMP78" s="5"/>
      <c r="KMQ78" s="5"/>
      <c r="KMR78" s="5"/>
      <c r="KMS78" s="5"/>
      <c r="KMT78" s="5"/>
      <c r="KMU78" s="5"/>
      <c r="KMV78" s="5"/>
      <c r="KMW78" s="5"/>
      <c r="KMX78" s="5"/>
      <c r="KMY78" s="5"/>
      <c r="KMZ78" s="5"/>
      <c r="KNA78" s="5"/>
      <c r="KNB78" s="5"/>
      <c r="KNC78" s="5"/>
      <c r="KND78" s="5"/>
      <c r="KNE78" s="5"/>
      <c r="KNF78" s="5"/>
      <c r="KNG78" s="5"/>
      <c r="KNH78" s="5"/>
      <c r="KNI78" s="5"/>
      <c r="KNJ78" s="5"/>
      <c r="KNK78" s="5"/>
      <c r="KNL78" s="5"/>
      <c r="KNM78" s="5"/>
      <c r="KNN78" s="5"/>
      <c r="KNO78" s="5"/>
      <c r="KNP78" s="5"/>
      <c r="KNQ78" s="5"/>
      <c r="KNR78" s="5"/>
      <c r="KNS78" s="5"/>
      <c r="KNT78" s="5"/>
      <c r="KNU78" s="5"/>
      <c r="KNV78" s="5"/>
      <c r="KNW78" s="5"/>
      <c r="KNX78" s="5"/>
      <c r="KNY78" s="5"/>
      <c r="KNZ78" s="5"/>
      <c r="KOA78" s="5"/>
      <c r="KOB78" s="5"/>
      <c r="KOC78" s="5"/>
      <c r="KOD78" s="5"/>
      <c r="KOE78" s="5"/>
      <c r="KOF78" s="5"/>
      <c r="KOG78" s="5"/>
      <c r="KOH78" s="5"/>
      <c r="KOI78" s="5"/>
      <c r="KOJ78" s="5"/>
      <c r="KOK78" s="5"/>
      <c r="KOL78" s="5"/>
      <c r="KOM78" s="5"/>
      <c r="KON78" s="5"/>
      <c r="KOO78" s="5"/>
      <c r="KOP78" s="5"/>
      <c r="KOQ78" s="5"/>
      <c r="KOR78" s="5"/>
      <c r="KOS78" s="5"/>
      <c r="KOT78" s="5"/>
      <c r="KOU78" s="5"/>
      <c r="KOV78" s="5"/>
      <c r="KOW78" s="5"/>
      <c r="KOX78" s="5"/>
      <c r="KOY78" s="5"/>
      <c r="KOZ78" s="5"/>
      <c r="KPA78" s="5"/>
      <c r="KPB78" s="5"/>
      <c r="KPC78" s="5"/>
      <c r="KPD78" s="5"/>
      <c r="KPE78" s="5"/>
      <c r="KPF78" s="5"/>
      <c r="KPG78" s="5"/>
      <c r="KPH78" s="5"/>
      <c r="KPI78" s="5"/>
      <c r="KPJ78" s="5"/>
      <c r="KPK78" s="5"/>
      <c r="KPL78" s="5"/>
      <c r="KPM78" s="5"/>
      <c r="KPN78" s="5"/>
      <c r="KPO78" s="5"/>
      <c r="KPP78" s="5"/>
      <c r="KPQ78" s="5"/>
      <c r="KPR78" s="5"/>
      <c r="KPS78" s="5"/>
      <c r="KPT78" s="5"/>
      <c r="KPU78" s="5"/>
      <c r="KPV78" s="5"/>
      <c r="KPW78" s="5"/>
      <c r="KPX78" s="5"/>
      <c r="KPY78" s="5"/>
      <c r="KPZ78" s="5"/>
      <c r="KQA78" s="5"/>
      <c r="KQB78" s="5"/>
      <c r="KQC78" s="5"/>
      <c r="KQD78" s="5"/>
      <c r="KQE78" s="5"/>
      <c r="KQF78" s="5"/>
      <c r="KQG78" s="5"/>
      <c r="KQH78" s="5"/>
      <c r="KQI78" s="5"/>
      <c r="KQJ78" s="5"/>
      <c r="KQK78" s="5"/>
      <c r="KQL78" s="5"/>
      <c r="KQM78" s="5"/>
      <c r="KQN78" s="5"/>
      <c r="KQO78" s="5"/>
      <c r="KQP78" s="5"/>
      <c r="KQQ78" s="5"/>
      <c r="KQR78" s="5"/>
      <c r="KQS78" s="5"/>
      <c r="KQT78" s="5"/>
      <c r="KQU78" s="5"/>
      <c r="KQV78" s="5"/>
      <c r="KQW78" s="5"/>
      <c r="KQX78" s="5"/>
      <c r="KQY78" s="5"/>
      <c r="KQZ78" s="5"/>
      <c r="KRA78" s="5"/>
      <c r="KRB78" s="5"/>
      <c r="KRC78" s="5"/>
      <c r="KRD78" s="5"/>
      <c r="KRE78" s="5"/>
      <c r="KRF78" s="5"/>
      <c r="KRG78" s="5"/>
      <c r="KRH78" s="5"/>
      <c r="KRI78" s="5"/>
      <c r="KRJ78" s="5"/>
      <c r="KRK78" s="5"/>
      <c r="KRL78" s="5"/>
      <c r="KRM78" s="5"/>
      <c r="KRN78" s="5"/>
      <c r="KRO78" s="5"/>
      <c r="KRP78" s="5"/>
      <c r="KRQ78" s="5"/>
      <c r="KRR78" s="5"/>
      <c r="KRS78" s="5"/>
      <c r="KRT78" s="5"/>
      <c r="KRU78" s="5"/>
      <c r="KRV78" s="5"/>
      <c r="KRW78" s="5"/>
      <c r="KRX78" s="5"/>
      <c r="KRY78" s="5"/>
      <c r="KRZ78" s="5"/>
      <c r="KSA78" s="5"/>
      <c r="KSB78" s="5"/>
      <c r="KSC78" s="5"/>
      <c r="KSD78" s="5"/>
      <c r="KSE78" s="5"/>
      <c r="KSF78" s="5"/>
      <c r="KSG78" s="5"/>
      <c r="KSH78" s="5"/>
      <c r="KSI78" s="5"/>
      <c r="KSJ78" s="5"/>
      <c r="KSK78" s="5"/>
      <c r="KSL78" s="5"/>
      <c r="KSM78" s="5"/>
      <c r="KSN78" s="5"/>
      <c r="KSO78" s="5"/>
      <c r="KSP78" s="5"/>
      <c r="KSQ78" s="5"/>
      <c r="KSR78" s="5"/>
      <c r="KSS78" s="5"/>
      <c r="KST78" s="5"/>
      <c r="KSU78" s="5"/>
      <c r="KSV78" s="5"/>
      <c r="KSW78" s="5"/>
      <c r="KSX78" s="5"/>
      <c r="KSY78" s="5"/>
      <c r="KSZ78" s="5"/>
      <c r="KTA78" s="5"/>
      <c r="KTB78" s="5"/>
      <c r="KTC78" s="5"/>
      <c r="KTD78" s="5"/>
      <c r="KTE78" s="5"/>
      <c r="KTF78" s="5"/>
      <c r="KTG78" s="5"/>
      <c r="KTH78" s="5"/>
      <c r="KTI78" s="5"/>
      <c r="KTJ78" s="5"/>
      <c r="KTK78" s="5"/>
      <c r="KTL78" s="5"/>
      <c r="KTM78" s="5"/>
      <c r="KTN78" s="5"/>
      <c r="KTO78" s="5"/>
      <c r="KTP78" s="5"/>
      <c r="KTQ78" s="5"/>
      <c r="KTR78" s="5"/>
      <c r="KTS78" s="5"/>
      <c r="KTT78" s="5"/>
      <c r="KTU78" s="5"/>
      <c r="KTV78" s="5"/>
      <c r="KTW78" s="5"/>
      <c r="KTX78" s="5"/>
      <c r="KTY78" s="5"/>
      <c r="KTZ78" s="5"/>
      <c r="KUA78" s="5"/>
      <c r="KUB78" s="5"/>
      <c r="KUC78" s="5"/>
      <c r="KUD78" s="5"/>
      <c r="KUE78" s="5"/>
      <c r="KUF78" s="5"/>
      <c r="KUG78" s="5"/>
      <c r="KUH78" s="5"/>
      <c r="KUI78" s="5"/>
      <c r="KUJ78" s="5"/>
      <c r="KUK78" s="5"/>
      <c r="KUL78" s="5"/>
      <c r="KUM78" s="5"/>
      <c r="KUN78" s="5"/>
      <c r="KUO78" s="5"/>
      <c r="KUP78" s="5"/>
      <c r="KUQ78" s="5"/>
      <c r="KUR78" s="5"/>
      <c r="KUS78" s="5"/>
      <c r="KUT78" s="5"/>
      <c r="KUU78" s="5"/>
      <c r="KUV78" s="5"/>
      <c r="KUW78" s="5"/>
      <c r="KUX78" s="5"/>
      <c r="KUY78" s="5"/>
      <c r="KUZ78" s="5"/>
      <c r="KVA78" s="5"/>
      <c r="KVB78" s="5"/>
      <c r="KVC78" s="5"/>
      <c r="KVD78" s="5"/>
      <c r="KVE78" s="5"/>
      <c r="KVF78" s="5"/>
      <c r="KVG78" s="5"/>
      <c r="KVH78" s="5"/>
      <c r="KVI78" s="5"/>
      <c r="KVJ78" s="5"/>
      <c r="KVK78" s="5"/>
      <c r="KVL78" s="5"/>
      <c r="KVM78" s="5"/>
      <c r="KVN78" s="5"/>
      <c r="KVO78" s="5"/>
      <c r="KVP78" s="5"/>
      <c r="KVQ78" s="5"/>
      <c r="KVR78" s="5"/>
      <c r="KVS78" s="5"/>
      <c r="KVT78" s="5"/>
      <c r="KVU78" s="5"/>
      <c r="KVV78" s="5"/>
      <c r="KVW78" s="5"/>
      <c r="KVX78" s="5"/>
      <c r="KVY78" s="5"/>
      <c r="KVZ78" s="5"/>
      <c r="KWA78" s="5"/>
      <c r="KWB78" s="5"/>
      <c r="KWC78" s="5"/>
      <c r="KWD78" s="5"/>
      <c r="KWE78" s="5"/>
      <c r="KWF78" s="5"/>
      <c r="KWG78" s="5"/>
      <c r="KWH78" s="5"/>
      <c r="KWI78" s="5"/>
      <c r="KWJ78" s="5"/>
      <c r="KWK78" s="5"/>
      <c r="KWL78" s="5"/>
      <c r="KWM78" s="5"/>
      <c r="KWN78" s="5"/>
      <c r="KWO78" s="5"/>
      <c r="KWP78" s="5"/>
      <c r="KWQ78" s="5"/>
      <c r="KWR78" s="5"/>
      <c r="KWS78" s="5"/>
      <c r="KWT78" s="5"/>
      <c r="KWU78" s="5"/>
      <c r="KWV78" s="5"/>
      <c r="KWW78" s="5"/>
      <c r="KWX78" s="5"/>
      <c r="KWY78" s="5"/>
      <c r="KWZ78" s="5"/>
      <c r="KXA78" s="5"/>
      <c r="KXB78" s="5"/>
      <c r="KXC78" s="5"/>
      <c r="KXD78" s="5"/>
      <c r="KXE78" s="5"/>
      <c r="KXF78" s="5"/>
      <c r="KXG78" s="5"/>
      <c r="KXH78" s="5"/>
      <c r="KXI78" s="5"/>
      <c r="KXJ78" s="5"/>
      <c r="KXK78" s="5"/>
      <c r="KXL78" s="5"/>
      <c r="KXM78" s="5"/>
      <c r="KXN78" s="5"/>
      <c r="KXO78" s="5"/>
      <c r="KXP78" s="5"/>
      <c r="KXQ78" s="5"/>
      <c r="KXR78" s="5"/>
      <c r="KXS78" s="5"/>
      <c r="KXT78" s="5"/>
      <c r="KXU78" s="5"/>
      <c r="KXV78" s="5"/>
      <c r="KXW78" s="5"/>
      <c r="KXX78" s="5"/>
      <c r="KXY78" s="5"/>
      <c r="KXZ78" s="5"/>
      <c r="KYA78" s="5"/>
      <c r="KYB78" s="5"/>
      <c r="KYC78" s="5"/>
      <c r="KYD78" s="5"/>
      <c r="KYE78" s="5"/>
      <c r="KYF78" s="5"/>
      <c r="KYG78" s="5"/>
      <c r="KYH78" s="5"/>
      <c r="KYI78" s="5"/>
      <c r="KYJ78" s="5"/>
      <c r="KYK78" s="5"/>
      <c r="KYL78" s="5"/>
      <c r="KYM78" s="5"/>
      <c r="KYN78" s="5"/>
      <c r="KYO78" s="5"/>
      <c r="KYP78" s="5"/>
      <c r="KYQ78" s="5"/>
      <c r="KYR78" s="5"/>
      <c r="KYS78" s="5"/>
      <c r="KYT78" s="5"/>
      <c r="KYU78" s="5"/>
      <c r="KYV78" s="5"/>
      <c r="KYW78" s="5"/>
      <c r="KYX78" s="5"/>
      <c r="KYY78" s="5"/>
      <c r="KYZ78" s="5"/>
      <c r="KZA78" s="5"/>
      <c r="KZB78" s="5"/>
      <c r="KZC78" s="5"/>
      <c r="KZD78" s="5"/>
      <c r="KZE78" s="5"/>
      <c r="KZF78" s="5"/>
      <c r="KZG78" s="5"/>
      <c r="KZH78" s="5"/>
      <c r="KZI78" s="5"/>
      <c r="KZJ78" s="5"/>
      <c r="KZK78" s="5"/>
      <c r="KZL78" s="5"/>
      <c r="KZM78" s="5"/>
      <c r="KZN78" s="5"/>
      <c r="KZO78" s="5"/>
      <c r="KZP78" s="5"/>
      <c r="KZQ78" s="5"/>
      <c r="KZR78" s="5"/>
      <c r="KZS78" s="5"/>
      <c r="KZT78" s="5"/>
      <c r="KZU78" s="5"/>
      <c r="KZV78" s="5"/>
      <c r="KZW78" s="5"/>
      <c r="KZX78" s="5"/>
      <c r="KZY78" s="5"/>
      <c r="KZZ78" s="5"/>
      <c r="LAA78" s="5"/>
      <c r="LAB78" s="5"/>
      <c r="LAC78" s="5"/>
      <c r="LAD78" s="5"/>
      <c r="LAE78" s="5"/>
      <c r="LAF78" s="5"/>
      <c r="LAG78" s="5"/>
      <c r="LAH78" s="5"/>
      <c r="LAI78" s="5"/>
      <c r="LAJ78" s="5"/>
      <c r="LAK78" s="5"/>
      <c r="LAL78" s="5"/>
      <c r="LAM78" s="5"/>
      <c r="LAN78" s="5"/>
      <c r="LAO78" s="5"/>
      <c r="LAP78" s="5"/>
      <c r="LAQ78" s="5"/>
      <c r="LAR78" s="5"/>
      <c r="LAS78" s="5"/>
      <c r="LAT78" s="5"/>
      <c r="LAU78" s="5"/>
      <c r="LAV78" s="5"/>
      <c r="LAW78" s="5"/>
      <c r="LAX78" s="5"/>
      <c r="LAY78" s="5"/>
      <c r="LAZ78" s="5"/>
      <c r="LBA78" s="5"/>
      <c r="LBB78" s="5"/>
      <c r="LBC78" s="5"/>
      <c r="LBD78" s="5"/>
      <c r="LBE78" s="5"/>
      <c r="LBF78" s="5"/>
      <c r="LBG78" s="5"/>
      <c r="LBH78" s="5"/>
      <c r="LBI78" s="5"/>
      <c r="LBJ78" s="5"/>
      <c r="LBK78" s="5"/>
      <c r="LBL78" s="5"/>
      <c r="LBM78" s="5"/>
      <c r="LBN78" s="5"/>
      <c r="LBO78" s="5"/>
      <c r="LBP78" s="5"/>
      <c r="LBQ78" s="5"/>
      <c r="LBR78" s="5"/>
      <c r="LBS78" s="5"/>
      <c r="LBT78" s="5"/>
      <c r="LBU78" s="5"/>
      <c r="LBV78" s="5"/>
      <c r="LBW78" s="5"/>
      <c r="LBX78" s="5"/>
      <c r="LBY78" s="5"/>
      <c r="LBZ78" s="5"/>
      <c r="LCA78" s="5"/>
      <c r="LCB78" s="5"/>
      <c r="LCC78" s="5"/>
      <c r="LCD78" s="5"/>
      <c r="LCE78" s="5"/>
      <c r="LCF78" s="5"/>
      <c r="LCG78" s="5"/>
      <c r="LCH78" s="5"/>
      <c r="LCI78" s="5"/>
      <c r="LCJ78" s="5"/>
      <c r="LCK78" s="5"/>
      <c r="LCL78" s="5"/>
      <c r="LCM78" s="5"/>
      <c r="LCN78" s="5"/>
      <c r="LCO78" s="5"/>
      <c r="LCP78" s="5"/>
      <c r="LCQ78" s="5"/>
      <c r="LCR78" s="5"/>
      <c r="LCS78" s="5"/>
      <c r="LCT78" s="5"/>
      <c r="LCU78" s="5"/>
      <c r="LCV78" s="5"/>
      <c r="LCW78" s="5"/>
      <c r="LCX78" s="5"/>
      <c r="LCY78" s="5"/>
      <c r="LCZ78" s="5"/>
      <c r="LDA78" s="5"/>
      <c r="LDB78" s="5"/>
      <c r="LDC78" s="5"/>
      <c r="LDD78" s="5"/>
      <c r="LDE78" s="5"/>
      <c r="LDF78" s="5"/>
      <c r="LDG78" s="5"/>
      <c r="LDH78" s="5"/>
      <c r="LDI78" s="5"/>
      <c r="LDJ78" s="5"/>
      <c r="LDK78" s="5"/>
      <c r="LDL78" s="5"/>
      <c r="LDM78" s="5"/>
      <c r="LDN78" s="5"/>
      <c r="LDO78" s="5"/>
      <c r="LDP78" s="5"/>
      <c r="LDQ78" s="5"/>
      <c r="LDR78" s="5"/>
      <c r="LDS78" s="5"/>
      <c r="LDT78" s="5"/>
      <c r="LDU78" s="5"/>
      <c r="LDV78" s="5"/>
      <c r="LDW78" s="5"/>
      <c r="LDX78" s="5"/>
      <c r="LDY78" s="5"/>
      <c r="LDZ78" s="5"/>
      <c r="LEA78" s="5"/>
      <c r="LEB78" s="5"/>
      <c r="LEC78" s="5"/>
      <c r="LED78" s="5"/>
      <c r="LEE78" s="5"/>
      <c r="LEF78" s="5"/>
      <c r="LEG78" s="5"/>
      <c r="LEH78" s="5"/>
      <c r="LEI78" s="5"/>
      <c r="LEJ78" s="5"/>
      <c r="LEK78" s="5"/>
      <c r="LEL78" s="5"/>
      <c r="LEM78" s="5"/>
      <c r="LEN78" s="5"/>
      <c r="LEO78" s="5"/>
      <c r="LEP78" s="5"/>
      <c r="LEQ78" s="5"/>
      <c r="LER78" s="5"/>
      <c r="LES78" s="5"/>
      <c r="LET78" s="5"/>
      <c r="LEU78" s="5"/>
      <c r="LEV78" s="5"/>
      <c r="LEW78" s="5"/>
      <c r="LEX78" s="5"/>
      <c r="LEY78" s="5"/>
      <c r="LEZ78" s="5"/>
      <c r="LFA78" s="5"/>
      <c r="LFB78" s="5"/>
      <c r="LFC78" s="5"/>
      <c r="LFD78" s="5"/>
      <c r="LFE78" s="5"/>
      <c r="LFF78" s="5"/>
      <c r="LFG78" s="5"/>
      <c r="LFH78" s="5"/>
      <c r="LFI78" s="5"/>
      <c r="LFJ78" s="5"/>
      <c r="LFK78" s="5"/>
      <c r="LFL78" s="5"/>
      <c r="LFM78" s="5"/>
      <c r="LFN78" s="5"/>
      <c r="LFO78" s="5"/>
      <c r="LFP78" s="5"/>
      <c r="LFQ78" s="5"/>
      <c r="LFR78" s="5"/>
      <c r="LFS78" s="5"/>
      <c r="LFT78" s="5"/>
      <c r="LFU78" s="5"/>
      <c r="LFV78" s="5"/>
      <c r="LFW78" s="5"/>
      <c r="LFX78" s="5"/>
      <c r="LFY78" s="5"/>
      <c r="LFZ78" s="5"/>
      <c r="LGA78" s="5"/>
      <c r="LGB78" s="5"/>
      <c r="LGC78" s="5"/>
      <c r="LGD78" s="5"/>
      <c r="LGE78" s="5"/>
      <c r="LGF78" s="5"/>
      <c r="LGG78" s="5"/>
      <c r="LGH78" s="5"/>
      <c r="LGI78" s="5"/>
      <c r="LGJ78" s="5"/>
      <c r="LGK78" s="5"/>
      <c r="LGL78" s="5"/>
      <c r="LGM78" s="5"/>
      <c r="LGN78" s="5"/>
      <c r="LGO78" s="5"/>
      <c r="LGP78" s="5"/>
      <c r="LGQ78" s="5"/>
      <c r="LGR78" s="5"/>
      <c r="LGS78" s="5"/>
      <c r="LGT78" s="5"/>
      <c r="LGU78" s="5"/>
      <c r="LGV78" s="5"/>
      <c r="LGW78" s="5"/>
      <c r="LGX78" s="5"/>
      <c r="LGY78" s="5"/>
      <c r="LGZ78" s="5"/>
      <c r="LHA78" s="5"/>
      <c r="LHB78" s="5"/>
      <c r="LHC78" s="5"/>
      <c r="LHD78" s="5"/>
      <c r="LHE78" s="5"/>
      <c r="LHF78" s="5"/>
      <c r="LHG78" s="5"/>
      <c r="LHH78" s="5"/>
      <c r="LHI78" s="5"/>
      <c r="LHJ78" s="5"/>
      <c r="LHK78" s="5"/>
      <c r="LHL78" s="5"/>
      <c r="LHM78" s="5"/>
      <c r="LHN78" s="5"/>
      <c r="LHO78" s="5"/>
      <c r="LHP78" s="5"/>
      <c r="LHQ78" s="5"/>
      <c r="LHR78" s="5"/>
      <c r="LHS78" s="5"/>
      <c r="LHT78" s="5"/>
      <c r="LHU78" s="5"/>
      <c r="LHV78" s="5"/>
      <c r="LHW78" s="5"/>
      <c r="LHX78" s="5"/>
      <c r="LHY78" s="5"/>
      <c r="LHZ78" s="5"/>
      <c r="LIA78" s="5"/>
      <c r="LIB78" s="5"/>
      <c r="LIC78" s="5"/>
      <c r="LID78" s="5"/>
      <c r="LIE78" s="5"/>
      <c r="LIF78" s="5"/>
      <c r="LIG78" s="5"/>
      <c r="LIH78" s="5"/>
      <c r="LII78" s="5"/>
      <c r="LIJ78" s="5"/>
      <c r="LIK78" s="5"/>
      <c r="LIL78" s="5"/>
      <c r="LIM78" s="5"/>
      <c r="LIN78" s="5"/>
      <c r="LIO78" s="5"/>
      <c r="LIP78" s="5"/>
      <c r="LIQ78" s="5"/>
      <c r="LIR78" s="5"/>
      <c r="LIS78" s="5"/>
      <c r="LIT78" s="5"/>
      <c r="LIU78" s="5"/>
      <c r="LIV78" s="5"/>
      <c r="LIW78" s="5"/>
      <c r="LIX78" s="5"/>
      <c r="LIY78" s="5"/>
      <c r="LIZ78" s="5"/>
      <c r="LJA78" s="5"/>
      <c r="LJB78" s="5"/>
      <c r="LJC78" s="5"/>
      <c r="LJD78" s="5"/>
      <c r="LJE78" s="5"/>
      <c r="LJF78" s="5"/>
      <c r="LJG78" s="5"/>
      <c r="LJH78" s="5"/>
      <c r="LJI78" s="5"/>
      <c r="LJJ78" s="5"/>
      <c r="LJK78" s="5"/>
      <c r="LJL78" s="5"/>
      <c r="LJM78" s="5"/>
      <c r="LJN78" s="5"/>
      <c r="LJO78" s="5"/>
      <c r="LJP78" s="5"/>
      <c r="LJQ78" s="5"/>
      <c r="LJR78" s="5"/>
      <c r="LJS78" s="5"/>
      <c r="LJT78" s="5"/>
      <c r="LJU78" s="5"/>
      <c r="LJV78" s="5"/>
      <c r="LJW78" s="5"/>
      <c r="LJX78" s="5"/>
      <c r="LJY78" s="5"/>
      <c r="LJZ78" s="5"/>
      <c r="LKA78" s="5"/>
      <c r="LKB78" s="5"/>
      <c r="LKC78" s="5"/>
      <c r="LKD78" s="5"/>
      <c r="LKE78" s="5"/>
      <c r="LKF78" s="5"/>
      <c r="LKG78" s="5"/>
      <c r="LKH78" s="5"/>
      <c r="LKI78" s="5"/>
      <c r="LKJ78" s="5"/>
      <c r="LKK78" s="5"/>
      <c r="LKL78" s="5"/>
      <c r="LKM78" s="5"/>
      <c r="LKN78" s="5"/>
      <c r="LKO78" s="5"/>
      <c r="LKP78" s="5"/>
      <c r="LKQ78" s="5"/>
      <c r="LKR78" s="5"/>
      <c r="LKS78" s="5"/>
      <c r="LKT78" s="5"/>
      <c r="LKU78" s="5"/>
      <c r="LKV78" s="5"/>
      <c r="LKW78" s="5"/>
      <c r="LKX78" s="5"/>
      <c r="LKY78" s="5"/>
      <c r="LKZ78" s="5"/>
      <c r="LLA78" s="5"/>
      <c r="LLB78" s="5"/>
      <c r="LLC78" s="5"/>
      <c r="LLD78" s="5"/>
      <c r="LLE78" s="5"/>
      <c r="LLF78" s="5"/>
      <c r="LLG78" s="5"/>
      <c r="LLH78" s="5"/>
      <c r="LLI78" s="5"/>
      <c r="LLJ78" s="5"/>
      <c r="LLK78" s="5"/>
      <c r="LLL78" s="5"/>
      <c r="LLM78" s="5"/>
      <c r="LLN78" s="5"/>
      <c r="LLO78" s="5"/>
      <c r="LLP78" s="5"/>
      <c r="LLQ78" s="5"/>
      <c r="LLR78" s="5"/>
      <c r="LLS78" s="5"/>
      <c r="LLT78" s="5"/>
      <c r="LLU78" s="5"/>
      <c r="LLV78" s="5"/>
      <c r="LLW78" s="5"/>
      <c r="LLX78" s="5"/>
      <c r="LLY78" s="5"/>
      <c r="LLZ78" s="5"/>
      <c r="LMA78" s="5"/>
      <c r="LMB78" s="5"/>
      <c r="LMC78" s="5"/>
      <c r="LMD78" s="5"/>
      <c r="LME78" s="5"/>
      <c r="LMF78" s="5"/>
      <c r="LMG78" s="5"/>
      <c r="LMH78" s="5"/>
      <c r="LMI78" s="5"/>
      <c r="LMJ78" s="5"/>
      <c r="LMK78" s="5"/>
      <c r="LML78" s="5"/>
      <c r="LMM78" s="5"/>
      <c r="LMN78" s="5"/>
      <c r="LMO78" s="5"/>
      <c r="LMP78" s="5"/>
      <c r="LMQ78" s="5"/>
      <c r="LMR78" s="5"/>
      <c r="LMS78" s="5"/>
      <c r="LMT78" s="5"/>
      <c r="LMU78" s="5"/>
      <c r="LMV78" s="5"/>
      <c r="LMW78" s="5"/>
      <c r="LMX78" s="5"/>
      <c r="LMY78" s="5"/>
      <c r="LMZ78" s="5"/>
      <c r="LNA78" s="5"/>
      <c r="LNB78" s="5"/>
      <c r="LNC78" s="5"/>
      <c r="LND78" s="5"/>
      <c r="LNE78" s="5"/>
      <c r="LNF78" s="5"/>
      <c r="LNG78" s="5"/>
      <c r="LNH78" s="5"/>
      <c r="LNI78" s="5"/>
      <c r="LNJ78" s="5"/>
      <c r="LNK78" s="5"/>
      <c r="LNL78" s="5"/>
      <c r="LNM78" s="5"/>
      <c r="LNN78" s="5"/>
      <c r="LNO78" s="5"/>
      <c r="LNP78" s="5"/>
      <c r="LNQ78" s="5"/>
      <c r="LNR78" s="5"/>
      <c r="LNS78" s="5"/>
      <c r="LNT78" s="5"/>
      <c r="LNU78" s="5"/>
      <c r="LNV78" s="5"/>
      <c r="LNW78" s="5"/>
      <c r="LNX78" s="5"/>
      <c r="LNY78" s="5"/>
      <c r="LNZ78" s="5"/>
      <c r="LOA78" s="5"/>
      <c r="LOB78" s="5"/>
      <c r="LOC78" s="5"/>
      <c r="LOD78" s="5"/>
      <c r="LOE78" s="5"/>
      <c r="LOF78" s="5"/>
      <c r="LOG78" s="5"/>
      <c r="LOH78" s="5"/>
      <c r="LOI78" s="5"/>
      <c r="LOJ78" s="5"/>
      <c r="LOK78" s="5"/>
      <c r="LOL78" s="5"/>
      <c r="LOM78" s="5"/>
      <c r="LON78" s="5"/>
      <c r="LOO78" s="5"/>
      <c r="LOP78" s="5"/>
      <c r="LOQ78" s="5"/>
      <c r="LOR78" s="5"/>
      <c r="LOS78" s="5"/>
      <c r="LOT78" s="5"/>
      <c r="LOU78" s="5"/>
      <c r="LOV78" s="5"/>
      <c r="LOW78" s="5"/>
      <c r="LOX78" s="5"/>
      <c r="LOY78" s="5"/>
      <c r="LOZ78" s="5"/>
      <c r="LPA78" s="5"/>
      <c r="LPB78" s="5"/>
      <c r="LPC78" s="5"/>
      <c r="LPD78" s="5"/>
      <c r="LPE78" s="5"/>
      <c r="LPF78" s="5"/>
      <c r="LPG78" s="5"/>
      <c r="LPH78" s="5"/>
      <c r="LPI78" s="5"/>
      <c r="LPJ78" s="5"/>
      <c r="LPK78" s="5"/>
      <c r="LPL78" s="5"/>
      <c r="LPM78" s="5"/>
      <c r="LPN78" s="5"/>
      <c r="LPO78" s="5"/>
      <c r="LPP78" s="5"/>
      <c r="LPQ78" s="5"/>
      <c r="LPR78" s="5"/>
      <c r="LPS78" s="5"/>
      <c r="LPT78" s="5"/>
      <c r="LPU78" s="5"/>
      <c r="LPV78" s="5"/>
      <c r="LPW78" s="5"/>
      <c r="LPX78" s="5"/>
      <c r="LPY78" s="5"/>
      <c r="LPZ78" s="5"/>
      <c r="LQA78" s="5"/>
      <c r="LQB78" s="5"/>
      <c r="LQC78" s="5"/>
      <c r="LQD78" s="5"/>
      <c r="LQE78" s="5"/>
      <c r="LQF78" s="5"/>
      <c r="LQG78" s="5"/>
      <c r="LQH78" s="5"/>
      <c r="LQI78" s="5"/>
      <c r="LQJ78" s="5"/>
      <c r="LQK78" s="5"/>
      <c r="LQL78" s="5"/>
      <c r="LQM78" s="5"/>
      <c r="LQN78" s="5"/>
      <c r="LQO78" s="5"/>
      <c r="LQP78" s="5"/>
      <c r="LQQ78" s="5"/>
      <c r="LQR78" s="5"/>
      <c r="LQS78" s="5"/>
      <c r="LQT78" s="5"/>
      <c r="LQU78" s="5"/>
      <c r="LQV78" s="5"/>
      <c r="LQW78" s="5"/>
      <c r="LQX78" s="5"/>
      <c r="LQY78" s="5"/>
      <c r="LQZ78" s="5"/>
      <c r="LRA78" s="5"/>
      <c r="LRB78" s="5"/>
      <c r="LRC78" s="5"/>
      <c r="LRD78" s="5"/>
      <c r="LRE78" s="5"/>
      <c r="LRF78" s="5"/>
      <c r="LRG78" s="5"/>
      <c r="LRH78" s="5"/>
      <c r="LRI78" s="5"/>
      <c r="LRJ78" s="5"/>
      <c r="LRK78" s="5"/>
      <c r="LRL78" s="5"/>
      <c r="LRM78" s="5"/>
      <c r="LRN78" s="5"/>
      <c r="LRO78" s="5"/>
      <c r="LRP78" s="5"/>
      <c r="LRQ78" s="5"/>
      <c r="LRR78" s="5"/>
      <c r="LRS78" s="5"/>
      <c r="LRT78" s="5"/>
      <c r="LRU78" s="5"/>
      <c r="LRV78" s="5"/>
      <c r="LRW78" s="5"/>
      <c r="LRX78" s="5"/>
      <c r="LRY78" s="5"/>
      <c r="LRZ78" s="5"/>
      <c r="LSA78" s="5"/>
      <c r="LSB78" s="5"/>
      <c r="LSC78" s="5"/>
      <c r="LSD78" s="5"/>
      <c r="LSE78" s="5"/>
      <c r="LSF78" s="5"/>
      <c r="LSG78" s="5"/>
      <c r="LSH78" s="5"/>
      <c r="LSI78" s="5"/>
      <c r="LSJ78" s="5"/>
      <c r="LSK78" s="5"/>
      <c r="LSL78" s="5"/>
      <c r="LSM78" s="5"/>
      <c r="LSN78" s="5"/>
      <c r="LSO78" s="5"/>
      <c r="LSP78" s="5"/>
      <c r="LSQ78" s="5"/>
      <c r="LSR78" s="5"/>
      <c r="LSS78" s="5"/>
      <c r="LST78" s="5"/>
      <c r="LSU78" s="5"/>
      <c r="LSV78" s="5"/>
      <c r="LSW78" s="5"/>
      <c r="LSX78" s="5"/>
      <c r="LSY78" s="5"/>
      <c r="LSZ78" s="5"/>
      <c r="LTA78" s="5"/>
      <c r="LTB78" s="5"/>
      <c r="LTC78" s="5"/>
      <c r="LTD78" s="5"/>
      <c r="LTE78" s="5"/>
      <c r="LTF78" s="5"/>
      <c r="LTG78" s="5"/>
      <c r="LTH78" s="5"/>
      <c r="LTI78" s="5"/>
      <c r="LTJ78" s="5"/>
      <c r="LTK78" s="5"/>
      <c r="LTL78" s="5"/>
      <c r="LTM78" s="5"/>
      <c r="LTN78" s="5"/>
      <c r="LTO78" s="5"/>
      <c r="LTP78" s="5"/>
      <c r="LTQ78" s="5"/>
      <c r="LTR78" s="5"/>
      <c r="LTS78" s="5"/>
      <c r="LTT78" s="5"/>
      <c r="LTU78" s="5"/>
      <c r="LTV78" s="5"/>
      <c r="LTW78" s="5"/>
      <c r="LTX78" s="5"/>
      <c r="LTY78" s="5"/>
      <c r="LTZ78" s="5"/>
      <c r="LUA78" s="5"/>
      <c r="LUB78" s="5"/>
      <c r="LUC78" s="5"/>
      <c r="LUD78" s="5"/>
      <c r="LUE78" s="5"/>
      <c r="LUF78" s="5"/>
      <c r="LUG78" s="5"/>
      <c r="LUH78" s="5"/>
      <c r="LUI78" s="5"/>
      <c r="LUJ78" s="5"/>
      <c r="LUK78" s="5"/>
      <c r="LUL78" s="5"/>
      <c r="LUM78" s="5"/>
      <c r="LUN78" s="5"/>
      <c r="LUO78" s="5"/>
      <c r="LUP78" s="5"/>
      <c r="LUQ78" s="5"/>
      <c r="LUR78" s="5"/>
      <c r="LUS78" s="5"/>
      <c r="LUT78" s="5"/>
      <c r="LUU78" s="5"/>
      <c r="LUV78" s="5"/>
      <c r="LUW78" s="5"/>
      <c r="LUX78" s="5"/>
      <c r="LUY78" s="5"/>
      <c r="LUZ78" s="5"/>
      <c r="LVA78" s="5"/>
      <c r="LVB78" s="5"/>
      <c r="LVC78" s="5"/>
      <c r="LVD78" s="5"/>
      <c r="LVE78" s="5"/>
      <c r="LVF78" s="5"/>
      <c r="LVG78" s="5"/>
      <c r="LVH78" s="5"/>
      <c r="LVI78" s="5"/>
      <c r="LVJ78" s="5"/>
      <c r="LVK78" s="5"/>
      <c r="LVL78" s="5"/>
      <c r="LVM78" s="5"/>
      <c r="LVN78" s="5"/>
      <c r="LVO78" s="5"/>
      <c r="LVP78" s="5"/>
      <c r="LVQ78" s="5"/>
      <c r="LVR78" s="5"/>
      <c r="LVS78" s="5"/>
      <c r="LVT78" s="5"/>
      <c r="LVU78" s="5"/>
      <c r="LVV78" s="5"/>
      <c r="LVW78" s="5"/>
      <c r="LVX78" s="5"/>
      <c r="LVY78" s="5"/>
      <c r="LVZ78" s="5"/>
      <c r="LWA78" s="5"/>
      <c r="LWB78" s="5"/>
      <c r="LWC78" s="5"/>
      <c r="LWD78" s="5"/>
      <c r="LWE78" s="5"/>
      <c r="LWF78" s="5"/>
      <c r="LWG78" s="5"/>
      <c r="LWH78" s="5"/>
      <c r="LWI78" s="5"/>
      <c r="LWJ78" s="5"/>
      <c r="LWK78" s="5"/>
      <c r="LWL78" s="5"/>
      <c r="LWM78" s="5"/>
      <c r="LWN78" s="5"/>
      <c r="LWO78" s="5"/>
      <c r="LWP78" s="5"/>
      <c r="LWQ78" s="5"/>
      <c r="LWR78" s="5"/>
      <c r="LWS78" s="5"/>
      <c r="LWT78" s="5"/>
      <c r="LWU78" s="5"/>
      <c r="LWV78" s="5"/>
      <c r="LWW78" s="5"/>
      <c r="LWX78" s="5"/>
      <c r="LWY78" s="5"/>
      <c r="LWZ78" s="5"/>
      <c r="LXA78" s="5"/>
      <c r="LXB78" s="5"/>
      <c r="LXC78" s="5"/>
      <c r="LXD78" s="5"/>
      <c r="LXE78" s="5"/>
      <c r="LXF78" s="5"/>
      <c r="LXG78" s="5"/>
      <c r="LXH78" s="5"/>
      <c r="LXI78" s="5"/>
      <c r="LXJ78" s="5"/>
      <c r="LXK78" s="5"/>
      <c r="LXL78" s="5"/>
      <c r="LXM78" s="5"/>
      <c r="LXN78" s="5"/>
      <c r="LXO78" s="5"/>
      <c r="LXP78" s="5"/>
      <c r="LXQ78" s="5"/>
      <c r="LXR78" s="5"/>
      <c r="LXS78" s="5"/>
      <c r="LXT78" s="5"/>
      <c r="LXU78" s="5"/>
      <c r="LXV78" s="5"/>
      <c r="LXW78" s="5"/>
      <c r="LXX78" s="5"/>
      <c r="LXY78" s="5"/>
      <c r="LXZ78" s="5"/>
      <c r="LYA78" s="5"/>
      <c r="LYB78" s="5"/>
      <c r="LYC78" s="5"/>
      <c r="LYD78" s="5"/>
      <c r="LYE78" s="5"/>
      <c r="LYF78" s="5"/>
      <c r="LYG78" s="5"/>
      <c r="LYH78" s="5"/>
      <c r="LYI78" s="5"/>
      <c r="LYJ78" s="5"/>
      <c r="LYK78" s="5"/>
      <c r="LYL78" s="5"/>
      <c r="LYM78" s="5"/>
      <c r="LYN78" s="5"/>
      <c r="LYO78" s="5"/>
      <c r="LYP78" s="5"/>
      <c r="LYQ78" s="5"/>
      <c r="LYR78" s="5"/>
      <c r="LYS78" s="5"/>
      <c r="LYT78" s="5"/>
      <c r="LYU78" s="5"/>
      <c r="LYV78" s="5"/>
      <c r="LYW78" s="5"/>
      <c r="LYX78" s="5"/>
      <c r="LYY78" s="5"/>
      <c r="LYZ78" s="5"/>
      <c r="LZA78" s="5"/>
      <c r="LZB78" s="5"/>
      <c r="LZC78" s="5"/>
      <c r="LZD78" s="5"/>
      <c r="LZE78" s="5"/>
      <c r="LZF78" s="5"/>
      <c r="LZG78" s="5"/>
      <c r="LZH78" s="5"/>
      <c r="LZI78" s="5"/>
      <c r="LZJ78" s="5"/>
      <c r="LZK78" s="5"/>
      <c r="LZL78" s="5"/>
      <c r="LZM78" s="5"/>
      <c r="LZN78" s="5"/>
      <c r="LZO78" s="5"/>
      <c r="LZP78" s="5"/>
      <c r="LZQ78" s="5"/>
      <c r="LZR78" s="5"/>
      <c r="LZS78" s="5"/>
      <c r="LZT78" s="5"/>
      <c r="LZU78" s="5"/>
      <c r="LZV78" s="5"/>
      <c r="LZW78" s="5"/>
      <c r="LZX78" s="5"/>
      <c r="LZY78" s="5"/>
      <c r="LZZ78" s="5"/>
      <c r="MAA78" s="5"/>
      <c r="MAB78" s="5"/>
      <c r="MAC78" s="5"/>
      <c r="MAD78" s="5"/>
      <c r="MAE78" s="5"/>
      <c r="MAF78" s="5"/>
      <c r="MAG78" s="5"/>
      <c r="MAH78" s="5"/>
      <c r="MAI78" s="5"/>
      <c r="MAJ78" s="5"/>
      <c r="MAK78" s="5"/>
      <c r="MAL78" s="5"/>
      <c r="MAM78" s="5"/>
      <c r="MAN78" s="5"/>
      <c r="MAO78" s="5"/>
      <c r="MAP78" s="5"/>
      <c r="MAQ78" s="5"/>
      <c r="MAR78" s="5"/>
      <c r="MAS78" s="5"/>
      <c r="MAT78" s="5"/>
      <c r="MAU78" s="5"/>
      <c r="MAV78" s="5"/>
      <c r="MAW78" s="5"/>
      <c r="MAX78" s="5"/>
      <c r="MAY78" s="5"/>
      <c r="MAZ78" s="5"/>
      <c r="MBA78" s="5"/>
      <c r="MBB78" s="5"/>
      <c r="MBC78" s="5"/>
      <c r="MBD78" s="5"/>
      <c r="MBE78" s="5"/>
      <c r="MBF78" s="5"/>
      <c r="MBG78" s="5"/>
      <c r="MBH78" s="5"/>
      <c r="MBI78" s="5"/>
      <c r="MBJ78" s="5"/>
      <c r="MBK78" s="5"/>
      <c r="MBL78" s="5"/>
      <c r="MBM78" s="5"/>
      <c r="MBN78" s="5"/>
      <c r="MBO78" s="5"/>
      <c r="MBP78" s="5"/>
      <c r="MBQ78" s="5"/>
      <c r="MBR78" s="5"/>
      <c r="MBS78" s="5"/>
      <c r="MBT78" s="5"/>
      <c r="MBU78" s="5"/>
      <c r="MBV78" s="5"/>
      <c r="MBW78" s="5"/>
      <c r="MBX78" s="5"/>
      <c r="MBY78" s="5"/>
      <c r="MBZ78" s="5"/>
      <c r="MCA78" s="5"/>
      <c r="MCB78" s="5"/>
      <c r="MCC78" s="5"/>
      <c r="MCD78" s="5"/>
      <c r="MCE78" s="5"/>
      <c r="MCF78" s="5"/>
      <c r="MCG78" s="5"/>
      <c r="MCH78" s="5"/>
      <c r="MCI78" s="5"/>
      <c r="MCJ78" s="5"/>
      <c r="MCK78" s="5"/>
      <c r="MCL78" s="5"/>
      <c r="MCM78" s="5"/>
      <c r="MCN78" s="5"/>
      <c r="MCO78" s="5"/>
      <c r="MCP78" s="5"/>
      <c r="MCQ78" s="5"/>
      <c r="MCR78" s="5"/>
      <c r="MCS78" s="5"/>
      <c r="MCT78" s="5"/>
      <c r="MCU78" s="5"/>
      <c r="MCV78" s="5"/>
      <c r="MCW78" s="5"/>
      <c r="MCX78" s="5"/>
      <c r="MCY78" s="5"/>
      <c r="MCZ78" s="5"/>
      <c r="MDA78" s="5"/>
      <c r="MDB78" s="5"/>
      <c r="MDC78" s="5"/>
      <c r="MDD78" s="5"/>
      <c r="MDE78" s="5"/>
      <c r="MDF78" s="5"/>
      <c r="MDG78" s="5"/>
      <c r="MDH78" s="5"/>
      <c r="MDI78" s="5"/>
      <c r="MDJ78" s="5"/>
      <c r="MDK78" s="5"/>
      <c r="MDL78" s="5"/>
      <c r="MDM78" s="5"/>
      <c r="MDN78" s="5"/>
      <c r="MDO78" s="5"/>
      <c r="MDP78" s="5"/>
      <c r="MDQ78" s="5"/>
      <c r="MDR78" s="5"/>
      <c r="MDS78" s="5"/>
      <c r="MDT78" s="5"/>
      <c r="MDU78" s="5"/>
      <c r="MDV78" s="5"/>
      <c r="MDW78" s="5"/>
      <c r="MDX78" s="5"/>
      <c r="MDY78" s="5"/>
      <c r="MDZ78" s="5"/>
      <c r="MEA78" s="5"/>
      <c r="MEB78" s="5"/>
      <c r="MEC78" s="5"/>
      <c r="MED78" s="5"/>
      <c r="MEE78" s="5"/>
      <c r="MEF78" s="5"/>
      <c r="MEG78" s="5"/>
      <c r="MEH78" s="5"/>
      <c r="MEI78" s="5"/>
      <c r="MEJ78" s="5"/>
      <c r="MEK78" s="5"/>
      <c r="MEL78" s="5"/>
      <c r="MEM78" s="5"/>
      <c r="MEN78" s="5"/>
      <c r="MEO78" s="5"/>
      <c r="MEP78" s="5"/>
      <c r="MEQ78" s="5"/>
      <c r="MER78" s="5"/>
      <c r="MES78" s="5"/>
      <c r="MET78" s="5"/>
      <c r="MEU78" s="5"/>
      <c r="MEV78" s="5"/>
      <c r="MEW78" s="5"/>
      <c r="MEX78" s="5"/>
      <c r="MEY78" s="5"/>
      <c r="MEZ78" s="5"/>
      <c r="MFA78" s="5"/>
      <c r="MFB78" s="5"/>
      <c r="MFC78" s="5"/>
      <c r="MFD78" s="5"/>
      <c r="MFE78" s="5"/>
      <c r="MFF78" s="5"/>
      <c r="MFG78" s="5"/>
      <c r="MFH78" s="5"/>
      <c r="MFI78" s="5"/>
      <c r="MFJ78" s="5"/>
      <c r="MFK78" s="5"/>
      <c r="MFL78" s="5"/>
      <c r="MFM78" s="5"/>
      <c r="MFN78" s="5"/>
      <c r="MFO78" s="5"/>
      <c r="MFP78" s="5"/>
      <c r="MFQ78" s="5"/>
      <c r="MFR78" s="5"/>
      <c r="MFS78" s="5"/>
      <c r="MFT78" s="5"/>
      <c r="MFU78" s="5"/>
      <c r="MFV78" s="5"/>
      <c r="MFW78" s="5"/>
      <c r="MFX78" s="5"/>
      <c r="MFY78" s="5"/>
      <c r="MFZ78" s="5"/>
      <c r="MGA78" s="5"/>
      <c r="MGB78" s="5"/>
      <c r="MGC78" s="5"/>
      <c r="MGD78" s="5"/>
      <c r="MGE78" s="5"/>
      <c r="MGF78" s="5"/>
      <c r="MGG78" s="5"/>
      <c r="MGH78" s="5"/>
      <c r="MGI78" s="5"/>
      <c r="MGJ78" s="5"/>
      <c r="MGK78" s="5"/>
      <c r="MGL78" s="5"/>
      <c r="MGM78" s="5"/>
      <c r="MGN78" s="5"/>
      <c r="MGO78" s="5"/>
      <c r="MGP78" s="5"/>
      <c r="MGQ78" s="5"/>
      <c r="MGR78" s="5"/>
      <c r="MGS78" s="5"/>
      <c r="MGT78" s="5"/>
      <c r="MGU78" s="5"/>
      <c r="MGV78" s="5"/>
      <c r="MGW78" s="5"/>
      <c r="MGX78" s="5"/>
      <c r="MGY78" s="5"/>
      <c r="MGZ78" s="5"/>
      <c r="MHA78" s="5"/>
      <c r="MHB78" s="5"/>
      <c r="MHC78" s="5"/>
      <c r="MHD78" s="5"/>
      <c r="MHE78" s="5"/>
      <c r="MHF78" s="5"/>
      <c r="MHG78" s="5"/>
      <c r="MHH78" s="5"/>
      <c r="MHI78" s="5"/>
      <c r="MHJ78" s="5"/>
      <c r="MHK78" s="5"/>
      <c r="MHL78" s="5"/>
      <c r="MHM78" s="5"/>
      <c r="MHN78" s="5"/>
      <c r="MHO78" s="5"/>
      <c r="MHP78" s="5"/>
      <c r="MHQ78" s="5"/>
      <c r="MHR78" s="5"/>
      <c r="MHS78" s="5"/>
      <c r="MHT78" s="5"/>
      <c r="MHU78" s="5"/>
      <c r="MHV78" s="5"/>
      <c r="MHW78" s="5"/>
      <c r="MHX78" s="5"/>
      <c r="MHY78" s="5"/>
      <c r="MHZ78" s="5"/>
      <c r="MIA78" s="5"/>
      <c r="MIB78" s="5"/>
      <c r="MIC78" s="5"/>
      <c r="MID78" s="5"/>
      <c r="MIE78" s="5"/>
      <c r="MIF78" s="5"/>
      <c r="MIG78" s="5"/>
      <c r="MIH78" s="5"/>
      <c r="MII78" s="5"/>
      <c r="MIJ78" s="5"/>
      <c r="MIK78" s="5"/>
      <c r="MIL78" s="5"/>
      <c r="MIM78" s="5"/>
      <c r="MIN78" s="5"/>
      <c r="MIO78" s="5"/>
      <c r="MIP78" s="5"/>
      <c r="MIQ78" s="5"/>
      <c r="MIR78" s="5"/>
      <c r="MIS78" s="5"/>
      <c r="MIT78" s="5"/>
      <c r="MIU78" s="5"/>
      <c r="MIV78" s="5"/>
      <c r="MIW78" s="5"/>
      <c r="MIX78" s="5"/>
      <c r="MIY78" s="5"/>
      <c r="MIZ78" s="5"/>
      <c r="MJA78" s="5"/>
      <c r="MJB78" s="5"/>
      <c r="MJC78" s="5"/>
      <c r="MJD78" s="5"/>
      <c r="MJE78" s="5"/>
      <c r="MJF78" s="5"/>
      <c r="MJG78" s="5"/>
      <c r="MJH78" s="5"/>
      <c r="MJI78" s="5"/>
      <c r="MJJ78" s="5"/>
      <c r="MJK78" s="5"/>
      <c r="MJL78" s="5"/>
      <c r="MJM78" s="5"/>
      <c r="MJN78" s="5"/>
      <c r="MJO78" s="5"/>
      <c r="MJP78" s="5"/>
      <c r="MJQ78" s="5"/>
      <c r="MJR78" s="5"/>
      <c r="MJS78" s="5"/>
      <c r="MJT78" s="5"/>
      <c r="MJU78" s="5"/>
      <c r="MJV78" s="5"/>
      <c r="MJW78" s="5"/>
      <c r="MJX78" s="5"/>
      <c r="MJY78" s="5"/>
      <c r="MJZ78" s="5"/>
      <c r="MKA78" s="5"/>
      <c r="MKB78" s="5"/>
      <c r="MKC78" s="5"/>
      <c r="MKD78" s="5"/>
      <c r="MKE78" s="5"/>
      <c r="MKF78" s="5"/>
      <c r="MKG78" s="5"/>
      <c r="MKH78" s="5"/>
      <c r="MKI78" s="5"/>
      <c r="MKJ78" s="5"/>
      <c r="MKK78" s="5"/>
      <c r="MKL78" s="5"/>
      <c r="MKM78" s="5"/>
      <c r="MKN78" s="5"/>
      <c r="MKO78" s="5"/>
      <c r="MKP78" s="5"/>
      <c r="MKQ78" s="5"/>
      <c r="MKR78" s="5"/>
      <c r="MKS78" s="5"/>
      <c r="MKT78" s="5"/>
      <c r="MKU78" s="5"/>
      <c r="MKV78" s="5"/>
      <c r="MKW78" s="5"/>
      <c r="MKX78" s="5"/>
      <c r="MKY78" s="5"/>
      <c r="MKZ78" s="5"/>
      <c r="MLA78" s="5"/>
      <c r="MLB78" s="5"/>
      <c r="MLC78" s="5"/>
      <c r="MLD78" s="5"/>
      <c r="MLE78" s="5"/>
      <c r="MLF78" s="5"/>
      <c r="MLG78" s="5"/>
      <c r="MLH78" s="5"/>
      <c r="MLI78" s="5"/>
      <c r="MLJ78" s="5"/>
      <c r="MLK78" s="5"/>
      <c r="MLL78" s="5"/>
      <c r="MLM78" s="5"/>
      <c r="MLN78" s="5"/>
      <c r="MLO78" s="5"/>
      <c r="MLP78" s="5"/>
      <c r="MLQ78" s="5"/>
      <c r="MLR78" s="5"/>
      <c r="MLS78" s="5"/>
      <c r="MLT78" s="5"/>
      <c r="MLU78" s="5"/>
      <c r="MLV78" s="5"/>
      <c r="MLW78" s="5"/>
      <c r="MLX78" s="5"/>
      <c r="MLY78" s="5"/>
      <c r="MLZ78" s="5"/>
      <c r="MMA78" s="5"/>
      <c r="MMB78" s="5"/>
      <c r="MMC78" s="5"/>
      <c r="MMD78" s="5"/>
      <c r="MME78" s="5"/>
      <c r="MMF78" s="5"/>
      <c r="MMG78" s="5"/>
      <c r="MMH78" s="5"/>
      <c r="MMI78" s="5"/>
      <c r="MMJ78" s="5"/>
      <c r="MMK78" s="5"/>
      <c r="MML78" s="5"/>
      <c r="MMM78" s="5"/>
      <c r="MMN78" s="5"/>
      <c r="MMO78" s="5"/>
      <c r="MMP78" s="5"/>
      <c r="MMQ78" s="5"/>
      <c r="MMR78" s="5"/>
      <c r="MMS78" s="5"/>
      <c r="MMT78" s="5"/>
      <c r="MMU78" s="5"/>
      <c r="MMV78" s="5"/>
      <c r="MMW78" s="5"/>
      <c r="MMX78" s="5"/>
      <c r="MMY78" s="5"/>
      <c r="MMZ78" s="5"/>
      <c r="MNA78" s="5"/>
      <c r="MNB78" s="5"/>
      <c r="MNC78" s="5"/>
      <c r="MND78" s="5"/>
      <c r="MNE78" s="5"/>
      <c r="MNF78" s="5"/>
      <c r="MNG78" s="5"/>
      <c r="MNH78" s="5"/>
      <c r="MNI78" s="5"/>
      <c r="MNJ78" s="5"/>
      <c r="MNK78" s="5"/>
      <c r="MNL78" s="5"/>
      <c r="MNM78" s="5"/>
      <c r="MNN78" s="5"/>
      <c r="MNO78" s="5"/>
      <c r="MNP78" s="5"/>
      <c r="MNQ78" s="5"/>
      <c r="MNR78" s="5"/>
      <c r="MNS78" s="5"/>
      <c r="MNT78" s="5"/>
      <c r="MNU78" s="5"/>
      <c r="MNV78" s="5"/>
      <c r="MNW78" s="5"/>
      <c r="MNX78" s="5"/>
      <c r="MNY78" s="5"/>
      <c r="MNZ78" s="5"/>
      <c r="MOA78" s="5"/>
      <c r="MOB78" s="5"/>
      <c r="MOC78" s="5"/>
      <c r="MOD78" s="5"/>
      <c r="MOE78" s="5"/>
      <c r="MOF78" s="5"/>
      <c r="MOG78" s="5"/>
      <c r="MOH78" s="5"/>
      <c r="MOI78" s="5"/>
      <c r="MOJ78" s="5"/>
      <c r="MOK78" s="5"/>
      <c r="MOL78" s="5"/>
      <c r="MOM78" s="5"/>
      <c r="MON78" s="5"/>
      <c r="MOO78" s="5"/>
      <c r="MOP78" s="5"/>
      <c r="MOQ78" s="5"/>
      <c r="MOR78" s="5"/>
      <c r="MOS78" s="5"/>
      <c r="MOT78" s="5"/>
      <c r="MOU78" s="5"/>
      <c r="MOV78" s="5"/>
      <c r="MOW78" s="5"/>
      <c r="MOX78" s="5"/>
      <c r="MOY78" s="5"/>
      <c r="MOZ78" s="5"/>
      <c r="MPA78" s="5"/>
      <c r="MPB78" s="5"/>
      <c r="MPC78" s="5"/>
      <c r="MPD78" s="5"/>
      <c r="MPE78" s="5"/>
      <c r="MPF78" s="5"/>
      <c r="MPG78" s="5"/>
      <c r="MPH78" s="5"/>
      <c r="MPI78" s="5"/>
      <c r="MPJ78" s="5"/>
      <c r="MPK78" s="5"/>
      <c r="MPL78" s="5"/>
      <c r="MPM78" s="5"/>
      <c r="MPN78" s="5"/>
      <c r="MPO78" s="5"/>
      <c r="MPP78" s="5"/>
      <c r="MPQ78" s="5"/>
      <c r="MPR78" s="5"/>
      <c r="MPS78" s="5"/>
      <c r="MPT78" s="5"/>
      <c r="MPU78" s="5"/>
      <c r="MPV78" s="5"/>
      <c r="MPW78" s="5"/>
      <c r="MPX78" s="5"/>
      <c r="MPY78" s="5"/>
      <c r="MPZ78" s="5"/>
      <c r="MQA78" s="5"/>
      <c r="MQB78" s="5"/>
      <c r="MQC78" s="5"/>
      <c r="MQD78" s="5"/>
      <c r="MQE78" s="5"/>
      <c r="MQF78" s="5"/>
      <c r="MQG78" s="5"/>
      <c r="MQH78" s="5"/>
      <c r="MQI78" s="5"/>
      <c r="MQJ78" s="5"/>
      <c r="MQK78" s="5"/>
      <c r="MQL78" s="5"/>
      <c r="MQM78" s="5"/>
      <c r="MQN78" s="5"/>
      <c r="MQO78" s="5"/>
      <c r="MQP78" s="5"/>
      <c r="MQQ78" s="5"/>
      <c r="MQR78" s="5"/>
      <c r="MQS78" s="5"/>
      <c r="MQT78" s="5"/>
      <c r="MQU78" s="5"/>
      <c r="MQV78" s="5"/>
      <c r="MQW78" s="5"/>
      <c r="MQX78" s="5"/>
      <c r="MQY78" s="5"/>
      <c r="MQZ78" s="5"/>
      <c r="MRA78" s="5"/>
      <c r="MRB78" s="5"/>
      <c r="MRC78" s="5"/>
      <c r="MRD78" s="5"/>
      <c r="MRE78" s="5"/>
      <c r="MRF78" s="5"/>
      <c r="MRG78" s="5"/>
      <c r="MRH78" s="5"/>
      <c r="MRI78" s="5"/>
      <c r="MRJ78" s="5"/>
      <c r="MRK78" s="5"/>
      <c r="MRL78" s="5"/>
      <c r="MRM78" s="5"/>
      <c r="MRN78" s="5"/>
      <c r="MRO78" s="5"/>
      <c r="MRP78" s="5"/>
      <c r="MRQ78" s="5"/>
      <c r="MRR78" s="5"/>
      <c r="MRS78" s="5"/>
      <c r="MRT78" s="5"/>
      <c r="MRU78" s="5"/>
      <c r="MRV78" s="5"/>
      <c r="MRW78" s="5"/>
      <c r="MRX78" s="5"/>
      <c r="MRY78" s="5"/>
      <c r="MRZ78" s="5"/>
      <c r="MSA78" s="5"/>
      <c r="MSB78" s="5"/>
      <c r="MSC78" s="5"/>
      <c r="MSD78" s="5"/>
      <c r="MSE78" s="5"/>
      <c r="MSF78" s="5"/>
      <c r="MSG78" s="5"/>
      <c r="MSH78" s="5"/>
      <c r="MSI78" s="5"/>
      <c r="MSJ78" s="5"/>
      <c r="MSK78" s="5"/>
      <c r="MSL78" s="5"/>
      <c r="MSM78" s="5"/>
      <c r="MSN78" s="5"/>
      <c r="MSO78" s="5"/>
      <c r="MSP78" s="5"/>
      <c r="MSQ78" s="5"/>
      <c r="MSR78" s="5"/>
      <c r="MSS78" s="5"/>
      <c r="MST78" s="5"/>
      <c r="MSU78" s="5"/>
      <c r="MSV78" s="5"/>
      <c r="MSW78" s="5"/>
      <c r="MSX78" s="5"/>
      <c r="MSY78" s="5"/>
      <c r="MSZ78" s="5"/>
      <c r="MTA78" s="5"/>
      <c r="MTB78" s="5"/>
      <c r="MTC78" s="5"/>
      <c r="MTD78" s="5"/>
      <c r="MTE78" s="5"/>
      <c r="MTF78" s="5"/>
      <c r="MTG78" s="5"/>
      <c r="MTH78" s="5"/>
      <c r="MTI78" s="5"/>
      <c r="MTJ78" s="5"/>
      <c r="MTK78" s="5"/>
      <c r="MTL78" s="5"/>
      <c r="MTM78" s="5"/>
      <c r="MTN78" s="5"/>
      <c r="MTO78" s="5"/>
      <c r="MTP78" s="5"/>
      <c r="MTQ78" s="5"/>
      <c r="MTR78" s="5"/>
      <c r="MTS78" s="5"/>
      <c r="MTT78" s="5"/>
      <c r="MTU78" s="5"/>
      <c r="MTV78" s="5"/>
      <c r="MTW78" s="5"/>
      <c r="MTX78" s="5"/>
      <c r="MTY78" s="5"/>
      <c r="MTZ78" s="5"/>
      <c r="MUA78" s="5"/>
      <c r="MUB78" s="5"/>
      <c r="MUC78" s="5"/>
      <c r="MUD78" s="5"/>
      <c r="MUE78" s="5"/>
      <c r="MUF78" s="5"/>
      <c r="MUG78" s="5"/>
      <c r="MUH78" s="5"/>
      <c r="MUI78" s="5"/>
      <c r="MUJ78" s="5"/>
      <c r="MUK78" s="5"/>
      <c r="MUL78" s="5"/>
      <c r="MUM78" s="5"/>
      <c r="MUN78" s="5"/>
      <c r="MUO78" s="5"/>
      <c r="MUP78" s="5"/>
      <c r="MUQ78" s="5"/>
      <c r="MUR78" s="5"/>
      <c r="MUS78" s="5"/>
      <c r="MUT78" s="5"/>
      <c r="MUU78" s="5"/>
      <c r="MUV78" s="5"/>
      <c r="MUW78" s="5"/>
      <c r="MUX78" s="5"/>
      <c r="MUY78" s="5"/>
      <c r="MUZ78" s="5"/>
      <c r="MVA78" s="5"/>
      <c r="MVB78" s="5"/>
      <c r="MVC78" s="5"/>
      <c r="MVD78" s="5"/>
      <c r="MVE78" s="5"/>
      <c r="MVF78" s="5"/>
      <c r="MVG78" s="5"/>
      <c r="MVH78" s="5"/>
      <c r="MVI78" s="5"/>
      <c r="MVJ78" s="5"/>
      <c r="MVK78" s="5"/>
      <c r="MVL78" s="5"/>
      <c r="MVM78" s="5"/>
      <c r="MVN78" s="5"/>
      <c r="MVO78" s="5"/>
      <c r="MVP78" s="5"/>
      <c r="MVQ78" s="5"/>
      <c r="MVR78" s="5"/>
      <c r="MVS78" s="5"/>
      <c r="MVT78" s="5"/>
      <c r="MVU78" s="5"/>
      <c r="MVV78" s="5"/>
      <c r="MVW78" s="5"/>
      <c r="MVX78" s="5"/>
      <c r="MVY78" s="5"/>
      <c r="MVZ78" s="5"/>
      <c r="MWA78" s="5"/>
      <c r="MWB78" s="5"/>
      <c r="MWC78" s="5"/>
      <c r="MWD78" s="5"/>
      <c r="MWE78" s="5"/>
      <c r="MWF78" s="5"/>
      <c r="MWG78" s="5"/>
      <c r="MWH78" s="5"/>
      <c r="MWI78" s="5"/>
      <c r="MWJ78" s="5"/>
      <c r="MWK78" s="5"/>
      <c r="MWL78" s="5"/>
      <c r="MWM78" s="5"/>
      <c r="MWN78" s="5"/>
      <c r="MWO78" s="5"/>
      <c r="MWP78" s="5"/>
      <c r="MWQ78" s="5"/>
      <c r="MWR78" s="5"/>
      <c r="MWS78" s="5"/>
      <c r="MWT78" s="5"/>
      <c r="MWU78" s="5"/>
      <c r="MWV78" s="5"/>
      <c r="MWW78" s="5"/>
      <c r="MWX78" s="5"/>
      <c r="MWY78" s="5"/>
      <c r="MWZ78" s="5"/>
      <c r="MXA78" s="5"/>
      <c r="MXB78" s="5"/>
      <c r="MXC78" s="5"/>
      <c r="MXD78" s="5"/>
      <c r="MXE78" s="5"/>
      <c r="MXF78" s="5"/>
      <c r="MXG78" s="5"/>
      <c r="MXH78" s="5"/>
      <c r="MXI78" s="5"/>
      <c r="MXJ78" s="5"/>
      <c r="MXK78" s="5"/>
      <c r="MXL78" s="5"/>
      <c r="MXM78" s="5"/>
      <c r="MXN78" s="5"/>
      <c r="MXO78" s="5"/>
      <c r="MXP78" s="5"/>
      <c r="MXQ78" s="5"/>
      <c r="MXR78" s="5"/>
      <c r="MXS78" s="5"/>
      <c r="MXT78" s="5"/>
      <c r="MXU78" s="5"/>
      <c r="MXV78" s="5"/>
      <c r="MXW78" s="5"/>
      <c r="MXX78" s="5"/>
      <c r="MXY78" s="5"/>
      <c r="MXZ78" s="5"/>
      <c r="MYA78" s="5"/>
      <c r="MYB78" s="5"/>
      <c r="MYC78" s="5"/>
      <c r="MYD78" s="5"/>
      <c r="MYE78" s="5"/>
      <c r="MYF78" s="5"/>
      <c r="MYG78" s="5"/>
      <c r="MYH78" s="5"/>
      <c r="MYI78" s="5"/>
      <c r="MYJ78" s="5"/>
      <c r="MYK78" s="5"/>
      <c r="MYL78" s="5"/>
      <c r="MYM78" s="5"/>
      <c r="MYN78" s="5"/>
      <c r="MYO78" s="5"/>
      <c r="MYP78" s="5"/>
      <c r="MYQ78" s="5"/>
      <c r="MYR78" s="5"/>
      <c r="MYS78" s="5"/>
      <c r="MYT78" s="5"/>
      <c r="MYU78" s="5"/>
      <c r="MYV78" s="5"/>
      <c r="MYW78" s="5"/>
      <c r="MYX78" s="5"/>
      <c r="MYY78" s="5"/>
      <c r="MYZ78" s="5"/>
      <c r="MZA78" s="5"/>
      <c r="MZB78" s="5"/>
      <c r="MZC78" s="5"/>
      <c r="MZD78" s="5"/>
      <c r="MZE78" s="5"/>
      <c r="MZF78" s="5"/>
      <c r="MZG78" s="5"/>
      <c r="MZH78" s="5"/>
      <c r="MZI78" s="5"/>
      <c r="MZJ78" s="5"/>
      <c r="MZK78" s="5"/>
      <c r="MZL78" s="5"/>
      <c r="MZM78" s="5"/>
      <c r="MZN78" s="5"/>
      <c r="MZO78" s="5"/>
      <c r="MZP78" s="5"/>
      <c r="MZQ78" s="5"/>
      <c r="MZR78" s="5"/>
      <c r="MZS78" s="5"/>
      <c r="MZT78" s="5"/>
      <c r="MZU78" s="5"/>
      <c r="MZV78" s="5"/>
      <c r="MZW78" s="5"/>
      <c r="MZX78" s="5"/>
      <c r="MZY78" s="5"/>
      <c r="MZZ78" s="5"/>
      <c r="NAA78" s="5"/>
      <c r="NAB78" s="5"/>
      <c r="NAC78" s="5"/>
      <c r="NAD78" s="5"/>
      <c r="NAE78" s="5"/>
      <c r="NAF78" s="5"/>
      <c r="NAG78" s="5"/>
      <c r="NAH78" s="5"/>
      <c r="NAI78" s="5"/>
      <c r="NAJ78" s="5"/>
      <c r="NAK78" s="5"/>
      <c r="NAL78" s="5"/>
      <c r="NAM78" s="5"/>
      <c r="NAN78" s="5"/>
      <c r="NAO78" s="5"/>
      <c r="NAP78" s="5"/>
      <c r="NAQ78" s="5"/>
      <c r="NAR78" s="5"/>
      <c r="NAS78" s="5"/>
      <c r="NAT78" s="5"/>
      <c r="NAU78" s="5"/>
      <c r="NAV78" s="5"/>
      <c r="NAW78" s="5"/>
      <c r="NAX78" s="5"/>
      <c r="NAY78" s="5"/>
      <c r="NAZ78" s="5"/>
      <c r="NBA78" s="5"/>
      <c r="NBB78" s="5"/>
      <c r="NBC78" s="5"/>
      <c r="NBD78" s="5"/>
      <c r="NBE78" s="5"/>
      <c r="NBF78" s="5"/>
      <c r="NBG78" s="5"/>
      <c r="NBH78" s="5"/>
      <c r="NBI78" s="5"/>
      <c r="NBJ78" s="5"/>
      <c r="NBK78" s="5"/>
      <c r="NBL78" s="5"/>
      <c r="NBM78" s="5"/>
      <c r="NBN78" s="5"/>
      <c r="NBO78" s="5"/>
      <c r="NBP78" s="5"/>
      <c r="NBQ78" s="5"/>
      <c r="NBR78" s="5"/>
      <c r="NBS78" s="5"/>
      <c r="NBT78" s="5"/>
      <c r="NBU78" s="5"/>
      <c r="NBV78" s="5"/>
      <c r="NBW78" s="5"/>
      <c r="NBX78" s="5"/>
      <c r="NBY78" s="5"/>
      <c r="NBZ78" s="5"/>
      <c r="NCA78" s="5"/>
      <c r="NCB78" s="5"/>
      <c r="NCC78" s="5"/>
      <c r="NCD78" s="5"/>
      <c r="NCE78" s="5"/>
      <c r="NCF78" s="5"/>
      <c r="NCG78" s="5"/>
      <c r="NCH78" s="5"/>
      <c r="NCI78" s="5"/>
      <c r="NCJ78" s="5"/>
      <c r="NCK78" s="5"/>
      <c r="NCL78" s="5"/>
      <c r="NCM78" s="5"/>
      <c r="NCN78" s="5"/>
      <c r="NCO78" s="5"/>
      <c r="NCP78" s="5"/>
      <c r="NCQ78" s="5"/>
      <c r="NCR78" s="5"/>
      <c r="NCS78" s="5"/>
      <c r="NCT78" s="5"/>
      <c r="NCU78" s="5"/>
      <c r="NCV78" s="5"/>
      <c r="NCW78" s="5"/>
      <c r="NCX78" s="5"/>
      <c r="NCY78" s="5"/>
      <c r="NCZ78" s="5"/>
      <c r="NDA78" s="5"/>
      <c r="NDB78" s="5"/>
      <c r="NDC78" s="5"/>
      <c r="NDD78" s="5"/>
      <c r="NDE78" s="5"/>
      <c r="NDF78" s="5"/>
      <c r="NDG78" s="5"/>
      <c r="NDH78" s="5"/>
      <c r="NDI78" s="5"/>
      <c r="NDJ78" s="5"/>
      <c r="NDK78" s="5"/>
      <c r="NDL78" s="5"/>
      <c r="NDM78" s="5"/>
      <c r="NDN78" s="5"/>
      <c r="NDO78" s="5"/>
      <c r="NDP78" s="5"/>
      <c r="NDQ78" s="5"/>
      <c r="NDR78" s="5"/>
      <c r="NDS78" s="5"/>
      <c r="NDT78" s="5"/>
      <c r="NDU78" s="5"/>
      <c r="NDV78" s="5"/>
      <c r="NDW78" s="5"/>
      <c r="NDX78" s="5"/>
      <c r="NDY78" s="5"/>
      <c r="NDZ78" s="5"/>
      <c r="NEA78" s="5"/>
      <c r="NEB78" s="5"/>
      <c r="NEC78" s="5"/>
      <c r="NED78" s="5"/>
      <c r="NEE78" s="5"/>
      <c r="NEF78" s="5"/>
      <c r="NEG78" s="5"/>
      <c r="NEH78" s="5"/>
      <c r="NEI78" s="5"/>
      <c r="NEJ78" s="5"/>
      <c r="NEK78" s="5"/>
      <c r="NEL78" s="5"/>
      <c r="NEM78" s="5"/>
      <c r="NEN78" s="5"/>
      <c r="NEO78" s="5"/>
      <c r="NEP78" s="5"/>
      <c r="NEQ78" s="5"/>
      <c r="NER78" s="5"/>
      <c r="NES78" s="5"/>
      <c r="NET78" s="5"/>
      <c r="NEU78" s="5"/>
      <c r="NEV78" s="5"/>
      <c r="NEW78" s="5"/>
      <c r="NEX78" s="5"/>
      <c r="NEY78" s="5"/>
      <c r="NEZ78" s="5"/>
      <c r="NFA78" s="5"/>
      <c r="NFB78" s="5"/>
      <c r="NFC78" s="5"/>
      <c r="NFD78" s="5"/>
      <c r="NFE78" s="5"/>
      <c r="NFF78" s="5"/>
      <c r="NFG78" s="5"/>
      <c r="NFH78" s="5"/>
      <c r="NFI78" s="5"/>
      <c r="NFJ78" s="5"/>
      <c r="NFK78" s="5"/>
      <c r="NFL78" s="5"/>
      <c r="NFM78" s="5"/>
      <c r="NFN78" s="5"/>
      <c r="NFO78" s="5"/>
      <c r="NFP78" s="5"/>
      <c r="NFQ78" s="5"/>
      <c r="NFR78" s="5"/>
      <c r="NFS78" s="5"/>
      <c r="NFT78" s="5"/>
      <c r="NFU78" s="5"/>
      <c r="NFV78" s="5"/>
      <c r="NFW78" s="5"/>
      <c r="NFX78" s="5"/>
      <c r="NFY78" s="5"/>
      <c r="NFZ78" s="5"/>
      <c r="NGA78" s="5"/>
      <c r="NGB78" s="5"/>
      <c r="NGC78" s="5"/>
      <c r="NGD78" s="5"/>
      <c r="NGE78" s="5"/>
      <c r="NGF78" s="5"/>
      <c r="NGG78" s="5"/>
      <c r="NGH78" s="5"/>
      <c r="NGI78" s="5"/>
      <c r="NGJ78" s="5"/>
      <c r="NGK78" s="5"/>
      <c r="NGL78" s="5"/>
      <c r="NGM78" s="5"/>
      <c r="NGN78" s="5"/>
      <c r="NGO78" s="5"/>
      <c r="NGP78" s="5"/>
      <c r="NGQ78" s="5"/>
      <c r="NGR78" s="5"/>
      <c r="NGS78" s="5"/>
      <c r="NGT78" s="5"/>
      <c r="NGU78" s="5"/>
      <c r="NGV78" s="5"/>
      <c r="NGW78" s="5"/>
      <c r="NGX78" s="5"/>
      <c r="NGY78" s="5"/>
      <c r="NGZ78" s="5"/>
      <c r="NHA78" s="5"/>
      <c r="NHB78" s="5"/>
      <c r="NHC78" s="5"/>
      <c r="NHD78" s="5"/>
      <c r="NHE78" s="5"/>
      <c r="NHF78" s="5"/>
      <c r="NHG78" s="5"/>
      <c r="NHH78" s="5"/>
      <c r="NHI78" s="5"/>
      <c r="NHJ78" s="5"/>
      <c r="NHK78" s="5"/>
      <c r="NHL78" s="5"/>
      <c r="NHM78" s="5"/>
      <c r="NHN78" s="5"/>
      <c r="NHO78" s="5"/>
      <c r="NHP78" s="5"/>
      <c r="NHQ78" s="5"/>
      <c r="NHR78" s="5"/>
      <c r="NHS78" s="5"/>
      <c r="NHT78" s="5"/>
      <c r="NHU78" s="5"/>
      <c r="NHV78" s="5"/>
      <c r="NHW78" s="5"/>
      <c r="NHX78" s="5"/>
      <c r="NHY78" s="5"/>
      <c r="NHZ78" s="5"/>
      <c r="NIA78" s="5"/>
      <c r="NIB78" s="5"/>
      <c r="NIC78" s="5"/>
      <c r="NID78" s="5"/>
      <c r="NIE78" s="5"/>
      <c r="NIF78" s="5"/>
      <c r="NIG78" s="5"/>
      <c r="NIH78" s="5"/>
      <c r="NII78" s="5"/>
      <c r="NIJ78" s="5"/>
      <c r="NIK78" s="5"/>
      <c r="NIL78" s="5"/>
      <c r="NIM78" s="5"/>
      <c r="NIN78" s="5"/>
      <c r="NIO78" s="5"/>
      <c r="NIP78" s="5"/>
      <c r="NIQ78" s="5"/>
      <c r="NIR78" s="5"/>
      <c r="NIS78" s="5"/>
      <c r="NIT78" s="5"/>
      <c r="NIU78" s="5"/>
      <c r="NIV78" s="5"/>
      <c r="NIW78" s="5"/>
      <c r="NIX78" s="5"/>
      <c r="NIY78" s="5"/>
      <c r="NIZ78" s="5"/>
      <c r="NJA78" s="5"/>
      <c r="NJB78" s="5"/>
      <c r="NJC78" s="5"/>
      <c r="NJD78" s="5"/>
      <c r="NJE78" s="5"/>
      <c r="NJF78" s="5"/>
      <c r="NJG78" s="5"/>
      <c r="NJH78" s="5"/>
      <c r="NJI78" s="5"/>
      <c r="NJJ78" s="5"/>
      <c r="NJK78" s="5"/>
      <c r="NJL78" s="5"/>
      <c r="NJM78" s="5"/>
      <c r="NJN78" s="5"/>
      <c r="NJO78" s="5"/>
      <c r="NJP78" s="5"/>
      <c r="NJQ78" s="5"/>
      <c r="NJR78" s="5"/>
      <c r="NJS78" s="5"/>
      <c r="NJT78" s="5"/>
      <c r="NJU78" s="5"/>
      <c r="NJV78" s="5"/>
      <c r="NJW78" s="5"/>
      <c r="NJX78" s="5"/>
      <c r="NJY78" s="5"/>
      <c r="NJZ78" s="5"/>
      <c r="NKA78" s="5"/>
      <c r="NKB78" s="5"/>
      <c r="NKC78" s="5"/>
      <c r="NKD78" s="5"/>
      <c r="NKE78" s="5"/>
      <c r="NKF78" s="5"/>
      <c r="NKG78" s="5"/>
      <c r="NKH78" s="5"/>
      <c r="NKI78" s="5"/>
      <c r="NKJ78" s="5"/>
      <c r="NKK78" s="5"/>
      <c r="NKL78" s="5"/>
      <c r="NKM78" s="5"/>
      <c r="NKN78" s="5"/>
      <c r="NKO78" s="5"/>
      <c r="NKP78" s="5"/>
      <c r="NKQ78" s="5"/>
      <c r="NKR78" s="5"/>
      <c r="NKS78" s="5"/>
      <c r="NKT78" s="5"/>
      <c r="NKU78" s="5"/>
      <c r="NKV78" s="5"/>
      <c r="NKW78" s="5"/>
      <c r="NKX78" s="5"/>
      <c r="NKY78" s="5"/>
      <c r="NKZ78" s="5"/>
      <c r="NLA78" s="5"/>
      <c r="NLB78" s="5"/>
      <c r="NLC78" s="5"/>
      <c r="NLD78" s="5"/>
      <c r="NLE78" s="5"/>
      <c r="NLF78" s="5"/>
      <c r="NLG78" s="5"/>
      <c r="NLH78" s="5"/>
      <c r="NLI78" s="5"/>
      <c r="NLJ78" s="5"/>
      <c r="NLK78" s="5"/>
      <c r="NLL78" s="5"/>
      <c r="NLM78" s="5"/>
      <c r="NLN78" s="5"/>
      <c r="NLO78" s="5"/>
      <c r="NLP78" s="5"/>
      <c r="NLQ78" s="5"/>
      <c r="NLR78" s="5"/>
      <c r="NLS78" s="5"/>
      <c r="NLT78" s="5"/>
      <c r="NLU78" s="5"/>
      <c r="NLV78" s="5"/>
      <c r="NLW78" s="5"/>
      <c r="NLX78" s="5"/>
      <c r="NLY78" s="5"/>
      <c r="NLZ78" s="5"/>
      <c r="NMA78" s="5"/>
      <c r="NMB78" s="5"/>
      <c r="NMC78" s="5"/>
      <c r="NMD78" s="5"/>
      <c r="NME78" s="5"/>
      <c r="NMF78" s="5"/>
      <c r="NMG78" s="5"/>
      <c r="NMH78" s="5"/>
      <c r="NMI78" s="5"/>
      <c r="NMJ78" s="5"/>
      <c r="NMK78" s="5"/>
      <c r="NML78" s="5"/>
      <c r="NMM78" s="5"/>
      <c r="NMN78" s="5"/>
      <c r="NMO78" s="5"/>
      <c r="NMP78" s="5"/>
      <c r="NMQ78" s="5"/>
      <c r="NMR78" s="5"/>
      <c r="NMS78" s="5"/>
      <c r="NMT78" s="5"/>
      <c r="NMU78" s="5"/>
      <c r="NMV78" s="5"/>
      <c r="NMW78" s="5"/>
      <c r="NMX78" s="5"/>
      <c r="NMY78" s="5"/>
      <c r="NMZ78" s="5"/>
      <c r="NNA78" s="5"/>
      <c r="NNB78" s="5"/>
      <c r="NNC78" s="5"/>
      <c r="NND78" s="5"/>
      <c r="NNE78" s="5"/>
      <c r="NNF78" s="5"/>
      <c r="NNG78" s="5"/>
      <c r="NNH78" s="5"/>
      <c r="NNI78" s="5"/>
      <c r="NNJ78" s="5"/>
      <c r="NNK78" s="5"/>
      <c r="NNL78" s="5"/>
      <c r="NNM78" s="5"/>
      <c r="NNN78" s="5"/>
      <c r="NNO78" s="5"/>
      <c r="NNP78" s="5"/>
      <c r="NNQ78" s="5"/>
      <c r="NNR78" s="5"/>
      <c r="NNS78" s="5"/>
      <c r="NNT78" s="5"/>
      <c r="NNU78" s="5"/>
      <c r="NNV78" s="5"/>
      <c r="NNW78" s="5"/>
      <c r="NNX78" s="5"/>
      <c r="NNY78" s="5"/>
      <c r="NNZ78" s="5"/>
      <c r="NOA78" s="5"/>
      <c r="NOB78" s="5"/>
      <c r="NOC78" s="5"/>
      <c r="NOD78" s="5"/>
      <c r="NOE78" s="5"/>
      <c r="NOF78" s="5"/>
      <c r="NOG78" s="5"/>
      <c r="NOH78" s="5"/>
      <c r="NOI78" s="5"/>
      <c r="NOJ78" s="5"/>
      <c r="NOK78" s="5"/>
      <c r="NOL78" s="5"/>
      <c r="NOM78" s="5"/>
      <c r="NON78" s="5"/>
      <c r="NOO78" s="5"/>
      <c r="NOP78" s="5"/>
      <c r="NOQ78" s="5"/>
      <c r="NOR78" s="5"/>
      <c r="NOS78" s="5"/>
      <c r="NOT78" s="5"/>
      <c r="NOU78" s="5"/>
      <c r="NOV78" s="5"/>
      <c r="NOW78" s="5"/>
      <c r="NOX78" s="5"/>
      <c r="NOY78" s="5"/>
      <c r="NOZ78" s="5"/>
      <c r="NPA78" s="5"/>
      <c r="NPB78" s="5"/>
      <c r="NPC78" s="5"/>
      <c r="NPD78" s="5"/>
      <c r="NPE78" s="5"/>
      <c r="NPF78" s="5"/>
      <c r="NPG78" s="5"/>
      <c r="NPH78" s="5"/>
      <c r="NPI78" s="5"/>
      <c r="NPJ78" s="5"/>
      <c r="NPK78" s="5"/>
      <c r="NPL78" s="5"/>
      <c r="NPM78" s="5"/>
      <c r="NPN78" s="5"/>
      <c r="NPO78" s="5"/>
      <c r="NPP78" s="5"/>
      <c r="NPQ78" s="5"/>
      <c r="NPR78" s="5"/>
      <c r="NPS78" s="5"/>
      <c r="NPT78" s="5"/>
      <c r="NPU78" s="5"/>
      <c r="NPV78" s="5"/>
      <c r="NPW78" s="5"/>
      <c r="NPX78" s="5"/>
      <c r="NPY78" s="5"/>
      <c r="NPZ78" s="5"/>
      <c r="NQA78" s="5"/>
      <c r="NQB78" s="5"/>
      <c r="NQC78" s="5"/>
      <c r="NQD78" s="5"/>
      <c r="NQE78" s="5"/>
      <c r="NQF78" s="5"/>
      <c r="NQG78" s="5"/>
      <c r="NQH78" s="5"/>
      <c r="NQI78" s="5"/>
      <c r="NQJ78" s="5"/>
      <c r="NQK78" s="5"/>
      <c r="NQL78" s="5"/>
      <c r="NQM78" s="5"/>
      <c r="NQN78" s="5"/>
      <c r="NQO78" s="5"/>
      <c r="NQP78" s="5"/>
      <c r="NQQ78" s="5"/>
      <c r="NQR78" s="5"/>
      <c r="NQS78" s="5"/>
      <c r="NQT78" s="5"/>
      <c r="NQU78" s="5"/>
      <c r="NQV78" s="5"/>
      <c r="NQW78" s="5"/>
      <c r="NQX78" s="5"/>
      <c r="NQY78" s="5"/>
      <c r="NQZ78" s="5"/>
      <c r="NRA78" s="5"/>
      <c r="NRB78" s="5"/>
      <c r="NRC78" s="5"/>
      <c r="NRD78" s="5"/>
      <c r="NRE78" s="5"/>
      <c r="NRF78" s="5"/>
      <c r="NRG78" s="5"/>
      <c r="NRH78" s="5"/>
      <c r="NRI78" s="5"/>
      <c r="NRJ78" s="5"/>
      <c r="NRK78" s="5"/>
      <c r="NRL78" s="5"/>
      <c r="NRM78" s="5"/>
      <c r="NRN78" s="5"/>
      <c r="NRO78" s="5"/>
      <c r="NRP78" s="5"/>
      <c r="NRQ78" s="5"/>
      <c r="NRR78" s="5"/>
      <c r="NRS78" s="5"/>
      <c r="NRT78" s="5"/>
      <c r="NRU78" s="5"/>
      <c r="NRV78" s="5"/>
      <c r="NRW78" s="5"/>
      <c r="NRX78" s="5"/>
      <c r="NRY78" s="5"/>
      <c r="NRZ78" s="5"/>
      <c r="NSA78" s="5"/>
      <c r="NSB78" s="5"/>
      <c r="NSC78" s="5"/>
      <c r="NSD78" s="5"/>
      <c r="NSE78" s="5"/>
      <c r="NSF78" s="5"/>
      <c r="NSG78" s="5"/>
      <c r="NSH78" s="5"/>
      <c r="NSI78" s="5"/>
      <c r="NSJ78" s="5"/>
      <c r="NSK78" s="5"/>
      <c r="NSL78" s="5"/>
      <c r="NSM78" s="5"/>
      <c r="NSN78" s="5"/>
      <c r="NSO78" s="5"/>
      <c r="NSP78" s="5"/>
      <c r="NSQ78" s="5"/>
      <c r="NSR78" s="5"/>
      <c r="NSS78" s="5"/>
      <c r="NST78" s="5"/>
      <c r="NSU78" s="5"/>
      <c r="NSV78" s="5"/>
      <c r="NSW78" s="5"/>
      <c r="NSX78" s="5"/>
      <c r="NSY78" s="5"/>
      <c r="NSZ78" s="5"/>
      <c r="NTA78" s="5"/>
      <c r="NTB78" s="5"/>
      <c r="NTC78" s="5"/>
      <c r="NTD78" s="5"/>
      <c r="NTE78" s="5"/>
      <c r="NTF78" s="5"/>
      <c r="NTG78" s="5"/>
      <c r="NTH78" s="5"/>
      <c r="NTI78" s="5"/>
      <c r="NTJ78" s="5"/>
      <c r="NTK78" s="5"/>
      <c r="NTL78" s="5"/>
      <c r="NTM78" s="5"/>
      <c r="NTN78" s="5"/>
      <c r="NTO78" s="5"/>
      <c r="NTP78" s="5"/>
      <c r="NTQ78" s="5"/>
      <c r="NTR78" s="5"/>
      <c r="NTS78" s="5"/>
      <c r="NTT78" s="5"/>
      <c r="NTU78" s="5"/>
      <c r="NTV78" s="5"/>
      <c r="NTW78" s="5"/>
      <c r="NTX78" s="5"/>
      <c r="NTY78" s="5"/>
      <c r="NTZ78" s="5"/>
      <c r="NUA78" s="5"/>
      <c r="NUB78" s="5"/>
      <c r="NUC78" s="5"/>
      <c r="NUD78" s="5"/>
      <c r="NUE78" s="5"/>
      <c r="NUF78" s="5"/>
      <c r="NUG78" s="5"/>
      <c r="NUH78" s="5"/>
      <c r="NUI78" s="5"/>
      <c r="NUJ78" s="5"/>
      <c r="NUK78" s="5"/>
      <c r="NUL78" s="5"/>
      <c r="NUM78" s="5"/>
      <c r="NUN78" s="5"/>
      <c r="NUO78" s="5"/>
      <c r="NUP78" s="5"/>
      <c r="NUQ78" s="5"/>
      <c r="NUR78" s="5"/>
      <c r="NUS78" s="5"/>
      <c r="NUT78" s="5"/>
      <c r="NUU78" s="5"/>
      <c r="NUV78" s="5"/>
      <c r="NUW78" s="5"/>
      <c r="NUX78" s="5"/>
      <c r="NUY78" s="5"/>
      <c r="NUZ78" s="5"/>
      <c r="NVA78" s="5"/>
      <c r="NVB78" s="5"/>
      <c r="NVC78" s="5"/>
      <c r="NVD78" s="5"/>
      <c r="NVE78" s="5"/>
      <c r="NVF78" s="5"/>
      <c r="NVG78" s="5"/>
      <c r="NVH78" s="5"/>
      <c r="NVI78" s="5"/>
      <c r="NVJ78" s="5"/>
      <c r="NVK78" s="5"/>
      <c r="NVL78" s="5"/>
      <c r="NVM78" s="5"/>
      <c r="NVN78" s="5"/>
      <c r="NVO78" s="5"/>
      <c r="NVP78" s="5"/>
      <c r="NVQ78" s="5"/>
      <c r="NVR78" s="5"/>
      <c r="NVS78" s="5"/>
      <c r="NVT78" s="5"/>
      <c r="NVU78" s="5"/>
      <c r="NVV78" s="5"/>
      <c r="NVW78" s="5"/>
      <c r="NVX78" s="5"/>
      <c r="NVY78" s="5"/>
      <c r="NVZ78" s="5"/>
      <c r="NWA78" s="5"/>
      <c r="NWB78" s="5"/>
      <c r="NWC78" s="5"/>
      <c r="NWD78" s="5"/>
      <c r="NWE78" s="5"/>
      <c r="NWF78" s="5"/>
      <c r="NWG78" s="5"/>
      <c r="NWH78" s="5"/>
      <c r="NWI78" s="5"/>
      <c r="NWJ78" s="5"/>
      <c r="NWK78" s="5"/>
      <c r="NWL78" s="5"/>
      <c r="NWM78" s="5"/>
      <c r="NWN78" s="5"/>
      <c r="NWO78" s="5"/>
      <c r="NWP78" s="5"/>
      <c r="NWQ78" s="5"/>
      <c r="NWR78" s="5"/>
      <c r="NWS78" s="5"/>
      <c r="NWT78" s="5"/>
      <c r="NWU78" s="5"/>
      <c r="NWV78" s="5"/>
      <c r="NWW78" s="5"/>
      <c r="NWX78" s="5"/>
      <c r="NWY78" s="5"/>
      <c r="NWZ78" s="5"/>
      <c r="NXA78" s="5"/>
      <c r="NXB78" s="5"/>
      <c r="NXC78" s="5"/>
      <c r="NXD78" s="5"/>
      <c r="NXE78" s="5"/>
      <c r="NXF78" s="5"/>
      <c r="NXG78" s="5"/>
      <c r="NXH78" s="5"/>
      <c r="NXI78" s="5"/>
      <c r="NXJ78" s="5"/>
      <c r="NXK78" s="5"/>
      <c r="NXL78" s="5"/>
      <c r="NXM78" s="5"/>
      <c r="NXN78" s="5"/>
      <c r="NXO78" s="5"/>
      <c r="NXP78" s="5"/>
      <c r="NXQ78" s="5"/>
      <c r="NXR78" s="5"/>
      <c r="NXS78" s="5"/>
      <c r="NXT78" s="5"/>
      <c r="NXU78" s="5"/>
      <c r="NXV78" s="5"/>
      <c r="NXW78" s="5"/>
      <c r="NXX78" s="5"/>
      <c r="NXY78" s="5"/>
      <c r="NXZ78" s="5"/>
      <c r="NYA78" s="5"/>
      <c r="NYB78" s="5"/>
      <c r="NYC78" s="5"/>
      <c r="NYD78" s="5"/>
      <c r="NYE78" s="5"/>
      <c r="NYF78" s="5"/>
      <c r="NYG78" s="5"/>
      <c r="NYH78" s="5"/>
      <c r="NYI78" s="5"/>
      <c r="NYJ78" s="5"/>
      <c r="NYK78" s="5"/>
      <c r="NYL78" s="5"/>
      <c r="NYM78" s="5"/>
      <c r="NYN78" s="5"/>
      <c r="NYO78" s="5"/>
      <c r="NYP78" s="5"/>
      <c r="NYQ78" s="5"/>
      <c r="NYR78" s="5"/>
      <c r="NYS78" s="5"/>
      <c r="NYT78" s="5"/>
      <c r="NYU78" s="5"/>
      <c r="NYV78" s="5"/>
      <c r="NYW78" s="5"/>
      <c r="NYX78" s="5"/>
      <c r="NYY78" s="5"/>
      <c r="NYZ78" s="5"/>
      <c r="NZA78" s="5"/>
      <c r="NZB78" s="5"/>
      <c r="NZC78" s="5"/>
      <c r="NZD78" s="5"/>
      <c r="NZE78" s="5"/>
      <c r="NZF78" s="5"/>
      <c r="NZG78" s="5"/>
      <c r="NZH78" s="5"/>
      <c r="NZI78" s="5"/>
      <c r="NZJ78" s="5"/>
      <c r="NZK78" s="5"/>
      <c r="NZL78" s="5"/>
      <c r="NZM78" s="5"/>
      <c r="NZN78" s="5"/>
      <c r="NZO78" s="5"/>
      <c r="NZP78" s="5"/>
      <c r="NZQ78" s="5"/>
      <c r="NZR78" s="5"/>
      <c r="NZS78" s="5"/>
      <c r="NZT78" s="5"/>
      <c r="NZU78" s="5"/>
      <c r="NZV78" s="5"/>
      <c r="NZW78" s="5"/>
      <c r="NZX78" s="5"/>
      <c r="NZY78" s="5"/>
      <c r="NZZ78" s="5"/>
      <c r="OAA78" s="5"/>
      <c r="OAB78" s="5"/>
      <c r="OAC78" s="5"/>
      <c r="OAD78" s="5"/>
      <c r="OAE78" s="5"/>
      <c r="OAF78" s="5"/>
      <c r="OAG78" s="5"/>
      <c r="OAH78" s="5"/>
      <c r="OAI78" s="5"/>
      <c r="OAJ78" s="5"/>
      <c r="OAK78" s="5"/>
      <c r="OAL78" s="5"/>
      <c r="OAM78" s="5"/>
      <c r="OAN78" s="5"/>
      <c r="OAO78" s="5"/>
      <c r="OAP78" s="5"/>
      <c r="OAQ78" s="5"/>
      <c r="OAR78" s="5"/>
      <c r="OAS78" s="5"/>
      <c r="OAT78" s="5"/>
      <c r="OAU78" s="5"/>
      <c r="OAV78" s="5"/>
      <c r="OAW78" s="5"/>
      <c r="OAX78" s="5"/>
      <c r="OAY78" s="5"/>
      <c r="OAZ78" s="5"/>
      <c r="OBA78" s="5"/>
      <c r="OBB78" s="5"/>
      <c r="OBC78" s="5"/>
      <c r="OBD78" s="5"/>
      <c r="OBE78" s="5"/>
      <c r="OBF78" s="5"/>
      <c r="OBG78" s="5"/>
      <c r="OBH78" s="5"/>
      <c r="OBI78" s="5"/>
      <c r="OBJ78" s="5"/>
      <c r="OBK78" s="5"/>
      <c r="OBL78" s="5"/>
      <c r="OBM78" s="5"/>
      <c r="OBN78" s="5"/>
      <c r="OBO78" s="5"/>
      <c r="OBP78" s="5"/>
      <c r="OBQ78" s="5"/>
      <c r="OBR78" s="5"/>
      <c r="OBS78" s="5"/>
      <c r="OBT78" s="5"/>
      <c r="OBU78" s="5"/>
      <c r="OBV78" s="5"/>
      <c r="OBW78" s="5"/>
      <c r="OBX78" s="5"/>
      <c r="OBY78" s="5"/>
      <c r="OBZ78" s="5"/>
      <c r="OCA78" s="5"/>
      <c r="OCB78" s="5"/>
      <c r="OCC78" s="5"/>
      <c r="OCD78" s="5"/>
      <c r="OCE78" s="5"/>
      <c r="OCF78" s="5"/>
      <c r="OCG78" s="5"/>
      <c r="OCH78" s="5"/>
      <c r="OCI78" s="5"/>
      <c r="OCJ78" s="5"/>
      <c r="OCK78" s="5"/>
      <c r="OCL78" s="5"/>
      <c r="OCM78" s="5"/>
      <c r="OCN78" s="5"/>
      <c r="OCO78" s="5"/>
      <c r="OCP78" s="5"/>
      <c r="OCQ78" s="5"/>
      <c r="OCR78" s="5"/>
      <c r="OCS78" s="5"/>
      <c r="OCT78" s="5"/>
      <c r="OCU78" s="5"/>
      <c r="OCV78" s="5"/>
      <c r="OCW78" s="5"/>
      <c r="OCX78" s="5"/>
      <c r="OCY78" s="5"/>
      <c r="OCZ78" s="5"/>
      <c r="ODA78" s="5"/>
      <c r="ODB78" s="5"/>
      <c r="ODC78" s="5"/>
      <c r="ODD78" s="5"/>
      <c r="ODE78" s="5"/>
      <c r="ODF78" s="5"/>
      <c r="ODG78" s="5"/>
      <c r="ODH78" s="5"/>
      <c r="ODI78" s="5"/>
      <c r="ODJ78" s="5"/>
      <c r="ODK78" s="5"/>
      <c r="ODL78" s="5"/>
      <c r="ODM78" s="5"/>
      <c r="ODN78" s="5"/>
      <c r="ODO78" s="5"/>
      <c r="ODP78" s="5"/>
      <c r="ODQ78" s="5"/>
      <c r="ODR78" s="5"/>
      <c r="ODS78" s="5"/>
      <c r="ODT78" s="5"/>
      <c r="ODU78" s="5"/>
      <c r="ODV78" s="5"/>
      <c r="ODW78" s="5"/>
      <c r="ODX78" s="5"/>
      <c r="ODY78" s="5"/>
      <c r="ODZ78" s="5"/>
      <c r="OEA78" s="5"/>
      <c r="OEB78" s="5"/>
      <c r="OEC78" s="5"/>
      <c r="OED78" s="5"/>
      <c r="OEE78" s="5"/>
      <c r="OEF78" s="5"/>
      <c r="OEG78" s="5"/>
      <c r="OEH78" s="5"/>
      <c r="OEI78" s="5"/>
      <c r="OEJ78" s="5"/>
      <c r="OEK78" s="5"/>
      <c r="OEL78" s="5"/>
      <c r="OEM78" s="5"/>
      <c r="OEN78" s="5"/>
      <c r="OEO78" s="5"/>
      <c r="OEP78" s="5"/>
      <c r="OEQ78" s="5"/>
      <c r="OER78" s="5"/>
      <c r="OES78" s="5"/>
      <c r="OET78" s="5"/>
      <c r="OEU78" s="5"/>
      <c r="OEV78" s="5"/>
      <c r="OEW78" s="5"/>
      <c r="OEX78" s="5"/>
      <c r="OEY78" s="5"/>
      <c r="OEZ78" s="5"/>
      <c r="OFA78" s="5"/>
      <c r="OFB78" s="5"/>
      <c r="OFC78" s="5"/>
      <c r="OFD78" s="5"/>
      <c r="OFE78" s="5"/>
      <c r="OFF78" s="5"/>
      <c r="OFG78" s="5"/>
      <c r="OFH78" s="5"/>
      <c r="OFI78" s="5"/>
      <c r="OFJ78" s="5"/>
      <c r="OFK78" s="5"/>
      <c r="OFL78" s="5"/>
      <c r="OFM78" s="5"/>
      <c r="OFN78" s="5"/>
      <c r="OFO78" s="5"/>
      <c r="OFP78" s="5"/>
      <c r="OFQ78" s="5"/>
      <c r="OFR78" s="5"/>
      <c r="OFS78" s="5"/>
      <c r="OFT78" s="5"/>
      <c r="OFU78" s="5"/>
      <c r="OFV78" s="5"/>
      <c r="OFW78" s="5"/>
      <c r="OFX78" s="5"/>
      <c r="OFY78" s="5"/>
      <c r="OFZ78" s="5"/>
      <c r="OGA78" s="5"/>
      <c r="OGB78" s="5"/>
      <c r="OGC78" s="5"/>
      <c r="OGD78" s="5"/>
      <c r="OGE78" s="5"/>
      <c r="OGF78" s="5"/>
      <c r="OGG78" s="5"/>
      <c r="OGH78" s="5"/>
      <c r="OGI78" s="5"/>
      <c r="OGJ78" s="5"/>
      <c r="OGK78" s="5"/>
      <c r="OGL78" s="5"/>
      <c r="OGM78" s="5"/>
      <c r="OGN78" s="5"/>
      <c r="OGO78" s="5"/>
      <c r="OGP78" s="5"/>
      <c r="OGQ78" s="5"/>
      <c r="OGR78" s="5"/>
      <c r="OGS78" s="5"/>
      <c r="OGT78" s="5"/>
      <c r="OGU78" s="5"/>
      <c r="OGV78" s="5"/>
      <c r="OGW78" s="5"/>
      <c r="OGX78" s="5"/>
      <c r="OGY78" s="5"/>
      <c r="OGZ78" s="5"/>
      <c r="OHA78" s="5"/>
      <c r="OHB78" s="5"/>
      <c r="OHC78" s="5"/>
      <c r="OHD78" s="5"/>
      <c r="OHE78" s="5"/>
      <c r="OHF78" s="5"/>
      <c r="OHG78" s="5"/>
      <c r="OHH78" s="5"/>
      <c r="OHI78" s="5"/>
      <c r="OHJ78" s="5"/>
      <c r="OHK78" s="5"/>
      <c r="OHL78" s="5"/>
      <c r="OHM78" s="5"/>
      <c r="OHN78" s="5"/>
      <c r="OHO78" s="5"/>
      <c r="OHP78" s="5"/>
      <c r="OHQ78" s="5"/>
      <c r="OHR78" s="5"/>
      <c r="OHS78" s="5"/>
      <c r="OHT78" s="5"/>
      <c r="OHU78" s="5"/>
      <c r="OHV78" s="5"/>
      <c r="OHW78" s="5"/>
      <c r="OHX78" s="5"/>
      <c r="OHY78" s="5"/>
      <c r="OHZ78" s="5"/>
      <c r="OIA78" s="5"/>
      <c r="OIB78" s="5"/>
      <c r="OIC78" s="5"/>
      <c r="OID78" s="5"/>
      <c r="OIE78" s="5"/>
      <c r="OIF78" s="5"/>
      <c r="OIG78" s="5"/>
      <c r="OIH78" s="5"/>
      <c r="OII78" s="5"/>
      <c r="OIJ78" s="5"/>
      <c r="OIK78" s="5"/>
      <c r="OIL78" s="5"/>
      <c r="OIM78" s="5"/>
      <c r="OIN78" s="5"/>
      <c r="OIO78" s="5"/>
      <c r="OIP78" s="5"/>
      <c r="OIQ78" s="5"/>
      <c r="OIR78" s="5"/>
      <c r="OIS78" s="5"/>
      <c r="OIT78" s="5"/>
      <c r="OIU78" s="5"/>
      <c r="OIV78" s="5"/>
      <c r="OIW78" s="5"/>
      <c r="OIX78" s="5"/>
      <c r="OIY78" s="5"/>
      <c r="OIZ78" s="5"/>
      <c r="OJA78" s="5"/>
      <c r="OJB78" s="5"/>
      <c r="OJC78" s="5"/>
      <c r="OJD78" s="5"/>
      <c r="OJE78" s="5"/>
      <c r="OJF78" s="5"/>
      <c r="OJG78" s="5"/>
      <c r="OJH78" s="5"/>
      <c r="OJI78" s="5"/>
      <c r="OJJ78" s="5"/>
      <c r="OJK78" s="5"/>
      <c r="OJL78" s="5"/>
      <c r="OJM78" s="5"/>
      <c r="OJN78" s="5"/>
      <c r="OJO78" s="5"/>
      <c r="OJP78" s="5"/>
      <c r="OJQ78" s="5"/>
      <c r="OJR78" s="5"/>
      <c r="OJS78" s="5"/>
      <c r="OJT78" s="5"/>
      <c r="OJU78" s="5"/>
      <c r="OJV78" s="5"/>
      <c r="OJW78" s="5"/>
      <c r="OJX78" s="5"/>
      <c r="OJY78" s="5"/>
      <c r="OJZ78" s="5"/>
      <c r="OKA78" s="5"/>
      <c r="OKB78" s="5"/>
      <c r="OKC78" s="5"/>
      <c r="OKD78" s="5"/>
      <c r="OKE78" s="5"/>
      <c r="OKF78" s="5"/>
      <c r="OKG78" s="5"/>
      <c r="OKH78" s="5"/>
      <c r="OKI78" s="5"/>
      <c r="OKJ78" s="5"/>
      <c r="OKK78" s="5"/>
      <c r="OKL78" s="5"/>
      <c r="OKM78" s="5"/>
      <c r="OKN78" s="5"/>
      <c r="OKO78" s="5"/>
      <c r="OKP78" s="5"/>
      <c r="OKQ78" s="5"/>
      <c r="OKR78" s="5"/>
      <c r="OKS78" s="5"/>
      <c r="OKT78" s="5"/>
      <c r="OKU78" s="5"/>
      <c r="OKV78" s="5"/>
      <c r="OKW78" s="5"/>
      <c r="OKX78" s="5"/>
      <c r="OKY78" s="5"/>
      <c r="OKZ78" s="5"/>
      <c r="OLA78" s="5"/>
      <c r="OLB78" s="5"/>
      <c r="OLC78" s="5"/>
      <c r="OLD78" s="5"/>
      <c r="OLE78" s="5"/>
      <c r="OLF78" s="5"/>
      <c r="OLG78" s="5"/>
      <c r="OLH78" s="5"/>
      <c r="OLI78" s="5"/>
      <c r="OLJ78" s="5"/>
      <c r="OLK78" s="5"/>
      <c r="OLL78" s="5"/>
      <c r="OLM78" s="5"/>
      <c r="OLN78" s="5"/>
      <c r="OLO78" s="5"/>
      <c r="OLP78" s="5"/>
      <c r="OLQ78" s="5"/>
      <c r="OLR78" s="5"/>
      <c r="OLS78" s="5"/>
      <c r="OLT78" s="5"/>
      <c r="OLU78" s="5"/>
      <c r="OLV78" s="5"/>
      <c r="OLW78" s="5"/>
      <c r="OLX78" s="5"/>
      <c r="OLY78" s="5"/>
      <c r="OLZ78" s="5"/>
      <c r="OMA78" s="5"/>
      <c r="OMB78" s="5"/>
      <c r="OMC78" s="5"/>
      <c r="OMD78" s="5"/>
      <c r="OME78" s="5"/>
      <c r="OMF78" s="5"/>
      <c r="OMG78" s="5"/>
      <c r="OMH78" s="5"/>
      <c r="OMI78" s="5"/>
      <c r="OMJ78" s="5"/>
      <c r="OMK78" s="5"/>
      <c r="OML78" s="5"/>
      <c r="OMM78" s="5"/>
      <c r="OMN78" s="5"/>
      <c r="OMO78" s="5"/>
      <c r="OMP78" s="5"/>
      <c r="OMQ78" s="5"/>
      <c r="OMR78" s="5"/>
      <c r="OMS78" s="5"/>
      <c r="OMT78" s="5"/>
      <c r="OMU78" s="5"/>
      <c r="OMV78" s="5"/>
      <c r="OMW78" s="5"/>
      <c r="OMX78" s="5"/>
      <c r="OMY78" s="5"/>
      <c r="OMZ78" s="5"/>
      <c r="ONA78" s="5"/>
      <c r="ONB78" s="5"/>
      <c r="ONC78" s="5"/>
      <c r="OND78" s="5"/>
      <c r="ONE78" s="5"/>
      <c r="ONF78" s="5"/>
      <c r="ONG78" s="5"/>
      <c r="ONH78" s="5"/>
      <c r="ONI78" s="5"/>
      <c r="ONJ78" s="5"/>
      <c r="ONK78" s="5"/>
      <c r="ONL78" s="5"/>
      <c r="ONM78" s="5"/>
      <c r="ONN78" s="5"/>
      <c r="ONO78" s="5"/>
      <c r="ONP78" s="5"/>
      <c r="ONQ78" s="5"/>
      <c r="ONR78" s="5"/>
      <c r="ONS78" s="5"/>
      <c r="ONT78" s="5"/>
      <c r="ONU78" s="5"/>
      <c r="ONV78" s="5"/>
      <c r="ONW78" s="5"/>
      <c r="ONX78" s="5"/>
      <c r="ONY78" s="5"/>
      <c r="ONZ78" s="5"/>
      <c r="OOA78" s="5"/>
      <c r="OOB78" s="5"/>
      <c r="OOC78" s="5"/>
      <c r="OOD78" s="5"/>
      <c r="OOE78" s="5"/>
      <c r="OOF78" s="5"/>
      <c r="OOG78" s="5"/>
      <c r="OOH78" s="5"/>
      <c r="OOI78" s="5"/>
      <c r="OOJ78" s="5"/>
      <c r="OOK78" s="5"/>
      <c r="OOL78" s="5"/>
      <c r="OOM78" s="5"/>
      <c r="OON78" s="5"/>
      <c r="OOO78" s="5"/>
      <c r="OOP78" s="5"/>
      <c r="OOQ78" s="5"/>
      <c r="OOR78" s="5"/>
      <c r="OOS78" s="5"/>
      <c r="OOT78" s="5"/>
      <c r="OOU78" s="5"/>
      <c r="OOV78" s="5"/>
      <c r="OOW78" s="5"/>
      <c r="OOX78" s="5"/>
      <c r="OOY78" s="5"/>
      <c r="OOZ78" s="5"/>
      <c r="OPA78" s="5"/>
      <c r="OPB78" s="5"/>
      <c r="OPC78" s="5"/>
      <c r="OPD78" s="5"/>
      <c r="OPE78" s="5"/>
      <c r="OPF78" s="5"/>
      <c r="OPG78" s="5"/>
      <c r="OPH78" s="5"/>
      <c r="OPI78" s="5"/>
      <c r="OPJ78" s="5"/>
      <c r="OPK78" s="5"/>
      <c r="OPL78" s="5"/>
      <c r="OPM78" s="5"/>
      <c r="OPN78" s="5"/>
      <c r="OPO78" s="5"/>
      <c r="OPP78" s="5"/>
      <c r="OPQ78" s="5"/>
      <c r="OPR78" s="5"/>
      <c r="OPS78" s="5"/>
      <c r="OPT78" s="5"/>
      <c r="OPU78" s="5"/>
      <c r="OPV78" s="5"/>
      <c r="OPW78" s="5"/>
      <c r="OPX78" s="5"/>
      <c r="OPY78" s="5"/>
      <c r="OPZ78" s="5"/>
      <c r="OQA78" s="5"/>
      <c r="OQB78" s="5"/>
      <c r="OQC78" s="5"/>
      <c r="OQD78" s="5"/>
      <c r="OQE78" s="5"/>
      <c r="OQF78" s="5"/>
      <c r="OQG78" s="5"/>
      <c r="OQH78" s="5"/>
      <c r="OQI78" s="5"/>
      <c r="OQJ78" s="5"/>
      <c r="OQK78" s="5"/>
      <c r="OQL78" s="5"/>
      <c r="OQM78" s="5"/>
      <c r="OQN78" s="5"/>
      <c r="OQO78" s="5"/>
      <c r="OQP78" s="5"/>
      <c r="OQQ78" s="5"/>
      <c r="OQR78" s="5"/>
      <c r="OQS78" s="5"/>
      <c r="OQT78" s="5"/>
      <c r="OQU78" s="5"/>
      <c r="OQV78" s="5"/>
      <c r="OQW78" s="5"/>
      <c r="OQX78" s="5"/>
      <c r="OQY78" s="5"/>
      <c r="OQZ78" s="5"/>
      <c r="ORA78" s="5"/>
      <c r="ORB78" s="5"/>
      <c r="ORC78" s="5"/>
      <c r="ORD78" s="5"/>
      <c r="ORE78" s="5"/>
      <c r="ORF78" s="5"/>
      <c r="ORG78" s="5"/>
      <c r="ORH78" s="5"/>
      <c r="ORI78" s="5"/>
      <c r="ORJ78" s="5"/>
      <c r="ORK78" s="5"/>
      <c r="ORL78" s="5"/>
      <c r="ORM78" s="5"/>
      <c r="ORN78" s="5"/>
      <c r="ORO78" s="5"/>
      <c r="ORP78" s="5"/>
      <c r="ORQ78" s="5"/>
      <c r="ORR78" s="5"/>
      <c r="ORS78" s="5"/>
      <c r="ORT78" s="5"/>
      <c r="ORU78" s="5"/>
      <c r="ORV78" s="5"/>
      <c r="ORW78" s="5"/>
      <c r="ORX78" s="5"/>
      <c r="ORY78" s="5"/>
      <c r="ORZ78" s="5"/>
      <c r="OSA78" s="5"/>
      <c r="OSB78" s="5"/>
      <c r="OSC78" s="5"/>
      <c r="OSD78" s="5"/>
      <c r="OSE78" s="5"/>
      <c r="OSF78" s="5"/>
      <c r="OSG78" s="5"/>
      <c r="OSH78" s="5"/>
      <c r="OSI78" s="5"/>
      <c r="OSJ78" s="5"/>
      <c r="OSK78" s="5"/>
      <c r="OSL78" s="5"/>
      <c r="OSM78" s="5"/>
      <c r="OSN78" s="5"/>
      <c r="OSO78" s="5"/>
      <c r="OSP78" s="5"/>
      <c r="OSQ78" s="5"/>
      <c r="OSR78" s="5"/>
      <c r="OSS78" s="5"/>
      <c r="OST78" s="5"/>
      <c r="OSU78" s="5"/>
      <c r="OSV78" s="5"/>
      <c r="OSW78" s="5"/>
      <c r="OSX78" s="5"/>
      <c r="OSY78" s="5"/>
      <c r="OSZ78" s="5"/>
      <c r="OTA78" s="5"/>
      <c r="OTB78" s="5"/>
      <c r="OTC78" s="5"/>
      <c r="OTD78" s="5"/>
      <c r="OTE78" s="5"/>
      <c r="OTF78" s="5"/>
      <c r="OTG78" s="5"/>
      <c r="OTH78" s="5"/>
      <c r="OTI78" s="5"/>
      <c r="OTJ78" s="5"/>
      <c r="OTK78" s="5"/>
      <c r="OTL78" s="5"/>
      <c r="OTM78" s="5"/>
      <c r="OTN78" s="5"/>
      <c r="OTO78" s="5"/>
      <c r="OTP78" s="5"/>
      <c r="OTQ78" s="5"/>
      <c r="OTR78" s="5"/>
      <c r="OTS78" s="5"/>
      <c r="OTT78" s="5"/>
      <c r="OTU78" s="5"/>
      <c r="OTV78" s="5"/>
      <c r="OTW78" s="5"/>
      <c r="OTX78" s="5"/>
      <c r="OTY78" s="5"/>
      <c r="OTZ78" s="5"/>
      <c r="OUA78" s="5"/>
      <c r="OUB78" s="5"/>
      <c r="OUC78" s="5"/>
      <c r="OUD78" s="5"/>
      <c r="OUE78" s="5"/>
      <c r="OUF78" s="5"/>
      <c r="OUG78" s="5"/>
      <c r="OUH78" s="5"/>
      <c r="OUI78" s="5"/>
      <c r="OUJ78" s="5"/>
      <c r="OUK78" s="5"/>
      <c r="OUL78" s="5"/>
      <c r="OUM78" s="5"/>
      <c r="OUN78" s="5"/>
      <c r="OUO78" s="5"/>
      <c r="OUP78" s="5"/>
      <c r="OUQ78" s="5"/>
      <c r="OUR78" s="5"/>
      <c r="OUS78" s="5"/>
      <c r="OUT78" s="5"/>
      <c r="OUU78" s="5"/>
      <c r="OUV78" s="5"/>
      <c r="OUW78" s="5"/>
      <c r="OUX78" s="5"/>
      <c r="OUY78" s="5"/>
      <c r="OUZ78" s="5"/>
      <c r="OVA78" s="5"/>
      <c r="OVB78" s="5"/>
      <c r="OVC78" s="5"/>
      <c r="OVD78" s="5"/>
      <c r="OVE78" s="5"/>
      <c r="OVF78" s="5"/>
      <c r="OVG78" s="5"/>
      <c r="OVH78" s="5"/>
      <c r="OVI78" s="5"/>
      <c r="OVJ78" s="5"/>
      <c r="OVK78" s="5"/>
      <c r="OVL78" s="5"/>
      <c r="OVM78" s="5"/>
      <c r="OVN78" s="5"/>
      <c r="OVO78" s="5"/>
      <c r="OVP78" s="5"/>
      <c r="OVQ78" s="5"/>
      <c r="OVR78" s="5"/>
      <c r="OVS78" s="5"/>
      <c r="OVT78" s="5"/>
      <c r="OVU78" s="5"/>
      <c r="OVV78" s="5"/>
      <c r="OVW78" s="5"/>
      <c r="OVX78" s="5"/>
      <c r="OVY78" s="5"/>
      <c r="OVZ78" s="5"/>
      <c r="OWA78" s="5"/>
      <c r="OWB78" s="5"/>
      <c r="OWC78" s="5"/>
      <c r="OWD78" s="5"/>
      <c r="OWE78" s="5"/>
      <c r="OWF78" s="5"/>
      <c r="OWG78" s="5"/>
      <c r="OWH78" s="5"/>
      <c r="OWI78" s="5"/>
      <c r="OWJ78" s="5"/>
      <c r="OWK78" s="5"/>
      <c r="OWL78" s="5"/>
      <c r="OWM78" s="5"/>
      <c r="OWN78" s="5"/>
      <c r="OWO78" s="5"/>
      <c r="OWP78" s="5"/>
      <c r="OWQ78" s="5"/>
      <c r="OWR78" s="5"/>
      <c r="OWS78" s="5"/>
      <c r="OWT78" s="5"/>
      <c r="OWU78" s="5"/>
      <c r="OWV78" s="5"/>
      <c r="OWW78" s="5"/>
      <c r="OWX78" s="5"/>
      <c r="OWY78" s="5"/>
      <c r="OWZ78" s="5"/>
      <c r="OXA78" s="5"/>
      <c r="OXB78" s="5"/>
      <c r="OXC78" s="5"/>
      <c r="OXD78" s="5"/>
      <c r="OXE78" s="5"/>
      <c r="OXF78" s="5"/>
      <c r="OXG78" s="5"/>
      <c r="OXH78" s="5"/>
      <c r="OXI78" s="5"/>
      <c r="OXJ78" s="5"/>
      <c r="OXK78" s="5"/>
      <c r="OXL78" s="5"/>
      <c r="OXM78" s="5"/>
      <c r="OXN78" s="5"/>
      <c r="OXO78" s="5"/>
      <c r="OXP78" s="5"/>
      <c r="OXQ78" s="5"/>
      <c r="OXR78" s="5"/>
      <c r="OXS78" s="5"/>
      <c r="OXT78" s="5"/>
      <c r="OXU78" s="5"/>
      <c r="OXV78" s="5"/>
      <c r="OXW78" s="5"/>
      <c r="OXX78" s="5"/>
      <c r="OXY78" s="5"/>
      <c r="OXZ78" s="5"/>
      <c r="OYA78" s="5"/>
      <c r="OYB78" s="5"/>
      <c r="OYC78" s="5"/>
      <c r="OYD78" s="5"/>
      <c r="OYE78" s="5"/>
      <c r="OYF78" s="5"/>
      <c r="OYG78" s="5"/>
      <c r="OYH78" s="5"/>
      <c r="OYI78" s="5"/>
      <c r="OYJ78" s="5"/>
      <c r="OYK78" s="5"/>
      <c r="OYL78" s="5"/>
      <c r="OYM78" s="5"/>
      <c r="OYN78" s="5"/>
      <c r="OYO78" s="5"/>
      <c r="OYP78" s="5"/>
      <c r="OYQ78" s="5"/>
      <c r="OYR78" s="5"/>
      <c r="OYS78" s="5"/>
      <c r="OYT78" s="5"/>
      <c r="OYU78" s="5"/>
      <c r="OYV78" s="5"/>
      <c r="OYW78" s="5"/>
      <c r="OYX78" s="5"/>
      <c r="OYY78" s="5"/>
      <c r="OYZ78" s="5"/>
      <c r="OZA78" s="5"/>
      <c r="OZB78" s="5"/>
      <c r="OZC78" s="5"/>
      <c r="OZD78" s="5"/>
      <c r="OZE78" s="5"/>
      <c r="OZF78" s="5"/>
      <c r="OZG78" s="5"/>
      <c r="OZH78" s="5"/>
      <c r="OZI78" s="5"/>
      <c r="OZJ78" s="5"/>
      <c r="OZK78" s="5"/>
      <c r="OZL78" s="5"/>
      <c r="OZM78" s="5"/>
      <c r="OZN78" s="5"/>
      <c r="OZO78" s="5"/>
      <c r="OZP78" s="5"/>
      <c r="OZQ78" s="5"/>
      <c r="OZR78" s="5"/>
      <c r="OZS78" s="5"/>
      <c r="OZT78" s="5"/>
      <c r="OZU78" s="5"/>
      <c r="OZV78" s="5"/>
      <c r="OZW78" s="5"/>
      <c r="OZX78" s="5"/>
      <c r="OZY78" s="5"/>
      <c r="OZZ78" s="5"/>
      <c r="PAA78" s="5"/>
      <c r="PAB78" s="5"/>
      <c r="PAC78" s="5"/>
      <c r="PAD78" s="5"/>
      <c r="PAE78" s="5"/>
      <c r="PAF78" s="5"/>
      <c r="PAG78" s="5"/>
      <c r="PAH78" s="5"/>
      <c r="PAI78" s="5"/>
      <c r="PAJ78" s="5"/>
      <c r="PAK78" s="5"/>
      <c r="PAL78" s="5"/>
      <c r="PAM78" s="5"/>
      <c r="PAN78" s="5"/>
      <c r="PAO78" s="5"/>
      <c r="PAP78" s="5"/>
      <c r="PAQ78" s="5"/>
      <c r="PAR78" s="5"/>
      <c r="PAS78" s="5"/>
      <c r="PAT78" s="5"/>
      <c r="PAU78" s="5"/>
      <c r="PAV78" s="5"/>
      <c r="PAW78" s="5"/>
      <c r="PAX78" s="5"/>
      <c r="PAY78" s="5"/>
      <c r="PAZ78" s="5"/>
      <c r="PBA78" s="5"/>
      <c r="PBB78" s="5"/>
      <c r="PBC78" s="5"/>
      <c r="PBD78" s="5"/>
      <c r="PBE78" s="5"/>
      <c r="PBF78" s="5"/>
      <c r="PBG78" s="5"/>
      <c r="PBH78" s="5"/>
      <c r="PBI78" s="5"/>
      <c r="PBJ78" s="5"/>
      <c r="PBK78" s="5"/>
      <c r="PBL78" s="5"/>
      <c r="PBM78" s="5"/>
      <c r="PBN78" s="5"/>
      <c r="PBO78" s="5"/>
      <c r="PBP78" s="5"/>
      <c r="PBQ78" s="5"/>
      <c r="PBR78" s="5"/>
      <c r="PBS78" s="5"/>
      <c r="PBT78" s="5"/>
      <c r="PBU78" s="5"/>
      <c r="PBV78" s="5"/>
      <c r="PBW78" s="5"/>
      <c r="PBX78" s="5"/>
      <c r="PBY78" s="5"/>
      <c r="PBZ78" s="5"/>
      <c r="PCA78" s="5"/>
      <c r="PCB78" s="5"/>
      <c r="PCC78" s="5"/>
      <c r="PCD78" s="5"/>
      <c r="PCE78" s="5"/>
      <c r="PCF78" s="5"/>
      <c r="PCG78" s="5"/>
      <c r="PCH78" s="5"/>
      <c r="PCI78" s="5"/>
      <c r="PCJ78" s="5"/>
      <c r="PCK78" s="5"/>
      <c r="PCL78" s="5"/>
      <c r="PCM78" s="5"/>
      <c r="PCN78" s="5"/>
      <c r="PCO78" s="5"/>
      <c r="PCP78" s="5"/>
      <c r="PCQ78" s="5"/>
      <c r="PCR78" s="5"/>
      <c r="PCS78" s="5"/>
      <c r="PCT78" s="5"/>
      <c r="PCU78" s="5"/>
      <c r="PCV78" s="5"/>
      <c r="PCW78" s="5"/>
      <c r="PCX78" s="5"/>
      <c r="PCY78" s="5"/>
      <c r="PCZ78" s="5"/>
      <c r="PDA78" s="5"/>
      <c r="PDB78" s="5"/>
      <c r="PDC78" s="5"/>
      <c r="PDD78" s="5"/>
      <c r="PDE78" s="5"/>
      <c r="PDF78" s="5"/>
      <c r="PDG78" s="5"/>
      <c r="PDH78" s="5"/>
      <c r="PDI78" s="5"/>
      <c r="PDJ78" s="5"/>
      <c r="PDK78" s="5"/>
      <c r="PDL78" s="5"/>
      <c r="PDM78" s="5"/>
      <c r="PDN78" s="5"/>
      <c r="PDO78" s="5"/>
      <c r="PDP78" s="5"/>
      <c r="PDQ78" s="5"/>
      <c r="PDR78" s="5"/>
      <c r="PDS78" s="5"/>
      <c r="PDT78" s="5"/>
      <c r="PDU78" s="5"/>
      <c r="PDV78" s="5"/>
      <c r="PDW78" s="5"/>
      <c r="PDX78" s="5"/>
      <c r="PDY78" s="5"/>
      <c r="PDZ78" s="5"/>
      <c r="PEA78" s="5"/>
      <c r="PEB78" s="5"/>
      <c r="PEC78" s="5"/>
      <c r="PED78" s="5"/>
      <c r="PEE78" s="5"/>
      <c r="PEF78" s="5"/>
      <c r="PEG78" s="5"/>
      <c r="PEH78" s="5"/>
      <c r="PEI78" s="5"/>
      <c r="PEJ78" s="5"/>
      <c r="PEK78" s="5"/>
      <c r="PEL78" s="5"/>
      <c r="PEM78" s="5"/>
      <c r="PEN78" s="5"/>
      <c r="PEO78" s="5"/>
      <c r="PEP78" s="5"/>
      <c r="PEQ78" s="5"/>
      <c r="PER78" s="5"/>
      <c r="PES78" s="5"/>
      <c r="PET78" s="5"/>
      <c r="PEU78" s="5"/>
      <c r="PEV78" s="5"/>
      <c r="PEW78" s="5"/>
      <c r="PEX78" s="5"/>
      <c r="PEY78" s="5"/>
      <c r="PEZ78" s="5"/>
      <c r="PFA78" s="5"/>
      <c r="PFB78" s="5"/>
      <c r="PFC78" s="5"/>
      <c r="PFD78" s="5"/>
      <c r="PFE78" s="5"/>
      <c r="PFF78" s="5"/>
      <c r="PFG78" s="5"/>
      <c r="PFH78" s="5"/>
      <c r="PFI78" s="5"/>
      <c r="PFJ78" s="5"/>
      <c r="PFK78" s="5"/>
      <c r="PFL78" s="5"/>
      <c r="PFM78" s="5"/>
      <c r="PFN78" s="5"/>
      <c r="PFO78" s="5"/>
      <c r="PFP78" s="5"/>
      <c r="PFQ78" s="5"/>
      <c r="PFR78" s="5"/>
      <c r="PFS78" s="5"/>
      <c r="PFT78" s="5"/>
      <c r="PFU78" s="5"/>
      <c r="PFV78" s="5"/>
      <c r="PFW78" s="5"/>
      <c r="PFX78" s="5"/>
      <c r="PFY78" s="5"/>
      <c r="PFZ78" s="5"/>
      <c r="PGA78" s="5"/>
      <c r="PGB78" s="5"/>
      <c r="PGC78" s="5"/>
      <c r="PGD78" s="5"/>
      <c r="PGE78" s="5"/>
      <c r="PGF78" s="5"/>
      <c r="PGG78" s="5"/>
      <c r="PGH78" s="5"/>
      <c r="PGI78" s="5"/>
      <c r="PGJ78" s="5"/>
      <c r="PGK78" s="5"/>
      <c r="PGL78" s="5"/>
      <c r="PGM78" s="5"/>
      <c r="PGN78" s="5"/>
      <c r="PGO78" s="5"/>
      <c r="PGP78" s="5"/>
      <c r="PGQ78" s="5"/>
      <c r="PGR78" s="5"/>
      <c r="PGS78" s="5"/>
      <c r="PGT78" s="5"/>
      <c r="PGU78" s="5"/>
      <c r="PGV78" s="5"/>
      <c r="PGW78" s="5"/>
      <c r="PGX78" s="5"/>
      <c r="PGY78" s="5"/>
      <c r="PGZ78" s="5"/>
      <c r="PHA78" s="5"/>
      <c r="PHB78" s="5"/>
      <c r="PHC78" s="5"/>
      <c r="PHD78" s="5"/>
      <c r="PHE78" s="5"/>
      <c r="PHF78" s="5"/>
      <c r="PHG78" s="5"/>
      <c r="PHH78" s="5"/>
      <c r="PHI78" s="5"/>
      <c r="PHJ78" s="5"/>
      <c r="PHK78" s="5"/>
      <c r="PHL78" s="5"/>
      <c r="PHM78" s="5"/>
      <c r="PHN78" s="5"/>
      <c r="PHO78" s="5"/>
      <c r="PHP78" s="5"/>
      <c r="PHQ78" s="5"/>
      <c r="PHR78" s="5"/>
      <c r="PHS78" s="5"/>
      <c r="PHT78" s="5"/>
      <c r="PHU78" s="5"/>
      <c r="PHV78" s="5"/>
      <c r="PHW78" s="5"/>
      <c r="PHX78" s="5"/>
      <c r="PHY78" s="5"/>
      <c r="PHZ78" s="5"/>
      <c r="PIA78" s="5"/>
      <c r="PIB78" s="5"/>
      <c r="PIC78" s="5"/>
      <c r="PID78" s="5"/>
      <c r="PIE78" s="5"/>
      <c r="PIF78" s="5"/>
      <c r="PIG78" s="5"/>
      <c r="PIH78" s="5"/>
      <c r="PII78" s="5"/>
      <c r="PIJ78" s="5"/>
      <c r="PIK78" s="5"/>
      <c r="PIL78" s="5"/>
      <c r="PIM78" s="5"/>
      <c r="PIN78" s="5"/>
      <c r="PIO78" s="5"/>
      <c r="PIP78" s="5"/>
      <c r="PIQ78" s="5"/>
      <c r="PIR78" s="5"/>
      <c r="PIS78" s="5"/>
      <c r="PIT78" s="5"/>
      <c r="PIU78" s="5"/>
      <c r="PIV78" s="5"/>
      <c r="PIW78" s="5"/>
      <c r="PIX78" s="5"/>
      <c r="PIY78" s="5"/>
      <c r="PIZ78" s="5"/>
      <c r="PJA78" s="5"/>
      <c r="PJB78" s="5"/>
      <c r="PJC78" s="5"/>
      <c r="PJD78" s="5"/>
      <c r="PJE78" s="5"/>
      <c r="PJF78" s="5"/>
      <c r="PJG78" s="5"/>
      <c r="PJH78" s="5"/>
      <c r="PJI78" s="5"/>
      <c r="PJJ78" s="5"/>
      <c r="PJK78" s="5"/>
      <c r="PJL78" s="5"/>
      <c r="PJM78" s="5"/>
      <c r="PJN78" s="5"/>
      <c r="PJO78" s="5"/>
      <c r="PJP78" s="5"/>
      <c r="PJQ78" s="5"/>
      <c r="PJR78" s="5"/>
      <c r="PJS78" s="5"/>
      <c r="PJT78" s="5"/>
      <c r="PJU78" s="5"/>
      <c r="PJV78" s="5"/>
      <c r="PJW78" s="5"/>
      <c r="PJX78" s="5"/>
      <c r="PJY78" s="5"/>
      <c r="PJZ78" s="5"/>
      <c r="PKA78" s="5"/>
      <c r="PKB78" s="5"/>
      <c r="PKC78" s="5"/>
      <c r="PKD78" s="5"/>
      <c r="PKE78" s="5"/>
      <c r="PKF78" s="5"/>
      <c r="PKG78" s="5"/>
      <c r="PKH78" s="5"/>
      <c r="PKI78" s="5"/>
      <c r="PKJ78" s="5"/>
      <c r="PKK78" s="5"/>
      <c r="PKL78" s="5"/>
      <c r="PKM78" s="5"/>
      <c r="PKN78" s="5"/>
      <c r="PKO78" s="5"/>
      <c r="PKP78" s="5"/>
      <c r="PKQ78" s="5"/>
      <c r="PKR78" s="5"/>
      <c r="PKS78" s="5"/>
      <c r="PKT78" s="5"/>
      <c r="PKU78" s="5"/>
      <c r="PKV78" s="5"/>
      <c r="PKW78" s="5"/>
      <c r="PKX78" s="5"/>
      <c r="PKY78" s="5"/>
      <c r="PKZ78" s="5"/>
      <c r="PLA78" s="5"/>
      <c r="PLB78" s="5"/>
      <c r="PLC78" s="5"/>
      <c r="PLD78" s="5"/>
      <c r="PLE78" s="5"/>
      <c r="PLF78" s="5"/>
      <c r="PLG78" s="5"/>
      <c r="PLH78" s="5"/>
      <c r="PLI78" s="5"/>
      <c r="PLJ78" s="5"/>
      <c r="PLK78" s="5"/>
      <c r="PLL78" s="5"/>
      <c r="PLM78" s="5"/>
      <c r="PLN78" s="5"/>
      <c r="PLO78" s="5"/>
      <c r="PLP78" s="5"/>
      <c r="PLQ78" s="5"/>
      <c r="PLR78" s="5"/>
      <c r="PLS78" s="5"/>
      <c r="PLT78" s="5"/>
      <c r="PLU78" s="5"/>
      <c r="PLV78" s="5"/>
      <c r="PLW78" s="5"/>
      <c r="PLX78" s="5"/>
      <c r="PLY78" s="5"/>
      <c r="PLZ78" s="5"/>
      <c r="PMA78" s="5"/>
      <c r="PMB78" s="5"/>
      <c r="PMC78" s="5"/>
      <c r="PMD78" s="5"/>
      <c r="PME78" s="5"/>
      <c r="PMF78" s="5"/>
      <c r="PMG78" s="5"/>
      <c r="PMH78" s="5"/>
      <c r="PMI78" s="5"/>
      <c r="PMJ78" s="5"/>
      <c r="PMK78" s="5"/>
      <c r="PML78" s="5"/>
      <c r="PMM78" s="5"/>
      <c r="PMN78" s="5"/>
      <c r="PMO78" s="5"/>
      <c r="PMP78" s="5"/>
      <c r="PMQ78" s="5"/>
      <c r="PMR78" s="5"/>
      <c r="PMS78" s="5"/>
      <c r="PMT78" s="5"/>
      <c r="PMU78" s="5"/>
      <c r="PMV78" s="5"/>
      <c r="PMW78" s="5"/>
      <c r="PMX78" s="5"/>
      <c r="PMY78" s="5"/>
      <c r="PMZ78" s="5"/>
      <c r="PNA78" s="5"/>
      <c r="PNB78" s="5"/>
      <c r="PNC78" s="5"/>
      <c r="PND78" s="5"/>
      <c r="PNE78" s="5"/>
      <c r="PNF78" s="5"/>
      <c r="PNG78" s="5"/>
      <c r="PNH78" s="5"/>
      <c r="PNI78" s="5"/>
      <c r="PNJ78" s="5"/>
      <c r="PNK78" s="5"/>
      <c r="PNL78" s="5"/>
      <c r="PNM78" s="5"/>
      <c r="PNN78" s="5"/>
      <c r="PNO78" s="5"/>
      <c r="PNP78" s="5"/>
      <c r="PNQ78" s="5"/>
      <c r="PNR78" s="5"/>
      <c r="PNS78" s="5"/>
      <c r="PNT78" s="5"/>
      <c r="PNU78" s="5"/>
      <c r="PNV78" s="5"/>
      <c r="PNW78" s="5"/>
      <c r="PNX78" s="5"/>
      <c r="PNY78" s="5"/>
      <c r="PNZ78" s="5"/>
      <c r="POA78" s="5"/>
      <c r="POB78" s="5"/>
      <c r="POC78" s="5"/>
      <c r="POD78" s="5"/>
      <c r="POE78" s="5"/>
      <c r="POF78" s="5"/>
      <c r="POG78" s="5"/>
      <c r="POH78" s="5"/>
      <c r="POI78" s="5"/>
      <c r="POJ78" s="5"/>
      <c r="POK78" s="5"/>
      <c r="POL78" s="5"/>
      <c r="POM78" s="5"/>
      <c r="PON78" s="5"/>
      <c r="POO78" s="5"/>
      <c r="POP78" s="5"/>
      <c r="POQ78" s="5"/>
      <c r="POR78" s="5"/>
      <c r="POS78" s="5"/>
      <c r="POT78" s="5"/>
      <c r="POU78" s="5"/>
      <c r="POV78" s="5"/>
      <c r="POW78" s="5"/>
      <c r="POX78" s="5"/>
      <c r="POY78" s="5"/>
      <c r="POZ78" s="5"/>
      <c r="PPA78" s="5"/>
      <c r="PPB78" s="5"/>
      <c r="PPC78" s="5"/>
      <c r="PPD78" s="5"/>
      <c r="PPE78" s="5"/>
      <c r="PPF78" s="5"/>
      <c r="PPG78" s="5"/>
      <c r="PPH78" s="5"/>
      <c r="PPI78" s="5"/>
      <c r="PPJ78" s="5"/>
      <c r="PPK78" s="5"/>
      <c r="PPL78" s="5"/>
      <c r="PPM78" s="5"/>
      <c r="PPN78" s="5"/>
      <c r="PPO78" s="5"/>
      <c r="PPP78" s="5"/>
      <c r="PPQ78" s="5"/>
      <c r="PPR78" s="5"/>
      <c r="PPS78" s="5"/>
      <c r="PPT78" s="5"/>
      <c r="PPU78" s="5"/>
      <c r="PPV78" s="5"/>
      <c r="PPW78" s="5"/>
      <c r="PPX78" s="5"/>
      <c r="PPY78" s="5"/>
      <c r="PPZ78" s="5"/>
      <c r="PQA78" s="5"/>
      <c r="PQB78" s="5"/>
      <c r="PQC78" s="5"/>
      <c r="PQD78" s="5"/>
      <c r="PQE78" s="5"/>
      <c r="PQF78" s="5"/>
      <c r="PQG78" s="5"/>
      <c r="PQH78" s="5"/>
      <c r="PQI78" s="5"/>
      <c r="PQJ78" s="5"/>
      <c r="PQK78" s="5"/>
      <c r="PQL78" s="5"/>
      <c r="PQM78" s="5"/>
      <c r="PQN78" s="5"/>
      <c r="PQO78" s="5"/>
      <c r="PQP78" s="5"/>
      <c r="PQQ78" s="5"/>
      <c r="PQR78" s="5"/>
      <c r="PQS78" s="5"/>
      <c r="PQT78" s="5"/>
      <c r="PQU78" s="5"/>
      <c r="PQV78" s="5"/>
      <c r="PQW78" s="5"/>
      <c r="PQX78" s="5"/>
      <c r="PQY78" s="5"/>
      <c r="PQZ78" s="5"/>
      <c r="PRA78" s="5"/>
      <c r="PRB78" s="5"/>
      <c r="PRC78" s="5"/>
      <c r="PRD78" s="5"/>
      <c r="PRE78" s="5"/>
      <c r="PRF78" s="5"/>
      <c r="PRG78" s="5"/>
      <c r="PRH78" s="5"/>
      <c r="PRI78" s="5"/>
      <c r="PRJ78" s="5"/>
      <c r="PRK78" s="5"/>
      <c r="PRL78" s="5"/>
      <c r="PRM78" s="5"/>
      <c r="PRN78" s="5"/>
      <c r="PRO78" s="5"/>
      <c r="PRP78" s="5"/>
      <c r="PRQ78" s="5"/>
      <c r="PRR78" s="5"/>
      <c r="PRS78" s="5"/>
      <c r="PRT78" s="5"/>
      <c r="PRU78" s="5"/>
      <c r="PRV78" s="5"/>
      <c r="PRW78" s="5"/>
      <c r="PRX78" s="5"/>
      <c r="PRY78" s="5"/>
      <c r="PRZ78" s="5"/>
      <c r="PSA78" s="5"/>
      <c r="PSB78" s="5"/>
      <c r="PSC78" s="5"/>
      <c r="PSD78" s="5"/>
      <c r="PSE78" s="5"/>
      <c r="PSF78" s="5"/>
      <c r="PSG78" s="5"/>
      <c r="PSH78" s="5"/>
      <c r="PSI78" s="5"/>
      <c r="PSJ78" s="5"/>
      <c r="PSK78" s="5"/>
      <c r="PSL78" s="5"/>
      <c r="PSM78" s="5"/>
      <c r="PSN78" s="5"/>
      <c r="PSO78" s="5"/>
      <c r="PSP78" s="5"/>
      <c r="PSQ78" s="5"/>
      <c r="PSR78" s="5"/>
      <c r="PSS78" s="5"/>
      <c r="PST78" s="5"/>
      <c r="PSU78" s="5"/>
      <c r="PSV78" s="5"/>
      <c r="PSW78" s="5"/>
      <c r="PSX78" s="5"/>
      <c r="PSY78" s="5"/>
      <c r="PSZ78" s="5"/>
      <c r="PTA78" s="5"/>
      <c r="PTB78" s="5"/>
      <c r="PTC78" s="5"/>
      <c r="PTD78" s="5"/>
      <c r="PTE78" s="5"/>
      <c r="PTF78" s="5"/>
      <c r="PTG78" s="5"/>
      <c r="PTH78" s="5"/>
      <c r="PTI78" s="5"/>
      <c r="PTJ78" s="5"/>
      <c r="PTK78" s="5"/>
      <c r="PTL78" s="5"/>
      <c r="PTM78" s="5"/>
      <c r="PTN78" s="5"/>
      <c r="PTO78" s="5"/>
      <c r="PTP78" s="5"/>
      <c r="PTQ78" s="5"/>
      <c r="PTR78" s="5"/>
      <c r="PTS78" s="5"/>
      <c r="PTT78" s="5"/>
      <c r="PTU78" s="5"/>
      <c r="PTV78" s="5"/>
      <c r="PTW78" s="5"/>
      <c r="PTX78" s="5"/>
      <c r="PTY78" s="5"/>
      <c r="PTZ78" s="5"/>
      <c r="PUA78" s="5"/>
      <c r="PUB78" s="5"/>
      <c r="PUC78" s="5"/>
      <c r="PUD78" s="5"/>
      <c r="PUE78" s="5"/>
      <c r="PUF78" s="5"/>
      <c r="PUG78" s="5"/>
      <c r="PUH78" s="5"/>
      <c r="PUI78" s="5"/>
      <c r="PUJ78" s="5"/>
      <c r="PUK78" s="5"/>
      <c r="PUL78" s="5"/>
      <c r="PUM78" s="5"/>
      <c r="PUN78" s="5"/>
      <c r="PUO78" s="5"/>
      <c r="PUP78" s="5"/>
      <c r="PUQ78" s="5"/>
      <c r="PUR78" s="5"/>
      <c r="PUS78" s="5"/>
      <c r="PUT78" s="5"/>
      <c r="PUU78" s="5"/>
      <c r="PUV78" s="5"/>
      <c r="PUW78" s="5"/>
      <c r="PUX78" s="5"/>
      <c r="PUY78" s="5"/>
      <c r="PUZ78" s="5"/>
      <c r="PVA78" s="5"/>
      <c r="PVB78" s="5"/>
      <c r="PVC78" s="5"/>
      <c r="PVD78" s="5"/>
      <c r="PVE78" s="5"/>
      <c r="PVF78" s="5"/>
      <c r="PVG78" s="5"/>
      <c r="PVH78" s="5"/>
      <c r="PVI78" s="5"/>
      <c r="PVJ78" s="5"/>
      <c r="PVK78" s="5"/>
      <c r="PVL78" s="5"/>
      <c r="PVM78" s="5"/>
      <c r="PVN78" s="5"/>
      <c r="PVO78" s="5"/>
      <c r="PVP78" s="5"/>
      <c r="PVQ78" s="5"/>
      <c r="PVR78" s="5"/>
      <c r="PVS78" s="5"/>
      <c r="PVT78" s="5"/>
      <c r="PVU78" s="5"/>
      <c r="PVV78" s="5"/>
      <c r="PVW78" s="5"/>
      <c r="PVX78" s="5"/>
      <c r="PVY78" s="5"/>
      <c r="PVZ78" s="5"/>
      <c r="PWA78" s="5"/>
      <c r="PWB78" s="5"/>
      <c r="PWC78" s="5"/>
      <c r="PWD78" s="5"/>
      <c r="PWE78" s="5"/>
      <c r="PWF78" s="5"/>
      <c r="PWG78" s="5"/>
      <c r="PWH78" s="5"/>
      <c r="PWI78" s="5"/>
      <c r="PWJ78" s="5"/>
      <c r="PWK78" s="5"/>
      <c r="PWL78" s="5"/>
      <c r="PWM78" s="5"/>
      <c r="PWN78" s="5"/>
      <c r="PWO78" s="5"/>
      <c r="PWP78" s="5"/>
      <c r="PWQ78" s="5"/>
      <c r="PWR78" s="5"/>
      <c r="PWS78" s="5"/>
      <c r="PWT78" s="5"/>
      <c r="PWU78" s="5"/>
      <c r="PWV78" s="5"/>
      <c r="PWW78" s="5"/>
      <c r="PWX78" s="5"/>
      <c r="PWY78" s="5"/>
      <c r="PWZ78" s="5"/>
      <c r="PXA78" s="5"/>
      <c r="PXB78" s="5"/>
      <c r="PXC78" s="5"/>
      <c r="PXD78" s="5"/>
      <c r="PXE78" s="5"/>
      <c r="PXF78" s="5"/>
      <c r="PXG78" s="5"/>
      <c r="PXH78" s="5"/>
      <c r="PXI78" s="5"/>
      <c r="PXJ78" s="5"/>
      <c r="PXK78" s="5"/>
      <c r="PXL78" s="5"/>
      <c r="PXM78" s="5"/>
      <c r="PXN78" s="5"/>
      <c r="PXO78" s="5"/>
      <c r="PXP78" s="5"/>
      <c r="PXQ78" s="5"/>
      <c r="PXR78" s="5"/>
      <c r="PXS78" s="5"/>
      <c r="PXT78" s="5"/>
      <c r="PXU78" s="5"/>
      <c r="PXV78" s="5"/>
      <c r="PXW78" s="5"/>
      <c r="PXX78" s="5"/>
      <c r="PXY78" s="5"/>
      <c r="PXZ78" s="5"/>
      <c r="PYA78" s="5"/>
      <c r="PYB78" s="5"/>
      <c r="PYC78" s="5"/>
      <c r="PYD78" s="5"/>
      <c r="PYE78" s="5"/>
      <c r="PYF78" s="5"/>
      <c r="PYG78" s="5"/>
      <c r="PYH78" s="5"/>
      <c r="PYI78" s="5"/>
      <c r="PYJ78" s="5"/>
      <c r="PYK78" s="5"/>
      <c r="PYL78" s="5"/>
      <c r="PYM78" s="5"/>
      <c r="PYN78" s="5"/>
      <c r="PYO78" s="5"/>
      <c r="PYP78" s="5"/>
      <c r="PYQ78" s="5"/>
      <c r="PYR78" s="5"/>
      <c r="PYS78" s="5"/>
      <c r="PYT78" s="5"/>
      <c r="PYU78" s="5"/>
      <c r="PYV78" s="5"/>
      <c r="PYW78" s="5"/>
      <c r="PYX78" s="5"/>
      <c r="PYY78" s="5"/>
      <c r="PYZ78" s="5"/>
      <c r="PZA78" s="5"/>
      <c r="PZB78" s="5"/>
      <c r="PZC78" s="5"/>
      <c r="PZD78" s="5"/>
      <c r="PZE78" s="5"/>
      <c r="PZF78" s="5"/>
      <c r="PZG78" s="5"/>
      <c r="PZH78" s="5"/>
      <c r="PZI78" s="5"/>
      <c r="PZJ78" s="5"/>
      <c r="PZK78" s="5"/>
      <c r="PZL78" s="5"/>
      <c r="PZM78" s="5"/>
      <c r="PZN78" s="5"/>
      <c r="PZO78" s="5"/>
      <c r="PZP78" s="5"/>
      <c r="PZQ78" s="5"/>
      <c r="PZR78" s="5"/>
      <c r="PZS78" s="5"/>
      <c r="PZT78" s="5"/>
      <c r="PZU78" s="5"/>
      <c r="PZV78" s="5"/>
      <c r="PZW78" s="5"/>
      <c r="PZX78" s="5"/>
      <c r="PZY78" s="5"/>
      <c r="PZZ78" s="5"/>
      <c r="QAA78" s="5"/>
      <c r="QAB78" s="5"/>
      <c r="QAC78" s="5"/>
      <c r="QAD78" s="5"/>
      <c r="QAE78" s="5"/>
      <c r="QAF78" s="5"/>
      <c r="QAG78" s="5"/>
      <c r="QAH78" s="5"/>
      <c r="QAI78" s="5"/>
      <c r="QAJ78" s="5"/>
      <c r="QAK78" s="5"/>
      <c r="QAL78" s="5"/>
      <c r="QAM78" s="5"/>
      <c r="QAN78" s="5"/>
      <c r="QAO78" s="5"/>
      <c r="QAP78" s="5"/>
      <c r="QAQ78" s="5"/>
      <c r="QAR78" s="5"/>
      <c r="QAS78" s="5"/>
      <c r="QAT78" s="5"/>
      <c r="QAU78" s="5"/>
      <c r="QAV78" s="5"/>
      <c r="QAW78" s="5"/>
      <c r="QAX78" s="5"/>
      <c r="QAY78" s="5"/>
      <c r="QAZ78" s="5"/>
      <c r="QBA78" s="5"/>
      <c r="QBB78" s="5"/>
      <c r="QBC78" s="5"/>
      <c r="QBD78" s="5"/>
      <c r="QBE78" s="5"/>
      <c r="QBF78" s="5"/>
      <c r="QBG78" s="5"/>
      <c r="QBH78" s="5"/>
      <c r="QBI78" s="5"/>
      <c r="QBJ78" s="5"/>
      <c r="QBK78" s="5"/>
      <c r="QBL78" s="5"/>
      <c r="QBM78" s="5"/>
      <c r="QBN78" s="5"/>
      <c r="QBO78" s="5"/>
      <c r="QBP78" s="5"/>
      <c r="QBQ78" s="5"/>
      <c r="QBR78" s="5"/>
      <c r="QBS78" s="5"/>
      <c r="QBT78" s="5"/>
      <c r="QBU78" s="5"/>
      <c r="QBV78" s="5"/>
      <c r="QBW78" s="5"/>
      <c r="QBX78" s="5"/>
      <c r="QBY78" s="5"/>
      <c r="QBZ78" s="5"/>
      <c r="QCA78" s="5"/>
      <c r="QCB78" s="5"/>
      <c r="QCC78" s="5"/>
      <c r="QCD78" s="5"/>
      <c r="QCE78" s="5"/>
      <c r="QCF78" s="5"/>
      <c r="QCG78" s="5"/>
      <c r="QCH78" s="5"/>
      <c r="QCI78" s="5"/>
      <c r="QCJ78" s="5"/>
      <c r="QCK78" s="5"/>
      <c r="QCL78" s="5"/>
      <c r="QCM78" s="5"/>
      <c r="QCN78" s="5"/>
      <c r="QCO78" s="5"/>
      <c r="QCP78" s="5"/>
      <c r="QCQ78" s="5"/>
      <c r="QCR78" s="5"/>
      <c r="QCS78" s="5"/>
      <c r="QCT78" s="5"/>
      <c r="QCU78" s="5"/>
      <c r="QCV78" s="5"/>
      <c r="QCW78" s="5"/>
      <c r="QCX78" s="5"/>
      <c r="QCY78" s="5"/>
      <c r="QCZ78" s="5"/>
      <c r="QDA78" s="5"/>
      <c r="QDB78" s="5"/>
      <c r="QDC78" s="5"/>
      <c r="QDD78" s="5"/>
      <c r="QDE78" s="5"/>
      <c r="QDF78" s="5"/>
      <c r="QDG78" s="5"/>
      <c r="QDH78" s="5"/>
      <c r="QDI78" s="5"/>
      <c r="QDJ78" s="5"/>
      <c r="QDK78" s="5"/>
      <c r="QDL78" s="5"/>
      <c r="QDM78" s="5"/>
      <c r="QDN78" s="5"/>
      <c r="QDO78" s="5"/>
      <c r="QDP78" s="5"/>
      <c r="QDQ78" s="5"/>
      <c r="QDR78" s="5"/>
      <c r="QDS78" s="5"/>
      <c r="QDT78" s="5"/>
      <c r="QDU78" s="5"/>
      <c r="QDV78" s="5"/>
      <c r="QDW78" s="5"/>
      <c r="QDX78" s="5"/>
      <c r="QDY78" s="5"/>
      <c r="QDZ78" s="5"/>
      <c r="QEA78" s="5"/>
      <c r="QEB78" s="5"/>
      <c r="QEC78" s="5"/>
      <c r="QED78" s="5"/>
      <c r="QEE78" s="5"/>
      <c r="QEF78" s="5"/>
      <c r="QEG78" s="5"/>
      <c r="QEH78" s="5"/>
      <c r="QEI78" s="5"/>
      <c r="QEJ78" s="5"/>
      <c r="QEK78" s="5"/>
      <c r="QEL78" s="5"/>
      <c r="QEM78" s="5"/>
      <c r="QEN78" s="5"/>
      <c r="QEO78" s="5"/>
      <c r="QEP78" s="5"/>
      <c r="QEQ78" s="5"/>
      <c r="QER78" s="5"/>
      <c r="QES78" s="5"/>
      <c r="QET78" s="5"/>
      <c r="QEU78" s="5"/>
      <c r="QEV78" s="5"/>
      <c r="QEW78" s="5"/>
      <c r="QEX78" s="5"/>
      <c r="QEY78" s="5"/>
      <c r="QEZ78" s="5"/>
      <c r="QFA78" s="5"/>
      <c r="QFB78" s="5"/>
      <c r="QFC78" s="5"/>
      <c r="QFD78" s="5"/>
      <c r="QFE78" s="5"/>
      <c r="QFF78" s="5"/>
      <c r="QFG78" s="5"/>
      <c r="QFH78" s="5"/>
      <c r="QFI78" s="5"/>
      <c r="QFJ78" s="5"/>
      <c r="QFK78" s="5"/>
      <c r="QFL78" s="5"/>
      <c r="QFM78" s="5"/>
      <c r="QFN78" s="5"/>
      <c r="QFO78" s="5"/>
      <c r="QFP78" s="5"/>
      <c r="QFQ78" s="5"/>
      <c r="QFR78" s="5"/>
      <c r="QFS78" s="5"/>
      <c r="QFT78" s="5"/>
      <c r="QFU78" s="5"/>
      <c r="QFV78" s="5"/>
      <c r="QFW78" s="5"/>
      <c r="QFX78" s="5"/>
      <c r="QFY78" s="5"/>
      <c r="QFZ78" s="5"/>
      <c r="QGA78" s="5"/>
      <c r="QGB78" s="5"/>
      <c r="QGC78" s="5"/>
      <c r="QGD78" s="5"/>
      <c r="QGE78" s="5"/>
      <c r="QGF78" s="5"/>
      <c r="QGG78" s="5"/>
      <c r="QGH78" s="5"/>
      <c r="QGI78" s="5"/>
      <c r="QGJ78" s="5"/>
      <c r="QGK78" s="5"/>
      <c r="QGL78" s="5"/>
      <c r="QGM78" s="5"/>
      <c r="QGN78" s="5"/>
      <c r="QGO78" s="5"/>
      <c r="QGP78" s="5"/>
      <c r="QGQ78" s="5"/>
      <c r="QGR78" s="5"/>
      <c r="QGS78" s="5"/>
      <c r="QGT78" s="5"/>
      <c r="QGU78" s="5"/>
      <c r="QGV78" s="5"/>
      <c r="QGW78" s="5"/>
      <c r="QGX78" s="5"/>
      <c r="QGY78" s="5"/>
      <c r="QGZ78" s="5"/>
      <c r="QHA78" s="5"/>
      <c r="QHB78" s="5"/>
      <c r="QHC78" s="5"/>
      <c r="QHD78" s="5"/>
      <c r="QHE78" s="5"/>
      <c r="QHF78" s="5"/>
      <c r="QHG78" s="5"/>
      <c r="QHH78" s="5"/>
      <c r="QHI78" s="5"/>
      <c r="QHJ78" s="5"/>
      <c r="QHK78" s="5"/>
      <c r="QHL78" s="5"/>
      <c r="QHM78" s="5"/>
      <c r="QHN78" s="5"/>
      <c r="QHO78" s="5"/>
      <c r="QHP78" s="5"/>
      <c r="QHQ78" s="5"/>
      <c r="QHR78" s="5"/>
      <c r="QHS78" s="5"/>
      <c r="QHT78" s="5"/>
      <c r="QHU78" s="5"/>
      <c r="QHV78" s="5"/>
      <c r="QHW78" s="5"/>
      <c r="QHX78" s="5"/>
      <c r="QHY78" s="5"/>
      <c r="QHZ78" s="5"/>
      <c r="QIA78" s="5"/>
      <c r="QIB78" s="5"/>
      <c r="QIC78" s="5"/>
      <c r="QID78" s="5"/>
      <c r="QIE78" s="5"/>
      <c r="QIF78" s="5"/>
      <c r="QIG78" s="5"/>
      <c r="QIH78" s="5"/>
      <c r="QII78" s="5"/>
      <c r="QIJ78" s="5"/>
      <c r="QIK78" s="5"/>
      <c r="QIL78" s="5"/>
      <c r="QIM78" s="5"/>
      <c r="QIN78" s="5"/>
      <c r="QIO78" s="5"/>
      <c r="QIP78" s="5"/>
      <c r="QIQ78" s="5"/>
      <c r="QIR78" s="5"/>
      <c r="QIS78" s="5"/>
      <c r="QIT78" s="5"/>
      <c r="QIU78" s="5"/>
      <c r="QIV78" s="5"/>
      <c r="QIW78" s="5"/>
      <c r="QIX78" s="5"/>
      <c r="QIY78" s="5"/>
      <c r="QIZ78" s="5"/>
      <c r="QJA78" s="5"/>
      <c r="QJB78" s="5"/>
      <c r="QJC78" s="5"/>
      <c r="QJD78" s="5"/>
      <c r="QJE78" s="5"/>
      <c r="QJF78" s="5"/>
      <c r="QJG78" s="5"/>
      <c r="QJH78" s="5"/>
      <c r="QJI78" s="5"/>
      <c r="QJJ78" s="5"/>
      <c r="QJK78" s="5"/>
      <c r="QJL78" s="5"/>
      <c r="QJM78" s="5"/>
      <c r="QJN78" s="5"/>
      <c r="QJO78" s="5"/>
      <c r="QJP78" s="5"/>
      <c r="QJQ78" s="5"/>
      <c r="QJR78" s="5"/>
      <c r="QJS78" s="5"/>
      <c r="QJT78" s="5"/>
      <c r="QJU78" s="5"/>
      <c r="QJV78" s="5"/>
      <c r="QJW78" s="5"/>
      <c r="QJX78" s="5"/>
      <c r="QJY78" s="5"/>
      <c r="QJZ78" s="5"/>
      <c r="QKA78" s="5"/>
      <c r="QKB78" s="5"/>
      <c r="QKC78" s="5"/>
      <c r="QKD78" s="5"/>
      <c r="QKE78" s="5"/>
      <c r="QKF78" s="5"/>
      <c r="QKG78" s="5"/>
      <c r="QKH78" s="5"/>
      <c r="QKI78" s="5"/>
      <c r="QKJ78" s="5"/>
      <c r="QKK78" s="5"/>
      <c r="QKL78" s="5"/>
      <c r="QKM78" s="5"/>
      <c r="QKN78" s="5"/>
      <c r="QKO78" s="5"/>
      <c r="QKP78" s="5"/>
      <c r="QKQ78" s="5"/>
      <c r="QKR78" s="5"/>
      <c r="QKS78" s="5"/>
      <c r="QKT78" s="5"/>
      <c r="QKU78" s="5"/>
      <c r="QKV78" s="5"/>
      <c r="QKW78" s="5"/>
      <c r="QKX78" s="5"/>
      <c r="QKY78" s="5"/>
      <c r="QKZ78" s="5"/>
      <c r="QLA78" s="5"/>
      <c r="QLB78" s="5"/>
      <c r="QLC78" s="5"/>
      <c r="QLD78" s="5"/>
      <c r="QLE78" s="5"/>
      <c r="QLF78" s="5"/>
      <c r="QLG78" s="5"/>
      <c r="QLH78" s="5"/>
      <c r="QLI78" s="5"/>
      <c r="QLJ78" s="5"/>
      <c r="QLK78" s="5"/>
      <c r="QLL78" s="5"/>
      <c r="QLM78" s="5"/>
      <c r="QLN78" s="5"/>
      <c r="QLO78" s="5"/>
      <c r="QLP78" s="5"/>
      <c r="QLQ78" s="5"/>
      <c r="QLR78" s="5"/>
      <c r="QLS78" s="5"/>
      <c r="QLT78" s="5"/>
      <c r="QLU78" s="5"/>
      <c r="QLV78" s="5"/>
      <c r="QLW78" s="5"/>
      <c r="QLX78" s="5"/>
      <c r="QLY78" s="5"/>
      <c r="QLZ78" s="5"/>
      <c r="QMA78" s="5"/>
      <c r="QMB78" s="5"/>
      <c r="QMC78" s="5"/>
      <c r="QMD78" s="5"/>
      <c r="QME78" s="5"/>
      <c r="QMF78" s="5"/>
      <c r="QMG78" s="5"/>
      <c r="QMH78" s="5"/>
      <c r="QMI78" s="5"/>
      <c r="QMJ78" s="5"/>
      <c r="QMK78" s="5"/>
      <c r="QML78" s="5"/>
      <c r="QMM78" s="5"/>
      <c r="QMN78" s="5"/>
      <c r="QMO78" s="5"/>
      <c r="QMP78" s="5"/>
      <c r="QMQ78" s="5"/>
      <c r="QMR78" s="5"/>
      <c r="QMS78" s="5"/>
      <c r="QMT78" s="5"/>
      <c r="QMU78" s="5"/>
      <c r="QMV78" s="5"/>
      <c r="QMW78" s="5"/>
      <c r="QMX78" s="5"/>
      <c r="QMY78" s="5"/>
      <c r="QMZ78" s="5"/>
      <c r="QNA78" s="5"/>
      <c r="QNB78" s="5"/>
      <c r="QNC78" s="5"/>
      <c r="QND78" s="5"/>
      <c r="QNE78" s="5"/>
      <c r="QNF78" s="5"/>
      <c r="QNG78" s="5"/>
      <c r="QNH78" s="5"/>
      <c r="QNI78" s="5"/>
      <c r="QNJ78" s="5"/>
      <c r="QNK78" s="5"/>
      <c r="QNL78" s="5"/>
      <c r="QNM78" s="5"/>
      <c r="QNN78" s="5"/>
      <c r="QNO78" s="5"/>
      <c r="QNP78" s="5"/>
      <c r="QNQ78" s="5"/>
      <c r="QNR78" s="5"/>
      <c r="QNS78" s="5"/>
      <c r="QNT78" s="5"/>
      <c r="QNU78" s="5"/>
      <c r="QNV78" s="5"/>
      <c r="QNW78" s="5"/>
      <c r="QNX78" s="5"/>
      <c r="QNY78" s="5"/>
      <c r="QNZ78" s="5"/>
      <c r="QOA78" s="5"/>
      <c r="QOB78" s="5"/>
      <c r="QOC78" s="5"/>
      <c r="QOD78" s="5"/>
      <c r="QOE78" s="5"/>
      <c r="QOF78" s="5"/>
      <c r="QOG78" s="5"/>
      <c r="QOH78" s="5"/>
      <c r="QOI78" s="5"/>
      <c r="QOJ78" s="5"/>
      <c r="QOK78" s="5"/>
      <c r="QOL78" s="5"/>
      <c r="QOM78" s="5"/>
      <c r="QON78" s="5"/>
      <c r="QOO78" s="5"/>
      <c r="QOP78" s="5"/>
      <c r="QOQ78" s="5"/>
      <c r="QOR78" s="5"/>
      <c r="QOS78" s="5"/>
      <c r="QOT78" s="5"/>
      <c r="QOU78" s="5"/>
      <c r="QOV78" s="5"/>
      <c r="QOW78" s="5"/>
      <c r="QOX78" s="5"/>
      <c r="QOY78" s="5"/>
      <c r="QOZ78" s="5"/>
      <c r="QPA78" s="5"/>
      <c r="QPB78" s="5"/>
      <c r="QPC78" s="5"/>
      <c r="QPD78" s="5"/>
      <c r="QPE78" s="5"/>
      <c r="QPF78" s="5"/>
      <c r="QPG78" s="5"/>
      <c r="QPH78" s="5"/>
      <c r="QPI78" s="5"/>
      <c r="QPJ78" s="5"/>
      <c r="QPK78" s="5"/>
      <c r="QPL78" s="5"/>
      <c r="QPM78" s="5"/>
      <c r="QPN78" s="5"/>
      <c r="QPO78" s="5"/>
      <c r="QPP78" s="5"/>
      <c r="QPQ78" s="5"/>
      <c r="QPR78" s="5"/>
      <c r="QPS78" s="5"/>
      <c r="QPT78" s="5"/>
      <c r="QPU78" s="5"/>
      <c r="QPV78" s="5"/>
      <c r="QPW78" s="5"/>
      <c r="QPX78" s="5"/>
      <c r="QPY78" s="5"/>
      <c r="QPZ78" s="5"/>
      <c r="QQA78" s="5"/>
      <c r="QQB78" s="5"/>
      <c r="QQC78" s="5"/>
      <c r="QQD78" s="5"/>
      <c r="QQE78" s="5"/>
      <c r="QQF78" s="5"/>
      <c r="QQG78" s="5"/>
      <c r="QQH78" s="5"/>
      <c r="QQI78" s="5"/>
      <c r="QQJ78" s="5"/>
      <c r="QQK78" s="5"/>
      <c r="QQL78" s="5"/>
      <c r="QQM78" s="5"/>
      <c r="QQN78" s="5"/>
      <c r="QQO78" s="5"/>
      <c r="QQP78" s="5"/>
      <c r="QQQ78" s="5"/>
      <c r="QQR78" s="5"/>
      <c r="QQS78" s="5"/>
      <c r="QQT78" s="5"/>
      <c r="QQU78" s="5"/>
      <c r="QQV78" s="5"/>
      <c r="QQW78" s="5"/>
      <c r="QQX78" s="5"/>
      <c r="QQY78" s="5"/>
      <c r="QQZ78" s="5"/>
      <c r="QRA78" s="5"/>
      <c r="QRB78" s="5"/>
      <c r="QRC78" s="5"/>
      <c r="QRD78" s="5"/>
      <c r="QRE78" s="5"/>
      <c r="QRF78" s="5"/>
      <c r="QRG78" s="5"/>
      <c r="QRH78" s="5"/>
      <c r="QRI78" s="5"/>
      <c r="QRJ78" s="5"/>
      <c r="QRK78" s="5"/>
      <c r="QRL78" s="5"/>
      <c r="QRM78" s="5"/>
      <c r="QRN78" s="5"/>
      <c r="QRO78" s="5"/>
      <c r="QRP78" s="5"/>
      <c r="QRQ78" s="5"/>
      <c r="QRR78" s="5"/>
      <c r="QRS78" s="5"/>
      <c r="QRT78" s="5"/>
      <c r="QRU78" s="5"/>
      <c r="QRV78" s="5"/>
      <c r="QRW78" s="5"/>
      <c r="QRX78" s="5"/>
      <c r="QRY78" s="5"/>
      <c r="QRZ78" s="5"/>
      <c r="QSA78" s="5"/>
      <c r="QSB78" s="5"/>
      <c r="QSC78" s="5"/>
      <c r="QSD78" s="5"/>
      <c r="QSE78" s="5"/>
      <c r="QSF78" s="5"/>
      <c r="QSG78" s="5"/>
      <c r="QSH78" s="5"/>
      <c r="QSI78" s="5"/>
      <c r="QSJ78" s="5"/>
      <c r="QSK78" s="5"/>
      <c r="QSL78" s="5"/>
      <c r="QSM78" s="5"/>
      <c r="QSN78" s="5"/>
      <c r="QSO78" s="5"/>
      <c r="QSP78" s="5"/>
      <c r="QSQ78" s="5"/>
      <c r="QSR78" s="5"/>
      <c r="QSS78" s="5"/>
      <c r="QST78" s="5"/>
      <c r="QSU78" s="5"/>
      <c r="QSV78" s="5"/>
      <c r="QSW78" s="5"/>
      <c r="QSX78" s="5"/>
      <c r="QSY78" s="5"/>
      <c r="QSZ78" s="5"/>
      <c r="QTA78" s="5"/>
      <c r="QTB78" s="5"/>
      <c r="QTC78" s="5"/>
      <c r="QTD78" s="5"/>
      <c r="QTE78" s="5"/>
      <c r="QTF78" s="5"/>
      <c r="QTG78" s="5"/>
      <c r="QTH78" s="5"/>
      <c r="QTI78" s="5"/>
      <c r="QTJ78" s="5"/>
      <c r="QTK78" s="5"/>
      <c r="QTL78" s="5"/>
      <c r="QTM78" s="5"/>
      <c r="QTN78" s="5"/>
      <c r="QTO78" s="5"/>
      <c r="QTP78" s="5"/>
      <c r="QTQ78" s="5"/>
      <c r="QTR78" s="5"/>
      <c r="QTS78" s="5"/>
      <c r="QTT78" s="5"/>
      <c r="QTU78" s="5"/>
      <c r="QTV78" s="5"/>
      <c r="QTW78" s="5"/>
      <c r="QTX78" s="5"/>
      <c r="QTY78" s="5"/>
      <c r="QTZ78" s="5"/>
      <c r="QUA78" s="5"/>
      <c r="QUB78" s="5"/>
      <c r="QUC78" s="5"/>
      <c r="QUD78" s="5"/>
      <c r="QUE78" s="5"/>
      <c r="QUF78" s="5"/>
      <c r="QUG78" s="5"/>
      <c r="QUH78" s="5"/>
      <c r="QUI78" s="5"/>
      <c r="QUJ78" s="5"/>
      <c r="QUK78" s="5"/>
      <c r="QUL78" s="5"/>
      <c r="QUM78" s="5"/>
      <c r="QUN78" s="5"/>
      <c r="QUO78" s="5"/>
      <c r="QUP78" s="5"/>
      <c r="QUQ78" s="5"/>
      <c r="QUR78" s="5"/>
      <c r="QUS78" s="5"/>
      <c r="QUT78" s="5"/>
      <c r="QUU78" s="5"/>
      <c r="QUV78" s="5"/>
      <c r="QUW78" s="5"/>
      <c r="QUX78" s="5"/>
      <c r="QUY78" s="5"/>
      <c r="QUZ78" s="5"/>
      <c r="QVA78" s="5"/>
      <c r="QVB78" s="5"/>
      <c r="QVC78" s="5"/>
      <c r="QVD78" s="5"/>
      <c r="QVE78" s="5"/>
      <c r="QVF78" s="5"/>
      <c r="QVG78" s="5"/>
      <c r="QVH78" s="5"/>
      <c r="QVI78" s="5"/>
      <c r="QVJ78" s="5"/>
      <c r="QVK78" s="5"/>
      <c r="QVL78" s="5"/>
      <c r="QVM78" s="5"/>
      <c r="QVN78" s="5"/>
      <c r="QVO78" s="5"/>
      <c r="QVP78" s="5"/>
      <c r="QVQ78" s="5"/>
      <c r="QVR78" s="5"/>
      <c r="QVS78" s="5"/>
      <c r="QVT78" s="5"/>
      <c r="QVU78" s="5"/>
      <c r="QVV78" s="5"/>
      <c r="QVW78" s="5"/>
      <c r="QVX78" s="5"/>
      <c r="QVY78" s="5"/>
      <c r="QVZ78" s="5"/>
      <c r="QWA78" s="5"/>
      <c r="QWB78" s="5"/>
      <c r="QWC78" s="5"/>
      <c r="QWD78" s="5"/>
      <c r="QWE78" s="5"/>
      <c r="QWF78" s="5"/>
      <c r="QWG78" s="5"/>
      <c r="QWH78" s="5"/>
      <c r="QWI78" s="5"/>
      <c r="QWJ78" s="5"/>
      <c r="QWK78" s="5"/>
      <c r="QWL78" s="5"/>
      <c r="QWM78" s="5"/>
      <c r="QWN78" s="5"/>
      <c r="QWO78" s="5"/>
      <c r="QWP78" s="5"/>
      <c r="QWQ78" s="5"/>
      <c r="QWR78" s="5"/>
      <c r="QWS78" s="5"/>
      <c r="QWT78" s="5"/>
      <c r="QWU78" s="5"/>
      <c r="QWV78" s="5"/>
      <c r="QWW78" s="5"/>
      <c r="QWX78" s="5"/>
      <c r="QWY78" s="5"/>
      <c r="QWZ78" s="5"/>
      <c r="QXA78" s="5"/>
      <c r="QXB78" s="5"/>
      <c r="QXC78" s="5"/>
      <c r="QXD78" s="5"/>
      <c r="QXE78" s="5"/>
      <c r="QXF78" s="5"/>
      <c r="QXG78" s="5"/>
      <c r="QXH78" s="5"/>
      <c r="QXI78" s="5"/>
      <c r="QXJ78" s="5"/>
      <c r="QXK78" s="5"/>
      <c r="QXL78" s="5"/>
      <c r="QXM78" s="5"/>
      <c r="QXN78" s="5"/>
      <c r="QXO78" s="5"/>
      <c r="QXP78" s="5"/>
      <c r="QXQ78" s="5"/>
      <c r="QXR78" s="5"/>
      <c r="QXS78" s="5"/>
      <c r="QXT78" s="5"/>
      <c r="QXU78" s="5"/>
      <c r="QXV78" s="5"/>
      <c r="QXW78" s="5"/>
      <c r="QXX78" s="5"/>
      <c r="QXY78" s="5"/>
      <c r="QXZ78" s="5"/>
      <c r="QYA78" s="5"/>
      <c r="QYB78" s="5"/>
      <c r="QYC78" s="5"/>
      <c r="QYD78" s="5"/>
      <c r="QYE78" s="5"/>
      <c r="QYF78" s="5"/>
      <c r="QYG78" s="5"/>
      <c r="QYH78" s="5"/>
      <c r="QYI78" s="5"/>
      <c r="QYJ78" s="5"/>
      <c r="QYK78" s="5"/>
      <c r="QYL78" s="5"/>
      <c r="QYM78" s="5"/>
      <c r="QYN78" s="5"/>
      <c r="QYO78" s="5"/>
      <c r="QYP78" s="5"/>
      <c r="QYQ78" s="5"/>
      <c r="QYR78" s="5"/>
      <c r="QYS78" s="5"/>
      <c r="QYT78" s="5"/>
      <c r="QYU78" s="5"/>
      <c r="QYV78" s="5"/>
      <c r="QYW78" s="5"/>
      <c r="QYX78" s="5"/>
      <c r="QYY78" s="5"/>
      <c r="QYZ78" s="5"/>
      <c r="QZA78" s="5"/>
      <c r="QZB78" s="5"/>
      <c r="QZC78" s="5"/>
      <c r="QZD78" s="5"/>
      <c r="QZE78" s="5"/>
      <c r="QZF78" s="5"/>
      <c r="QZG78" s="5"/>
      <c r="QZH78" s="5"/>
      <c r="QZI78" s="5"/>
      <c r="QZJ78" s="5"/>
      <c r="QZK78" s="5"/>
      <c r="QZL78" s="5"/>
      <c r="QZM78" s="5"/>
      <c r="QZN78" s="5"/>
      <c r="QZO78" s="5"/>
      <c r="QZP78" s="5"/>
      <c r="QZQ78" s="5"/>
      <c r="QZR78" s="5"/>
      <c r="QZS78" s="5"/>
      <c r="QZT78" s="5"/>
      <c r="QZU78" s="5"/>
      <c r="QZV78" s="5"/>
      <c r="QZW78" s="5"/>
      <c r="QZX78" s="5"/>
      <c r="QZY78" s="5"/>
      <c r="QZZ78" s="5"/>
      <c r="RAA78" s="5"/>
      <c r="RAB78" s="5"/>
      <c r="RAC78" s="5"/>
      <c r="RAD78" s="5"/>
      <c r="RAE78" s="5"/>
      <c r="RAF78" s="5"/>
      <c r="RAG78" s="5"/>
      <c r="RAH78" s="5"/>
      <c r="RAI78" s="5"/>
      <c r="RAJ78" s="5"/>
      <c r="RAK78" s="5"/>
      <c r="RAL78" s="5"/>
      <c r="RAM78" s="5"/>
      <c r="RAN78" s="5"/>
      <c r="RAO78" s="5"/>
      <c r="RAP78" s="5"/>
      <c r="RAQ78" s="5"/>
      <c r="RAR78" s="5"/>
      <c r="RAS78" s="5"/>
      <c r="RAT78" s="5"/>
      <c r="RAU78" s="5"/>
      <c r="RAV78" s="5"/>
      <c r="RAW78" s="5"/>
      <c r="RAX78" s="5"/>
      <c r="RAY78" s="5"/>
      <c r="RAZ78" s="5"/>
      <c r="RBA78" s="5"/>
      <c r="RBB78" s="5"/>
      <c r="RBC78" s="5"/>
      <c r="RBD78" s="5"/>
      <c r="RBE78" s="5"/>
      <c r="RBF78" s="5"/>
      <c r="RBG78" s="5"/>
      <c r="RBH78" s="5"/>
      <c r="RBI78" s="5"/>
      <c r="RBJ78" s="5"/>
      <c r="RBK78" s="5"/>
      <c r="RBL78" s="5"/>
      <c r="RBM78" s="5"/>
      <c r="RBN78" s="5"/>
      <c r="RBO78" s="5"/>
      <c r="RBP78" s="5"/>
      <c r="RBQ78" s="5"/>
      <c r="RBR78" s="5"/>
      <c r="RBS78" s="5"/>
      <c r="RBT78" s="5"/>
      <c r="RBU78" s="5"/>
      <c r="RBV78" s="5"/>
      <c r="RBW78" s="5"/>
      <c r="RBX78" s="5"/>
      <c r="RBY78" s="5"/>
      <c r="RBZ78" s="5"/>
      <c r="RCA78" s="5"/>
      <c r="RCB78" s="5"/>
      <c r="RCC78" s="5"/>
      <c r="RCD78" s="5"/>
      <c r="RCE78" s="5"/>
      <c r="RCF78" s="5"/>
      <c r="RCG78" s="5"/>
      <c r="RCH78" s="5"/>
      <c r="RCI78" s="5"/>
      <c r="RCJ78" s="5"/>
      <c r="RCK78" s="5"/>
      <c r="RCL78" s="5"/>
      <c r="RCM78" s="5"/>
      <c r="RCN78" s="5"/>
      <c r="RCO78" s="5"/>
      <c r="RCP78" s="5"/>
      <c r="RCQ78" s="5"/>
      <c r="RCR78" s="5"/>
      <c r="RCS78" s="5"/>
      <c r="RCT78" s="5"/>
      <c r="RCU78" s="5"/>
      <c r="RCV78" s="5"/>
      <c r="RCW78" s="5"/>
      <c r="RCX78" s="5"/>
      <c r="RCY78" s="5"/>
      <c r="RCZ78" s="5"/>
      <c r="RDA78" s="5"/>
      <c r="RDB78" s="5"/>
      <c r="RDC78" s="5"/>
      <c r="RDD78" s="5"/>
      <c r="RDE78" s="5"/>
      <c r="RDF78" s="5"/>
      <c r="RDG78" s="5"/>
      <c r="RDH78" s="5"/>
      <c r="RDI78" s="5"/>
      <c r="RDJ78" s="5"/>
      <c r="RDK78" s="5"/>
      <c r="RDL78" s="5"/>
      <c r="RDM78" s="5"/>
      <c r="RDN78" s="5"/>
      <c r="RDO78" s="5"/>
      <c r="RDP78" s="5"/>
      <c r="RDQ78" s="5"/>
      <c r="RDR78" s="5"/>
      <c r="RDS78" s="5"/>
      <c r="RDT78" s="5"/>
      <c r="RDU78" s="5"/>
      <c r="RDV78" s="5"/>
      <c r="RDW78" s="5"/>
      <c r="RDX78" s="5"/>
      <c r="RDY78" s="5"/>
      <c r="RDZ78" s="5"/>
      <c r="REA78" s="5"/>
      <c r="REB78" s="5"/>
      <c r="REC78" s="5"/>
      <c r="RED78" s="5"/>
      <c r="REE78" s="5"/>
      <c r="REF78" s="5"/>
      <c r="REG78" s="5"/>
      <c r="REH78" s="5"/>
      <c r="REI78" s="5"/>
      <c r="REJ78" s="5"/>
      <c r="REK78" s="5"/>
      <c r="REL78" s="5"/>
      <c r="REM78" s="5"/>
      <c r="REN78" s="5"/>
      <c r="REO78" s="5"/>
      <c r="REP78" s="5"/>
      <c r="REQ78" s="5"/>
      <c r="RER78" s="5"/>
      <c r="RES78" s="5"/>
      <c r="RET78" s="5"/>
      <c r="REU78" s="5"/>
      <c r="REV78" s="5"/>
      <c r="REW78" s="5"/>
      <c r="REX78" s="5"/>
      <c r="REY78" s="5"/>
      <c r="REZ78" s="5"/>
      <c r="RFA78" s="5"/>
      <c r="RFB78" s="5"/>
      <c r="RFC78" s="5"/>
      <c r="RFD78" s="5"/>
      <c r="RFE78" s="5"/>
      <c r="RFF78" s="5"/>
      <c r="RFG78" s="5"/>
      <c r="RFH78" s="5"/>
      <c r="RFI78" s="5"/>
      <c r="RFJ78" s="5"/>
      <c r="RFK78" s="5"/>
      <c r="RFL78" s="5"/>
      <c r="RFM78" s="5"/>
      <c r="RFN78" s="5"/>
      <c r="RFO78" s="5"/>
      <c r="RFP78" s="5"/>
      <c r="RFQ78" s="5"/>
      <c r="RFR78" s="5"/>
      <c r="RFS78" s="5"/>
      <c r="RFT78" s="5"/>
      <c r="RFU78" s="5"/>
      <c r="RFV78" s="5"/>
      <c r="RFW78" s="5"/>
      <c r="RFX78" s="5"/>
      <c r="RFY78" s="5"/>
      <c r="RFZ78" s="5"/>
      <c r="RGA78" s="5"/>
      <c r="RGB78" s="5"/>
      <c r="RGC78" s="5"/>
      <c r="RGD78" s="5"/>
      <c r="RGE78" s="5"/>
      <c r="RGF78" s="5"/>
      <c r="RGG78" s="5"/>
      <c r="RGH78" s="5"/>
      <c r="RGI78" s="5"/>
      <c r="RGJ78" s="5"/>
      <c r="RGK78" s="5"/>
      <c r="RGL78" s="5"/>
      <c r="RGM78" s="5"/>
      <c r="RGN78" s="5"/>
      <c r="RGO78" s="5"/>
      <c r="RGP78" s="5"/>
      <c r="RGQ78" s="5"/>
      <c r="RGR78" s="5"/>
      <c r="RGS78" s="5"/>
      <c r="RGT78" s="5"/>
      <c r="RGU78" s="5"/>
      <c r="RGV78" s="5"/>
      <c r="RGW78" s="5"/>
      <c r="RGX78" s="5"/>
      <c r="RGY78" s="5"/>
      <c r="RGZ78" s="5"/>
      <c r="RHA78" s="5"/>
      <c r="RHB78" s="5"/>
      <c r="RHC78" s="5"/>
      <c r="RHD78" s="5"/>
      <c r="RHE78" s="5"/>
      <c r="RHF78" s="5"/>
      <c r="RHG78" s="5"/>
      <c r="RHH78" s="5"/>
      <c r="RHI78" s="5"/>
      <c r="RHJ78" s="5"/>
      <c r="RHK78" s="5"/>
      <c r="RHL78" s="5"/>
      <c r="RHM78" s="5"/>
      <c r="RHN78" s="5"/>
      <c r="RHO78" s="5"/>
      <c r="RHP78" s="5"/>
      <c r="RHQ78" s="5"/>
      <c r="RHR78" s="5"/>
      <c r="RHS78" s="5"/>
      <c r="RHT78" s="5"/>
      <c r="RHU78" s="5"/>
      <c r="RHV78" s="5"/>
      <c r="RHW78" s="5"/>
      <c r="RHX78" s="5"/>
      <c r="RHY78" s="5"/>
      <c r="RHZ78" s="5"/>
      <c r="RIA78" s="5"/>
      <c r="RIB78" s="5"/>
      <c r="RIC78" s="5"/>
      <c r="RID78" s="5"/>
      <c r="RIE78" s="5"/>
      <c r="RIF78" s="5"/>
      <c r="RIG78" s="5"/>
      <c r="RIH78" s="5"/>
      <c r="RII78" s="5"/>
      <c r="RIJ78" s="5"/>
      <c r="RIK78" s="5"/>
      <c r="RIL78" s="5"/>
      <c r="RIM78" s="5"/>
      <c r="RIN78" s="5"/>
      <c r="RIO78" s="5"/>
      <c r="RIP78" s="5"/>
      <c r="RIQ78" s="5"/>
      <c r="RIR78" s="5"/>
      <c r="RIS78" s="5"/>
      <c r="RIT78" s="5"/>
      <c r="RIU78" s="5"/>
      <c r="RIV78" s="5"/>
      <c r="RIW78" s="5"/>
      <c r="RIX78" s="5"/>
      <c r="RIY78" s="5"/>
      <c r="RIZ78" s="5"/>
      <c r="RJA78" s="5"/>
      <c r="RJB78" s="5"/>
      <c r="RJC78" s="5"/>
      <c r="RJD78" s="5"/>
      <c r="RJE78" s="5"/>
      <c r="RJF78" s="5"/>
      <c r="RJG78" s="5"/>
      <c r="RJH78" s="5"/>
      <c r="RJI78" s="5"/>
      <c r="RJJ78" s="5"/>
      <c r="RJK78" s="5"/>
      <c r="RJL78" s="5"/>
      <c r="RJM78" s="5"/>
      <c r="RJN78" s="5"/>
      <c r="RJO78" s="5"/>
      <c r="RJP78" s="5"/>
      <c r="RJQ78" s="5"/>
      <c r="RJR78" s="5"/>
      <c r="RJS78" s="5"/>
      <c r="RJT78" s="5"/>
      <c r="RJU78" s="5"/>
      <c r="RJV78" s="5"/>
      <c r="RJW78" s="5"/>
      <c r="RJX78" s="5"/>
      <c r="RJY78" s="5"/>
      <c r="RJZ78" s="5"/>
      <c r="RKA78" s="5"/>
      <c r="RKB78" s="5"/>
      <c r="RKC78" s="5"/>
      <c r="RKD78" s="5"/>
      <c r="RKE78" s="5"/>
      <c r="RKF78" s="5"/>
      <c r="RKG78" s="5"/>
      <c r="RKH78" s="5"/>
      <c r="RKI78" s="5"/>
      <c r="RKJ78" s="5"/>
      <c r="RKK78" s="5"/>
      <c r="RKL78" s="5"/>
      <c r="RKM78" s="5"/>
      <c r="RKN78" s="5"/>
      <c r="RKO78" s="5"/>
      <c r="RKP78" s="5"/>
      <c r="RKQ78" s="5"/>
      <c r="RKR78" s="5"/>
      <c r="RKS78" s="5"/>
      <c r="RKT78" s="5"/>
      <c r="RKU78" s="5"/>
      <c r="RKV78" s="5"/>
      <c r="RKW78" s="5"/>
      <c r="RKX78" s="5"/>
      <c r="RKY78" s="5"/>
      <c r="RKZ78" s="5"/>
      <c r="RLA78" s="5"/>
      <c r="RLB78" s="5"/>
      <c r="RLC78" s="5"/>
      <c r="RLD78" s="5"/>
      <c r="RLE78" s="5"/>
      <c r="RLF78" s="5"/>
      <c r="RLG78" s="5"/>
      <c r="RLH78" s="5"/>
      <c r="RLI78" s="5"/>
      <c r="RLJ78" s="5"/>
      <c r="RLK78" s="5"/>
      <c r="RLL78" s="5"/>
      <c r="RLM78" s="5"/>
      <c r="RLN78" s="5"/>
      <c r="RLO78" s="5"/>
      <c r="RLP78" s="5"/>
      <c r="RLQ78" s="5"/>
      <c r="RLR78" s="5"/>
      <c r="RLS78" s="5"/>
      <c r="RLT78" s="5"/>
      <c r="RLU78" s="5"/>
      <c r="RLV78" s="5"/>
      <c r="RLW78" s="5"/>
      <c r="RLX78" s="5"/>
      <c r="RLY78" s="5"/>
      <c r="RLZ78" s="5"/>
      <c r="RMA78" s="5"/>
      <c r="RMB78" s="5"/>
      <c r="RMC78" s="5"/>
      <c r="RMD78" s="5"/>
      <c r="RME78" s="5"/>
      <c r="RMF78" s="5"/>
      <c r="RMG78" s="5"/>
      <c r="RMH78" s="5"/>
      <c r="RMI78" s="5"/>
      <c r="RMJ78" s="5"/>
      <c r="RMK78" s="5"/>
      <c r="RML78" s="5"/>
      <c r="RMM78" s="5"/>
      <c r="RMN78" s="5"/>
      <c r="RMO78" s="5"/>
      <c r="RMP78" s="5"/>
      <c r="RMQ78" s="5"/>
      <c r="RMR78" s="5"/>
      <c r="RMS78" s="5"/>
      <c r="RMT78" s="5"/>
      <c r="RMU78" s="5"/>
      <c r="RMV78" s="5"/>
      <c r="RMW78" s="5"/>
      <c r="RMX78" s="5"/>
      <c r="RMY78" s="5"/>
      <c r="RMZ78" s="5"/>
      <c r="RNA78" s="5"/>
      <c r="RNB78" s="5"/>
      <c r="RNC78" s="5"/>
      <c r="RND78" s="5"/>
      <c r="RNE78" s="5"/>
      <c r="RNF78" s="5"/>
      <c r="RNG78" s="5"/>
      <c r="RNH78" s="5"/>
      <c r="RNI78" s="5"/>
      <c r="RNJ78" s="5"/>
      <c r="RNK78" s="5"/>
      <c r="RNL78" s="5"/>
      <c r="RNM78" s="5"/>
      <c r="RNN78" s="5"/>
      <c r="RNO78" s="5"/>
      <c r="RNP78" s="5"/>
      <c r="RNQ78" s="5"/>
      <c r="RNR78" s="5"/>
      <c r="RNS78" s="5"/>
      <c r="RNT78" s="5"/>
      <c r="RNU78" s="5"/>
      <c r="RNV78" s="5"/>
      <c r="RNW78" s="5"/>
      <c r="RNX78" s="5"/>
      <c r="RNY78" s="5"/>
      <c r="RNZ78" s="5"/>
      <c r="ROA78" s="5"/>
      <c r="ROB78" s="5"/>
      <c r="ROC78" s="5"/>
      <c r="ROD78" s="5"/>
      <c r="ROE78" s="5"/>
      <c r="ROF78" s="5"/>
      <c r="ROG78" s="5"/>
      <c r="ROH78" s="5"/>
      <c r="ROI78" s="5"/>
      <c r="ROJ78" s="5"/>
      <c r="ROK78" s="5"/>
      <c r="ROL78" s="5"/>
      <c r="ROM78" s="5"/>
      <c r="RON78" s="5"/>
      <c r="ROO78" s="5"/>
      <c r="ROP78" s="5"/>
      <c r="ROQ78" s="5"/>
      <c r="ROR78" s="5"/>
      <c r="ROS78" s="5"/>
      <c r="ROT78" s="5"/>
      <c r="ROU78" s="5"/>
      <c r="ROV78" s="5"/>
      <c r="ROW78" s="5"/>
      <c r="ROX78" s="5"/>
      <c r="ROY78" s="5"/>
      <c r="ROZ78" s="5"/>
      <c r="RPA78" s="5"/>
      <c r="RPB78" s="5"/>
      <c r="RPC78" s="5"/>
      <c r="RPD78" s="5"/>
      <c r="RPE78" s="5"/>
      <c r="RPF78" s="5"/>
      <c r="RPG78" s="5"/>
      <c r="RPH78" s="5"/>
      <c r="RPI78" s="5"/>
      <c r="RPJ78" s="5"/>
      <c r="RPK78" s="5"/>
      <c r="RPL78" s="5"/>
      <c r="RPM78" s="5"/>
      <c r="RPN78" s="5"/>
      <c r="RPO78" s="5"/>
      <c r="RPP78" s="5"/>
      <c r="RPQ78" s="5"/>
      <c r="RPR78" s="5"/>
      <c r="RPS78" s="5"/>
      <c r="RPT78" s="5"/>
      <c r="RPU78" s="5"/>
      <c r="RPV78" s="5"/>
      <c r="RPW78" s="5"/>
      <c r="RPX78" s="5"/>
      <c r="RPY78" s="5"/>
      <c r="RPZ78" s="5"/>
      <c r="RQA78" s="5"/>
      <c r="RQB78" s="5"/>
      <c r="RQC78" s="5"/>
      <c r="RQD78" s="5"/>
      <c r="RQE78" s="5"/>
      <c r="RQF78" s="5"/>
      <c r="RQG78" s="5"/>
      <c r="RQH78" s="5"/>
      <c r="RQI78" s="5"/>
      <c r="RQJ78" s="5"/>
      <c r="RQK78" s="5"/>
      <c r="RQL78" s="5"/>
      <c r="RQM78" s="5"/>
      <c r="RQN78" s="5"/>
      <c r="RQO78" s="5"/>
      <c r="RQP78" s="5"/>
      <c r="RQQ78" s="5"/>
      <c r="RQR78" s="5"/>
      <c r="RQS78" s="5"/>
      <c r="RQT78" s="5"/>
      <c r="RQU78" s="5"/>
      <c r="RQV78" s="5"/>
      <c r="RQW78" s="5"/>
      <c r="RQX78" s="5"/>
      <c r="RQY78" s="5"/>
      <c r="RQZ78" s="5"/>
      <c r="RRA78" s="5"/>
      <c r="RRB78" s="5"/>
      <c r="RRC78" s="5"/>
      <c r="RRD78" s="5"/>
      <c r="RRE78" s="5"/>
      <c r="RRF78" s="5"/>
      <c r="RRG78" s="5"/>
      <c r="RRH78" s="5"/>
      <c r="RRI78" s="5"/>
      <c r="RRJ78" s="5"/>
      <c r="RRK78" s="5"/>
      <c r="RRL78" s="5"/>
      <c r="RRM78" s="5"/>
      <c r="RRN78" s="5"/>
      <c r="RRO78" s="5"/>
      <c r="RRP78" s="5"/>
      <c r="RRQ78" s="5"/>
      <c r="RRR78" s="5"/>
      <c r="RRS78" s="5"/>
      <c r="RRT78" s="5"/>
      <c r="RRU78" s="5"/>
      <c r="RRV78" s="5"/>
      <c r="RRW78" s="5"/>
      <c r="RRX78" s="5"/>
      <c r="RRY78" s="5"/>
      <c r="RRZ78" s="5"/>
      <c r="RSA78" s="5"/>
      <c r="RSB78" s="5"/>
      <c r="RSC78" s="5"/>
      <c r="RSD78" s="5"/>
      <c r="RSE78" s="5"/>
      <c r="RSF78" s="5"/>
      <c r="RSG78" s="5"/>
      <c r="RSH78" s="5"/>
      <c r="RSI78" s="5"/>
      <c r="RSJ78" s="5"/>
      <c r="RSK78" s="5"/>
      <c r="RSL78" s="5"/>
      <c r="RSM78" s="5"/>
      <c r="RSN78" s="5"/>
      <c r="RSO78" s="5"/>
      <c r="RSP78" s="5"/>
      <c r="RSQ78" s="5"/>
      <c r="RSR78" s="5"/>
      <c r="RSS78" s="5"/>
      <c r="RST78" s="5"/>
      <c r="RSU78" s="5"/>
      <c r="RSV78" s="5"/>
      <c r="RSW78" s="5"/>
      <c r="RSX78" s="5"/>
      <c r="RSY78" s="5"/>
      <c r="RSZ78" s="5"/>
      <c r="RTA78" s="5"/>
      <c r="RTB78" s="5"/>
      <c r="RTC78" s="5"/>
      <c r="RTD78" s="5"/>
      <c r="RTE78" s="5"/>
      <c r="RTF78" s="5"/>
      <c r="RTG78" s="5"/>
      <c r="RTH78" s="5"/>
      <c r="RTI78" s="5"/>
      <c r="RTJ78" s="5"/>
      <c r="RTK78" s="5"/>
      <c r="RTL78" s="5"/>
      <c r="RTM78" s="5"/>
      <c r="RTN78" s="5"/>
      <c r="RTO78" s="5"/>
      <c r="RTP78" s="5"/>
      <c r="RTQ78" s="5"/>
      <c r="RTR78" s="5"/>
      <c r="RTS78" s="5"/>
      <c r="RTT78" s="5"/>
      <c r="RTU78" s="5"/>
      <c r="RTV78" s="5"/>
      <c r="RTW78" s="5"/>
      <c r="RTX78" s="5"/>
      <c r="RTY78" s="5"/>
      <c r="RTZ78" s="5"/>
      <c r="RUA78" s="5"/>
      <c r="RUB78" s="5"/>
      <c r="RUC78" s="5"/>
      <c r="RUD78" s="5"/>
      <c r="RUE78" s="5"/>
      <c r="RUF78" s="5"/>
      <c r="RUG78" s="5"/>
      <c r="RUH78" s="5"/>
      <c r="RUI78" s="5"/>
      <c r="RUJ78" s="5"/>
      <c r="RUK78" s="5"/>
      <c r="RUL78" s="5"/>
      <c r="RUM78" s="5"/>
      <c r="RUN78" s="5"/>
      <c r="RUO78" s="5"/>
      <c r="RUP78" s="5"/>
      <c r="RUQ78" s="5"/>
      <c r="RUR78" s="5"/>
      <c r="RUS78" s="5"/>
      <c r="RUT78" s="5"/>
      <c r="RUU78" s="5"/>
      <c r="RUV78" s="5"/>
      <c r="RUW78" s="5"/>
      <c r="RUX78" s="5"/>
      <c r="RUY78" s="5"/>
      <c r="RUZ78" s="5"/>
      <c r="RVA78" s="5"/>
      <c r="RVB78" s="5"/>
      <c r="RVC78" s="5"/>
      <c r="RVD78" s="5"/>
      <c r="RVE78" s="5"/>
      <c r="RVF78" s="5"/>
      <c r="RVG78" s="5"/>
      <c r="RVH78" s="5"/>
      <c r="RVI78" s="5"/>
      <c r="RVJ78" s="5"/>
      <c r="RVK78" s="5"/>
      <c r="RVL78" s="5"/>
      <c r="RVM78" s="5"/>
      <c r="RVN78" s="5"/>
      <c r="RVO78" s="5"/>
      <c r="RVP78" s="5"/>
      <c r="RVQ78" s="5"/>
      <c r="RVR78" s="5"/>
      <c r="RVS78" s="5"/>
      <c r="RVT78" s="5"/>
      <c r="RVU78" s="5"/>
      <c r="RVV78" s="5"/>
      <c r="RVW78" s="5"/>
      <c r="RVX78" s="5"/>
      <c r="RVY78" s="5"/>
      <c r="RVZ78" s="5"/>
      <c r="RWA78" s="5"/>
      <c r="RWB78" s="5"/>
      <c r="RWC78" s="5"/>
      <c r="RWD78" s="5"/>
      <c r="RWE78" s="5"/>
      <c r="RWF78" s="5"/>
      <c r="RWG78" s="5"/>
      <c r="RWH78" s="5"/>
      <c r="RWI78" s="5"/>
      <c r="RWJ78" s="5"/>
      <c r="RWK78" s="5"/>
      <c r="RWL78" s="5"/>
      <c r="RWM78" s="5"/>
      <c r="RWN78" s="5"/>
      <c r="RWO78" s="5"/>
      <c r="RWP78" s="5"/>
      <c r="RWQ78" s="5"/>
      <c r="RWR78" s="5"/>
      <c r="RWS78" s="5"/>
      <c r="RWT78" s="5"/>
      <c r="RWU78" s="5"/>
      <c r="RWV78" s="5"/>
      <c r="RWW78" s="5"/>
      <c r="RWX78" s="5"/>
      <c r="RWY78" s="5"/>
      <c r="RWZ78" s="5"/>
      <c r="RXA78" s="5"/>
      <c r="RXB78" s="5"/>
      <c r="RXC78" s="5"/>
      <c r="RXD78" s="5"/>
      <c r="RXE78" s="5"/>
      <c r="RXF78" s="5"/>
      <c r="RXG78" s="5"/>
      <c r="RXH78" s="5"/>
      <c r="RXI78" s="5"/>
      <c r="RXJ78" s="5"/>
      <c r="RXK78" s="5"/>
      <c r="RXL78" s="5"/>
      <c r="RXM78" s="5"/>
      <c r="RXN78" s="5"/>
      <c r="RXO78" s="5"/>
      <c r="RXP78" s="5"/>
      <c r="RXQ78" s="5"/>
      <c r="RXR78" s="5"/>
      <c r="RXS78" s="5"/>
      <c r="RXT78" s="5"/>
      <c r="RXU78" s="5"/>
      <c r="RXV78" s="5"/>
      <c r="RXW78" s="5"/>
      <c r="RXX78" s="5"/>
      <c r="RXY78" s="5"/>
      <c r="RXZ78" s="5"/>
      <c r="RYA78" s="5"/>
      <c r="RYB78" s="5"/>
      <c r="RYC78" s="5"/>
      <c r="RYD78" s="5"/>
      <c r="RYE78" s="5"/>
      <c r="RYF78" s="5"/>
      <c r="RYG78" s="5"/>
      <c r="RYH78" s="5"/>
      <c r="RYI78" s="5"/>
      <c r="RYJ78" s="5"/>
      <c r="RYK78" s="5"/>
      <c r="RYL78" s="5"/>
      <c r="RYM78" s="5"/>
      <c r="RYN78" s="5"/>
      <c r="RYO78" s="5"/>
      <c r="RYP78" s="5"/>
      <c r="RYQ78" s="5"/>
      <c r="RYR78" s="5"/>
      <c r="RYS78" s="5"/>
      <c r="RYT78" s="5"/>
      <c r="RYU78" s="5"/>
      <c r="RYV78" s="5"/>
      <c r="RYW78" s="5"/>
      <c r="RYX78" s="5"/>
      <c r="RYY78" s="5"/>
      <c r="RYZ78" s="5"/>
      <c r="RZA78" s="5"/>
      <c r="RZB78" s="5"/>
      <c r="RZC78" s="5"/>
      <c r="RZD78" s="5"/>
      <c r="RZE78" s="5"/>
      <c r="RZF78" s="5"/>
      <c r="RZG78" s="5"/>
      <c r="RZH78" s="5"/>
      <c r="RZI78" s="5"/>
      <c r="RZJ78" s="5"/>
      <c r="RZK78" s="5"/>
      <c r="RZL78" s="5"/>
      <c r="RZM78" s="5"/>
      <c r="RZN78" s="5"/>
      <c r="RZO78" s="5"/>
      <c r="RZP78" s="5"/>
      <c r="RZQ78" s="5"/>
      <c r="RZR78" s="5"/>
      <c r="RZS78" s="5"/>
      <c r="RZT78" s="5"/>
      <c r="RZU78" s="5"/>
      <c r="RZV78" s="5"/>
      <c r="RZW78" s="5"/>
      <c r="RZX78" s="5"/>
      <c r="RZY78" s="5"/>
      <c r="RZZ78" s="5"/>
      <c r="SAA78" s="5"/>
      <c r="SAB78" s="5"/>
      <c r="SAC78" s="5"/>
      <c r="SAD78" s="5"/>
      <c r="SAE78" s="5"/>
      <c r="SAF78" s="5"/>
      <c r="SAG78" s="5"/>
      <c r="SAH78" s="5"/>
      <c r="SAI78" s="5"/>
      <c r="SAJ78" s="5"/>
      <c r="SAK78" s="5"/>
      <c r="SAL78" s="5"/>
      <c r="SAM78" s="5"/>
      <c r="SAN78" s="5"/>
      <c r="SAO78" s="5"/>
      <c r="SAP78" s="5"/>
      <c r="SAQ78" s="5"/>
      <c r="SAR78" s="5"/>
      <c r="SAS78" s="5"/>
      <c r="SAT78" s="5"/>
      <c r="SAU78" s="5"/>
      <c r="SAV78" s="5"/>
      <c r="SAW78" s="5"/>
      <c r="SAX78" s="5"/>
      <c r="SAY78" s="5"/>
      <c r="SAZ78" s="5"/>
      <c r="SBA78" s="5"/>
      <c r="SBB78" s="5"/>
      <c r="SBC78" s="5"/>
      <c r="SBD78" s="5"/>
      <c r="SBE78" s="5"/>
      <c r="SBF78" s="5"/>
      <c r="SBG78" s="5"/>
      <c r="SBH78" s="5"/>
      <c r="SBI78" s="5"/>
      <c r="SBJ78" s="5"/>
      <c r="SBK78" s="5"/>
      <c r="SBL78" s="5"/>
      <c r="SBM78" s="5"/>
      <c r="SBN78" s="5"/>
      <c r="SBO78" s="5"/>
      <c r="SBP78" s="5"/>
      <c r="SBQ78" s="5"/>
      <c r="SBR78" s="5"/>
      <c r="SBS78" s="5"/>
      <c r="SBT78" s="5"/>
      <c r="SBU78" s="5"/>
      <c r="SBV78" s="5"/>
      <c r="SBW78" s="5"/>
      <c r="SBX78" s="5"/>
      <c r="SBY78" s="5"/>
      <c r="SBZ78" s="5"/>
      <c r="SCA78" s="5"/>
      <c r="SCB78" s="5"/>
      <c r="SCC78" s="5"/>
      <c r="SCD78" s="5"/>
      <c r="SCE78" s="5"/>
      <c r="SCF78" s="5"/>
      <c r="SCG78" s="5"/>
      <c r="SCH78" s="5"/>
      <c r="SCI78" s="5"/>
      <c r="SCJ78" s="5"/>
      <c r="SCK78" s="5"/>
      <c r="SCL78" s="5"/>
      <c r="SCM78" s="5"/>
      <c r="SCN78" s="5"/>
      <c r="SCO78" s="5"/>
      <c r="SCP78" s="5"/>
      <c r="SCQ78" s="5"/>
      <c r="SCR78" s="5"/>
      <c r="SCS78" s="5"/>
      <c r="SCT78" s="5"/>
      <c r="SCU78" s="5"/>
      <c r="SCV78" s="5"/>
      <c r="SCW78" s="5"/>
      <c r="SCX78" s="5"/>
      <c r="SCY78" s="5"/>
      <c r="SCZ78" s="5"/>
      <c r="SDA78" s="5"/>
      <c r="SDB78" s="5"/>
      <c r="SDC78" s="5"/>
      <c r="SDD78" s="5"/>
      <c r="SDE78" s="5"/>
      <c r="SDF78" s="5"/>
      <c r="SDG78" s="5"/>
      <c r="SDH78" s="5"/>
      <c r="SDI78" s="5"/>
      <c r="SDJ78" s="5"/>
      <c r="SDK78" s="5"/>
      <c r="SDL78" s="5"/>
      <c r="SDM78" s="5"/>
      <c r="SDN78" s="5"/>
      <c r="SDO78" s="5"/>
      <c r="SDP78" s="5"/>
      <c r="SDQ78" s="5"/>
      <c r="SDR78" s="5"/>
      <c r="SDS78" s="5"/>
      <c r="SDT78" s="5"/>
      <c r="SDU78" s="5"/>
      <c r="SDV78" s="5"/>
      <c r="SDW78" s="5"/>
      <c r="SDX78" s="5"/>
      <c r="SDY78" s="5"/>
      <c r="SDZ78" s="5"/>
      <c r="SEA78" s="5"/>
      <c r="SEB78" s="5"/>
      <c r="SEC78" s="5"/>
      <c r="SED78" s="5"/>
      <c r="SEE78" s="5"/>
      <c r="SEF78" s="5"/>
      <c r="SEG78" s="5"/>
      <c r="SEH78" s="5"/>
      <c r="SEI78" s="5"/>
      <c r="SEJ78" s="5"/>
      <c r="SEK78" s="5"/>
      <c r="SEL78" s="5"/>
      <c r="SEM78" s="5"/>
      <c r="SEN78" s="5"/>
      <c r="SEO78" s="5"/>
      <c r="SEP78" s="5"/>
      <c r="SEQ78" s="5"/>
      <c r="SER78" s="5"/>
      <c r="SES78" s="5"/>
      <c r="SET78" s="5"/>
      <c r="SEU78" s="5"/>
      <c r="SEV78" s="5"/>
      <c r="SEW78" s="5"/>
      <c r="SEX78" s="5"/>
      <c r="SEY78" s="5"/>
      <c r="SEZ78" s="5"/>
      <c r="SFA78" s="5"/>
      <c r="SFB78" s="5"/>
      <c r="SFC78" s="5"/>
      <c r="SFD78" s="5"/>
      <c r="SFE78" s="5"/>
      <c r="SFF78" s="5"/>
      <c r="SFG78" s="5"/>
      <c r="SFH78" s="5"/>
      <c r="SFI78" s="5"/>
      <c r="SFJ78" s="5"/>
      <c r="SFK78" s="5"/>
      <c r="SFL78" s="5"/>
      <c r="SFM78" s="5"/>
      <c r="SFN78" s="5"/>
      <c r="SFO78" s="5"/>
      <c r="SFP78" s="5"/>
      <c r="SFQ78" s="5"/>
      <c r="SFR78" s="5"/>
      <c r="SFS78" s="5"/>
      <c r="SFT78" s="5"/>
      <c r="SFU78" s="5"/>
      <c r="SFV78" s="5"/>
      <c r="SFW78" s="5"/>
      <c r="SFX78" s="5"/>
      <c r="SFY78" s="5"/>
      <c r="SFZ78" s="5"/>
      <c r="SGA78" s="5"/>
      <c r="SGB78" s="5"/>
      <c r="SGC78" s="5"/>
      <c r="SGD78" s="5"/>
      <c r="SGE78" s="5"/>
      <c r="SGF78" s="5"/>
      <c r="SGG78" s="5"/>
      <c r="SGH78" s="5"/>
      <c r="SGI78" s="5"/>
      <c r="SGJ78" s="5"/>
      <c r="SGK78" s="5"/>
      <c r="SGL78" s="5"/>
      <c r="SGM78" s="5"/>
      <c r="SGN78" s="5"/>
      <c r="SGO78" s="5"/>
      <c r="SGP78" s="5"/>
      <c r="SGQ78" s="5"/>
      <c r="SGR78" s="5"/>
      <c r="SGS78" s="5"/>
      <c r="SGT78" s="5"/>
      <c r="SGU78" s="5"/>
      <c r="SGV78" s="5"/>
      <c r="SGW78" s="5"/>
      <c r="SGX78" s="5"/>
      <c r="SGY78" s="5"/>
      <c r="SGZ78" s="5"/>
      <c r="SHA78" s="5"/>
      <c r="SHB78" s="5"/>
      <c r="SHC78" s="5"/>
      <c r="SHD78" s="5"/>
      <c r="SHE78" s="5"/>
      <c r="SHF78" s="5"/>
      <c r="SHG78" s="5"/>
      <c r="SHH78" s="5"/>
      <c r="SHI78" s="5"/>
      <c r="SHJ78" s="5"/>
      <c r="SHK78" s="5"/>
      <c r="SHL78" s="5"/>
      <c r="SHM78" s="5"/>
      <c r="SHN78" s="5"/>
      <c r="SHO78" s="5"/>
      <c r="SHP78" s="5"/>
      <c r="SHQ78" s="5"/>
      <c r="SHR78" s="5"/>
      <c r="SHS78" s="5"/>
      <c r="SHT78" s="5"/>
      <c r="SHU78" s="5"/>
      <c r="SHV78" s="5"/>
      <c r="SHW78" s="5"/>
      <c r="SHX78" s="5"/>
      <c r="SHY78" s="5"/>
      <c r="SHZ78" s="5"/>
      <c r="SIA78" s="5"/>
      <c r="SIB78" s="5"/>
      <c r="SIC78" s="5"/>
      <c r="SID78" s="5"/>
      <c r="SIE78" s="5"/>
      <c r="SIF78" s="5"/>
      <c r="SIG78" s="5"/>
      <c r="SIH78" s="5"/>
      <c r="SII78" s="5"/>
      <c r="SIJ78" s="5"/>
      <c r="SIK78" s="5"/>
      <c r="SIL78" s="5"/>
      <c r="SIM78" s="5"/>
      <c r="SIN78" s="5"/>
      <c r="SIO78" s="5"/>
      <c r="SIP78" s="5"/>
      <c r="SIQ78" s="5"/>
      <c r="SIR78" s="5"/>
      <c r="SIS78" s="5"/>
      <c r="SIT78" s="5"/>
      <c r="SIU78" s="5"/>
      <c r="SIV78" s="5"/>
      <c r="SIW78" s="5"/>
      <c r="SIX78" s="5"/>
      <c r="SIY78" s="5"/>
      <c r="SIZ78" s="5"/>
      <c r="SJA78" s="5"/>
      <c r="SJB78" s="5"/>
      <c r="SJC78" s="5"/>
      <c r="SJD78" s="5"/>
      <c r="SJE78" s="5"/>
      <c r="SJF78" s="5"/>
      <c r="SJG78" s="5"/>
      <c r="SJH78" s="5"/>
      <c r="SJI78" s="5"/>
      <c r="SJJ78" s="5"/>
      <c r="SJK78" s="5"/>
      <c r="SJL78" s="5"/>
      <c r="SJM78" s="5"/>
      <c r="SJN78" s="5"/>
      <c r="SJO78" s="5"/>
      <c r="SJP78" s="5"/>
      <c r="SJQ78" s="5"/>
      <c r="SJR78" s="5"/>
      <c r="SJS78" s="5"/>
      <c r="SJT78" s="5"/>
      <c r="SJU78" s="5"/>
      <c r="SJV78" s="5"/>
      <c r="SJW78" s="5"/>
      <c r="SJX78" s="5"/>
      <c r="SJY78" s="5"/>
      <c r="SJZ78" s="5"/>
      <c r="SKA78" s="5"/>
      <c r="SKB78" s="5"/>
      <c r="SKC78" s="5"/>
      <c r="SKD78" s="5"/>
      <c r="SKE78" s="5"/>
      <c r="SKF78" s="5"/>
      <c r="SKG78" s="5"/>
      <c r="SKH78" s="5"/>
      <c r="SKI78" s="5"/>
      <c r="SKJ78" s="5"/>
      <c r="SKK78" s="5"/>
      <c r="SKL78" s="5"/>
      <c r="SKM78" s="5"/>
      <c r="SKN78" s="5"/>
      <c r="SKO78" s="5"/>
      <c r="SKP78" s="5"/>
      <c r="SKQ78" s="5"/>
      <c r="SKR78" s="5"/>
      <c r="SKS78" s="5"/>
      <c r="SKT78" s="5"/>
      <c r="SKU78" s="5"/>
      <c r="SKV78" s="5"/>
      <c r="SKW78" s="5"/>
      <c r="SKX78" s="5"/>
      <c r="SKY78" s="5"/>
      <c r="SKZ78" s="5"/>
      <c r="SLA78" s="5"/>
      <c r="SLB78" s="5"/>
      <c r="SLC78" s="5"/>
      <c r="SLD78" s="5"/>
      <c r="SLE78" s="5"/>
      <c r="SLF78" s="5"/>
      <c r="SLG78" s="5"/>
      <c r="SLH78" s="5"/>
      <c r="SLI78" s="5"/>
      <c r="SLJ78" s="5"/>
      <c r="SLK78" s="5"/>
      <c r="SLL78" s="5"/>
      <c r="SLM78" s="5"/>
      <c r="SLN78" s="5"/>
      <c r="SLO78" s="5"/>
      <c r="SLP78" s="5"/>
      <c r="SLQ78" s="5"/>
      <c r="SLR78" s="5"/>
      <c r="SLS78" s="5"/>
      <c r="SLT78" s="5"/>
      <c r="SLU78" s="5"/>
      <c r="SLV78" s="5"/>
      <c r="SLW78" s="5"/>
      <c r="SLX78" s="5"/>
      <c r="SLY78" s="5"/>
      <c r="SLZ78" s="5"/>
      <c r="SMA78" s="5"/>
      <c r="SMB78" s="5"/>
      <c r="SMC78" s="5"/>
      <c r="SMD78" s="5"/>
      <c r="SME78" s="5"/>
      <c r="SMF78" s="5"/>
      <c r="SMG78" s="5"/>
      <c r="SMH78" s="5"/>
      <c r="SMI78" s="5"/>
      <c r="SMJ78" s="5"/>
      <c r="SMK78" s="5"/>
      <c r="SML78" s="5"/>
      <c r="SMM78" s="5"/>
      <c r="SMN78" s="5"/>
      <c r="SMO78" s="5"/>
      <c r="SMP78" s="5"/>
      <c r="SMQ78" s="5"/>
      <c r="SMR78" s="5"/>
      <c r="SMS78" s="5"/>
      <c r="SMT78" s="5"/>
      <c r="SMU78" s="5"/>
      <c r="SMV78" s="5"/>
      <c r="SMW78" s="5"/>
      <c r="SMX78" s="5"/>
      <c r="SMY78" s="5"/>
      <c r="SMZ78" s="5"/>
      <c r="SNA78" s="5"/>
      <c r="SNB78" s="5"/>
      <c r="SNC78" s="5"/>
      <c r="SND78" s="5"/>
      <c r="SNE78" s="5"/>
      <c r="SNF78" s="5"/>
      <c r="SNG78" s="5"/>
      <c r="SNH78" s="5"/>
      <c r="SNI78" s="5"/>
      <c r="SNJ78" s="5"/>
      <c r="SNK78" s="5"/>
      <c r="SNL78" s="5"/>
      <c r="SNM78" s="5"/>
      <c r="SNN78" s="5"/>
      <c r="SNO78" s="5"/>
      <c r="SNP78" s="5"/>
      <c r="SNQ78" s="5"/>
      <c r="SNR78" s="5"/>
      <c r="SNS78" s="5"/>
      <c r="SNT78" s="5"/>
      <c r="SNU78" s="5"/>
      <c r="SNV78" s="5"/>
      <c r="SNW78" s="5"/>
      <c r="SNX78" s="5"/>
      <c r="SNY78" s="5"/>
      <c r="SNZ78" s="5"/>
      <c r="SOA78" s="5"/>
      <c r="SOB78" s="5"/>
      <c r="SOC78" s="5"/>
      <c r="SOD78" s="5"/>
      <c r="SOE78" s="5"/>
      <c r="SOF78" s="5"/>
      <c r="SOG78" s="5"/>
      <c r="SOH78" s="5"/>
      <c r="SOI78" s="5"/>
      <c r="SOJ78" s="5"/>
      <c r="SOK78" s="5"/>
      <c r="SOL78" s="5"/>
      <c r="SOM78" s="5"/>
      <c r="SON78" s="5"/>
      <c r="SOO78" s="5"/>
      <c r="SOP78" s="5"/>
      <c r="SOQ78" s="5"/>
      <c r="SOR78" s="5"/>
      <c r="SOS78" s="5"/>
      <c r="SOT78" s="5"/>
      <c r="SOU78" s="5"/>
      <c r="SOV78" s="5"/>
      <c r="SOW78" s="5"/>
      <c r="SOX78" s="5"/>
      <c r="SOY78" s="5"/>
      <c r="SOZ78" s="5"/>
      <c r="SPA78" s="5"/>
      <c r="SPB78" s="5"/>
      <c r="SPC78" s="5"/>
      <c r="SPD78" s="5"/>
      <c r="SPE78" s="5"/>
      <c r="SPF78" s="5"/>
      <c r="SPG78" s="5"/>
      <c r="SPH78" s="5"/>
      <c r="SPI78" s="5"/>
      <c r="SPJ78" s="5"/>
      <c r="SPK78" s="5"/>
      <c r="SPL78" s="5"/>
      <c r="SPM78" s="5"/>
      <c r="SPN78" s="5"/>
      <c r="SPO78" s="5"/>
      <c r="SPP78" s="5"/>
      <c r="SPQ78" s="5"/>
      <c r="SPR78" s="5"/>
      <c r="SPS78" s="5"/>
      <c r="SPT78" s="5"/>
      <c r="SPU78" s="5"/>
      <c r="SPV78" s="5"/>
      <c r="SPW78" s="5"/>
      <c r="SPX78" s="5"/>
      <c r="SPY78" s="5"/>
      <c r="SPZ78" s="5"/>
      <c r="SQA78" s="5"/>
      <c r="SQB78" s="5"/>
      <c r="SQC78" s="5"/>
      <c r="SQD78" s="5"/>
      <c r="SQE78" s="5"/>
      <c r="SQF78" s="5"/>
      <c r="SQG78" s="5"/>
      <c r="SQH78" s="5"/>
      <c r="SQI78" s="5"/>
      <c r="SQJ78" s="5"/>
      <c r="SQK78" s="5"/>
      <c r="SQL78" s="5"/>
      <c r="SQM78" s="5"/>
      <c r="SQN78" s="5"/>
      <c r="SQO78" s="5"/>
      <c r="SQP78" s="5"/>
      <c r="SQQ78" s="5"/>
      <c r="SQR78" s="5"/>
      <c r="SQS78" s="5"/>
      <c r="SQT78" s="5"/>
      <c r="SQU78" s="5"/>
      <c r="SQV78" s="5"/>
      <c r="SQW78" s="5"/>
      <c r="SQX78" s="5"/>
      <c r="SQY78" s="5"/>
      <c r="SQZ78" s="5"/>
      <c r="SRA78" s="5"/>
      <c r="SRB78" s="5"/>
      <c r="SRC78" s="5"/>
      <c r="SRD78" s="5"/>
      <c r="SRE78" s="5"/>
      <c r="SRF78" s="5"/>
      <c r="SRG78" s="5"/>
      <c r="SRH78" s="5"/>
      <c r="SRI78" s="5"/>
      <c r="SRJ78" s="5"/>
      <c r="SRK78" s="5"/>
      <c r="SRL78" s="5"/>
      <c r="SRM78" s="5"/>
      <c r="SRN78" s="5"/>
      <c r="SRO78" s="5"/>
      <c r="SRP78" s="5"/>
      <c r="SRQ78" s="5"/>
      <c r="SRR78" s="5"/>
      <c r="SRS78" s="5"/>
      <c r="SRT78" s="5"/>
      <c r="SRU78" s="5"/>
      <c r="SRV78" s="5"/>
      <c r="SRW78" s="5"/>
      <c r="SRX78" s="5"/>
      <c r="SRY78" s="5"/>
      <c r="SRZ78" s="5"/>
      <c r="SSA78" s="5"/>
      <c r="SSB78" s="5"/>
      <c r="SSC78" s="5"/>
      <c r="SSD78" s="5"/>
      <c r="SSE78" s="5"/>
      <c r="SSF78" s="5"/>
      <c r="SSG78" s="5"/>
      <c r="SSH78" s="5"/>
      <c r="SSI78" s="5"/>
      <c r="SSJ78" s="5"/>
      <c r="SSK78" s="5"/>
      <c r="SSL78" s="5"/>
      <c r="SSM78" s="5"/>
      <c r="SSN78" s="5"/>
      <c r="SSO78" s="5"/>
      <c r="SSP78" s="5"/>
      <c r="SSQ78" s="5"/>
      <c r="SSR78" s="5"/>
      <c r="SSS78" s="5"/>
      <c r="SST78" s="5"/>
      <c r="SSU78" s="5"/>
      <c r="SSV78" s="5"/>
      <c r="SSW78" s="5"/>
      <c r="SSX78" s="5"/>
      <c r="SSY78" s="5"/>
      <c r="SSZ78" s="5"/>
      <c r="STA78" s="5"/>
      <c r="STB78" s="5"/>
      <c r="STC78" s="5"/>
      <c r="STD78" s="5"/>
      <c r="STE78" s="5"/>
      <c r="STF78" s="5"/>
      <c r="STG78" s="5"/>
      <c r="STH78" s="5"/>
      <c r="STI78" s="5"/>
      <c r="STJ78" s="5"/>
      <c r="STK78" s="5"/>
      <c r="STL78" s="5"/>
      <c r="STM78" s="5"/>
      <c r="STN78" s="5"/>
      <c r="STO78" s="5"/>
      <c r="STP78" s="5"/>
      <c r="STQ78" s="5"/>
      <c r="STR78" s="5"/>
      <c r="STS78" s="5"/>
      <c r="STT78" s="5"/>
      <c r="STU78" s="5"/>
      <c r="STV78" s="5"/>
      <c r="STW78" s="5"/>
      <c r="STX78" s="5"/>
      <c r="STY78" s="5"/>
      <c r="STZ78" s="5"/>
      <c r="SUA78" s="5"/>
      <c r="SUB78" s="5"/>
      <c r="SUC78" s="5"/>
      <c r="SUD78" s="5"/>
      <c r="SUE78" s="5"/>
      <c r="SUF78" s="5"/>
      <c r="SUG78" s="5"/>
      <c r="SUH78" s="5"/>
      <c r="SUI78" s="5"/>
      <c r="SUJ78" s="5"/>
      <c r="SUK78" s="5"/>
      <c r="SUL78" s="5"/>
      <c r="SUM78" s="5"/>
      <c r="SUN78" s="5"/>
      <c r="SUO78" s="5"/>
      <c r="SUP78" s="5"/>
      <c r="SUQ78" s="5"/>
      <c r="SUR78" s="5"/>
      <c r="SUS78" s="5"/>
      <c r="SUT78" s="5"/>
      <c r="SUU78" s="5"/>
      <c r="SUV78" s="5"/>
      <c r="SUW78" s="5"/>
      <c r="SUX78" s="5"/>
      <c r="SUY78" s="5"/>
      <c r="SUZ78" s="5"/>
      <c r="SVA78" s="5"/>
      <c r="SVB78" s="5"/>
      <c r="SVC78" s="5"/>
      <c r="SVD78" s="5"/>
      <c r="SVE78" s="5"/>
      <c r="SVF78" s="5"/>
      <c r="SVG78" s="5"/>
      <c r="SVH78" s="5"/>
      <c r="SVI78" s="5"/>
      <c r="SVJ78" s="5"/>
      <c r="SVK78" s="5"/>
      <c r="SVL78" s="5"/>
      <c r="SVM78" s="5"/>
      <c r="SVN78" s="5"/>
      <c r="SVO78" s="5"/>
      <c r="SVP78" s="5"/>
      <c r="SVQ78" s="5"/>
      <c r="SVR78" s="5"/>
      <c r="SVS78" s="5"/>
      <c r="SVT78" s="5"/>
      <c r="SVU78" s="5"/>
      <c r="SVV78" s="5"/>
      <c r="SVW78" s="5"/>
      <c r="SVX78" s="5"/>
      <c r="SVY78" s="5"/>
      <c r="SVZ78" s="5"/>
      <c r="SWA78" s="5"/>
      <c r="SWB78" s="5"/>
      <c r="SWC78" s="5"/>
      <c r="SWD78" s="5"/>
      <c r="SWE78" s="5"/>
      <c r="SWF78" s="5"/>
      <c r="SWG78" s="5"/>
      <c r="SWH78" s="5"/>
      <c r="SWI78" s="5"/>
      <c r="SWJ78" s="5"/>
      <c r="SWK78" s="5"/>
      <c r="SWL78" s="5"/>
      <c r="SWM78" s="5"/>
      <c r="SWN78" s="5"/>
      <c r="SWO78" s="5"/>
      <c r="SWP78" s="5"/>
      <c r="SWQ78" s="5"/>
      <c r="SWR78" s="5"/>
      <c r="SWS78" s="5"/>
      <c r="SWT78" s="5"/>
      <c r="SWU78" s="5"/>
      <c r="SWV78" s="5"/>
      <c r="SWW78" s="5"/>
      <c r="SWX78" s="5"/>
      <c r="SWY78" s="5"/>
      <c r="SWZ78" s="5"/>
      <c r="SXA78" s="5"/>
      <c r="SXB78" s="5"/>
      <c r="SXC78" s="5"/>
      <c r="SXD78" s="5"/>
      <c r="SXE78" s="5"/>
      <c r="SXF78" s="5"/>
      <c r="SXG78" s="5"/>
      <c r="SXH78" s="5"/>
      <c r="SXI78" s="5"/>
      <c r="SXJ78" s="5"/>
      <c r="SXK78" s="5"/>
      <c r="SXL78" s="5"/>
      <c r="SXM78" s="5"/>
      <c r="SXN78" s="5"/>
      <c r="SXO78" s="5"/>
      <c r="SXP78" s="5"/>
      <c r="SXQ78" s="5"/>
      <c r="SXR78" s="5"/>
      <c r="SXS78" s="5"/>
      <c r="SXT78" s="5"/>
      <c r="SXU78" s="5"/>
      <c r="SXV78" s="5"/>
      <c r="SXW78" s="5"/>
      <c r="SXX78" s="5"/>
      <c r="SXY78" s="5"/>
      <c r="SXZ78" s="5"/>
      <c r="SYA78" s="5"/>
      <c r="SYB78" s="5"/>
      <c r="SYC78" s="5"/>
      <c r="SYD78" s="5"/>
      <c r="SYE78" s="5"/>
      <c r="SYF78" s="5"/>
      <c r="SYG78" s="5"/>
      <c r="SYH78" s="5"/>
      <c r="SYI78" s="5"/>
      <c r="SYJ78" s="5"/>
      <c r="SYK78" s="5"/>
      <c r="SYL78" s="5"/>
      <c r="SYM78" s="5"/>
      <c r="SYN78" s="5"/>
      <c r="SYO78" s="5"/>
      <c r="SYP78" s="5"/>
      <c r="SYQ78" s="5"/>
      <c r="SYR78" s="5"/>
      <c r="SYS78" s="5"/>
      <c r="SYT78" s="5"/>
      <c r="SYU78" s="5"/>
      <c r="SYV78" s="5"/>
      <c r="SYW78" s="5"/>
      <c r="SYX78" s="5"/>
      <c r="SYY78" s="5"/>
      <c r="SYZ78" s="5"/>
      <c r="SZA78" s="5"/>
      <c r="SZB78" s="5"/>
      <c r="SZC78" s="5"/>
      <c r="SZD78" s="5"/>
      <c r="SZE78" s="5"/>
      <c r="SZF78" s="5"/>
      <c r="SZG78" s="5"/>
      <c r="SZH78" s="5"/>
      <c r="SZI78" s="5"/>
      <c r="SZJ78" s="5"/>
      <c r="SZK78" s="5"/>
      <c r="SZL78" s="5"/>
      <c r="SZM78" s="5"/>
      <c r="SZN78" s="5"/>
      <c r="SZO78" s="5"/>
      <c r="SZP78" s="5"/>
      <c r="SZQ78" s="5"/>
      <c r="SZR78" s="5"/>
      <c r="SZS78" s="5"/>
      <c r="SZT78" s="5"/>
      <c r="SZU78" s="5"/>
      <c r="SZV78" s="5"/>
      <c r="SZW78" s="5"/>
      <c r="SZX78" s="5"/>
      <c r="SZY78" s="5"/>
      <c r="SZZ78" s="5"/>
      <c r="TAA78" s="5"/>
      <c r="TAB78" s="5"/>
      <c r="TAC78" s="5"/>
      <c r="TAD78" s="5"/>
      <c r="TAE78" s="5"/>
      <c r="TAF78" s="5"/>
      <c r="TAG78" s="5"/>
      <c r="TAH78" s="5"/>
      <c r="TAI78" s="5"/>
      <c r="TAJ78" s="5"/>
      <c r="TAK78" s="5"/>
      <c r="TAL78" s="5"/>
      <c r="TAM78" s="5"/>
      <c r="TAN78" s="5"/>
      <c r="TAO78" s="5"/>
      <c r="TAP78" s="5"/>
      <c r="TAQ78" s="5"/>
      <c r="TAR78" s="5"/>
      <c r="TAS78" s="5"/>
      <c r="TAT78" s="5"/>
      <c r="TAU78" s="5"/>
      <c r="TAV78" s="5"/>
      <c r="TAW78" s="5"/>
      <c r="TAX78" s="5"/>
      <c r="TAY78" s="5"/>
      <c r="TAZ78" s="5"/>
      <c r="TBA78" s="5"/>
      <c r="TBB78" s="5"/>
      <c r="TBC78" s="5"/>
      <c r="TBD78" s="5"/>
      <c r="TBE78" s="5"/>
      <c r="TBF78" s="5"/>
      <c r="TBG78" s="5"/>
      <c r="TBH78" s="5"/>
      <c r="TBI78" s="5"/>
      <c r="TBJ78" s="5"/>
      <c r="TBK78" s="5"/>
      <c r="TBL78" s="5"/>
      <c r="TBM78" s="5"/>
      <c r="TBN78" s="5"/>
      <c r="TBO78" s="5"/>
      <c r="TBP78" s="5"/>
      <c r="TBQ78" s="5"/>
      <c r="TBR78" s="5"/>
      <c r="TBS78" s="5"/>
      <c r="TBT78" s="5"/>
      <c r="TBU78" s="5"/>
      <c r="TBV78" s="5"/>
      <c r="TBW78" s="5"/>
      <c r="TBX78" s="5"/>
      <c r="TBY78" s="5"/>
      <c r="TBZ78" s="5"/>
      <c r="TCA78" s="5"/>
      <c r="TCB78" s="5"/>
      <c r="TCC78" s="5"/>
      <c r="TCD78" s="5"/>
      <c r="TCE78" s="5"/>
      <c r="TCF78" s="5"/>
      <c r="TCG78" s="5"/>
      <c r="TCH78" s="5"/>
      <c r="TCI78" s="5"/>
      <c r="TCJ78" s="5"/>
      <c r="TCK78" s="5"/>
      <c r="TCL78" s="5"/>
      <c r="TCM78" s="5"/>
      <c r="TCN78" s="5"/>
      <c r="TCO78" s="5"/>
      <c r="TCP78" s="5"/>
      <c r="TCQ78" s="5"/>
      <c r="TCR78" s="5"/>
      <c r="TCS78" s="5"/>
      <c r="TCT78" s="5"/>
      <c r="TCU78" s="5"/>
      <c r="TCV78" s="5"/>
      <c r="TCW78" s="5"/>
      <c r="TCX78" s="5"/>
      <c r="TCY78" s="5"/>
      <c r="TCZ78" s="5"/>
      <c r="TDA78" s="5"/>
      <c r="TDB78" s="5"/>
      <c r="TDC78" s="5"/>
      <c r="TDD78" s="5"/>
      <c r="TDE78" s="5"/>
      <c r="TDF78" s="5"/>
      <c r="TDG78" s="5"/>
      <c r="TDH78" s="5"/>
      <c r="TDI78" s="5"/>
      <c r="TDJ78" s="5"/>
      <c r="TDK78" s="5"/>
      <c r="TDL78" s="5"/>
      <c r="TDM78" s="5"/>
      <c r="TDN78" s="5"/>
      <c r="TDO78" s="5"/>
      <c r="TDP78" s="5"/>
      <c r="TDQ78" s="5"/>
      <c r="TDR78" s="5"/>
      <c r="TDS78" s="5"/>
      <c r="TDT78" s="5"/>
      <c r="TDU78" s="5"/>
      <c r="TDV78" s="5"/>
      <c r="TDW78" s="5"/>
      <c r="TDX78" s="5"/>
      <c r="TDY78" s="5"/>
      <c r="TDZ78" s="5"/>
      <c r="TEA78" s="5"/>
      <c r="TEB78" s="5"/>
      <c r="TEC78" s="5"/>
      <c r="TED78" s="5"/>
      <c r="TEE78" s="5"/>
      <c r="TEF78" s="5"/>
      <c r="TEG78" s="5"/>
      <c r="TEH78" s="5"/>
      <c r="TEI78" s="5"/>
      <c r="TEJ78" s="5"/>
      <c r="TEK78" s="5"/>
      <c r="TEL78" s="5"/>
      <c r="TEM78" s="5"/>
      <c r="TEN78" s="5"/>
      <c r="TEO78" s="5"/>
      <c r="TEP78" s="5"/>
      <c r="TEQ78" s="5"/>
      <c r="TER78" s="5"/>
      <c r="TES78" s="5"/>
      <c r="TET78" s="5"/>
      <c r="TEU78" s="5"/>
      <c r="TEV78" s="5"/>
      <c r="TEW78" s="5"/>
      <c r="TEX78" s="5"/>
      <c r="TEY78" s="5"/>
      <c r="TEZ78" s="5"/>
      <c r="TFA78" s="5"/>
      <c r="TFB78" s="5"/>
      <c r="TFC78" s="5"/>
      <c r="TFD78" s="5"/>
      <c r="TFE78" s="5"/>
      <c r="TFF78" s="5"/>
      <c r="TFG78" s="5"/>
      <c r="TFH78" s="5"/>
      <c r="TFI78" s="5"/>
      <c r="TFJ78" s="5"/>
      <c r="TFK78" s="5"/>
      <c r="TFL78" s="5"/>
      <c r="TFM78" s="5"/>
      <c r="TFN78" s="5"/>
      <c r="TFO78" s="5"/>
      <c r="TFP78" s="5"/>
      <c r="TFQ78" s="5"/>
      <c r="TFR78" s="5"/>
      <c r="TFS78" s="5"/>
      <c r="TFT78" s="5"/>
      <c r="TFU78" s="5"/>
      <c r="TFV78" s="5"/>
      <c r="TFW78" s="5"/>
      <c r="TFX78" s="5"/>
      <c r="TFY78" s="5"/>
      <c r="TFZ78" s="5"/>
      <c r="TGA78" s="5"/>
      <c r="TGB78" s="5"/>
      <c r="TGC78" s="5"/>
      <c r="TGD78" s="5"/>
      <c r="TGE78" s="5"/>
      <c r="TGF78" s="5"/>
      <c r="TGG78" s="5"/>
      <c r="TGH78" s="5"/>
      <c r="TGI78" s="5"/>
      <c r="TGJ78" s="5"/>
      <c r="TGK78" s="5"/>
      <c r="TGL78" s="5"/>
      <c r="TGM78" s="5"/>
      <c r="TGN78" s="5"/>
      <c r="TGO78" s="5"/>
      <c r="TGP78" s="5"/>
      <c r="TGQ78" s="5"/>
      <c r="TGR78" s="5"/>
      <c r="TGS78" s="5"/>
      <c r="TGT78" s="5"/>
      <c r="TGU78" s="5"/>
      <c r="TGV78" s="5"/>
      <c r="TGW78" s="5"/>
      <c r="TGX78" s="5"/>
      <c r="TGY78" s="5"/>
      <c r="TGZ78" s="5"/>
      <c r="THA78" s="5"/>
      <c r="THB78" s="5"/>
      <c r="THC78" s="5"/>
      <c r="THD78" s="5"/>
      <c r="THE78" s="5"/>
      <c r="THF78" s="5"/>
      <c r="THG78" s="5"/>
      <c r="THH78" s="5"/>
      <c r="THI78" s="5"/>
      <c r="THJ78" s="5"/>
      <c r="THK78" s="5"/>
      <c r="THL78" s="5"/>
      <c r="THM78" s="5"/>
      <c r="THN78" s="5"/>
      <c r="THO78" s="5"/>
      <c r="THP78" s="5"/>
      <c r="THQ78" s="5"/>
      <c r="THR78" s="5"/>
      <c r="THS78" s="5"/>
      <c r="THT78" s="5"/>
      <c r="THU78" s="5"/>
      <c r="THV78" s="5"/>
      <c r="THW78" s="5"/>
      <c r="THX78" s="5"/>
      <c r="THY78" s="5"/>
      <c r="THZ78" s="5"/>
      <c r="TIA78" s="5"/>
      <c r="TIB78" s="5"/>
      <c r="TIC78" s="5"/>
      <c r="TID78" s="5"/>
      <c r="TIE78" s="5"/>
      <c r="TIF78" s="5"/>
      <c r="TIG78" s="5"/>
      <c r="TIH78" s="5"/>
      <c r="TII78" s="5"/>
      <c r="TIJ78" s="5"/>
      <c r="TIK78" s="5"/>
      <c r="TIL78" s="5"/>
      <c r="TIM78" s="5"/>
      <c r="TIN78" s="5"/>
      <c r="TIO78" s="5"/>
      <c r="TIP78" s="5"/>
      <c r="TIQ78" s="5"/>
      <c r="TIR78" s="5"/>
      <c r="TIS78" s="5"/>
      <c r="TIT78" s="5"/>
      <c r="TIU78" s="5"/>
      <c r="TIV78" s="5"/>
      <c r="TIW78" s="5"/>
      <c r="TIX78" s="5"/>
      <c r="TIY78" s="5"/>
      <c r="TIZ78" s="5"/>
      <c r="TJA78" s="5"/>
      <c r="TJB78" s="5"/>
      <c r="TJC78" s="5"/>
      <c r="TJD78" s="5"/>
      <c r="TJE78" s="5"/>
      <c r="TJF78" s="5"/>
      <c r="TJG78" s="5"/>
      <c r="TJH78" s="5"/>
      <c r="TJI78" s="5"/>
      <c r="TJJ78" s="5"/>
      <c r="TJK78" s="5"/>
      <c r="TJL78" s="5"/>
      <c r="TJM78" s="5"/>
      <c r="TJN78" s="5"/>
      <c r="TJO78" s="5"/>
      <c r="TJP78" s="5"/>
      <c r="TJQ78" s="5"/>
      <c r="TJR78" s="5"/>
      <c r="TJS78" s="5"/>
      <c r="TJT78" s="5"/>
      <c r="TJU78" s="5"/>
      <c r="TJV78" s="5"/>
      <c r="TJW78" s="5"/>
      <c r="TJX78" s="5"/>
      <c r="TJY78" s="5"/>
      <c r="TJZ78" s="5"/>
      <c r="TKA78" s="5"/>
      <c r="TKB78" s="5"/>
      <c r="TKC78" s="5"/>
      <c r="TKD78" s="5"/>
      <c r="TKE78" s="5"/>
      <c r="TKF78" s="5"/>
      <c r="TKG78" s="5"/>
      <c r="TKH78" s="5"/>
      <c r="TKI78" s="5"/>
      <c r="TKJ78" s="5"/>
      <c r="TKK78" s="5"/>
      <c r="TKL78" s="5"/>
      <c r="TKM78" s="5"/>
      <c r="TKN78" s="5"/>
      <c r="TKO78" s="5"/>
      <c r="TKP78" s="5"/>
      <c r="TKQ78" s="5"/>
      <c r="TKR78" s="5"/>
      <c r="TKS78" s="5"/>
      <c r="TKT78" s="5"/>
      <c r="TKU78" s="5"/>
      <c r="TKV78" s="5"/>
      <c r="TKW78" s="5"/>
      <c r="TKX78" s="5"/>
      <c r="TKY78" s="5"/>
      <c r="TKZ78" s="5"/>
      <c r="TLA78" s="5"/>
      <c r="TLB78" s="5"/>
      <c r="TLC78" s="5"/>
      <c r="TLD78" s="5"/>
      <c r="TLE78" s="5"/>
      <c r="TLF78" s="5"/>
      <c r="TLG78" s="5"/>
      <c r="TLH78" s="5"/>
      <c r="TLI78" s="5"/>
      <c r="TLJ78" s="5"/>
      <c r="TLK78" s="5"/>
      <c r="TLL78" s="5"/>
      <c r="TLM78" s="5"/>
      <c r="TLN78" s="5"/>
      <c r="TLO78" s="5"/>
      <c r="TLP78" s="5"/>
      <c r="TLQ78" s="5"/>
      <c r="TLR78" s="5"/>
      <c r="TLS78" s="5"/>
      <c r="TLT78" s="5"/>
      <c r="TLU78" s="5"/>
      <c r="TLV78" s="5"/>
      <c r="TLW78" s="5"/>
      <c r="TLX78" s="5"/>
      <c r="TLY78" s="5"/>
      <c r="TLZ78" s="5"/>
      <c r="TMA78" s="5"/>
      <c r="TMB78" s="5"/>
      <c r="TMC78" s="5"/>
      <c r="TMD78" s="5"/>
      <c r="TME78" s="5"/>
      <c r="TMF78" s="5"/>
      <c r="TMG78" s="5"/>
      <c r="TMH78" s="5"/>
      <c r="TMI78" s="5"/>
      <c r="TMJ78" s="5"/>
      <c r="TMK78" s="5"/>
      <c r="TML78" s="5"/>
      <c r="TMM78" s="5"/>
      <c r="TMN78" s="5"/>
      <c r="TMO78" s="5"/>
      <c r="TMP78" s="5"/>
      <c r="TMQ78" s="5"/>
      <c r="TMR78" s="5"/>
      <c r="TMS78" s="5"/>
      <c r="TMT78" s="5"/>
      <c r="TMU78" s="5"/>
      <c r="TMV78" s="5"/>
      <c r="TMW78" s="5"/>
      <c r="TMX78" s="5"/>
      <c r="TMY78" s="5"/>
      <c r="TMZ78" s="5"/>
      <c r="TNA78" s="5"/>
      <c r="TNB78" s="5"/>
      <c r="TNC78" s="5"/>
      <c r="TND78" s="5"/>
      <c r="TNE78" s="5"/>
      <c r="TNF78" s="5"/>
      <c r="TNG78" s="5"/>
      <c r="TNH78" s="5"/>
      <c r="TNI78" s="5"/>
      <c r="TNJ78" s="5"/>
      <c r="TNK78" s="5"/>
      <c r="TNL78" s="5"/>
      <c r="TNM78" s="5"/>
      <c r="TNN78" s="5"/>
      <c r="TNO78" s="5"/>
      <c r="TNP78" s="5"/>
      <c r="TNQ78" s="5"/>
      <c r="TNR78" s="5"/>
      <c r="TNS78" s="5"/>
      <c r="TNT78" s="5"/>
      <c r="TNU78" s="5"/>
      <c r="TNV78" s="5"/>
      <c r="TNW78" s="5"/>
      <c r="TNX78" s="5"/>
      <c r="TNY78" s="5"/>
      <c r="TNZ78" s="5"/>
      <c r="TOA78" s="5"/>
      <c r="TOB78" s="5"/>
      <c r="TOC78" s="5"/>
      <c r="TOD78" s="5"/>
      <c r="TOE78" s="5"/>
      <c r="TOF78" s="5"/>
      <c r="TOG78" s="5"/>
      <c r="TOH78" s="5"/>
      <c r="TOI78" s="5"/>
      <c r="TOJ78" s="5"/>
      <c r="TOK78" s="5"/>
      <c r="TOL78" s="5"/>
      <c r="TOM78" s="5"/>
      <c r="TON78" s="5"/>
      <c r="TOO78" s="5"/>
      <c r="TOP78" s="5"/>
      <c r="TOQ78" s="5"/>
      <c r="TOR78" s="5"/>
      <c r="TOS78" s="5"/>
      <c r="TOT78" s="5"/>
      <c r="TOU78" s="5"/>
      <c r="TOV78" s="5"/>
      <c r="TOW78" s="5"/>
      <c r="TOX78" s="5"/>
      <c r="TOY78" s="5"/>
      <c r="TOZ78" s="5"/>
      <c r="TPA78" s="5"/>
      <c r="TPB78" s="5"/>
      <c r="TPC78" s="5"/>
      <c r="TPD78" s="5"/>
      <c r="TPE78" s="5"/>
      <c r="TPF78" s="5"/>
      <c r="TPG78" s="5"/>
      <c r="TPH78" s="5"/>
      <c r="TPI78" s="5"/>
      <c r="TPJ78" s="5"/>
      <c r="TPK78" s="5"/>
      <c r="TPL78" s="5"/>
      <c r="TPM78" s="5"/>
      <c r="TPN78" s="5"/>
      <c r="TPO78" s="5"/>
      <c r="TPP78" s="5"/>
      <c r="TPQ78" s="5"/>
      <c r="TPR78" s="5"/>
      <c r="TPS78" s="5"/>
      <c r="TPT78" s="5"/>
      <c r="TPU78" s="5"/>
      <c r="TPV78" s="5"/>
      <c r="TPW78" s="5"/>
      <c r="TPX78" s="5"/>
      <c r="TPY78" s="5"/>
      <c r="TPZ78" s="5"/>
      <c r="TQA78" s="5"/>
      <c r="TQB78" s="5"/>
      <c r="TQC78" s="5"/>
      <c r="TQD78" s="5"/>
      <c r="TQE78" s="5"/>
      <c r="TQF78" s="5"/>
      <c r="TQG78" s="5"/>
      <c r="TQH78" s="5"/>
      <c r="TQI78" s="5"/>
      <c r="TQJ78" s="5"/>
      <c r="TQK78" s="5"/>
      <c r="TQL78" s="5"/>
      <c r="TQM78" s="5"/>
      <c r="TQN78" s="5"/>
      <c r="TQO78" s="5"/>
      <c r="TQP78" s="5"/>
      <c r="TQQ78" s="5"/>
      <c r="TQR78" s="5"/>
      <c r="TQS78" s="5"/>
      <c r="TQT78" s="5"/>
      <c r="TQU78" s="5"/>
      <c r="TQV78" s="5"/>
      <c r="TQW78" s="5"/>
      <c r="TQX78" s="5"/>
      <c r="TQY78" s="5"/>
      <c r="TQZ78" s="5"/>
      <c r="TRA78" s="5"/>
      <c r="TRB78" s="5"/>
      <c r="TRC78" s="5"/>
      <c r="TRD78" s="5"/>
      <c r="TRE78" s="5"/>
      <c r="TRF78" s="5"/>
      <c r="TRG78" s="5"/>
      <c r="TRH78" s="5"/>
      <c r="TRI78" s="5"/>
      <c r="TRJ78" s="5"/>
      <c r="TRK78" s="5"/>
      <c r="TRL78" s="5"/>
      <c r="TRM78" s="5"/>
      <c r="TRN78" s="5"/>
      <c r="TRO78" s="5"/>
      <c r="TRP78" s="5"/>
      <c r="TRQ78" s="5"/>
      <c r="TRR78" s="5"/>
      <c r="TRS78" s="5"/>
      <c r="TRT78" s="5"/>
      <c r="TRU78" s="5"/>
      <c r="TRV78" s="5"/>
      <c r="TRW78" s="5"/>
      <c r="TRX78" s="5"/>
      <c r="TRY78" s="5"/>
      <c r="TRZ78" s="5"/>
      <c r="TSA78" s="5"/>
      <c r="TSB78" s="5"/>
      <c r="TSC78" s="5"/>
      <c r="TSD78" s="5"/>
      <c r="TSE78" s="5"/>
      <c r="TSF78" s="5"/>
      <c r="TSG78" s="5"/>
      <c r="TSH78" s="5"/>
      <c r="TSI78" s="5"/>
      <c r="TSJ78" s="5"/>
      <c r="TSK78" s="5"/>
      <c r="TSL78" s="5"/>
      <c r="TSM78" s="5"/>
      <c r="TSN78" s="5"/>
      <c r="TSO78" s="5"/>
      <c r="TSP78" s="5"/>
      <c r="TSQ78" s="5"/>
      <c r="TSR78" s="5"/>
      <c r="TSS78" s="5"/>
      <c r="TST78" s="5"/>
      <c r="TSU78" s="5"/>
      <c r="TSV78" s="5"/>
      <c r="TSW78" s="5"/>
      <c r="TSX78" s="5"/>
      <c r="TSY78" s="5"/>
      <c r="TSZ78" s="5"/>
      <c r="TTA78" s="5"/>
      <c r="TTB78" s="5"/>
      <c r="TTC78" s="5"/>
      <c r="TTD78" s="5"/>
      <c r="TTE78" s="5"/>
      <c r="TTF78" s="5"/>
      <c r="TTG78" s="5"/>
      <c r="TTH78" s="5"/>
      <c r="TTI78" s="5"/>
      <c r="TTJ78" s="5"/>
      <c r="TTK78" s="5"/>
      <c r="TTL78" s="5"/>
      <c r="TTM78" s="5"/>
      <c r="TTN78" s="5"/>
      <c r="TTO78" s="5"/>
      <c r="TTP78" s="5"/>
      <c r="TTQ78" s="5"/>
      <c r="TTR78" s="5"/>
      <c r="TTS78" s="5"/>
      <c r="TTT78" s="5"/>
      <c r="TTU78" s="5"/>
      <c r="TTV78" s="5"/>
      <c r="TTW78" s="5"/>
      <c r="TTX78" s="5"/>
      <c r="TTY78" s="5"/>
      <c r="TTZ78" s="5"/>
      <c r="TUA78" s="5"/>
      <c r="TUB78" s="5"/>
      <c r="TUC78" s="5"/>
      <c r="TUD78" s="5"/>
      <c r="TUE78" s="5"/>
      <c r="TUF78" s="5"/>
      <c r="TUG78" s="5"/>
      <c r="TUH78" s="5"/>
      <c r="TUI78" s="5"/>
      <c r="TUJ78" s="5"/>
      <c r="TUK78" s="5"/>
      <c r="TUL78" s="5"/>
      <c r="TUM78" s="5"/>
      <c r="TUN78" s="5"/>
      <c r="TUO78" s="5"/>
      <c r="TUP78" s="5"/>
      <c r="TUQ78" s="5"/>
      <c r="TUR78" s="5"/>
      <c r="TUS78" s="5"/>
      <c r="TUT78" s="5"/>
      <c r="TUU78" s="5"/>
      <c r="TUV78" s="5"/>
      <c r="TUW78" s="5"/>
      <c r="TUX78" s="5"/>
      <c r="TUY78" s="5"/>
      <c r="TUZ78" s="5"/>
      <c r="TVA78" s="5"/>
      <c r="TVB78" s="5"/>
      <c r="TVC78" s="5"/>
      <c r="TVD78" s="5"/>
      <c r="TVE78" s="5"/>
      <c r="TVF78" s="5"/>
      <c r="TVG78" s="5"/>
      <c r="TVH78" s="5"/>
      <c r="TVI78" s="5"/>
      <c r="TVJ78" s="5"/>
      <c r="TVK78" s="5"/>
      <c r="TVL78" s="5"/>
      <c r="TVM78" s="5"/>
      <c r="TVN78" s="5"/>
      <c r="TVO78" s="5"/>
      <c r="TVP78" s="5"/>
      <c r="TVQ78" s="5"/>
      <c r="TVR78" s="5"/>
      <c r="TVS78" s="5"/>
      <c r="TVT78" s="5"/>
      <c r="TVU78" s="5"/>
      <c r="TVV78" s="5"/>
      <c r="TVW78" s="5"/>
      <c r="TVX78" s="5"/>
      <c r="TVY78" s="5"/>
      <c r="TVZ78" s="5"/>
      <c r="TWA78" s="5"/>
      <c r="TWB78" s="5"/>
      <c r="TWC78" s="5"/>
      <c r="TWD78" s="5"/>
      <c r="TWE78" s="5"/>
      <c r="TWF78" s="5"/>
      <c r="TWG78" s="5"/>
      <c r="TWH78" s="5"/>
      <c r="TWI78" s="5"/>
      <c r="TWJ78" s="5"/>
      <c r="TWK78" s="5"/>
      <c r="TWL78" s="5"/>
      <c r="TWM78" s="5"/>
      <c r="TWN78" s="5"/>
      <c r="TWO78" s="5"/>
      <c r="TWP78" s="5"/>
      <c r="TWQ78" s="5"/>
      <c r="TWR78" s="5"/>
      <c r="TWS78" s="5"/>
      <c r="TWT78" s="5"/>
      <c r="TWU78" s="5"/>
      <c r="TWV78" s="5"/>
      <c r="TWW78" s="5"/>
      <c r="TWX78" s="5"/>
      <c r="TWY78" s="5"/>
      <c r="TWZ78" s="5"/>
      <c r="TXA78" s="5"/>
      <c r="TXB78" s="5"/>
      <c r="TXC78" s="5"/>
      <c r="TXD78" s="5"/>
      <c r="TXE78" s="5"/>
      <c r="TXF78" s="5"/>
      <c r="TXG78" s="5"/>
      <c r="TXH78" s="5"/>
      <c r="TXI78" s="5"/>
      <c r="TXJ78" s="5"/>
      <c r="TXK78" s="5"/>
      <c r="TXL78" s="5"/>
      <c r="TXM78" s="5"/>
      <c r="TXN78" s="5"/>
      <c r="TXO78" s="5"/>
      <c r="TXP78" s="5"/>
      <c r="TXQ78" s="5"/>
      <c r="TXR78" s="5"/>
      <c r="TXS78" s="5"/>
      <c r="TXT78" s="5"/>
      <c r="TXU78" s="5"/>
      <c r="TXV78" s="5"/>
      <c r="TXW78" s="5"/>
      <c r="TXX78" s="5"/>
      <c r="TXY78" s="5"/>
      <c r="TXZ78" s="5"/>
      <c r="TYA78" s="5"/>
      <c r="TYB78" s="5"/>
      <c r="TYC78" s="5"/>
      <c r="TYD78" s="5"/>
      <c r="TYE78" s="5"/>
      <c r="TYF78" s="5"/>
      <c r="TYG78" s="5"/>
      <c r="TYH78" s="5"/>
      <c r="TYI78" s="5"/>
      <c r="TYJ78" s="5"/>
      <c r="TYK78" s="5"/>
      <c r="TYL78" s="5"/>
      <c r="TYM78" s="5"/>
      <c r="TYN78" s="5"/>
      <c r="TYO78" s="5"/>
      <c r="TYP78" s="5"/>
      <c r="TYQ78" s="5"/>
      <c r="TYR78" s="5"/>
      <c r="TYS78" s="5"/>
      <c r="TYT78" s="5"/>
      <c r="TYU78" s="5"/>
      <c r="TYV78" s="5"/>
      <c r="TYW78" s="5"/>
      <c r="TYX78" s="5"/>
      <c r="TYY78" s="5"/>
      <c r="TYZ78" s="5"/>
      <c r="TZA78" s="5"/>
      <c r="TZB78" s="5"/>
      <c r="TZC78" s="5"/>
      <c r="TZD78" s="5"/>
      <c r="TZE78" s="5"/>
      <c r="TZF78" s="5"/>
      <c r="TZG78" s="5"/>
      <c r="TZH78" s="5"/>
      <c r="TZI78" s="5"/>
      <c r="TZJ78" s="5"/>
      <c r="TZK78" s="5"/>
      <c r="TZL78" s="5"/>
      <c r="TZM78" s="5"/>
      <c r="TZN78" s="5"/>
      <c r="TZO78" s="5"/>
      <c r="TZP78" s="5"/>
      <c r="TZQ78" s="5"/>
      <c r="TZR78" s="5"/>
      <c r="TZS78" s="5"/>
      <c r="TZT78" s="5"/>
      <c r="TZU78" s="5"/>
      <c r="TZV78" s="5"/>
      <c r="TZW78" s="5"/>
      <c r="TZX78" s="5"/>
      <c r="TZY78" s="5"/>
      <c r="TZZ78" s="5"/>
      <c r="UAA78" s="5"/>
      <c r="UAB78" s="5"/>
      <c r="UAC78" s="5"/>
      <c r="UAD78" s="5"/>
      <c r="UAE78" s="5"/>
      <c r="UAF78" s="5"/>
      <c r="UAG78" s="5"/>
      <c r="UAH78" s="5"/>
      <c r="UAI78" s="5"/>
      <c r="UAJ78" s="5"/>
      <c r="UAK78" s="5"/>
      <c r="UAL78" s="5"/>
      <c r="UAM78" s="5"/>
      <c r="UAN78" s="5"/>
      <c r="UAO78" s="5"/>
      <c r="UAP78" s="5"/>
      <c r="UAQ78" s="5"/>
      <c r="UAR78" s="5"/>
      <c r="UAS78" s="5"/>
      <c r="UAT78" s="5"/>
      <c r="UAU78" s="5"/>
      <c r="UAV78" s="5"/>
      <c r="UAW78" s="5"/>
      <c r="UAX78" s="5"/>
      <c r="UAY78" s="5"/>
      <c r="UAZ78" s="5"/>
      <c r="UBA78" s="5"/>
      <c r="UBB78" s="5"/>
      <c r="UBC78" s="5"/>
      <c r="UBD78" s="5"/>
      <c r="UBE78" s="5"/>
      <c r="UBF78" s="5"/>
      <c r="UBG78" s="5"/>
      <c r="UBH78" s="5"/>
      <c r="UBI78" s="5"/>
      <c r="UBJ78" s="5"/>
      <c r="UBK78" s="5"/>
      <c r="UBL78" s="5"/>
      <c r="UBM78" s="5"/>
      <c r="UBN78" s="5"/>
      <c r="UBO78" s="5"/>
      <c r="UBP78" s="5"/>
      <c r="UBQ78" s="5"/>
      <c r="UBR78" s="5"/>
      <c r="UBS78" s="5"/>
      <c r="UBT78" s="5"/>
      <c r="UBU78" s="5"/>
      <c r="UBV78" s="5"/>
      <c r="UBW78" s="5"/>
      <c r="UBX78" s="5"/>
      <c r="UBY78" s="5"/>
      <c r="UBZ78" s="5"/>
      <c r="UCA78" s="5"/>
      <c r="UCB78" s="5"/>
      <c r="UCC78" s="5"/>
      <c r="UCD78" s="5"/>
      <c r="UCE78" s="5"/>
      <c r="UCF78" s="5"/>
      <c r="UCG78" s="5"/>
      <c r="UCH78" s="5"/>
      <c r="UCI78" s="5"/>
      <c r="UCJ78" s="5"/>
      <c r="UCK78" s="5"/>
      <c r="UCL78" s="5"/>
      <c r="UCM78" s="5"/>
      <c r="UCN78" s="5"/>
      <c r="UCO78" s="5"/>
      <c r="UCP78" s="5"/>
      <c r="UCQ78" s="5"/>
      <c r="UCR78" s="5"/>
      <c r="UCS78" s="5"/>
      <c r="UCT78" s="5"/>
      <c r="UCU78" s="5"/>
      <c r="UCV78" s="5"/>
      <c r="UCW78" s="5"/>
      <c r="UCX78" s="5"/>
      <c r="UCY78" s="5"/>
      <c r="UCZ78" s="5"/>
      <c r="UDA78" s="5"/>
      <c r="UDB78" s="5"/>
      <c r="UDC78" s="5"/>
      <c r="UDD78" s="5"/>
      <c r="UDE78" s="5"/>
      <c r="UDF78" s="5"/>
      <c r="UDG78" s="5"/>
      <c r="UDH78" s="5"/>
      <c r="UDI78" s="5"/>
      <c r="UDJ78" s="5"/>
      <c r="UDK78" s="5"/>
      <c r="UDL78" s="5"/>
      <c r="UDM78" s="5"/>
      <c r="UDN78" s="5"/>
      <c r="UDO78" s="5"/>
      <c r="UDP78" s="5"/>
      <c r="UDQ78" s="5"/>
      <c r="UDR78" s="5"/>
      <c r="UDS78" s="5"/>
      <c r="UDT78" s="5"/>
      <c r="UDU78" s="5"/>
      <c r="UDV78" s="5"/>
      <c r="UDW78" s="5"/>
      <c r="UDX78" s="5"/>
      <c r="UDY78" s="5"/>
      <c r="UDZ78" s="5"/>
      <c r="UEA78" s="5"/>
      <c r="UEB78" s="5"/>
      <c r="UEC78" s="5"/>
      <c r="UED78" s="5"/>
      <c r="UEE78" s="5"/>
      <c r="UEF78" s="5"/>
      <c r="UEG78" s="5"/>
      <c r="UEH78" s="5"/>
      <c r="UEI78" s="5"/>
      <c r="UEJ78" s="5"/>
      <c r="UEK78" s="5"/>
      <c r="UEL78" s="5"/>
      <c r="UEM78" s="5"/>
      <c r="UEN78" s="5"/>
      <c r="UEO78" s="5"/>
      <c r="UEP78" s="5"/>
      <c r="UEQ78" s="5"/>
      <c r="UER78" s="5"/>
      <c r="UES78" s="5"/>
      <c r="UET78" s="5"/>
      <c r="UEU78" s="5"/>
      <c r="UEV78" s="5"/>
      <c r="UEW78" s="5"/>
      <c r="UEX78" s="5"/>
      <c r="UEY78" s="5"/>
      <c r="UEZ78" s="5"/>
      <c r="UFA78" s="5"/>
      <c r="UFB78" s="5"/>
      <c r="UFC78" s="5"/>
      <c r="UFD78" s="5"/>
      <c r="UFE78" s="5"/>
      <c r="UFF78" s="5"/>
      <c r="UFG78" s="5"/>
      <c r="UFH78" s="5"/>
      <c r="UFI78" s="5"/>
      <c r="UFJ78" s="5"/>
      <c r="UFK78" s="5"/>
      <c r="UFL78" s="5"/>
      <c r="UFM78" s="5"/>
      <c r="UFN78" s="5"/>
      <c r="UFO78" s="5"/>
      <c r="UFP78" s="5"/>
      <c r="UFQ78" s="5"/>
      <c r="UFR78" s="5"/>
      <c r="UFS78" s="5"/>
      <c r="UFT78" s="5"/>
      <c r="UFU78" s="5"/>
      <c r="UFV78" s="5"/>
      <c r="UFW78" s="5"/>
      <c r="UFX78" s="5"/>
      <c r="UFY78" s="5"/>
      <c r="UFZ78" s="5"/>
      <c r="UGA78" s="5"/>
      <c r="UGB78" s="5"/>
      <c r="UGC78" s="5"/>
      <c r="UGD78" s="5"/>
      <c r="UGE78" s="5"/>
      <c r="UGF78" s="5"/>
      <c r="UGG78" s="5"/>
      <c r="UGH78" s="5"/>
      <c r="UGI78" s="5"/>
      <c r="UGJ78" s="5"/>
      <c r="UGK78" s="5"/>
      <c r="UGL78" s="5"/>
      <c r="UGM78" s="5"/>
      <c r="UGN78" s="5"/>
      <c r="UGO78" s="5"/>
      <c r="UGP78" s="5"/>
      <c r="UGQ78" s="5"/>
      <c r="UGR78" s="5"/>
      <c r="UGS78" s="5"/>
      <c r="UGT78" s="5"/>
      <c r="UGU78" s="5"/>
      <c r="UGV78" s="5"/>
      <c r="UGW78" s="5"/>
      <c r="UGX78" s="5"/>
      <c r="UGY78" s="5"/>
      <c r="UGZ78" s="5"/>
      <c r="UHA78" s="5"/>
      <c r="UHB78" s="5"/>
      <c r="UHC78" s="5"/>
      <c r="UHD78" s="5"/>
      <c r="UHE78" s="5"/>
      <c r="UHF78" s="5"/>
      <c r="UHG78" s="5"/>
      <c r="UHH78" s="5"/>
      <c r="UHI78" s="5"/>
      <c r="UHJ78" s="5"/>
      <c r="UHK78" s="5"/>
      <c r="UHL78" s="5"/>
      <c r="UHM78" s="5"/>
      <c r="UHN78" s="5"/>
      <c r="UHO78" s="5"/>
      <c r="UHP78" s="5"/>
      <c r="UHQ78" s="5"/>
      <c r="UHR78" s="5"/>
      <c r="UHS78" s="5"/>
      <c r="UHT78" s="5"/>
      <c r="UHU78" s="5"/>
      <c r="UHV78" s="5"/>
      <c r="UHW78" s="5"/>
      <c r="UHX78" s="5"/>
      <c r="UHY78" s="5"/>
      <c r="UHZ78" s="5"/>
      <c r="UIA78" s="5"/>
      <c r="UIB78" s="5"/>
      <c r="UIC78" s="5"/>
      <c r="UID78" s="5"/>
      <c r="UIE78" s="5"/>
      <c r="UIF78" s="5"/>
      <c r="UIG78" s="5"/>
      <c r="UIH78" s="5"/>
      <c r="UII78" s="5"/>
      <c r="UIJ78" s="5"/>
      <c r="UIK78" s="5"/>
      <c r="UIL78" s="5"/>
      <c r="UIM78" s="5"/>
      <c r="UIN78" s="5"/>
      <c r="UIO78" s="5"/>
      <c r="UIP78" s="5"/>
      <c r="UIQ78" s="5"/>
      <c r="UIR78" s="5"/>
      <c r="UIS78" s="5"/>
      <c r="UIT78" s="5"/>
      <c r="UIU78" s="5"/>
      <c r="UIV78" s="5"/>
      <c r="UIW78" s="5"/>
      <c r="UIX78" s="5"/>
      <c r="UIY78" s="5"/>
      <c r="UIZ78" s="5"/>
      <c r="UJA78" s="5"/>
      <c r="UJB78" s="5"/>
      <c r="UJC78" s="5"/>
      <c r="UJD78" s="5"/>
      <c r="UJE78" s="5"/>
      <c r="UJF78" s="5"/>
      <c r="UJG78" s="5"/>
      <c r="UJH78" s="5"/>
      <c r="UJI78" s="5"/>
      <c r="UJJ78" s="5"/>
      <c r="UJK78" s="5"/>
      <c r="UJL78" s="5"/>
      <c r="UJM78" s="5"/>
      <c r="UJN78" s="5"/>
      <c r="UJO78" s="5"/>
      <c r="UJP78" s="5"/>
      <c r="UJQ78" s="5"/>
      <c r="UJR78" s="5"/>
      <c r="UJS78" s="5"/>
      <c r="UJT78" s="5"/>
      <c r="UJU78" s="5"/>
      <c r="UJV78" s="5"/>
      <c r="UJW78" s="5"/>
      <c r="UJX78" s="5"/>
      <c r="UJY78" s="5"/>
      <c r="UJZ78" s="5"/>
      <c r="UKA78" s="5"/>
      <c r="UKB78" s="5"/>
      <c r="UKC78" s="5"/>
      <c r="UKD78" s="5"/>
      <c r="UKE78" s="5"/>
      <c r="UKF78" s="5"/>
      <c r="UKG78" s="5"/>
      <c r="UKH78" s="5"/>
      <c r="UKI78" s="5"/>
      <c r="UKJ78" s="5"/>
      <c r="UKK78" s="5"/>
      <c r="UKL78" s="5"/>
      <c r="UKM78" s="5"/>
      <c r="UKN78" s="5"/>
      <c r="UKO78" s="5"/>
      <c r="UKP78" s="5"/>
      <c r="UKQ78" s="5"/>
      <c r="UKR78" s="5"/>
      <c r="UKS78" s="5"/>
      <c r="UKT78" s="5"/>
      <c r="UKU78" s="5"/>
      <c r="UKV78" s="5"/>
      <c r="UKW78" s="5"/>
      <c r="UKX78" s="5"/>
      <c r="UKY78" s="5"/>
      <c r="UKZ78" s="5"/>
      <c r="ULA78" s="5"/>
      <c r="ULB78" s="5"/>
      <c r="ULC78" s="5"/>
      <c r="ULD78" s="5"/>
      <c r="ULE78" s="5"/>
      <c r="ULF78" s="5"/>
      <c r="ULG78" s="5"/>
      <c r="ULH78" s="5"/>
      <c r="ULI78" s="5"/>
      <c r="ULJ78" s="5"/>
      <c r="ULK78" s="5"/>
      <c r="ULL78" s="5"/>
      <c r="ULM78" s="5"/>
      <c r="ULN78" s="5"/>
      <c r="ULO78" s="5"/>
      <c r="ULP78" s="5"/>
      <c r="ULQ78" s="5"/>
      <c r="ULR78" s="5"/>
      <c r="ULS78" s="5"/>
      <c r="ULT78" s="5"/>
      <c r="ULU78" s="5"/>
      <c r="ULV78" s="5"/>
      <c r="ULW78" s="5"/>
      <c r="ULX78" s="5"/>
      <c r="ULY78" s="5"/>
      <c r="ULZ78" s="5"/>
      <c r="UMA78" s="5"/>
      <c r="UMB78" s="5"/>
      <c r="UMC78" s="5"/>
      <c r="UMD78" s="5"/>
      <c r="UME78" s="5"/>
      <c r="UMF78" s="5"/>
      <c r="UMG78" s="5"/>
      <c r="UMH78" s="5"/>
      <c r="UMI78" s="5"/>
      <c r="UMJ78" s="5"/>
      <c r="UMK78" s="5"/>
      <c r="UML78" s="5"/>
      <c r="UMM78" s="5"/>
      <c r="UMN78" s="5"/>
      <c r="UMO78" s="5"/>
      <c r="UMP78" s="5"/>
      <c r="UMQ78" s="5"/>
      <c r="UMR78" s="5"/>
      <c r="UMS78" s="5"/>
      <c r="UMT78" s="5"/>
      <c r="UMU78" s="5"/>
      <c r="UMV78" s="5"/>
      <c r="UMW78" s="5"/>
      <c r="UMX78" s="5"/>
      <c r="UMY78" s="5"/>
      <c r="UMZ78" s="5"/>
      <c r="UNA78" s="5"/>
      <c r="UNB78" s="5"/>
      <c r="UNC78" s="5"/>
      <c r="UND78" s="5"/>
      <c r="UNE78" s="5"/>
      <c r="UNF78" s="5"/>
      <c r="UNG78" s="5"/>
      <c r="UNH78" s="5"/>
      <c r="UNI78" s="5"/>
      <c r="UNJ78" s="5"/>
      <c r="UNK78" s="5"/>
      <c r="UNL78" s="5"/>
      <c r="UNM78" s="5"/>
      <c r="UNN78" s="5"/>
      <c r="UNO78" s="5"/>
      <c r="UNP78" s="5"/>
      <c r="UNQ78" s="5"/>
      <c r="UNR78" s="5"/>
      <c r="UNS78" s="5"/>
      <c r="UNT78" s="5"/>
      <c r="UNU78" s="5"/>
      <c r="UNV78" s="5"/>
      <c r="UNW78" s="5"/>
      <c r="UNX78" s="5"/>
      <c r="UNY78" s="5"/>
      <c r="UNZ78" s="5"/>
      <c r="UOA78" s="5"/>
      <c r="UOB78" s="5"/>
      <c r="UOC78" s="5"/>
      <c r="UOD78" s="5"/>
      <c r="UOE78" s="5"/>
      <c r="UOF78" s="5"/>
      <c r="UOG78" s="5"/>
      <c r="UOH78" s="5"/>
      <c r="UOI78" s="5"/>
      <c r="UOJ78" s="5"/>
      <c r="UOK78" s="5"/>
      <c r="UOL78" s="5"/>
      <c r="UOM78" s="5"/>
      <c r="UON78" s="5"/>
      <c r="UOO78" s="5"/>
      <c r="UOP78" s="5"/>
      <c r="UOQ78" s="5"/>
      <c r="UOR78" s="5"/>
      <c r="UOS78" s="5"/>
      <c r="UOT78" s="5"/>
      <c r="UOU78" s="5"/>
      <c r="UOV78" s="5"/>
      <c r="UOW78" s="5"/>
      <c r="UOX78" s="5"/>
      <c r="UOY78" s="5"/>
      <c r="UOZ78" s="5"/>
      <c r="UPA78" s="5"/>
      <c r="UPB78" s="5"/>
      <c r="UPC78" s="5"/>
      <c r="UPD78" s="5"/>
      <c r="UPE78" s="5"/>
      <c r="UPF78" s="5"/>
      <c r="UPG78" s="5"/>
      <c r="UPH78" s="5"/>
      <c r="UPI78" s="5"/>
      <c r="UPJ78" s="5"/>
      <c r="UPK78" s="5"/>
      <c r="UPL78" s="5"/>
      <c r="UPM78" s="5"/>
      <c r="UPN78" s="5"/>
      <c r="UPO78" s="5"/>
      <c r="UPP78" s="5"/>
      <c r="UPQ78" s="5"/>
      <c r="UPR78" s="5"/>
      <c r="UPS78" s="5"/>
      <c r="UPT78" s="5"/>
      <c r="UPU78" s="5"/>
      <c r="UPV78" s="5"/>
      <c r="UPW78" s="5"/>
      <c r="UPX78" s="5"/>
      <c r="UPY78" s="5"/>
      <c r="UPZ78" s="5"/>
      <c r="UQA78" s="5"/>
      <c r="UQB78" s="5"/>
      <c r="UQC78" s="5"/>
      <c r="UQD78" s="5"/>
      <c r="UQE78" s="5"/>
      <c r="UQF78" s="5"/>
      <c r="UQG78" s="5"/>
      <c r="UQH78" s="5"/>
      <c r="UQI78" s="5"/>
      <c r="UQJ78" s="5"/>
      <c r="UQK78" s="5"/>
      <c r="UQL78" s="5"/>
      <c r="UQM78" s="5"/>
      <c r="UQN78" s="5"/>
      <c r="UQO78" s="5"/>
      <c r="UQP78" s="5"/>
      <c r="UQQ78" s="5"/>
      <c r="UQR78" s="5"/>
      <c r="UQS78" s="5"/>
      <c r="UQT78" s="5"/>
      <c r="UQU78" s="5"/>
      <c r="UQV78" s="5"/>
      <c r="UQW78" s="5"/>
      <c r="UQX78" s="5"/>
      <c r="UQY78" s="5"/>
      <c r="UQZ78" s="5"/>
      <c r="URA78" s="5"/>
      <c r="URB78" s="5"/>
      <c r="URC78" s="5"/>
      <c r="URD78" s="5"/>
      <c r="URE78" s="5"/>
      <c r="URF78" s="5"/>
      <c r="URG78" s="5"/>
      <c r="URH78" s="5"/>
      <c r="URI78" s="5"/>
      <c r="URJ78" s="5"/>
      <c r="URK78" s="5"/>
      <c r="URL78" s="5"/>
      <c r="URM78" s="5"/>
      <c r="URN78" s="5"/>
      <c r="URO78" s="5"/>
      <c r="URP78" s="5"/>
      <c r="URQ78" s="5"/>
      <c r="URR78" s="5"/>
      <c r="URS78" s="5"/>
      <c r="URT78" s="5"/>
      <c r="URU78" s="5"/>
      <c r="URV78" s="5"/>
      <c r="URW78" s="5"/>
      <c r="URX78" s="5"/>
      <c r="URY78" s="5"/>
      <c r="URZ78" s="5"/>
      <c r="USA78" s="5"/>
      <c r="USB78" s="5"/>
      <c r="USC78" s="5"/>
      <c r="USD78" s="5"/>
      <c r="USE78" s="5"/>
      <c r="USF78" s="5"/>
      <c r="USG78" s="5"/>
      <c r="USH78" s="5"/>
      <c r="USI78" s="5"/>
      <c r="USJ78" s="5"/>
      <c r="USK78" s="5"/>
      <c r="USL78" s="5"/>
      <c r="USM78" s="5"/>
      <c r="USN78" s="5"/>
      <c r="USO78" s="5"/>
      <c r="USP78" s="5"/>
      <c r="USQ78" s="5"/>
      <c r="USR78" s="5"/>
      <c r="USS78" s="5"/>
      <c r="UST78" s="5"/>
      <c r="USU78" s="5"/>
      <c r="USV78" s="5"/>
      <c r="USW78" s="5"/>
      <c r="USX78" s="5"/>
      <c r="USY78" s="5"/>
      <c r="USZ78" s="5"/>
      <c r="UTA78" s="5"/>
      <c r="UTB78" s="5"/>
      <c r="UTC78" s="5"/>
      <c r="UTD78" s="5"/>
      <c r="UTE78" s="5"/>
      <c r="UTF78" s="5"/>
      <c r="UTG78" s="5"/>
      <c r="UTH78" s="5"/>
      <c r="UTI78" s="5"/>
      <c r="UTJ78" s="5"/>
      <c r="UTK78" s="5"/>
      <c r="UTL78" s="5"/>
      <c r="UTM78" s="5"/>
      <c r="UTN78" s="5"/>
      <c r="UTO78" s="5"/>
      <c r="UTP78" s="5"/>
      <c r="UTQ78" s="5"/>
      <c r="UTR78" s="5"/>
      <c r="UTS78" s="5"/>
      <c r="UTT78" s="5"/>
      <c r="UTU78" s="5"/>
      <c r="UTV78" s="5"/>
      <c r="UTW78" s="5"/>
      <c r="UTX78" s="5"/>
      <c r="UTY78" s="5"/>
      <c r="UTZ78" s="5"/>
      <c r="UUA78" s="5"/>
      <c r="UUB78" s="5"/>
      <c r="UUC78" s="5"/>
      <c r="UUD78" s="5"/>
      <c r="UUE78" s="5"/>
      <c r="UUF78" s="5"/>
      <c r="UUG78" s="5"/>
      <c r="UUH78" s="5"/>
      <c r="UUI78" s="5"/>
      <c r="UUJ78" s="5"/>
      <c r="UUK78" s="5"/>
      <c r="UUL78" s="5"/>
      <c r="UUM78" s="5"/>
      <c r="UUN78" s="5"/>
      <c r="UUO78" s="5"/>
      <c r="UUP78" s="5"/>
      <c r="UUQ78" s="5"/>
      <c r="UUR78" s="5"/>
      <c r="UUS78" s="5"/>
      <c r="UUT78" s="5"/>
      <c r="UUU78" s="5"/>
      <c r="UUV78" s="5"/>
      <c r="UUW78" s="5"/>
      <c r="UUX78" s="5"/>
      <c r="UUY78" s="5"/>
      <c r="UUZ78" s="5"/>
      <c r="UVA78" s="5"/>
      <c r="UVB78" s="5"/>
      <c r="UVC78" s="5"/>
      <c r="UVD78" s="5"/>
      <c r="UVE78" s="5"/>
      <c r="UVF78" s="5"/>
      <c r="UVG78" s="5"/>
      <c r="UVH78" s="5"/>
      <c r="UVI78" s="5"/>
      <c r="UVJ78" s="5"/>
      <c r="UVK78" s="5"/>
      <c r="UVL78" s="5"/>
      <c r="UVM78" s="5"/>
      <c r="UVN78" s="5"/>
      <c r="UVO78" s="5"/>
      <c r="UVP78" s="5"/>
      <c r="UVQ78" s="5"/>
      <c r="UVR78" s="5"/>
      <c r="UVS78" s="5"/>
      <c r="UVT78" s="5"/>
      <c r="UVU78" s="5"/>
      <c r="UVV78" s="5"/>
      <c r="UVW78" s="5"/>
      <c r="UVX78" s="5"/>
      <c r="UVY78" s="5"/>
      <c r="UVZ78" s="5"/>
      <c r="UWA78" s="5"/>
      <c r="UWB78" s="5"/>
      <c r="UWC78" s="5"/>
      <c r="UWD78" s="5"/>
      <c r="UWE78" s="5"/>
      <c r="UWF78" s="5"/>
      <c r="UWG78" s="5"/>
      <c r="UWH78" s="5"/>
      <c r="UWI78" s="5"/>
      <c r="UWJ78" s="5"/>
      <c r="UWK78" s="5"/>
      <c r="UWL78" s="5"/>
      <c r="UWM78" s="5"/>
      <c r="UWN78" s="5"/>
      <c r="UWO78" s="5"/>
      <c r="UWP78" s="5"/>
      <c r="UWQ78" s="5"/>
      <c r="UWR78" s="5"/>
      <c r="UWS78" s="5"/>
      <c r="UWT78" s="5"/>
      <c r="UWU78" s="5"/>
      <c r="UWV78" s="5"/>
      <c r="UWW78" s="5"/>
      <c r="UWX78" s="5"/>
      <c r="UWY78" s="5"/>
      <c r="UWZ78" s="5"/>
      <c r="UXA78" s="5"/>
      <c r="UXB78" s="5"/>
      <c r="UXC78" s="5"/>
      <c r="UXD78" s="5"/>
      <c r="UXE78" s="5"/>
      <c r="UXF78" s="5"/>
      <c r="UXG78" s="5"/>
      <c r="UXH78" s="5"/>
      <c r="UXI78" s="5"/>
      <c r="UXJ78" s="5"/>
      <c r="UXK78" s="5"/>
      <c r="UXL78" s="5"/>
      <c r="UXM78" s="5"/>
      <c r="UXN78" s="5"/>
      <c r="UXO78" s="5"/>
      <c r="UXP78" s="5"/>
      <c r="UXQ78" s="5"/>
      <c r="UXR78" s="5"/>
      <c r="UXS78" s="5"/>
      <c r="UXT78" s="5"/>
      <c r="UXU78" s="5"/>
      <c r="UXV78" s="5"/>
      <c r="UXW78" s="5"/>
      <c r="UXX78" s="5"/>
      <c r="UXY78" s="5"/>
      <c r="UXZ78" s="5"/>
      <c r="UYA78" s="5"/>
      <c r="UYB78" s="5"/>
      <c r="UYC78" s="5"/>
      <c r="UYD78" s="5"/>
      <c r="UYE78" s="5"/>
      <c r="UYF78" s="5"/>
      <c r="UYG78" s="5"/>
      <c r="UYH78" s="5"/>
      <c r="UYI78" s="5"/>
      <c r="UYJ78" s="5"/>
      <c r="UYK78" s="5"/>
      <c r="UYL78" s="5"/>
      <c r="UYM78" s="5"/>
      <c r="UYN78" s="5"/>
      <c r="UYO78" s="5"/>
      <c r="UYP78" s="5"/>
      <c r="UYQ78" s="5"/>
      <c r="UYR78" s="5"/>
      <c r="UYS78" s="5"/>
      <c r="UYT78" s="5"/>
      <c r="UYU78" s="5"/>
      <c r="UYV78" s="5"/>
      <c r="UYW78" s="5"/>
      <c r="UYX78" s="5"/>
      <c r="UYY78" s="5"/>
      <c r="UYZ78" s="5"/>
      <c r="UZA78" s="5"/>
      <c r="UZB78" s="5"/>
      <c r="UZC78" s="5"/>
      <c r="UZD78" s="5"/>
      <c r="UZE78" s="5"/>
      <c r="UZF78" s="5"/>
      <c r="UZG78" s="5"/>
      <c r="UZH78" s="5"/>
      <c r="UZI78" s="5"/>
      <c r="UZJ78" s="5"/>
      <c r="UZK78" s="5"/>
      <c r="UZL78" s="5"/>
      <c r="UZM78" s="5"/>
      <c r="UZN78" s="5"/>
      <c r="UZO78" s="5"/>
      <c r="UZP78" s="5"/>
      <c r="UZQ78" s="5"/>
      <c r="UZR78" s="5"/>
      <c r="UZS78" s="5"/>
      <c r="UZT78" s="5"/>
      <c r="UZU78" s="5"/>
      <c r="UZV78" s="5"/>
      <c r="UZW78" s="5"/>
      <c r="UZX78" s="5"/>
      <c r="UZY78" s="5"/>
      <c r="UZZ78" s="5"/>
      <c r="VAA78" s="5"/>
      <c r="VAB78" s="5"/>
      <c r="VAC78" s="5"/>
      <c r="VAD78" s="5"/>
      <c r="VAE78" s="5"/>
      <c r="VAF78" s="5"/>
      <c r="VAG78" s="5"/>
      <c r="VAH78" s="5"/>
      <c r="VAI78" s="5"/>
      <c r="VAJ78" s="5"/>
      <c r="VAK78" s="5"/>
      <c r="VAL78" s="5"/>
      <c r="VAM78" s="5"/>
      <c r="VAN78" s="5"/>
      <c r="VAO78" s="5"/>
      <c r="VAP78" s="5"/>
      <c r="VAQ78" s="5"/>
      <c r="VAR78" s="5"/>
      <c r="VAS78" s="5"/>
      <c r="VAT78" s="5"/>
      <c r="VAU78" s="5"/>
      <c r="VAV78" s="5"/>
      <c r="VAW78" s="5"/>
      <c r="VAX78" s="5"/>
      <c r="VAY78" s="5"/>
      <c r="VAZ78" s="5"/>
      <c r="VBA78" s="5"/>
      <c r="VBB78" s="5"/>
      <c r="VBC78" s="5"/>
      <c r="VBD78" s="5"/>
      <c r="VBE78" s="5"/>
      <c r="VBF78" s="5"/>
      <c r="VBG78" s="5"/>
      <c r="VBH78" s="5"/>
      <c r="VBI78" s="5"/>
      <c r="VBJ78" s="5"/>
      <c r="VBK78" s="5"/>
      <c r="VBL78" s="5"/>
      <c r="VBM78" s="5"/>
      <c r="VBN78" s="5"/>
      <c r="VBO78" s="5"/>
      <c r="VBP78" s="5"/>
      <c r="VBQ78" s="5"/>
      <c r="VBR78" s="5"/>
      <c r="VBS78" s="5"/>
      <c r="VBT78" s="5"/>
      <c r="VBU78" s="5"/>
      <c r="VBV78" s="5"/>
      <c r="VBW78" s="5"/>
      <c r="VBX78" s="5"/>
      <c r="VBY78" s="5"/>
      <c r="VBZ78" s="5"/>
      <c r="VCA78" s="5"/>
      <c r="VCB78" s="5"/>
      <c r="VCC78" s="5"/>
      <c r="VCD78" s="5"/>
      <c r="VCE78" s="5"/>
      <c r="VCF78" s="5"/>
      <c r="VCG78" s="5"/>
      <c r="VCH78" s="5"/>
      <c r="VCI78" s="5"/>
      <c r="VCJ78" s="5"/>
      <c r="VCK78" s="5"/>
      <c r="VCL78" s="5"/>
      <c r="VCM78" s="5"/>
      <c r="VCN78" s="5"/>
      <c r="VCO78" s="5"/>
      <c r="VCP78" s="5"/>
      <c r="VCQ78" s="5"/>
      <c r="VCR78" s="5"/>
      <c r="VCS78" s="5"/>
      <c r="VCT78" s="5"/>
      <c r="VCU78" s="5"/>
      <c r="VCV78" s="5"/>
      <c r="VCW78" s="5"/>
      <c r="VCX78" s="5"/>
      <c r="VCY78" s="5"/>
      <c r="VCZ78" s="5"/>
      <c r="VDA78" s="5"/>
      <c r="VDB78" s="5"/>
      <c r="VDC78" s="5"/>
      <c r="VDD78" s="5"/>
      <c r="VDE78" s="5"/>
      <c r="VDF78" s="5"/>
      <c r="VDG78" s="5"/>
      <c r="VDH78" s="5"/>
      <c r="VDI78" s="5"/>
      <c r="VDJ78" s="5"/>
      <c r="VDK78" s="5"/>
      <c r="VDL78" s="5"/>
      <c r="VDM78" s="5"/>
      <c r="VDN78" s="5"/>
      <c r="VDO78" s="5"/>
      <c r="VDP78" s="5"/>
      <c r="VDQ78" s="5"/>
      <c r="VDR78" s="5"/>
      <c r="VDS78" s="5"/>
      <c r="VDT78" s="5"/>
      <c r="VDU78" s="5"/>
      <c r="VDV78" s="5"/>
      <c r="VDW78" s="5"/>
      <c r="VDX78" s="5"/>
      <c r="VDY78" s="5"/>
      <c r="VDZ78" s="5"/>
      <c r="VEA78" s="5"/>
      <c r="VEB78" s="5"/>
      <c r="VEC78" s="5"/>
      <c r="VED78" s="5"/>
      <c r="VEE78" s="5"/>
      <c r="VEF78" s="5"/>
      <c r="VEG78" s="5"/>
      <c r="VEH78" s="5"/>
      <c r="VEI78" s="5"/>
      <c r="VEJ78" s="5"/>
      <c r="VEK78" s="5"/>
      <c r="VEL78" s="5"/>
      <c r="VEM78" s="5"/>
      <c r="VEN78" s="5"/>
      <c r="VEO78" s="5"/>
      <c r="VEP78" s="5"/>
      <c r="VEQ78" s="5"/>
      <c r="VER78" s="5"/>
      <c r="VES78" s="5"/>
      <c r="VET78" s="5"/>
      <c r="VEU78" s="5"/>
      <c r="VEV78" s="5"/>
      <c r="VEW78" s="5"/>
      <c r="VEX78" s="5"/>
      <c r="VEY78" s="5"/>
      <c r="VEZ78" s="5"/>
      <c r="VFA78" s="5"/>
      <c r="VFB78" s="5"/>
      <c r="VFC78" s="5"/>
      <c r="VFD78" s="5"/>
      <c r="VFE78" s="5"/>
      <c r="VFF78" s="5"/>
      <c r="VFG78" s="5"/>
      <c r="VFH78" s="5"/>
      <c r="VFI78" s="5"/>
      <c r="VFJ78" s="5"/>
      <c r="VFK78" s="5"/>
      <c r="VFL78" s="5"/>
      <c r="VFM78" s="5"/>
      <c r="VFN78" s="5"/>
      <c r="VFO78" s="5"/>
      <c r="VFP78" s="5"/>
      <c r="VFQ78" s="5"/>
      <c r="VFR78" s="5"/>
      <c r="VFS78" s="5"/>
      <c r="VFT78" s="5"/>
      <c r="VFU78" s="5"/>
      <c r="VFV78" s="5"/>
      <c r="VFW78" s="5"/>
      <c r="VFX78" s="5"/>
      <c r="VFY78" s="5"/>
      <c r="VFZ78" s="5"/>
      <c r="VGA78" s="5"/>
      <c r="VGB78" s="5"/>
      <c r="VGC78" s="5"/>
      <c r="VGD78" s="5"/>
      <c r="VGE78" s="5"/>
      <c r="VGF78" s="5"/>
      <c r="VGG78" s="5"/>
      <c r="VGH78" s="5"/>
      <c r="VGI78" s="5"/>
      <c r="VGJ78" s="5"/>
      <c r="VGK78" s="5"/>
      <c r="VGL78" s="5"/>
      <c r="VGM78" s="5"/>
      <c r="VGN78" s="5"/>
      <c r="VGO78" s="5"/>
      <c r="VGP78" s="5"/>
      <c r="VGQ78" s="5"/>
      <c r="VGR78" s="5"/>
      <c r="VGS78" s="5"/>
      <c r="VGT78" s="5"/>
      <c r="VGU78" s="5"/>
      <c r="VGV78" s="5"/>
      <c r="VGW78" s="5"/>
      <c r="VGX78" s="5"/>
      <c r="VGY78" s="5"/>
      <c r="VGZ78" s="5"/>
      <c r="VHA78" s="5"/>
      <c r="VHB78" s="5"/>
      <c r="VHC78" s="5"/>
      <c r="VHD78" s="5"/>
      <c r="VHE78" s="5"/>
      <c r="VHF78" s="5"/>
      <c r="VHG78" s="5"/>
      <c r="VHH78" s="5"/>
      <c r="VHI78" s="5"/>
      <c r="VHJ78" s="5"/>
      <c r="VHK78" s="5"/>
      <c r="VHL78" s="5"/>
      <c r="VHM78" s="5"/>
      <c r="VHN78" s="5"/>
      <c r="VHO78" s="5"/>
      <c r="VHP78" s="5"/>
      <c r="VHQ78" s="5"/>
      <c r="VHR78" s="5"/>
      <c r="VHS78" s="5"/>
      <c r="VHT78" s="5"/>
      <c r="VHU78" s="5"/>
      <c r="VHV78" s="5"/>
      <c r="VHW78" s="5"/>
      <c r="VHX78" s="5"/>
      <c r="VHY78" s="5"/>
      <c r="VHZ78" s="5"/>
      <c r="VIA78" s="5"/>
      <c r="VIB78" s="5"/>
      <c r="VIC78" s="5"/>
      <c r="VID78" s="5"/>
      <c r="VIE78" s="5"/>
      <c r="VIF78" s="5"/>
      <c r="VIG78" s="5"/>
      <c r="VIH78" s="5"/>
      <c r="VII78" s="5"/>
      <c r="VIJ78" s="5"/>
      <c r="VIK78" s="5"/>
      <c r="VIL78" s="5"/>
      <c r="VIM78" s="5"/>
      <c r="VIN78" s="5"/>
      <c r="VIO78" s="5"/>
      <c r="VIP78" s="5"/>
      <c r="VIQ78" s="5"/>
      <c r="VIR78" s="5"/>
      <c r="VIS78" s="5"/>
      <c r="VIT78" s="5"/>
      <c r="VIU78" s="5"/>
      <c r="VIV78" s="5"/>
      <c r="VIW78" s="5"/>
      <c r="VIX78" s="5"/>
      <c r="VIY78" s="5"/>
      <c r="VIZ78" s="5"/>
      <c r="VJA78" s="5"/>
      <c r="VJB78" s="5"/>
      <c r="VJC78" s="5"/>
      <c r="VJD78" s="5"/>
      <c r="VJE78" s="5"/>
      <c r="VJF78" s="5"/>
      <c r="VJG78" s="5"/>
      <c r="VJH78" s="5"/>
      <c r="VJI78" s="5"/>
      <c r="VJJ78" s="5"/>
      <c r="VJK78" s="5"/>
      <c r="VJL78" s="5"/>
      <c r="VJM78" s="5"/>
      <c r="VJN78" s="5"/>
      <c r="VJO78" s="5"/>
      <c r="VJP78" s="5"/>
      <c r="VJQ78" s="5"/>
      <c r="VJR78" s="5"/>
      <c r="VJS78" s="5"/>
      <c r="VJT78" s="5"/>
      <c r="VJU78" s="5"/>
      <c r="VJV78" s="5"/>
      <c r="VJW78" s="5"/>
      <c r="VJX78" s="5"/>
      <c r="VJY78" s="5"/>
      <c r="VJZ78" s="5"/>
      <c r="VKA78" s="5"/>
      <c r="VKB78" s="5"/>
      <c r="VKC78" s="5"/>
      <c r="VKD78" s="5"/>
      <c r="VKE78" s="5"/>
      <c r="VKF78" s="5"/>
      <c r="VKG78" s="5"/>
      <c r="VKH78" s="5"/>
      <c r="VKI78" s="5"/>
      <c r="VKJ78" s="5"/>
      <c r="VKK78" s="5"/>
      <c r="VKL78" s="5"/>
      <c r="VKM78" s="5"/>
      <c r="VKN78" s="5"/>
      <c r="VKO78" s="5"/>
      <c r="VKP78" s="5"/>
      <c r="VKQ78" s="5"/>
      <c r="VKR78" s="5"/>
      <c r="VKS78" s="5"/>
      <c r="VKT78" s="5"/>
      <c r="VKU78" s="5"/>
      <c r="VKV78" s="5"/>
      <c r="VKW78" s="5"/>
      <c r="VKX78" s="5"/>
      <c r="VKY78" s="5"/>
      <c r="VKZ78" s="5"/>
      <c r="VLA78" s="5"/>
      <c r="VLB78" s="5"/>
      <c r="VLC78" s="5"/>
      <c r="VLD78" s="5"/>
      <c r="VLE78" s="5"/>
      <c r="VLF78" s="5"/>
      <c r="VLG78" s="5"/>
      <c r="VLH78" s="5"/>
      <c r="VLI78" s="5"/>
      <c r="VLJ78" s="5"/>
      <c r="VLK78" s="5"/>
      <c r="VLL78" s="5"/>
      <c r="VLM78" s="5"/>
      <c r="VLN78" s="5"/>
      <c r="VLO78" s="5"/>
      <c r="VLP78" s="5"/>
      <c r="VLQ78" s="5"/>
      <c r="VLR78" s="5"/>
      <c r="VLS78" s="5"/>
      <c r="VLT78" s="5"/>
      <c r="VLU78" s="5"/>
      <c r="VLV78" s="5"/>
      <c r="VLW78" s="5"/>
      <c r="VLX78" s="5"/>
      <c r="VLY78" s="5"/>
      <c r="VLZ78" s="5"/>
      <c r="VMA78" s="5"/>
      <c r="VMB78" s="5"/>
      <c r="VMC78" s="5"/>
      <c r="VMD78" s="5"/>
      <c r="VME78" s="5"/>
      <c r="VMF78" s="5"/>
      <c r="VMG78" s="5"/>
      <c r="VMH78" s="5"/>
      <c r="VMI78" s="5"/>
      <c r="VMJ78" s="5"/>
      <c r="VMK78" s="5"/>
      <c r="VML78" s="5"/>
      <c r="VMM78" s="5"/>
      <c r="VMN78" s="5"/>
      <c r="VMO78" s="5"/>
      <c r="VMP78" s="5"/>
      <c r="VMQ78" s="5"/>
      <c r="VMR78" s="5"/>
      <c r="VMS78" s="5"/>
      <c r="VMT78" s="5"/>
      <c r="VMU78" s="5"/>
      <c r="VMV78" s="5"/>
      <c r="VMW78" s="5"/>
      <c r="VMX78" s="5"/>
      <c r="VMY78" s="5"/>
      <c r="VMZ78" s="5"/>
      <c r="VNA78" s="5"/>
      <c r="VNB78" s="5"/>
      <c r="VNC78" s="5"/>
      <c r="VND78" s="5"/>
      <c r="VNE78" s="5"/>
      <c r="VNF78" s="5"/>
      <c r="VNG78" s="5"/>
      <c r="VNH78" s="5"/>
      <c r="VNI78" s="5"/>
      <c r="VNJ78" s="5"/>
      <c r="VNK78" s="5"/>
      <c r="VNL78" s="5"/>
      <c r="VNM78" s="5"/>
      <c r="VNN78" s="5"/>
      <c r="VNO78" s="5"/>
      <c r="VNP78" s="5"/>
      <c r="VNQ78" s="5"/>
      <c r="VNR78" s="5"/>
      <c r="VNS78" s="5"/>
      <c r="VNT78" s="5"/>
      <c r="VNU78" s="5"/>
      <c r="VNV78" s="5"/>
      <c r="VNW78" s="5"/>
      <c r="VNX78" s="5"/>
      <c r="VNY78" s="5"/>
      <c r="VNZ78" s="5"/>
      <c r="VOA78" s="5"/>
      <c r="VOB78" s="5"/>
      <c r="VOC78" s="5"/>
      <c r="VOD78" s="5"/>
      <c r="VOE78" s="5"/>
      <c r="VOF78" s="5"/>
      <c r="VOG78" s="5"/>
      <c r="VOH78" s="5"/>
      <c r="VOI78" s="5"/>
      <c r="VOJ78" s="5"/>
      <c r="VOK78" s="5"/>
      <c r="VOL78" s="5"/>
      <c r="VOM78" s="5"/>
      <c r="VON78" s="5"/>
      <c r="VOO78" s="5"/>
      <c r="VOP78" s="5"/>
      <c r="VOQ78" s="5"/>
      <c r="VOR78" s="5"/>
      <c r="VOS78" s="5"/>
      <c r="VOT78" s="5"/>
      <c r="VOU78" s="5"/>
      <c r="VOV78" s="5"/>
      <c r="VOW78" s="5"/>
      <c r="VOX78" s="5"/>
      <c r="VOY78" s="5"/>
      <c r="VOZ78" s="5"/>
      <c r="VPA78" s="5"/>
      <c r="VPB78" s="5"/>
      <c r="VPC78" s="5"/>
      <c r="VPD78" s="5"/>
      <c r="VPE78" s="5"/>
      <c r="VPF78" s="5"/>
      <c r="VPG78" s="5"/>
      <c r="VPH78" s="5"/>
      <c r="VPI78" s="5"/>
      <c r="VPJ78" s="5"/>
      <c r="VPK78" s="5"/>
      <c r="VPL78" s="5"/>
      <c r="VPM78" s="5"/>
      <c r="VPN78" s="5"/>
      <c r="VPO78" s="5"/>
      <c r="VPP78" s="5"/>
      <c r="VPQ78" s="5"/>
      <c r="VPR78" s="5"/>
      <c r="VPS78" s="5"/>
      <c r="VPT78" s="5"/>
      <c r="VPU78" s="5"/>
      <c r="VPV78" s="5"/>
      <c r="VPW78" s="5"/>
      <c r="VPX78" s="5"/>
      <c r="VPY78" s="5"/>
      <c r="VPZ78" s="5"/>
      <c r="VQA78" s="5"/>
      <c r="VQB78" s="5"/>
      <c r="VQC78" s="5"/>
      <c r="VQD78" s="5"/>
      <c r="VQE78" s="5"/>
      <c r="VQF78" s="5"/>
      <c r="VQG78" s="5"/>
      <c r="VQH78" s="5"/>
      <c r="VQI78" s="5"/>
      <c r="VQJ78" s="5"/>
      <c r="VQK78" s="5"/>
      <c r="VQL78" s="5"/>
      <c r="VQM78" s="5"/>
      <c r="VQN78" s="5"/>
      <c r="VQO78" s="5"/>
      <c r="VQP78" s="5"/>
      <c r="VQQ78" s="5"/>
      <c r="VQR78" s="5"/>
      <c r="VQS78" s="5"/>
      <c r="VQT78" s="5"/>
      <c r="VQU78" s="5"/>
      <c r="VQV78" s="5"/>
      <c r="VQW78" s="5"/>
      <c r="VQX78" s="5"/>
      <c r="VQY78" s="5"/>
      <c r="VQZ78" s="5"/>
      <c r="VRA78" s="5"/>
      <c r="VRB78" s="5"/>
      <c r="VRC78" s="5"/>
      <c r="VRD78" s="5"/>
      <c r="VRE78" s="5"/>
      <c r="VRF78" s="5"/>
      <c r="VRG78" s="5"/>
      <c r="VRH78" s="5"/>
      <c r="VRI78" s="5"/>
      <c r="VRJ78" s="5"/>
      <c r="VRK78" s="5"/>
      <c r="VRL78" s="5"/>
      <c r="VRM78" s="5"/>
      <c r="VRN78" s="5"/>
      <c r="VRO78" s="5"/>
      <c r="VRP78" s="5"/>
      <c r="VRQ78" s="5"/>
      <c r="VRR78" s="5"/>
      <c r="VRS78" s="5"/>
      <c r="VRT78" s="5"/>
      <c r="VRU78" s="5"/>
      <c r="VRV78" s="5"/>
      <c r="VRW78" s="5"/>
      <c r="VRX78" s="5"/>
      <c r="VRY78" s="5"/>
      <c r="VRZ78" s="5"/>
      <c r="VSA78" s="5"/>
      <c r="VSB78" s="5"/>
      <c r="VSC78" s="5"/>
      <c r="VSD78" s="5"/>
      <c r="VSE78" s="5"/>
      <c r="VSF78" s="5"/>
      <c r="VSG78" s="5"/>
      <c r="VSH78" s="5"/>
      <c r="VSI78" s="5"/>
      <c r="VSJ78" s="5"/>
      <c r="VSK78" s="5"/>
      <c r="VSL78" s="5"/>
      <c r="VSM78" s="5"/>
      <c r="VSN78" s="5"/>
      <c r="VSO78" s="5"/>
      <c r="VSP78" s="5"/>
      <c r="VSQ78" s="5"/>
      <c r="VSR78" s="5"/>
      <c r="VSS78" s="5"/>
      <c r="VST78" s="5"/>
      <c r="VSU78" s="5"/>
      <c r="VSV78" s="5"/>
      <c r="VSW78" s="5"/>
      <c r="VSX78" s="5"/>
      <c r="VSY78" s="5"/>
      <c r="VSZ78" s="5"/>
      <c r="VTA78" s="5"/>
      <c r="VTB78" s="5"/>
      <c r="VTC78" s="5"/>
      <c r="VTD78" s="5"/>
      <c r="VTE78" s="5"/>
      <c r="VTF78" s="5"/>
      <c r="VTG78" s="5"/>
      <c r="VTH78" s="5"/>
      <c r="VTI78" s="5"/>
      <c r="VTJ78" s="5"/>
      <c r="VTK78" s="5"/>
      <c r="VTL78" s="5"/>
      <c r="VTM78" s="5"/>
      <c r="VTN78" s="5"/>
      <c r="VTO78" s="5"/>
      <c r="VTP78" s="5"/>
      <c r="VTQ78" s="5"/>
      <c r="VTR78" s="5"/>
      <c r="VTS78" s="5"/>
      <c r="VTT78" s="5"/>
      <c r="VTU78" s="5"/>
      <c r="VTV78" s="5"/>
      <c r="VTW78" s="5"/>
      <c r="VTX78" s="5"/>
      <c r="VTY78" s="5"/>
      <c r="VTZ78" s="5"/>
      <c r="VUA78" s="5"/>
      <c r="VUB78" s="5"/>
      <c r="VUC78" s="5"/>
      <c r="VUD78" s="5"/>
      <c r="VUE78" s="5"/>
      <c r="VUF78" s="5"/>
      <c r="VUG78" s="5"/>
      <c r="VUH78" s="5"/>
      <c r="VUI78" s="5"/>
      <c r="VUJ78" s="5"/>
      <c r="VUK78" s="5"/>
      <c r="VUL78" s="5"/>
      <c r="VUM78" s="5"/>
      <c r="VUN78" s="5"/>
      <c r="VUO78" s="5"/>
      <c r="VUP78" s="5"/>
      <c r="VUQ78" s="5"/>
      <c r="VUR78" s="5"/>
      <c r="VUS78" s="5"/>
      <c r="VUT78" s="5"/>
      <c r="VUU78" s="5"/>
      <c r="VUV78" s="5"/>
      <c r="VUW78" s="5"/>
      <c r="VUX78" s="5"/>
      <c r="VUY78" s="5"/>
      <c r="VUZ78" s="5"/>
      <c r="VVA78" s="5"/>
      <c r="VVB78" s="5"/>
      <c r="VVC78" s="5"/>
      <c r="VVD78" s="5"/>
      <c r="VVE78" s="5"/>
      <c r="VVF78" s="5"/>
      <c r="VVG78" s="5"/>
      <c r="VVH78" s="5"/>
      <c r="VVI78" s="5"/>
      <c r="VVJ78" s="5"/>
      <c r="VVK78" s="5"/>
      <c r="VVL78" s="5"/>
      <c r="VVM78" s="5"/>
      <c r="VVN78" s="5"/>
      <c r="VVO78" s="5"/>
      <c r="VVP78" s="5"/>
      <c r="VVQ78" s="5"/>
      <c r="VVR78" s="5"/>
      <c r="VVS78" s="5"/>
      <c r="VVT78" s="5"/>
      <c r="VVU78" s="5"/>
      <c r="VVV78" s="5"/>
      <c r="VVW78" s="5"/>
      <c r="VVX78" s="5"/>
      <c r="VVY78" s="5"/>
      <c r="VVZ78" s="5"/>
      <c r="VWA78" s="5"/>
      <c r="VWB78" s="5"/>
      <c r="VWC78" s="5"/>
      <c r="VWD78" s="5"/>
      <c r="VWE78" s="5"/>
      <c r="VWF78" s="5"/>
      <c r="VWG78" s="5"/>
      <c r="VWH78" s="5"/>
      <c r="VWI78" s="5"/>
      <c r="VWJ78" s="5"/>
      <c r="VWK78" s="5"/>
      <c r="VWL78" s="5"/>
      <c r="VWM78" s="5"/>
      <c r="VWN78" s="5"/>
      <c r="VWO78" s="5"/>
      <c r="VWP78" s="5"/>
      <c r="VWQ78" s="5"/>
      <c r="VWR78" s="5"/>
      <c r="VWS78" s="5"/>
      <c r="VWT78" s="5"/>
      <c r="VWU78" s="5"/>
      <c r="VWV78" s="5"/>
      <c r="VWW78" s="5"/>
      <c r="VWX78" s="5"/>
      <c r="VWY78" s="5"/>
      <c r="VWZ78" s="5"/>
      <c r="VXA78" s="5"/>
      <c r="VXB78" s="5"/>
      <c r="VXC78" s="5"/>
      <c r="VXD78" s="5"/>
      <c r="VXE78" s="5"/>
      <c r="VXF78" s="5"/>
      <c r="VXG78" s="5"/>
      <c r="VXH78" s="5"/>
      <c r="VXI78" s="5"/>
      <c r="VXJ78" s="5"/>
      <c r="VXK78" s="5"/>
      <c r="VXL78" s="5"/>
      <c r="VXM78" s="5"/>
      <c r="VXN78" s="5"/>
      <c r="VXO78" s="5"/>
      <c r="VXP78" s="5"/>
      <c r="VXQ78" s="5"/>
      <c r="VXR78" s="5"/>
      <c r="VXS78" s="5"/>
      <c r="VXT78" s="5"/>
      <c r="VXU78" s="5"/>
      <c r="VXV78" s="5"/>
      <c r="VXW78" s="5"/>
      <c r="VXX78" s="5"/>
      <c r="VXY78" s="5"/>
      <c r="VXZ78" s="5"/>
      <c r="VYA78" s="5"/>
      <c r="VYB78" s="5"/>
      <c r="VYC78" s="5"/>
      <c r="VYD78" s="5"/>
      <c r="VYE78" s="5"/>
      <c r="VYF78" s="5"/>
      <c r="VYG78" s="5"/>
      <c r="VYH78" s="5"/>
      <c r="VYI78" s="5"/>
      <c r="VYJ78" s="5"/>
      <c r="VYK78" s="5"/>
      <c r="VYL78" s="5"/>
      <c r="VYM78" s="5"/>
      <c r="VYN78" s="5"/>
      <c r="VYO78" s="5"/>
      <c r="VYP78" s="5"/>
      <c r="VYQ78" s="5"/>
      <c r="VYR78" s="5"/>
      <c r="VYS78" s="5"/>
      <c r="VYT78" s="5"/>
      <c r="VYU78" s="5"/>
      <c r="VYV78" s="5"/>
      <c r="VYW78" s="5"/>
      <c r="VYX78" s="5"/>
      <c r="VYY78" s="5"/>
      <c r="VYZ78" s="5"/>
      <c r="VZA78" s="5"/>
      <c r="VZB78" s="5"/>
      <c r="VZC78" s="5"/>
      <c r="VZD78" s="5"/>
      <c r="VZE78" s="5"/>
      <c r="VZF78" s="5"/>
      <c r="VZG78" s="5"/>
      <c r="VZH78" s="5"/>
      <c r="VZI78" s="5"/>
      <c r="VZJ78" s="5"/>
      <c r="VZK78" s="5"/>
      <c r="VZL78" s="5"/>
      <c r="VZM78" s="5"/>
      <c r="VZN78" s="5"/>
      <c r="VZO78" s="5"/>
      <c r="VZP78" s="5"/>
      <c r="VZQ78" s="5"/>
      <c r="VZR78" s="5"/>
      <c r="VZS78" s="5"/>
      <c r="VZT78" s="5"/>
      <c r="VZU78" s="5"/>
      <c r="VZV78" s="5"/>
      <c r="VZW78" s="5"/>
      <c r="VZX78" s="5"/>
      <c r="VZY78" s="5"/>
      <c r="VZZ78" s="5"/>
      <c r="WAA78" s="5"/>
      <c r="WAB78" s="5"/>
      <c r="WAC78" s="5"/>
      <c r="WAD78" s="5"/>
      <c r="WAE78" s="5"/>
      <c r="WAF78" s="5"/>
      <c r="WAG78" s="5"/>
      <c r="WAH78" s="5"/>
      <c r="WAI78" s="5"/>
      <c r="WAJ78" s="5"/>
      <c r="WAK78" s="5"/>
      <c r="WAL78" s="5"/>
      <c r="WAM78" s="5"/>
      <c r="WAN78" s="5"/>
      <c r="WAO78" s="5"/>
      <c r="WAP78" s="5"/>
      <c r="WAQ78" s="5"/>
      <c r="WAR78" s="5"/>
      <c r="WAS78" s="5"/>
      <c r="WAT78" s="5"/>
      <c r="WAU78" s="5"/>
      <c r="WAV78" s="5"/>
      <c r="WAW78" s="5"/>
      <c r="WAX78" s="5"/>
      <c r="WAY78" s="5"/>
      <c r="WAZ78" s="5"/>
      <c r="WBA78" s="5"/>
      <c r="WBB78" s="5"/>
      <c r="WBC78" s="5"/>
      <c r="WBD78" s="5"/>
      <c r="WBE78" s="5"/>
      <c r="WBF78" s="5"/>
      <c r="WBG78" s="5"/>
      <c r="WBH78" s="5"/>
      <c r="WBI78" s="5"/>
      <c r="WBJ78" s="5"/>
      <c r="WBK78" s="5"/>
      <c r="WBL78" s="5"/>
      <c r="WBM78" s="5"/>
      <c r="WBN78" s="5"/>
      <c r="WBO78" s="5"/>
      <c r="WBP78" s="5"/>
      <c r="WBQ78" s="5"/>
      <c r="WBR78" s="5"/>
      <c r="WBS78" s="5"/>
      <c r="WBT78" s="5"/>
      <c r="WBU78" s="5"/>
      <c r="WBV78" s="5"/>
      <c r="WBW78" s="5"/>
      <c r="WBX78" s="5"/>
      <c r="WBY78" s="5"/>
      <c r="WBZ78" s="5"/>
      <c r="WCA78" s="5"/>
      <c r="WCB78" s="5"/>
      <c r="WCC78" s="5"/>
      <c r="WCD78" s="5"/>
      <c r="WCE78" s="5"/>
      <c r="WCF78" s="5"/>
      <c r="WCG78" s="5"/>
      <c r="WCH78" s="5"/>
      <c r="WCI78" s="5"/>
      <c r="WCJ78" s="5"/>
      <c r="WCK78" s="5"/>
      <c r="WCL78" s="5"/>
      <c r="WCM78" s="5"/>
      <c r="WCN78" s="5"/>
      <c r="WCO78" s="5"/>
      <c r="WCP78" s="5"/>
      <c r="WCQ78" s="5"/>
      <c r="WCR78" s="5"/>
      <c r="WCS78" s="5"/>
      <c r="WCT78" s="5"/>
      <c r="WCU78" s="5"/>
      <c r="WCV78" s="5"/>
      <c r="WCW78" s="5"/>
      <c r="WCX78" s="5"/>
      <c r="WCY78" s="5"/>
      <c r="WCZ78" s="5"/>
      <c r="WDA78" s="5"/>
      <c r="WDB78" s="5"/>
      <c r="WDC78" s="5"/>
      <c r="WDD78" s="5"/>
      <c r="WDE78" s="5"/>
      <c r="WDF78" s="5"/>
      <c r="WDG78" s="5"/>
      <c r="WDH78" s="5"/>
      <c r="WDI78" s="5"/>
      <c r="WDJ78" s="5"/>
      <c r="WDK78" s="5"/>
      <c r="WDL78" s="5"/>
      <c r="WDM78" s="5"/>
      <c r="WDN78" s="5"/>
      <c r="WDO78" s="5"/>
      <c r="WDP78" s="5"/>
      <c r="WDQ78" s="5"/>
      <c r="WDR78" s="5"/>
      <c r="WDS78" s="5"/>
      <c r="WDT78" s="5"/>
      <c r="WDU78" s="5"/>
      <c r="WDV78" s="5"/>
      <c r="WDW78" s="5"/>
      <c r="WDX78" s="5"/>
      <c r="WDY78" s="5"/>
      <c r="WDZ78" s="5"/>
      <c r="WEA78" s="5"/>
      <c r="WEB78" s="5"/>
      <c r="WEC78" s="5"/>
      <c r="WED78" s="5"/>
      <c r="WEE78" s="5"/>
      <c r="WEF78" s="5"/>
      <c r="WEG78" s="5"/>
      <c r="WEH78" s="5"/>
      <c r="WEI78" s="5"/>
      <c r="WEJ78" s="5"/>
      <c r="WEK78" s="5"/>
      <c r="WEL78" s="5"/>
      <c r="WEM78" s="5"/>
      <c r="WEN78" s="5"/>
      <c r="WEO78" s="5"/>
      <c r="WEP78" s="5"/>
      <c r="WEQ78" s="5"/>
      <c r="WER78" s="5"/>
      <c r="WES78" s="5"/>
      <c r="WET78" s="5"/>
      <c r="WEU78" s="5"/>
      <c r="WEV78" s="5"/>
      <c r="WEW78" s="5"/>
      <c r="WEX78" s="5"/>
      <c r="WEY78" s="5"/>
      <c r="WEZ78" s="5"/>
      <c r="WFA78" s="5"/>
      <c r="WFB78" s="5"/>
      <c r="WFC78" s="5"/>
      <c r="WFD78" s="5"/>
      <c r="WFE78" s="5"/>
      <c r="WFF78" s="5"/>
      <c r="WFG78" s="5"/>
      <c r="WFH78" s="5"/>
      <c r="WFI78" s="5"/>
      <c r="WFJ78" s="5"/>
      <c r="WFK78" s="5"/>
      <c r="WFL78" s="5"/>
      <c r="WFM78" s="5"/>
      <c r="WFN78" s="5"/>
      <c r="WFO78" s="5"/>
      <c r="WFP78" s="5"/>
      <c r="WFQ78" s="5"/>
      <c r="WFR78" s="5"/>
      <c r="WFS78" s="5"/>
      <c r="WFT78" s="5"/>
      <c r="WFU78" s="5"/>
      <c r="WFV78" s="5"/>
      <c r="WFW78" s="5"/>
      <c r="WFX78" s="5"/>
      <c r="WFY78" s="5"/>
      <c r="WFZ78" s="5"/>
      <c r="WGA78" s="5"/>
      <c r="WGB78" s="5"/>
      <c r="WGC78" s="5"/>
      <c r="WGD78" s="5"/>
      <c r="WGE78" s="5"/>
      <c r="WGF78" s="5"/>
      <c r="WGG78" s="5"/>
      <c r="WGH78" s="5"/>
      <c r="WGI78" s="5"/>
      <c r="WGJ78" s="5"/>
      <c r="WGK78" s="5"/>
      <c r="WGL78" s="5"/>
      <c r="WGM78" s="5"/>
      <c r="WGN78" s="5"/>
      <c r="WGO78" s="5"/>
      <c r="WGP78" s="5"/>
      <c r="WGQ78" s="5"/>
      <c r="WGR78" s="5"/>
      <c r="WGS78" s="5"/>
      <c r="WGT78" s="5"/>
      <c r="WGU78" s="5"/>
      <c r="WGV78" s="5"/>
      <c r="WGW78" s="5"/>
      <c r="WGX78" s="5"/>
      <c r="WGY78" s="5"/>
      <c r="WGZ78" s="5"/>
      <c r="WHA78" s="5"/>
      <c r="WHB78" s="5"/>
      <c r="WHC78" s="5"/>
      <c r="WHD78" s="5"/>
      <c r="WHE78" s="5"/>
      <c r="WHF78" s="5"/>
      <c r="WHG78" s="5"/>
      <c r="WHH78" s="5"/>
      <c r="WHI78" s="5"/>
      <c r="WHJ78" s="5"/>
      <c r="WHK78" s="5"/>
      <c r="WHL78" s="5"/>
      <c r="WHM78" s="5"/>
      <c r="WHN78" s="5"/>
      <c r="WHO78" s="5"/>
      <c r="WHP78" s="5"/>
      <c r="WHQ78" s="5"/>
      <c r="WHR78" s="5"/>
      <c r="WHS78" s="5"/>
      <c r="WHT78" s="5"/>
      <c r="WHU78" s="5"/>
      <c r="WHV78" s="5"/>
      <c r="WHW78" s="5"/>
      <c r="WHX78" s="5"/>
      <c r="WHY78" s="5"/>
      <c r="WHZ78" s="5"/>
      <c r="WIA78" s="5"/>
      <c r="WIB78" s="5"/>
      <c r="WIC78" s="5"/>
      <c r="WID78" s="5"/>
      <c r="WIE78" s="5"/>
      <c r="WIF78" s="5"/>
      <c r="WIG78" s="5"/>
      <c r="WIH78" s="5"/>
      <c r="WII78" s="5"/>
      <c r="WIJ78" s="5"/>
      <c r="WIK78" s="5"/>
      <c r="WIL78" s="5"/>
      <c r="WIM78" s="5"/>
      <c r="WIN78" s="5"/>
      <c r="WIO78" s="5"/>
      <c r="WIP78" s="5"/>
      <c r="WIQ78" s="5"/>
      <c r="WIR78" s="5"/>
      <c r="WIS78" s="5"/>
      <c r="WIT78" s="5"/>
      <c r="WIU78" s="5"/>
      <c r="WIV78" s="5"/>
      <c r="WIW78" s="5"/>
      <c r="WIX78" s="5"/>
      <c r="WIY78" s="5"/>
      <c r="WIZ78" s="5"/>
      <c r="WJA78" s="5"/>
      <c r="WJB78" s="5"/>
      <c r="WJC78" s="5"/>
      <c r="WJD78" s="5"/>
      <c r="WJE78" s="5"/>
      <c r="WJF78" s="5"/>
      <c r="WJG78" s="5"/>
      <c r="WJH78" s="5"/>
      <c r="WJI78" s="5"/>
      <c r="WJJ78" s="5"/>
      <c r="WJK78" s="5"/>
      <c r="WJL78" s="5"/>
      <c r="WJM78" s="5"/>
      <c r="WJN78" s="5"/>
      <c r="WJO78" s="5"/>
      <c r="WJP78" s="5"/>
      <c r="WJQ78" s="5"/>
      <c r="WJR78" s="5"/>
      <c r="WJS78" s="5"/>
      <c r="WJT78" s="5"/>
      <c r="WJU78" s="5"/>
      <c r="WJV78" s="5"/>
      <c r="WJW78" s="5"/>
      <c r="WJX78" s="5"/>
      <c r="WJY78" s="5"/>
      <c r="WJZ78" s="5"/>
      <c r="WKA78" s="5"/>
      <c r="WKB78" s="5"/>
      <c r="WKC78" s="5"/>
      <c r="WKD78" s="5"/>
      <c r="WKE78" s="5"/>
      <c r="WKF78" s="5"/>
      <c r="WKG78" s="5"/>
      <c r="WKH78" s="5"/>
      <c r="WKI78" s="5"/>
      <c r="WKJ78" s="5"/>
      <c r="WKK78" s="5"/>
      <c r="WKL78" s="5"/>
      <c r="WKM78" s="5"/>
      <c r="WKN78" s="5"/>
      <c r="WKO78" s="5"/>
      <c r="WKP78" s="5"/>
      <c r="WKQ78" s="5"/>
      <c r="WKR78" s="5"/>
      <c r="WKS78" s="5"/>
      <c r="WKT78" s="5"/>
      <c r="WKU78" s="5"/>
      <c r="WKV78" s="5"/>
      <c r="WKW78" s="5"/>
      <c r="WKX78" s="5"/>
      <c r="WKY78" s="5"/>
      <c r="WKZ78" s="5"/>
      <c r="WLA78" s="5"/>
      <c r="WLB78" s="5"/>
      <c r="WLC78" s="5"/>
      <c r="WLD78" s="5"/>
      <c r="WLE78" s="5"/>
      <c r="WLF78" s="5"/>
      <c r="WLG78" s="5"/>
      <c r="WLH78" s="5"/>
      <c r="WLI78" s="5"/>
      <c r="WLJ78" s="5"/>
      <c r="WLK78" s="5"/>
      <c r="WLL78" s="5"/>
      <c r="WLM78" s="5"/>
      <c r="WLN78" s="5"/>
      <c r="WLO78" s="5"/>
      <c r="WLP78" s="5"/>
      <c r="WLQ78" s="5"/>
      <c r="WLR78" s="5"/>
      <c r="WLS78" s="5"/>
      <c r="WLT78" s="5"/>
      <c r="WLU78" s="5"/>
      <c r="WLV78" s="5"/>
      <c r="WLW78" s="5"/>
      <c r="WLX78" s="5"/>
      <c r="WLY78" s="5"/>
      <c r="WLZ78" s="5"/>
      <c r="WMA78" s="5"/>
      <c r="WMB78" s="5"/>
      <c r="WMC78" s="5"/>
      <c r="WMD78" s="5"/>
      <c r="WME78" s="5"/>
      <c r="WMF78" s="5"/>
      <c r="WMG78" s="5"/>
      <c r="WMH78" s="5"/>
      <c r="WMI78" s="5"/>
      <c r="WMJ78" s="5"/>
      <c r="WMK78" s="5"/>
      <c r="WML78" s="5"/>
      <c r="WMM78" s="5"/>
      <c r="WMN78" s="5"/>
      <c r="WMO78" s="5"/>
      <c r="WMP78" s="5"/>
      <c r="WMQ78" s="5"/>
      <c r="WMR78" s="5"/>
      <c r="WMS78" s="5"/>
      <c r="WMT78" s="5"/>
      <c r="WMU78" s="5"/>
      <c r="WMV78" s="5"/>
      <c r="WMW78" s="5"/>
      <c r="WMX78" s="5"/>
      <c r="WMY78" s="5"/>
      <c r="WMZ78" s="5"/>
      <c r="WNA78" s="5"/>
      <c r="WNB78" s="5"/>
      <c r="WNC78" s="5"/>
      <c r="WND78" s="5"/>
      <c r="WNE78" s="5"/>
      <c r="WNF78" s="5"/>
      <c r="WNG78" s="5"/>
      <c r="WNH78" s="5"/>
      <c r="WNI78" s="5"/>
      <c r="WNJ78" s="5"/>
      <c r="WNK78" s="5"/>
      <c r="WNL78" s="5"/>
      <c r="WNM78" s="5"/>
      <c r="WNN78" s="5"/>
      <c r="WNO78" s="5"/>
      <c r="WNP78" s="5"/>
      <c r="WNQ78" s="5"/>
      <c r="WNR78" s="5"/>
      <c r="WNS78" s="5"/>
      <c r="WNT78" s="5"/>
      <c r="WNU78" s="5"/>
      <c r="WNV78" s="5"/>
      <c r="WNW78" s="5"/>
      <c r="WNX78" s="5"/>
      <c r="WNY78" s="5"/>
      <c r="WNZ78" s="5"/>
      <c r="WOA78" s="5"/>
      <c r="WOB78" s="5"/>
      <c r="WOC78" s="5"/>
      <c r="WOD78" s="5"/>
      <c r="WOE78" s="5"/>
      <c r="WOF78" s="5"/>
      <c r="WOG78" s="5"/>
      <c r="WOH78" s="5"/>
      <c r="WOI78" s="5"/>
      <c r="WOJ78" s="5"/>
      <c r="WOK78" s="5"/>
      <c r="WOL78" s="5"/>
      <c r="WOM78" s="5"/>
      <c r="WON78" s="5"/>
      <c r="WOO78" s="5"/>
      <c r="WOP78" s="5"/>
      <c r="WOQ78" s="5"/>
      <c r="WOR78" s="5"/>
      <c r="WOS78" s="5"/>
      <c r="WOT78" s="5"/>
      <c r="WOU78" s="5"/>
      <c r="WOV78" s="5"/>
      <c r="WOW78" s="5"/>
      <c r="WOX78" s="5"/>
      <c r="WOY78" s="5"/>
      <c r="WOZ78" s="5"/>
      <c r="WPA78" s="5"/>
      <c r="WPB78" s="5"/>
      <c r="WPC78" s="5"/>
      <c r="WPD78" s="5"/>
      <c r="WPE78" s="5"/>
      <c r="WPF78" s="5"/>
      <c r="WPG78" s="5"/>
      <c r="WPH78" s="5"/>
      <c r="WPI78" s="5"/>
      <c r="WPJ78" s="5"/>
      <c r="WPK78" s="5"/>
      <c r="WPL78" s="5"/>
      <c r="WPM78" s="5"/>
      <c r="WPN78" s="5"/>
      <c r="WPO78" s="5"/>
      <c r="WPP78" s="5"/>
      <c r="WPQ78" s="5"/>
      <c r="WPR78" s="5"/>
      <c r="WPS78" s="5"/>
      <c r="WPT78" s="5"/>
      <c r="WPU78" s="5"/>
      <c r="WPV78" s="5"/>
      <c r="WPW78" s="5"/>
      <c r="WPX78" s="5"/>
      <c r="WPY78" s="5"/>
      <c r="WPZ78" s="5"/>
      <c r="WQA78" s="5"/>
      <c r="WQB78" s="5"/>
      <c r="WQC78" s="5"/>
      <c r="WQD78" s="5"/>
      <c r="WQE78" s="5"/>
      <c r="WQF78" s="5"/>
      <c r="WQG78" s="5"/>
      <c r="WQH78" s="5"/>
      <c r="WQI78" s="5"/>
      <c r="WQJ78" s="5"/>
      <c r="WQK78" s="5"/>
      <c r="WQL78" s="5"/>
      <c r="WQM78" s="5"/>
      <c r="WQN78" s="5"/>
      <c r="WQO78" s="5"/>
      <c r="WQP78" s="5"/>
      <c r="WQQ78" s="5"/>
      <c r="WQR78" s="5"/>
      <c r="WQS78" s="5"/>
      <c r="WQT78" s="5"/>
      <c r="WQU78" s="5"/>
      <c r="WQV78" s="5"/>
      <c r="WQW78" s="5"/>
      <c r="WQX78" s="5"/>
      <c r="WQY78" s="5"/>
      <c r="WQZ78" s="5"/>
      <c r="WRA78" s="5"/>
      <c r="WRB78" s="5"/>
      <c r="WRC78" s="5"/>
      <c r="WRD78" s="5"/>
      <c r="WRE78" s="5"/>
      <c r="WRF78" s="5"/>
      <c r="WRG78" s="5"/>
      <c r="WRH78" s="5"/>
      <c r="WRI78" s="5"/>
      <c r="WRJ78" s="5"/>
      <c r="WRK78" s="5"/>
      <c r="WRL78" s="5"/>
      <c r="WRM78" s="5"/>
      <c r="WRN78" s="5"/>
      <c r="WRO78" s="5"/>
      <c r="WRP78" s="5"/>
      <c r="WRQ78" s="5"/>
      <c r="WRR78" s="5"/>
      <c r="WRS78" s="5"/>
      <c r="WRT78" s="5"/>
      <c r="WRU78" s="5"/>
      <c r="WRV78" s="5"/>
      <c r="WRW78" s="5"/>
      <c r="WRX78" s="5"/>
      <c r="WRY78" s="5"/>
      <c r="WRZ78" s="5"/>
      <c r="WSA78" s="5"/>
      <c r="WSB78" s="5"/>
      <c r="WSC78" s="5"/>
      <c r="WSD78" s="5"/>
      <c r="WSE78" s="5"/>
      <c r="WSF78" s="5"/>
      <c r="WSG78" s="5"/>
      <c r="WSH78" s="5"/>
      <c r="WSI78" s="5"/>
      <c r="WSJ78" s="5"/>
      <c r="WSK78" s="5"/>
      <c r="WSL78" s="5"/>
      <c r="WSM78" s="5"/>
      <c r="WSN78" s="5"/>
      <c r="WSO78" s="5"/>
      <c r="WSP78" s="5"/>
      <c r="WSQ78" s="5"/>
      <c r="WSR78" s="5"/>
      <c r="WSS78" s="5"/>
      <c r="WST78" s="5"/>
      <c r="WSU78" s="5"/>
      <c r="WSV78" s="5"/>
      <c r="WSW78" s="5"/>
      <c r="WSX78" s="5"/>
      <c r="WSY78" s="5"/>
      <c r="WSZ78" s="5"/>
      <c r="WTA78" s="5"/>
      <c r="WTB78" s="5"/>
      <c r="WTC78" s="5"/>
      <c r="WTD78" s="5"/>
      <c r="WTE78" s="5"/>
      <c r="WTF78" s="5"/>
      <c r="WTG78" s="5"/>
      <c r="WTH78" s="5"/>
      <c r="WTI78" s="5"/>
      <c r="WTJ78" s="5"/>
      <c r="WTK78" s="5"/>
      <c r="WTL78" s="5"/>
      <c r="WTM78" s="5"/>
      <c r="WTN78" s="5"/>
      <c r="WTO78" s="5"/>
      <c r="WTP78" s="5"/>
      <c r="WTQ78" s="5"/>
      <c r="WTR78" s="5"/>
      <c r="WTS78" s="5"/>
      <c r="WTT78" s="5"/>
      <c r="WTU78" s="5"/>
      <c r="WTV78" s="5"/>
      <c r="WTW78" s="5"/>
      <c r="WTX78" s="5"/>
      <c r="WTY78" s="5"/>
      <c r="WTZ78" s="5"/>
      <c r="WUA78" s="5"/>
      <c r="WUB78" s="5"/>
      <c r="WUC78" s="5"/>
      <c r="WUD78" s="5"/>
      <c r="WUE78" s="5"/>
      <c r="WUF78" s="5"/>
      <c r="WUG78" s="5"/>
      <c r="WUH78" s="5"/>
      <c r="WUI78" s="5"/>
      <c r="WUJ78" s="5"/>
      <c r="WUK78" s="5"/>
      <c r="WUL78" s="5"/>
      <c r="WUM78" s="5"/>
      <c r="WUN78" s="5"/>
      <c r="WUO78" s="5"/>
      <c r="WUP78" s="5"/>
      <c r="WUQ78" s="5"/>
      <c r="WUR78" s="5"/>
      <c r="WUS78" s="5"/>
      <c r="WUT78" s="5"/>
      <c r="WUU78" s="5"/>
      <c r="WUV78" s="5"/>
      <c r="WUW78" s="5"/>
      <c r="WUX78" s="5"/>
      <c r="WUY78" s="5"/>
      <c r="WUZ78" s="5"/>
      <c r="WVA78" s="5"/>
      <c r="WVB78" s="5"/>
      <c r="WVC78" s="5"/>
      <c r="WVD78" s="5"/>
      <c r="WVE78" s="5"/>
      <c r="WVF78" s="5"/>
      <c r="WVG78" s="5"/>
      <c r="WVH78" s="5"/>
      <c r="WVI78" s="5"/>
      <c r="WVJ78" s="5"/>
      <c r="WVK78" s="5"/>
      <c r="WVL78" s="5"/>
      <c r="WVM78" s="5"/>
      <c r="WVN78" s="5"/>
      <c r="WVO78" s="5"/>
      <c r="WVP78" s="5"/>
      <c r="WVQ78" s="5"/>
      <c r="WVR78" s="5"/>
      <c r="WVS78" s="5"/>
      <c r="WVT78" s="5"/>
      <c r="WVU78" s="5"/>
      <c r="WVV78" s="5"/>
      <c r="WVW78" s="5"/>
      <c r="WVX78" s="5"/>
      <c r="WVY78" s="5"/>
      <c r="WVZ78" s="5"/>
      <c r="WWA78" s="5"/>
      <c r="WWB78" s="5"/>
      <c r="WWC78" s="5"/>
      <c r="WWD78" s="5"/>
      <c r="WWE78" s="5"/>
      <c r="WWF78" s="5"/>
      <c r="WWG78" s="5"/>
      <c r="WWH78" s="5"/>
      <c r="WWI78" s="5"/>
      <c r="WWJ78" s="5"/>
      <c r="WWK78" s="5"/>
      <c r="WWL78" s="5"/>
      <c r="WWM78" s="5"/>
      <c r="WWN78" s="5"/>
      <c r="WWO78" s="5"/>
      <c r="WWP78" s="5"/>
      <c r="WWQ78" s="5"/>
      <c r="WWR78" s="5"/>
      <c r="WWS78" s="5"/>
      <c r="WWT78" s="5"/>
      <c r="WWU78" s="5"/>
      <c r="WWV78" s="5"/>
      <c r="WWW78" s="5"/>
      <c r="WWX78" s="5"/>
      <c r="WWY78" s="5"/>
      <c r="WWZ78" s="5"/>
      <c r="WXA78" s="5"/>
      <c r="WXB78" s="5"/>
      <c r="WXC78" s="5"/>
      <c r="WXD78" s="5"/>
      <c r="WXE78" s="5"/>
      <c r="WXF78" s="5"/>
      <c r="WXG78" s="5"/>
      <c r="WXH78" s="5"/>
      <c r="WXI78" s="5"/>
      <c r="WXJ78" s="5"/>
      <c r="WXK78" s="5"/>
      <c r="WXL78" s="5"/>
      <c r="WXM78" s="5"/>
      <c r="WXN78" s="5"/>
      <c r="WXO78" s="5"/>
      <c r="WXP78" s="5"/>
      <c r="WXQ78" s="5"/>
      <c r="WXR78" s="5"/>
      <c r="WXS78" s="5"/>
      <c r="WXT78" s="5"/>
      <c r="WXU78" s="5"/>
      <c r="WXV78" s="5"/>
      <c r="WXW78" s="5"/>
      <c r="WXX78" s="5"/>
      <c r="WXY78" s="5"/>
      <c r="WXZ78" s="5"/>
      <c r="WYA78" s="5"/>
      <c r="WYB78" s="5"/>
      <c r="WYC78" s="5"/>
      <c r="WYD78" s="5"/>
      <c r="WYE78" s="5"/>
      <c r="WYF78" s="5"/>
      <c r="WYG78" s="5"/>
      <c r="WYH78" s="5"/>
      <c r="WYI78" s="5"/>
      <c r="WYJ78" s="5"/>
      <c r="WYK78" s="5"/>
      <c r="WYL78" s="5"/>
      <c r="WYM78" s="5"/>
      <c r="WYN78" s="5"/>
      <c r="WYO78" s="5"/>
      <c r="WYP78" s="5"/>
      <c r="WYQ78" s="5"/>
      <c r="WYR78" s="5"/>
      <c r="WYS78" s="5"/>
      <c r="WYT78" s="5"/>
      <c r="WYU78" s="5"/>
      <c r="WYV78" s="5"/>
      <c r="WYW78" s="5"/>
      <c r="WYX78" s="5"/>
      <c r="WYY78" s="5"/>
      <c r="WYZ78" s="5"/>
      <c r="WZA78" s="5"/>
      <c r="WZB78" s="5"/>
      <c r="WZC78" s="5"/>
      <c r="WZD78" s="5"/>
      <c r="WZE78" s="5"/>
      <c r="WZF78" s="5"/>
      <c r="WZG78" s="5"/>
      <c r="WZH78" s="5"/>
      <c r="WZI78" s="5"/>
      <c r="WZJ78" s="5"/>
      <c r="WZK78" s="5"/>
      <c r="WZL78" s="5"/>
      <c r="WZM78" s="5"/>
      <c r="WZN78" s="5"/>
      <c r="WZO78" s="5"/>
      <c r="WZP78" s="5"/>
      <c r="WZQ78" s="5"/>
      <c r="WZR78" s="5"/>
      <c r="WZS78" s="5"/>
      <c r="WZT78" s="5"/>
      <c r="WZU78" s="5"/>
      <c r="WZV78" s="5"/>
      <c r="WZW78" s="5"/>
      <c r="WZX78" s="5"/>
      <c r="WZY78" s="5"/>
      <c r="WZZ78" s="5"/>
      <c r="XAA78" s="5"/>
      <c r="XAB78" s="5"/>
      <c r="XAC78" s="5"/>
      <c r="XAD78" s="5"/>
      <c r="XAE78" s="5"/>
      <c r="XAF78" s="5"/>
      <c r="XAG78" s="5"/>
      <c r="XAH78" s="5"/>
      <c r="XAI78" s="5"/>
      <c r="XAJ78" s="5"/>
      <c r="XAK78" s="5"/>
      <c r="XAL78" s="5"/>
      <c r="XAM78" s="5"/>
      <c r="XAN78" s="5"/>
      <c r="XAO78" s="5"/>
      <c r="XAP78" s="5"/>
      <c r="XAQ78" s="5"/>
      <c r="XAR78" s="5"/>
      <c r="XAS78" s="5"/>
      <c r="XAT78" s="5"/>
      <c r="XAU78" s="5"/>
      <c r="XAV78" s="5"/>
      <c r="XAW78" s="5"/>
      <c r="XAX78" s="5"/>
      <c r="XAY78" s="5"/>
      <c r="XAZ78" s="5"/>
      <c r="XBA78" s="5"/>
      <c r="XBB78" s="5"/>
      <c r="XBC78" s="5"/>
      <c r="XBD78" s="5"/>
      <c r="XBE78" s="5"/>
      <c r="XBF78" s="5"/>
      <c r="XBG78" s="5"/>
      <c r="XBH78" s="5"/>
      <c r="XBI78" s="5"/>
      <c r="XBJ78" s="5"/>
      <c r="XBK78" s="5"/>
      <c r="XBL78" s="5"/>
      <c r="XBM78" s="5"/>
      <c r="XBN78" s="5"/>
      <c r="XBO78" s="5"/>
      <c r="XBP78" s="5"/>
      <c r="XBQ78" s="5"/>
      <c r="XBR78" s="5"/>
      <c r="XBS78" s="5"/>
      <c r="XBT78" s="5"/>
      <c r="XBU78" s="5"/>
      <c r="XBV78" s="5"/>
      <c r="XBW78" s="5"/>
      <c r="XBX78" s="5"/>
      <c r="XBY78" s="5"/>
      <c r="XBZ78" s="5"/>
      <c r="XCA78" s="5"/>
      <c r="XCB78" s="5"/>
      <c r="XCC78" s="5"/>
      <c r="XCD78" s="5"/>
      <c r="XCE78" s="5"/>
      <c r="XCF78" s="5"/>
      <c r="XCG78" s="5"/>
      <c r="XCH78" s="5"/>
      <c r="XCI78" s="5"/>
      <c r="XCJ78" s="5"/>
      <c r="XCK78" s="5"/>
      <c r="XCL78" s="5"/>
      <c r="XCM78" s="5"/>
      <c r="XCN78" s="5"/>
      <c r="XCO78" s="5"/>
      <c r="XCP78" s="5"/>
      <c r="XCQ78" s="5"/>
      <c r="XCR78" s="5"/>
      <c r="XCS78" s="5"/>
      <c r="XCT78" s="5"/>
      <c r="XCU78" s="5"/>
      <c r="XCV78" s="5"/>
      <c r="XCW78" s="5"/>
      <c r="XCX78" s="5"/>
      <c r="XCY78" s="5"/>
      <c r="XCZ78" s="5"/>
      <c r="XDA78" s="5"/>
      <c r="XDB78" s="5"/>
      <c r="XDC78" s="5"/>
      <c r="XDD78" s="5"/>
      <c r="XDE78" s="5"/>
      <c r="XDF78" s="5"/>
      <c r="XDG78" s="5"/>
      <c r="XDH78" s="5"/>
      <c r="XDI78" s="5"/>
      <c r="XDJ78" s="5"/>
      <c r="XDK78" s="5"/>
      <c r="XDL78" s="5"/>
      <c r="XDM78" s="5"/>
      <c r="XDN78" s="5"/>
      <c r="XDO78" s="5"/>
      <c r="XDP78" s="5"/>
      <c r="XDQ78" s="5"/>
      <c r="XDR78" s="5"/>
      <c r="XDS78" s="5"/>
      <c r="XDT78" s="5"/>
      <c r="XDU78" s="5"/>
      <c r="XDV78" s="5"/>
      <c r="XDW78" s="5"/>
      <c r="XDX78" s="5"/>
      <c r="XDY78" s="5"/>
      <c r="XDZ78" s="5"/>
      <c r="XEA78" s="5"/>
      <c r="XEB78" s="5"/>
      <c r="XEC78" s="5"/>
      <c r="XED78" s="5"/>
      <c r="XEE78" s="5"/>
      <c r="XEF78" s="5"/>
      <c r="XEG78" s="5"/>
      <c r="XEH78" s="5"/>
      <c r="XEI78" s="5"/>
      <c r="XEJ78" s="5"/>
      <c r="XEK78" s="5"/>
      <c r="XEL78" s="5"/>
      <c r="XEM78" s="5"/>
      <c r="XEN78" s="5"/>
      <c r="XEO78" s="5"/>
      <c r="XEP78" s="5"/>
      <c r="XEQ78" s="5"/>
      <c r="XER78" s="5"/>
      <c r="XES78" s="5"/>
      <c r="XET78" s="5"/>
      <c r="XEU78" s="5"/>
      <c r="XEV78" s="5"/>
      <c r="XEW78" s="5"/>
      <c r="XEX78" s="5"/>
      <c r="XEY78" s="5"/>
      <c r="XEZ78" s="5"/>
      <c r="XFA78" s="5"/>
      <c r="XFB78" s="5"/>
      <c r="XFC78" s="5"/>
    </row>
    <row r="79" s="58" customFormat="1" spans="1:1024 1025:16383">
      <c r="A79" s="5"/>
      <c r="B79" s="11" t="s">
        <v>26</v>
      </c>
      <c r="C79" s="11" t="s">
        <v>21</v>
      </c>
      <c r="D79" s="11" t="s">
        <v>206</v>
      </c>
      <c r="E79" s="11" t="s">
        <v>103</v>
      </c>
      <c r="F79" s="12">
        <f t="shared" ref="F79:F90" si="69">G79/7.1</f>
        <v>2.9</v>
      </c>
      <c r="G79" s="18">
        <v>20.59</v>
      </c>
      <c r="H79" s="14">
        <f t="shared" ref="H79:H90" si="70">ROUNDDOWN(G79*12,2)</f>
        <v>247.08</v>
      </c>
      <c r="I79" s="15">
        <f t="shared" ref="I79:I90" si="71">ROUNDDOWN(G79*13.33,2)</f>
        <v>274.46</v>
      </c>
      <c r="J79" s="14">
        <f t="shared" ref="J79:J90" si="72">ROUNDDOWN(G79*14,2)</f>
        <v>288.26</v>
      </c>
      <c r="K79" s="16">
        <f t="shared" ref="K79:K90" si="73">ROUNDDOWN(G79*8,2)</f>
        <v>164.72</v>
      </c>
      <c r="L79" s="16">
        <f t="shared" ref="L79:L90" si="74">ROUNDDOWN(G79*9,2)</f>
        <v>185.31</v>
      </c>
      <c r="M79" s="16">
        <f t="shared" ref="M79:M90" si="75">ROUNDDOWN(G79*9.33,2)</f>
        <v>192.1</v>
      </c>
      <c r="N79" s="62"/>
      <c r="O79" s="62">
        <f t="shared" si="60"/>
        <v>22.649</v>
      </c>
      <c r="P79" s="62">
        <v>20.592</v>
      </c>
      <c r="Q79" s="101">
        <f t="shared" si="61"/>
        <v>20.59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2"/>
      <c r="DN79" s="62"/>
      <c r="DO79" s="62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E79" s="62"/>
      <c r="EF79" s="62"/>
      <c r="EG79" s="62"/>
      <c r="EH79" s="62"/>
      <c r="EI79" s="62"/>
      <c r="EJ79" s="62"/>
      <c r="EK79" s="62"/>
      <c r="EL79" s="62"/>
      <c r="EM79" s="62"/>
      <c r="EN79" s="62"/>
      <c r="EO79" s="62"/>
      <c r="EP79" s="62"/>
      <c r="EQ79" s="62"/>
      <c r="ER79" s="62"/>
      <c r="ES79" s="62"/>
      <c r="ET79" s="62"/>
      <c r="EU79" s="62"/>
      <c r="EV79" s="62"/>
      <c r="EW79" s="62"/>
      <c r="EX79" s="62"/>
      <c r="EY79" s="62"/>
      <c r="EZ79" s="62"/>
      <c r="FA79" s="62"/>
      <c r="FB79" s="62"/>
      <c r="FC79" s="62"/>
      <c r="FD79" s="62"/>
      <c r="FE79" s="62"/>
      <c r="FF79" s="62"/>
      <c r="FG79" s="62"/>
      <c r="FH79" s="62"/>
      <c r="FI79" s="62"/>
      <c r="FJ79" s="62"/>
      <c r="FK79" s="62"/>
      <c r="FL79" s="62"/>
      <c r="FM79" s="62"/>
      <c r="FN79" s="62"/>
      <c r="FO79" s="62"/>
      <c r="FP79" s="62"/>
      <c r="FQ79" s="62"/>
      <c r="FR79" s="62"/>
      <c r="FS79" s="62"/>
      <c r="FT79" s="62"/>
      <c r="FU79" s="62"/>
      <c r="FV79" s="62"/>
      <c r="FW79" s="62"/>
      <c r="FX79" s="62"/>
      <c r="FY79" s="62"/>
      <c r="FZ79" s="62"/>
      <c r="GA79" s="62"/>
      <c r="GB79" s="62"/>
      <c r="GC79" s="62"/>
      <c r="GD79" s="62"/>
      <c r="GE79" s="62"/>
      <c r="GF79" s="62"/>
      <c r="GG79" s="62"/>
      <c r="GH79" s="62"/>
      <c r="GI79" s="62"/>
      <c r="GJ79" s="62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  <c r="ZA79" s="5"/>
      <c r="ZB79" s="5"/>
      <c r="ZC79" s="5"/>
      <c r="ZD79" s="5"/>
      <c r="ZE79" s="5"/>
      <c r="ZF79" s="5"/>
      <c r="ZG79" s="5"/>
      <c r="ZH79" s="5"/>
      <c r="ZI79" s="5"/>
      <c r="ZJ79" s="5"/>
      <c r="ZK79" s="5"/>
      <c r="ZL79" s="5"/>
      <c r="ZM79" s="5"/>
      <c r="ZN79" s="5"/>
      <c r="ZO79" s="5"/>
      <c r="ZP79" s="5"/>
      <c r="ZQ79" s="5"/>
      <c r="ZR79" s="5"/>
      <c r="ZS79" s="5"/>
      <c r="ZT79" s="5"/>
      <c r="ZU79" s="5"/>
      <c r="ZV79" s="5"/>
      <c r="ZW79" s="5"/>
      <c r="ZX79" s="5"/>
      <c r="ZY79" s="5"/>
      <c r="ZZ79" s="5"/>
      <c r="AAA79" s="5"/>
      <c r="AAB79" s="5"/>
      <c r="AAC79" s="5"/>
      <c r="AAD79" s="5"/>
      <c r="AAE79" s="5"/>
      <c r="AAF79" s="5"/>
      <c r="AAG79" s="5"/>
      <c r="AAH79" s="5"/>
      <c r="AAI79" s="5"/>
      <c r="AAJ79" s="5"/>
      <c r="AAK79" s="5"/>
      <c r="AAL79" s="5"/>
      <c r="AAM79" s="5"/>
      <c r="AAN79" s="5"/>
      <c r="AAO79" s="5"/>
      <c r="AAP79" s="5"/>
      <c r="AAQ79" s="5"/>
      <c r="AAR79" s="5"/>
      <c r="AAS79" s="5"/>
      <c r="AAT79" s="5"/>
      <c r="AAU79" s="5"/>
      <c r="AAV79" s="5"/>
      <c r="AAW79" s="5"/>
      <c r="AAX79" s="5"/>
      <c r="AAY79" s="5"/>
      <c r="AAZ79" s="5"/>
      <c r="ABA79" s="5"/>
      <c r="ABB79" s="5"/>
      <c r="ABC79" s="5"/>
      <c r="ABD79" s="5"/>
      <c r="ABE79" s="5"/>
      <c r="ABF79" s="5"/>
      <c r="ABG79" s="5"/>
      <c r="ABH79" s="5"/>
      <c r="ABI79" s="5"/>
      <c r="ABJ79" s="5"/>
      <c r="ABK79" s="5"/>
      <c r="ABL79" s="5"/>
      <c r="ABM79" s="5"/>
      <c r="ABN79" s="5"/>
      <c r="ABO79" s="5"/>
      <c r="ABP79" s="5"/>
      <c r="ABQ79" s="5"/>
      <c r="ABR79" s="5"/>
      <c r="ABS79" s="5"/>
      <c r="ABT79" s="5"/>
      <c r="ABU79" s="5"/>
      <c r="ABV79" s="5"/>
      <c r="ABW79" s="5"/>
      <c r="ABX79" s="5"/>
      <c r="ABY79" s="5"/>
      <c r="ABZ79" s="5"/>
      <c r="ACA79" s="5"/>
      <c r="ACB79" s="5"/>
      <c r="ACC79" s="5"/>
      <c r="ACD79" s="5"/>
      <c r="ACE79" s="5"/>
      <c r="ACF79" s="5"/>
      <c r="ACG79" s="5"/>
      <c r="ACH79" s="5"/>
      <c r="ACI79" s="5"/>
      <c r="ACJ79" s="5"/>
      <c r="ACK79" s="5"/>
      <c r="ACL79" s="5"/>
      <c r="ACM79" s="5"/>
      <c r="ACN79" s="5"/>
      <c r="ACO79" s="5"/>
      <c r="ACP79" s="5"/>
      <c r="ACQ79" s="5"/>
      <c r="ACR79" s="5"/>
      <c r="ACS79" s="5"/>
      <c r="ACT79" s="5"/>
      <c r="ACU79" s="5"/>
      <c r="ACV79" s="5"/>
      <c r="ACW79" s="5"/>
      <c r="ACX79" s="5"/>
      <c r="ACY79" s="5"/>
      <c r="ACZ79" s="5"/>
      <c r="ADA79" s="5"/>
      <c r="ADB79" s="5"/>
      <c r="ADC79" s="5"/>
      <c r="ADD79" s="5"/>
      <c r="ADE79" s="5"/>
      <c r="ADF79" s="5"/>
      <c r="ADG79" s="5"/>
      <c r="ADH79" s="5"/>
      <c r="ADI79" s="5"/>
      <c r="ADJ79" s="5"/>
      <c r="ADK79" s="5"/>
      <c r="ADL79" s="5"/>
      <c r="ADM79" s="5"/>
      <c r="ADN79" s="5"/>
      <c r="ADO79" s="5"/>
      <c r="ADP79" s="5"/>
      <c r="ADQ79" s="5"/>
      <c r="ADR79" s="5"/>
      <c r="ADS79" s="5"/>
      <c r="ADT79" s="5"/>
      <c r="ADU79" s="5"/>
      <c r="ADV79" s="5"/>
      <c r="ADW79" s="5"/>
      <c r="ADX79" s="5"/>
      <c r="ADY79" s="5"/>
      <c r="ADZ79" s="5"/>
      <c r="AEA79" s="5"/>
      <c r="AEB79" s="5"/>
      <c r="AEC79" s="5"/>
      <c r="AED79" s="5"/>
      <c r="AEE79" s="5"/>
      <c r="AEF79" s="5"/>
      <c r="AEG79" s="5"/>
      <c r="AEH79" s="5"/>
      <c r="AEI79" s="5"/>
      <c r="AEJ79" s="5"/>
      <c r="AEK79" s="5"/>
      <c r="AEL79" s="5"/>
      <c r="AEM79" s="5"/>
      <c r="AEN79" s="5"/>
      <c r="AEO79" s="5"/>
      <c r="AEP79" s="5"/>
      <c r="AEQ79" s="5"/>
      <c r="AER79" s="5"/>
      <c r="AES79" s="5"/>
      <c r="AET79" s="5"/>
      <c r="AEU79" s="5"/>
      <c r="AEV79" s="5"/>
      <c r="AEW79" s="5"/>
      <c r="AEX79" s="5"/>
      <c r="AEY79" s="5"/>
      <c r="AEZ79" s="5"/>
      <c r="AFA79" s="5"/>
      <c r="AFB79" s="5"/>
      <c r="AFC79" s="5"/>
      <c r="AFD79" s="5"/>
      <c r="AFE79" s="5"/>
      <c r="AFF79" s="5"/>
      <c r="AFG79" s="5"/>
      <c r="AFH79" s="5"/>
      <c r="AFI79" s="5"/>
      <c r="AFJ79" s="5"/>
      <c r="AFK79" s="5"/>
      <c r="AFL79" s="5"/>
      <c r="AFM79" s="5"/>
      <c r="AFN79" s="5"/>
      <c r="AFO79" s="5"/>
      <c r="AFP79" s="5"/>
      <c r="AFQ79" s="5"/>
      <c r="AFR79" s="5"/>
      <c r="AFS79" s="5"/>
      <c r="AFT79" s="5"/>
      <c r="AFU79" s="5"/>
      <c r="AFV79" s="5"/>
      <c r="AFW79" s="5"/>
      <c r="AFX79" s="5"/>
      <c r="AFY79" s="5"/>
      <c r="AFZ79" s="5"/>
      <c r="AGA79" s="5"/>
      <c r="AGB79" s="5"/>
      <c r="AGC79" s="5"/>
      <c r="AGD79" s="5"/>
      <c r="AGE79" s="5"/>
      <c r="AGF79" s="5"/>
      <c r="AGG79" s="5"/>
      <c r="AGH79" s="5"/>
      <c r="AGI79" s="5"/>
      <c r="AGJ79" s="5"/>
      <c r="AGK79" s="5"/>
      <c r="AGL79" s="5"/>
      <c r="AGM79" s="5"/>
      <c r="AGN79" s="5"/>
      <c r="AGO79" s="5"/>
      <c r="AGP79" s="5"/>
      <c r="AGQ79" s="5"/>
      <c r="AGR79" s="5"/>
      <c r="AGS79" s="5"/>
      <c r="AGT79" s="5"/>
      <c r="AGU79" s="5"/>
      <c r="AGV79" s="5"/>
      <c r="AGW79" s="5"/>
      <c r="AGX79" s="5"/>
      <c r="AGY79" s="5"/>
      <c r="AGZ79" s="5"/>
      <c r="AHA79" s="5"/>
      <c r="AHB79" s="5"/>
      <c r="AHC79" s="5"/>
      <c r="AHD79" s="5"/>
      <c r="AHE79" s="5"/>
      <c r="AHF79" s="5"/>
      <c r="AHG79" s="5"/>
      <c r="AHH79" s="5"/>
      <c r="AHI79" s="5"/>
      <c r="AHJ79" s="5"/>
      <c r="AHK79" s="5"/>
      <c r="AHL79" s="5"/>
      <c r="AHM79" s="5"/>
      <c r="AHN79" s="5"/>
      <c r="AHO79" s="5"/>
      <c r="AHP79" s="5"/>
      <c r="AHQ79" s="5"/>
      <c r="AHR79" s="5"/>
      <c r="AHS79" s="5"/>
      <c r="AHT79" s="5"/>
      <c r="AHU79" s="5"/>
      <c r="AHV79" s="5"/>
      <c r="AHW79" s="5"/>
      <c r="AHX79" s="5"/>
      <c r="AHY79" s="5"/>
      <c r="AHZ79" s="5"/>
      <c r="AIA79" s="5"/>
      <c r="AIB79" s="5"/>
      <c r="AIC79" s="5"/>
      <c r="AID79" s="5"/>
      <c r="AIE79" s="5"/>
      <c r="AIF79" s="5"/>
      <c r="AIG79" s="5"/>
      <c r="AIH79" s="5"/>
      <c r="AII79" s="5"/>
      <c r="AIJ79" s="5"/>
      <c r="AIK79" s="5"/>
      <c r="AIL79" s="5"/>
      <c r="AIM79" s="5"/>
      <c r="AIN79" s="5"/>
      <c r="AIO79" s="5"/>
      <c r="AIP79" s="5"/>
      <c r="AIQ79" s="5"/>
      <c r="AIR79" s="5"/>
      <c r="AIS79" s="5"/>
      <c r="AIT79" s="5"/>
      <c r="AIU79" s="5"/>
      <c r="AIV79" s="5"/>
      <c r="AIW79" s="5"/>
      <c r="AIX79" s="5"/>
      <c r="AIY79" s="5"/>
      <c r="AIZ79" s="5"/>
      <c r="AJA79" s="5"/>
      <c r="AJB79" s="5"/>
      <c r="AJC79" s="5"/>
      <c r="AJD79" s="5"/>
      <c r="AJE79" s="5"/>
      <c r="AJF79" s="5"/>
      <c r="AJG79" s="5"/>
      <c r="AJH79" s="5"/>
      <c r="AJI79" s="5"/>
      <c r="AJJ79" s="5"/>
      <c r="AJK79" s="5"/>
      <c r="AJL79" s="5"/>
      <c r="AJM79" s="5"/>
      <c r="AJN79" s="5"/>
      <c r="AJO79" s="5"/>
      <c r="AJP79" s="5"/>
      <c r="AJQ79" s="5"/>
      <c r="AJR79" s="5"/>
      <c r="AJS79" s="5"/>
      <c r="AJT79" s="5"/>
      <c r="AJU79" s="5"/>
      <c r="AJV79" s="5"/>
      <c r="AJW79" s="5"/>
      <c r="AJX79" s="5"/>
      <c r="AJY79" s="5"/>
      <c r="AJZ79" s="5"/>
      <c r="AKA79" s="5"/>
      <c r="AKB79" s="5"/>
      <c r="AKC79" s="5"/>
      <c r="AKD79" s="5"/>
      <c r="AKE79" s="5"/>
      <c r="AKF79" s="5"/>
      <c r="AKG79" s="5"/>
      <c r="AKH79" s="5"/>
      <c r="AKI79" s="5"/>
      <c r="AKJ79" s="5"/>
      <c r="AKK79" s="5"/>
      <c r="AKL79" s="5"/>
      <c r="AKM79" s="5"/>
      <c r="AKN79" s="5"/>
      <c r="AKO79" s="5"/>
      <c r="AKP79" s="5"/>
      <c r="AKQ79" s="5"/>
      <c r="AKR79" s="5"/>
      <c r="AKS79" s="5"/>
      <c r="AKT79" s="5"/>
      <c r="AKU79" s="5"/>
      <c r="AKV79" s="5"/>
      <c r="AKW79" s="5"/>
      <c r="AKX79" s="5"/>
      <c r="AKY79" s="5"/>
      <c r="AKZ79" s="5"/>
      <c r="ALA79" s="5"/>
      <c r="ALB79" s="5"/>
      <c r="ALC79" s="5"/>
      <c r="ALD79" s="5"/>
      <c r="ALE79" s="5"/>
      <c r="ALF79" s="5"/>
      <c r="ALG79" s="5"/>
      <c r="ALH79" s="5"/>
      <c r="ALI79" s="5"/>
      <c r="ALJ79" s="5"/>
      <c r="ALK79" s="5"/>
      <c r="ALL79" s="5"/>
      <c r="ALM79" s="5"/>
      <c r="ALN79" s="5"/>
      <c r="ALO79" s="5"/>
      <c r="ALP79" s="5"/>
      <c r="ALQ79" s="5"/>
      <c r="ALR79" s="5"/>
      <c r="ALS79" s="5"/>
      <c r="ALT79" s="5"/>
      <c r="ALU79" s="5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  <c r="AMR79" s="5"/>
      <c r="AMS79" s="5"/>
      <c r="AMT79" s="5"/>
      <c r="AMU79" s="5"/>
      <c r="AMV79" s="5"/>
      <c r="AMW79" s="5"/>
      <c r="AMX79" s="5"/>
      <c r="AMY79" s="5"/>
      <c r="AMZ79" s="5"/>
      <c r="ANA79" s="5"/>
      <c r="ANB79" s="5"/>
      <c r="ANC79" s="5"/>
      <c r="AND79" s="5"/>
      <c r="ANE79" s="5"/>
      <c r="ANF79" s="5"/>
      <c r="ANG79" s="5"/>
      <c r="ANH79" s="5"/>
      <c r="ANI79" s="5"/>
      <c r="ANJ79" s="5"/>
      <c r="ANK79" s="5"/>
      <c r="ANL79" s="5"/>
      <c r="ANM79" s="5"/>
      <c r="ANN79" s="5"/>
      <c r="ANO79" s="5"/>
      <c r="ANP79" s="5"/>
      <c r="ANQ79" s="5"/>
      <c r="ANR79" s="5"/>
      <c r="ANS79" s="5"/>
      <c r="ANT79" s="5"/>
      <c r="ANU79" s="5"/>
      <c r="ANV79" s="5"/>
      <c r="ANW79" s="5"/>
      <c r="ANX79" s="5"/>
      <c r="ANY79" s="5"/>
      <c r="ANZ79" s="5"/>
      <c r="AOA79" s="5"/>
      <c r="AOB79" s="5"/>
      <c r="AOC79" s="5"/>
      <c r="AOD79" s="5"/>
      <c r="AOE79" s="5"/>
      <c r="AOF79" s="5"/>
      <c r="AOG79" s="5"/>
      <c r="AOH79" s="5"/>
      <c r="AOI79" s="5"/>
      <c r="AOJ79" s="5"/>
      <c r="AOK79" s="5"/>
      <c r="AOL79" s="5"/>
      <c r="AOM79" s="5"/>
      <c r="AON79" s="5"/>
      <c r="AOO79" s="5"/>
      <c r="AOP79" s="5"/>
      <c r="AOQ79" s="5"/>
      <c r="AOR79" s="5"/>
      <c r="AOS79" s="5"/>
      <c r="AOT79" s="5"/>
      <c r="AOU79" s="5"/>
      <c r="AOV79" s="5"/>
      <c r="AOW79" s="5"/>
      <c r="AOX79" s="5"/>
      <c r="AOY79" s="5"/>
      <c r="AOZ79" s="5"/>
      <c r="APA79" s="5"/>
      <c r="APB79" s="5"/>
      <c r="APC79" s="5"/>
      <c r="APD79" s="5"/>
      <c r="APE79" s="5"/>
      <c r="APF79" s="5"/>
      <c r="APG79" s="5"/>
      <c r="APH79" s="5"/>
      <c r="API79" s="5"/>
      <c r="APJ79" s="5"/>
      <c r="APK79" s="5"/>
      <c r="APL79" s="5"/>
      <c r="APM79" s="5"/>
      <c r="APN79" s="5"/>
      <c r="APO79" s="5"/>
      <c r="APP79" s="5"/>
      <c r="APQ79" s="5"/>
      <c r="APR79" s="5"/>
      <c r="APS79" s="5"/>
      <c r="APT79" s="5"/>
      <c r="APU79" s="5"/>
      <c r="APV79" s="5"/>
      <c r="APW79" s="5"/>
      <c r="APX79" s="5"/>
      <c r="APY79" s="5"/>
      <c r="APZ79" s="5"/>
      <c r="AQA79" s="5"/>
      <c r="AQB79" s="5"/>
      <c r="AQC79" s="5"/>
      <c r="AQD79" s="5"/>
      <c r="AQE79" s="5"/>
      <c r="AQF79" s="5"/>
      <c r="AQG79" s="5"/>
      <c r="AQH79" s="5"/>
      <c r="AQI79" s="5"/>
      <c r="AQJ79" s="5"/>
      <c r="AQK79" s="5"/>
      <c r="AQL79" s="5"/>
      <c r="AQM79" s="5"/>
      <c r="AQN79" s="5"/>
      <c r="AQO79" s="5"/>
      <c r="AQP79" s="5"/>
      <c r="AQQ79" s="5"/>
      <c r="AQR79" s="5"/>
      <c r="AQS79" s="5"/>
      <c r="AQT79" s="5"/>
      <c r="AQU79" s="5"/>
      <c r="AQV79" s="5"/>
      <c r="AQW79" s="5"/>
      <c r="AQX79" s="5"/>
      <c r="AQY79" s="5"/>
      <c r="AQZ79" s="5"/>
      <c r="ARA79" s="5"/>
      <c r="ARB79" s="5"/>
      <c r="ARC79" s="5"/>
      <c r="ARD79" s="5"/>
      <c r="ARE79" s="5"/>
      <c r="ARF79" s="5"/>
      <c r="ARG79" s="5"/>
      <c r="ARH79" s="5"/>
      <c r="ARI79" s="5"/>
      <c r="ARJ79" s="5"/>
      <c r="ARK79" s="5"/>
      <c r="ARL79" s="5"/>
      <c r="ARM79" s="5"/>
      <c r="ARN79" s="5"/>
      <c r="ARO79" s="5"/>
      <c r="ARP79" s="5"/>
      <c r="ARQ79" s="5"/>
      <c r="ARR79" s="5"/>
      <c r="ARS79" s="5"/>
      <c r="ART79" s="5"/>
      <c r="ARU79" s="5"/>
      <c r="ARV79" s="5"/>
      <c r="ARW79" s="5"/>
      <c r="ARX79" s="5"/>
      <c r="ARY79" s="5"/>
      <c r="ARZ79" s="5"/>
      <c r="ASA79" s="5"/>
      <c r="ASB79" s="5"/>
      <c r="ASC79" s="5"/>
      <c r="ASD79" s="5"/>
      <c r="ASE79" s="5"/>
      <c r="ASF79" s="5"/>
      <c r="ASG79" s="5"/>
      <c r="ASH79" s="5"/>
      <c r="ASI79" s="5"/>
      <c r="ASJ79" s="5"/>
      <c r="ASK79" s="5"/>
      <c r="ASL79" s="5"/>
      <c r="ASM79" s="5"/>
      <c r="ASN79" s="5"/>
      <c r="ASO79" s="5"/>
      <c r="ASP79" s="5"/>
      <c r="ASQ79" s="5"/>
      <c r="ASR79" s="5"/>
      <c r="ASS79" s="5"/>
      <c r="AST79" s="5"/>
      <c r="ASU79" s="5"/>
      <c r="ASV79" s="5"/>
      <c r="ASW79" s="5"/>
      <c r="ASX79" s="5"/>
      <c r="ASY79" s="5"/>
      <c r="ASZ79" s="5"/>
      <c r="ATA79" s="5"/>
      <c r="ATB79" s="5"/>
      <c r="ATC79" s="5"/>
      <c r="ATD79" s="5"/>
      <c r="ATE79" s="5"/>
      <c r="ATF79" s="5"/>
      <c r="ATG79" s="5"/>
      <c r="ATH79" s="5"/>
      <c r="ATI79" s="5"/>
      <c r="ATJ79" s="5"/>
      <c r="ATK79" s="5"/>
      <c r="ATL79" s="5"/>
      <c r="ATM79" s="5"/>
      <c r="ATN79" s="5"/>
      <c r="ATO79" s="5"/>
      <c r="ATP79" s="5"/>
      <c r="ATQ79" s="5"/>
      <c r="ATR79" s="5"/>
      <c r="ATS79" s="5"/>
      <c r="ATT79" s="5"/>
      <c r="ATU79" s="5"/>
      <c r="ATV79" s="5"/>
      <c r="ATW79" s="5"/>
      <c r="ATX79" s="5"/>
      <c r="ATY79" s="5"/>
      <c r="ATZ79" s="5"/>
      <c r="AUA79" s="5"/>
      <c r="AUB79" s="5"/>
      <c r="AUC79" s="5"/>
      <c r="AUD79" s="5"/>
      <c r="AUE79" s="5"/>
      <c r="AUF79" s="5"/>
      <c r="AUG79" s="5"/>
      <c r="AUH79" s="5"/>
      <c r="AUI79" s="5"/>
      <c r="AUJ79" s="5"/>
      <c r="AUK79" s="5"/>
      <c r="AUL79" s="5"/>
      <c r="AUM79" s="5"/>
      <c r="AUN79" s="5"/>
      <c r="AUO79" s="5"/>
      <c r="AUP79" s="5"/>
      <c r="AUQ79" s="5"/>
      <c r="AUR79" s="5"/>
      <c r="AUS79" s="5"/>
      <c r="AUT79" s="5"/>
      <c r="AUU79" s="5"/>
      <c r="AUV79" s="5"/>
      <c r="AUW79" s="5"/>
      <c r="AUX79" s="5"/>
      <c r="AUY79" s="5"/>
      <c r="AUZ79" s="5"/>
      <c r="AVA79" s="5"/>
      <c r="AVB79" s="5"/>
      <c r="AVC79" s="5"/>
      <c r="AVD79" s="5"/>
      <c r="AVE79" s="5"/>
      <c r="AVF79" s="5"/>
      <c r="AVG79" s="5"/>
      <c r="AVH79" s="5"/>
      <c r="AVI79" s="5"/>
      <c r="AVJ79" s="5"/>
      <c r="AVK79" s="5"/>
      <c r="AVL79" s="5"/>
      <c r="AVM79" s="5"/>
      <c r="AVN79" s="5"/>
      <c r="AVO79" s="5"/>
      <c r="AVP79" s="5"/>
      <c r="AVQ79" s="5"/>
      <c r="AVR79" s="5"/>
      <c r="AVS79" s="5"/>
      <c r="AVT79" s="5"/>
      <c r="AVU79" s="5"/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  <c r="AWY79" s="5"/>
      <c r="AWZ79" s="5"/>
      <c r="AXA79" s="5"/>
      <c r="AXB79" s="5"/>
      <c r="AXC79" s="5"/>
      <c r="AXD79" s="5"/>
      <c r="AXE79" s="5"/>
      <c r="AXF79" s="5"/>
      <c r="AXG79" s="5"/>
      <c r="AXH79" s="5"/>
      <c r="AXI79" s="5"/>
      <c r="AXJ79" s="5"/>
      <c r="AXK79" s="5"/>
      <c r="AXL79" s="5"/>
      <c r="AXM79" s="5"/>
      <c r="AXN79" s="5"/>
      <c r="AXO79" s="5"/>
      <c r="AXP79" s="5"/>
      <c r="AXQ79" s="5"/>
      <c r="AXR79" s="5"/>
      <c r="AXS79" s="5"/>
      <c r="AXT79" s="5"/>
      <c r="AXU79" s="5"/>
      <c r="AXV79" s="5"/>
      <c r="AXW79" s="5"/>
      <c r="AXX79" s="5"/>
      <c r="AXY79" s="5"/>
      <c r="AXZ79" s="5"/>
      <c r="AYA79" s="5"/>
      <c r="AYB79" s="5"/>
      <c r="AYC79" s="5"/>
      <c r="AYD79" s="5"/>
      <c r="AYE79" s="5"/>
      <c r="AYF79" s="5"/>
      <c r="AYG79" s="5"/>
      <c r="AYH79" s="5"/>
      <c r="AYI79" s="5"/>
      <c r="AYJ79" s="5"/>
      <c r="AYK79" s="5"/>
      <c r="AYL79" s="5"/>
      <c r="AYM79" s="5"/>
      <c r="AYN79" s="5"/>
      <c r="AYO79" s="5"/>
      <c r="AYP79" s="5"/>
      <c r="AYQ79" s="5"/>
      <c r="AYR79" s="5"/>
      <c r="AYS79" s="5"/>
      <c r="AYT79" s="5"/>
      <c r="AYU79" s="5"/>
      <c r="AYV79" s="5"/>
      <c r="AYW79" s="5"/>
      <c r="AYX79" s="5"/>
      <c r="AYY79" s="5"/>
      <c r="AYZ79" s="5"/>
      <c r="AZA79" s="5"/>
      <c r="AZB79" s="5"/>
      <c r="AZC79" s="5"/>
      <c r="AZD79" s="5"/>
      <c r="AZE79" s="5"/>
      <c r="AZF79" s="5"/>
      <c r="AZG79" s="5"/>
      <c r="AZH79" s="5"/>
      <c r="AZI79" s="5"/>
      <c r="AZJ79" s="5"/>
      <c r="AZK79" s="5"/>
      <c r="AZL79" s="5"/>
      <c r="AZM79" s="5"/>
      <c r="AZN79" s="5"/>
      <c r="AZO79" s="5"/>
      <c r="AZP79" s="5"/>
      <c r="AZQ79" s="5"/>
      <c r="AZR79" s="5"/>
      <c r="AZS79" s="5"/>
      <c r="AZT79" s="5"/>
      <c r="AZU79" s="5"/>
      <c r="AZV79" s="5"/>
      <c r="AZW79" s="5"/>
      <c r="AZX79" s="5"/>
      <c r="AZY79" s="5"/>
      <c r="AZZ79" s="5"/>
      <c r="BAA79" s="5"/>
      <c r="BAB79" s="5"/>
      <c r="BAC79" s="5"/>
      <c r="BAD79" s="5"/>
      <c r="BAE79" s="5"/>
      <c r="BAF79" s="5"/>
      <c r="BAG79" s="5"/>
      <c r="BAH79" s="5"/>
      <c r="BAI79" s="5"/>
      <c r="BAJ79" s="5"/>
      <c r="BAK79" s="5"/>
      <c r="BAL79" s="5"/>
      <c r="BAM79" s="5"/>
      <c r="BAN79" s="5"/>
      <c r="BAO79" s="5"/>
      <c r="BAP79" s="5"/>
      <c r="BAQ79" s="5"/>
      <c r="BAR79" s="5"/>
      <c r="BAS79" s="5"/>
      <c r="BAT79" s="5"/>
      <c r="BAU79" s="5"/>
      <c r="BAV79" s="5"/>
      <c r="BAW79" s="5"/>
      <c r="BAX79" s="5"/>
      <c r="BAY79" s="5"/>
      <c r="BAZ79" s="5"/>
      <c r="BBA79" s="5"/>
      <c r="BBB79" s="5"/>
      <c r="BBC79" s="5"/>
      <c r="BBD79" s="5"/>
      <c r="BBE79" s="5"/>
      <c r="BBF79" s="5"/>
      <c r="BBG79" s="5"/>
      <c r="BBH79" s="5"/>
      <c r="BBI79" s="5"/>
      <c r="BBJ79" s="5"/>
      <c r="BBK79" s="5"/>
      <c r="BBL79" s="5"/>
      <c r="BBM79" s="5"/>
      <c r="BBN79" s="5"/>
      <c r="BBO79" s="5"/>
      <c r="BBP79" s="5"/>
      <c r="BBQ79" s="5"/>
      <c r="BBR79" s="5"/>
      <c r="BBS79" s="5"/>
      <c r="BBT79" s="5"/>
      <c r="BBU79" s="5"/>
      <c r="BBV79" s="5"/>
      <c r="BBW79" s="5"/>
      <c r="BBX79" s="5"/>
      <c r="BBY79" s="5"/>
      <c r="BBZ79" s="5"/>
      <c r="BCA79" s="5"/>
      <c r="BCB79" s="5"/>
      <c r="BCC79" s="5"/>
      <c r="BCD79" s="5"/>
      <c r="BCE79" s="5"/>
      <c r="BCF79" s="5"/>
      <c r="BCG79" s="5"/>
      <c r="BCH79" s="5"/>
      <c r="BCI79" s="5"/>
      <c r="BCJ79" s="5"/>
      <c r="BCK79" s="5"/>
      <c r="BCL79" s="5"/>
      <c r="BCM79" s="5"/>
      <c r="BCN79" s="5"/>
      <c r="BCO79" s="5"/>
      <c r="BCP79" s="5"/>
      <c r="BCQ79" s="5"/>
      <c r="BCR79" s="5"/>
      <c r="BCS79" s="5"/>
      <c r="BCT79" s="5"/>
      <c r="BCU79" s="5"/>
      <c r="BCV79" s="5"/>
      <c r="BCW79" s="5"/>
      <c r="BCX79" s="5"/>
      <c r="BCY79" s="5"/>
      <c r="BCZ79" s="5"/>
      <c r="BDA79" s="5"/>
      <c r="BDB79" s="5"/>
      <c r="BDC79" s="5"/>
      <c r="BDD79" s="5"/>
      <c r="BDE79" s="5"/>
      <c r="BDF79" s="5"/>
      <c r="BDG79" s="5"/>
      <c r="BDH79" s="5"/>
      <c r="BDI79" s="5"/>
      <c r="BDJ79" s="5"/>
      <c r="BDK79" s="5"/>
      <c r="BDL79" s="5"/>
      <c r="BDM79" s="5"/>
      <c r="BDN79" s="5"/>
      <c r="BDO79" s="5"/>
      <c r="BDP79" s="5"/>
      <c r="BDQ79" s="5"/>
      <c r="BDR79" s="5"/>
      <c r="BDS79" s="5"/>
      <c r="BDT79" s="5"/>
      <c r="BDU79" s="5"/>
      <c r="BDV79" s="5"/>
      <c r="BDW79" s="5"/>
      <c r="BDX79" s="5"/>
      <c r="BDY79" s="5"/>
      <c r="BDZ79" s="5"/>
      <c r="BEA79" s="5"/>
      <c r="BEB79" s="5"/>
      <c r="BEC79" s="5"/>
      <c r="BED79" s="5"/>
      <c r="BEE79" s="5"/>
      <c r="BEF79" s="5"/>
      <c r="BEG79" s="5"/>
      <c r="BEH79" s="5"/>
      <c r="BEI79" s="5"/>
      <c r="BEJ79" s="5"/>
      <c r="BEK79" s="5"/>
      <c r="BEL79" s="5"/>
      <c r="BEM79" s="5"/>
      <c r="BEN79" s="5"/>
      <c r="BEO79" s="5"/>
      <c r="BEP79" s="5"/>
      <c r="BEQ79" s="5"/>
      <c r="BER79" s="5"/>
      <c r="BES79" s="5"/>
      <c r="BET79" s="5"/>
      <c r="BEU79" s="5"/>
      <c r="BEV79" s="5"/>
      <c r="BEW79" s="5"/>
      <c r="BEX79" s="5"/>
      <c r="BEY79" s="5"/>
      <c r="BEZ79" s="5"/>
      <c r="BFA79" s="5"/>
      <c r="BFB79" s="5"/>
      <c r="BFC79" s="5"/>
      <c r="BFD79" s="5"/>
      <c r="BFE79" s="5"/>
      <c r="BFF79" s="5"/>
      <c r="BFG79" s="5"/>
      <c r="BFH79" s="5"/>
      <c r="BFI79" s="5"/>
      <c r="BFJ79" s="5"/>
      <c r="BFK79" s="5"/>
      <c r="BFL79" s="5"/>
      <c r="BFM79" s="5"/>
      <c r="BFN79" s="5"/>
      <c r="BFO79" s="5"/>
      <c r="BFP79" s="5"/>
      <c r="BFQ79" s="5"/>
      <c r="BFR79" s="5"/>
      <c r="BFS79" s="5"/>
      <c r="BFT79" s="5"/>
      <c r="BFU79" s="5"/>
      <c r="BFV79" s="5"/>
      <c r="BFW79" s="5"/>
      <c r="BFX79" s="5"/>
      <c r="BFY79" s="5"/>
      <c r="BFZ79" s="5"/>
      <c r="BGA79" s="5"/>
      <c r="BGB79" s="5"/>
      <c r="BGC79" s="5"/>
      <c r="BGD79" s="5"/>
      <c r="BGE79" s="5"/>
      <c r="BGF79" s="5"/>
      <c r="BGG79" s="5"/>
      <c r="BGH79" s="5"/>
      <c r="BGI79" s="5"/>
      <c r="BGJ79" s="5"/>
      <c r="BGK79" s="5"/>
      <c r="BGL79" s="5"/>
      <c r="BGM79" s="5"/>
      <c r="BGN79" s="5"/>
      <c r="BGO79" s="5"/>
      <c r="BGP79" s="5"/>
      <c r="BGQ79" s="5"/>
      <c r="BGR79" s="5"/>
      <c r="BGS79" s="5"/>
      <c r="BGT79" s="5"/>
      <c r="BGU79" s="5"/>
      <c r="BGV79" s="5"/>
      <c r="BGW79" s="5"/>
      <c r="BGX79" s="5"/>
      <c r="BGY79" s="5"/>
      <c r="BGZ79" s="5"/>
      <c r="BHA79" s="5"/>
      <c r="BHB79" s="5"/>
      <c r="BHC79" s="5"/>
      <c r="BHD79" s="5"/>
      <c r="BHE79" s="5"/>
      <c r="BHF79" s="5"/>
      <c r="BHG79" s="5"/>
      <c r="BHH79" s="5"/>
      <c r="BHI79" s="5"/>
      <c r="BHJ79" s="5"/>
      <c r="BHK79" s="5"/>
      <c r="BHL79" s="5"/>
      <c r="BHM79" s="5"/>
      <c r="BHN79" s="5"/>
      <c r="BHO79" s="5"/>
      <c r="BHP79" s="5"/>
      <c r="BHQ79" s="5"/>
      <c r="BHR79" s="5"/>
      <c r="BHS79" s="5"/>
      <c r="BHT79" s="5"/>
      <c r="BHU79" s="5"/>
      <c r="BHV79" s="5"/>
      <c r="BHW79" s="5"/>
      <c r="BHX79" s="5"/>
      <c r="BHY79" s="5"/>
      <c r="BHZ79" s="5"/>
      <c r="BIA79" s="5"/>
      <c r="BIB79" s="5"/>
      <c r="BIC79" s="5"/>
      <c r="BID79" s="5"/>
      <c r="BIE79" s="5"/>
      <c r="BIF79" s="5"/>
      <c r="BIG79" s="5"/>
      <c r="BIH79" s="5"/>
      <c r="BII79" s="5"/>
      <c r="BIJ79" s="5"/>
      <c r="BIK79" s="5"/>
      <c r="BIL79" s="5"/>
      <c r="BIM79" s="5"/>
      <c r="BIN79" s="5"/>
      <c r="BIO79" s="5"/>
      <c r="BIP79" s="5"/>
      <c r="BIQ79" s="5"/>
      <c r="BIR79" s="5"/>
      <c r="BIS79" s="5"/>
      <c r="BIT79" s="5"/>
      <c r="BIU79" s="5"/>
      <c r="BIV79" s="5"/>
      <c r="BIW79" s="5"/>
      <c r="BIX79" s="5"/>
      <c r="BIY79" s="5"/>
      <c r="BIZ79" s="5"/>
      <c r="BJA79" s="5"/>
      <c r="BJB79" s="5"/>
      <c r="BJC79" s="5"/>
      <c r="BJD79" s="5"/>
      <c r="BJE79" s="5"/>
      <c r="BJF79" s="5"/>
      <c r="BJG79" s="5"/>
      <c r="BJH79" s="5"/>
      <c r="BJI79" s="5"/>
      <c r="BJJ79" s="5"/>
      <c r="BJK79" s="5"/>
      <c r="BJL79" s="5"/>
      <c r="BJM79" s="5"/>
      <c r="BJN79" s="5"/>
      <c r="BJO79" s="5"/>
      <c r="BJP79" s="5"/>
      <c r="BJQ79" s="5"/>
      <c r="BJR79" s="5"/>
      <c r="BJS79" s="5"/>
      <c r="BJT79" s="5"/>
      <c r="BJU79" s="5"/>
      <c r="BJV79" s="5"/>
      <c r="BJW79" s="5"/>
      <c r="BJX79" s="5"/>
      <c r="BJY79" s="5"/>
      <c r="BJZ79" s="5"/>
      <c r="BKA79" s="5"/>
      <c r="BKB79" s="5"/>
      <c r="BKC79" s="5"/>
      <c r="BKD79" s="5"/>
      <c r="BKE79" s="5"/>
      <c r="BKF79" s="5"/>
      <c r="BKG79" s="5"/>
      <c r="BKH79" s="5"/>
      <c r="BKI79" s="5"/>
      <c r="BKJ79" s="5"/>
      <c r="BKK79" s="5"/>
      <c r="BKL79" s="5"/>
      <c r="BKM79" s="5"/>
      <c r="BKN79" s="5"/>
      <c r="BKO79" s="5"/>
      <c r="BKP79" s="5"/>
      <c r="BKQ79" s="5"/>
      <c r="BKR79" s="5"/>
      <c r="BKS79" s="5"/>
      <c r="BKT79" s="5"/>
      <c r="BKU79" s="5"/>
      <c r="BKV79" s="5"/>
      <c r="BKW79" s="5"/>
      <c r="BKX79" s="5"/>
      <c r="BKY79" s="5"/>
      <c r="BKZ79" s="5"/>
      <c r="BLA79" s="5"/>
      <c r="BLB79" s="5"/>
      <c r="BLC79" s="5"/>
      <c r="BLD79" s="5"/>
      <c r="BLE79" s="5"/>
      <c r="BLF79" s="5"/>
      <c r="BLG79" s="5"/>
      <c r="BLH79" s="5"/>
      <c r="BLI79" s="5"/>
      <c r="BLJ79" s="5"/>
      <c r="BLK79" s="5"/>
      <c r="BLL79" s="5"/>
      <c r="BLM79" s="5"/>
      <c r="BLN79" s="5"/>
      <c r="BLO79" s="5"/>
      <c r="BLP79" s="5"/>
      <c r="BLQ79" s="5"/>
      <c r="BLR79" s="5"/>
      <c r="BLS79" s="5"/>
      <c r="BLT79" s="5"/>
      <c r="BLU79" s="5"/>
      <c r="BLV79" s="5"/>
      <c r="BLW79" s="5"/>
      <c r="BLX79" s="5"/>
      <c r="BLY79" s="5"/>
      <c r="BLZ79" s="5"/>
      <c r="BMA79" s="5"/>
      <c r="BMB79" s="5"/>
      <c r="BMC79" s="5"/>
      <c r="BMD79" s="5"/>
      <c r="BME79" s="5"/>
      <c r="BMF79" s="5"/>
      <c r="BMG79" s="5"/>
      <c r="BMH79" s="5"/>
      <c r="BMI79" s="5"/>
      <c r="BMJ79" s="5"/>
      <c r="BMK79" s="5"/>
      <c r="BML79" s="5"/>
      <c r="BMM79" s="5"/>
      <c r="BMN79" s="5"/>
      <c r="BMO79" s="5"/>
      <c r="BMP79" s="5"/>
      <c r="BMQ79" s="5"/>
      <c r="BMR79" s="5"/>
      <c r="BMS79" s="5"/>
      <c r="BMT79" s="5"/>
      <c r="BMU79" s="5"/>
      <c r="BMV79" s="5"/>
      <c r="BMW79" s="5"/>
      <c r="BMX79" s="5"/>
      <c r="BMY79" s="5"/>
      <c r="BMZ79" s="5"/>
      <c r="BNA79" s="5"/>
      <c r="BNB79" s="5"/>
      <c r="BNC79" s="5"/>
      <c r="BND79" s="5"/>
      <c r="BNE79" s="5"/>
      <c r="BNF79" s="5"/>
      <c r="BNG79" s="5"/>
      <c r="BNH79" s="5"/>
      <c r="BNI79" s="5"/>
      <c r="BNJ79" s="5"/>
      <c r="BNK79" s="5"/>
      <c r="BNL79" s="5"/>
      <c r="BNM79" s="5"/>
      <c r="BNN79" s="5"/>
      <c r="BNO79" s="5"/>
      <c r="BNP79" s="5"/>
      <c r="BNQ79" s="5"/>
      <c r="BNR79" s="5"/>
      <c r="BNS79" s="5"/>
      <c r="BNT79" s="5"/>
      <c r="BNU79" s="5"/>
      <c r="BNV79" s="5"/>
      <c r="BNW79" s="5"/>
      <c r="BNX79" s="5"/>
      <c r="BNY79" s="5"/>
      <c r="BNZ79" s="5"/>
      <c r="BOA79" s="5"/>
      <c r="BOB79" s="5"/>
      <c r="BOC79" s="5"/>
      <c r="BOD79" s="5"/>
      <c r="BOE79" s="5"/>
      <c r="BOF79" s="5"/>
      <c r="BOG79" s="5"/>
      <c r="BOH79" s="5"/>
      <c r="BOI79" s="5"/>
      <c r="BOJ79" s="5"/>
      <c r="BOK79" s="5"/>
      <c r="BOL79" s="5"/>
      <c r="BOM79" s="5"/>
      <c r="BON79" s="5"/>
      <c r="BOO79" s="5"/>
      <c r="BOP79" s="5"/>
      <c r="BOQ79" s="5"/>
      <c r="BOR79" s="5"/>
      <c r="BOS79" s="5"/>
      <c r="BOT79" s="5"/>
      <c r="BOU79" s="5"/>
      <c r="BOV79" s="5"/>
      <c r="BOW79" s="5"/>
      <c r="BOX79" s="5"/>
      <c r="BOY79" s="5"/>
      <c r="BOZ79" s="5"/>
      <c r="BPA79" s="5"/>
      <c r="BPB79" s="5"/>
      <c r="BPC79" s="5"/>
      <c r="BPD79" s="5"/>
      <c r="BPE79" s="5"/>
      <c r="BPF79" s="5"/>
      <c r="BPG79" s="5"/>
      <c r="BPH79" s="5"/>
      <c r="BPI79" s="5"/>
      <c r="BPJ79" s="5"/>
      <c r="BPK79" s="5"/>
      <c r="BPL79" s="5"/>
      <c r="BPM79" s="5"/>
      <c r="BPN79" s="5"/>
      <c r="BPO79" s="5"/>
      <c r="BPP79" s="5"/>
      <c r="BPQ79" s="5"/>
      <c r="BPR79" s="5"/>
      <c r="BPS79" s="5"/>
      <c r="BPT79" s="5"/>
      <c r="BPU79" s="5"/>
      <c r="BPV79" s="5"/>
      <c r="BPW79" s="5"/>
      <c r="BPX79" s="5"/>
      <c r="BPY79" s="5"/>
      <c r="BPZ79" s="5"/>
      <c r="BQA79" s="5"/>
      <c r="BQB79" s="5"/>
      <c r="BQC79" s="5"/>
      <c r="BQD79" s="5"/>
      <c r="BQE79" s="5"/>
      <c r="BQF79" s="5"/>
      <c r="BQG79" s="5"/>
      <c r="BQH79" s="5"/>
      <c r="BQI79" s="5"/>
      <c r="BQJ79" s="5"/>
      <c r="BQK79" s="5"/>
      <c r="BQL79" s="5"/>
      <c r="BQM79" s="5"/>
      <c r="BQN79" s="5"/>
      <c r="BQO79" s="5"/>
      <c r="BQP79" s="5"/>
      <c r="BQQ79" s="5"/>
      <c r="BQR79" s="5"/>
      <c r="BQS79" s="5"/>
      <c r="BQT79" s="5"/>
      <c r="BQU79" s="5"/>
      <c r="BQV79" s="5"/>
      <c r="BQW79" s="5"/>
      <c r="BQX79" s="5"/>
      <c r="BQY79" s="5"/>
      <c r="BQZ79" s="5"/>
      <c r="BRA79" s="5"/>
      <c r="BRB79" s="5"/>
      <c r="BRC79" s="5"/>
      <c r="BRD79" s="5"/>
      <c r="BRE79" s="5"/>
      <c r="BRF79" s="5"/>
      <c r="BRG79" s="5"/>
      <c r="BRH79" s="5"/>
      <c r="BRI79" s="5"/>
      <c r="BRJ79" s="5"/>
      <c r="BRK79" s="5"/>
      <c r="BRL79" s="5"/>
      <c r="BRM79" s="5"/>
      <c r="BRN79" s="5"/>
      <c r="BRO79" s="5"/>
      <c r="BRP79" s="5"/>
      <c r="BRQ79" s="5"/>
      <c r="BRR79" s="5"/>
      <c r="BRS79" s="5"/>
      <c r="BRT79" s="5"/>
      <c r="BRU79" s="5"/>
      <c r="BRV79" s="5"/>
      <c r="BRW79" s="5"/>
      <c r="BRX79" s="5"/>
      <c r="BRY79" s="5"/>
      <c r="BRZ79" s="5"/>
      <c r="BSA79" s="5"/>
      <c r="BSB79" s="5"/>
      <c r="BSC79" s="5"/>
      <c r="BSD79" s="5"/>
      <c r="BSE79" s="5"/>
      <c r="BSF79" s="5"/>
      <c r="BSG79" s="5"/>
      <c r="BSH79" s="5"/>
      <c r="BSI79" s="5"/>
      <c r="BSJ79" s="5"/>
      <c r="BSK79" s="5"/>
      <c r="BSL79" s="5"/>
      <c r="BSM79" s="5"/>
      <c r="BSN79" s="5"/>
      <c r="BSO79" s="5"/>
      <c r="BSP79" s="5"/>
      <c r="BSQ79" s="5"/>
      <c r="BSR79" s="5"/>
      <c r="BSS79" s="5"/>
      <c r="BST79" s="5"/>
      <c r="BSU79" s="5"/>
      <c r="BSV79" s="5"/>
      <c r="BSW79" s="5"/>
      <c r="BSX79" s="5"/>
      <c r="BSY79" s="5"/>
      <c r="BSZ79" s="5"/>
      <c r="BTA79" s="5"/>
      <c r="BTB79" s="5"/>
      <c r="BTC79" s="5"/>
      <c r="BTD79" s="5"/>
      <c r="BTE79" s="5"/>
      <c r="BTF79" s="5"/>
      <c r="BTG79" s="5"/>
      <c r="BTH79" s="5"/>
      <c r="BTI79" s="5"/>
      <c r="BTJ79" s="5"/>
      <c r="BTK79" s="5"/>
      <c r="BTL79" s="5"/>
      <c r="BTM79" s="5"/>
      <c r="BTN79" s="5"/>
      <c r="BTO79" s="5"/>
      <c r="BTP79" s="5"/>
      <c r="BTQ79" s="5"/>
      <c r="BTR79" s="5"/>
      <c r="BTS79" s="5"/>
      <c r="BTT79" s="5"/>
      <c r="BTU79" s="5"/>
      <c r="BTV79" s="5"/>
      <c r="BTW79" s="5"/>
      <c r="BTX79" s="5"/>
      <c r="BTY79" s="5"/>
      <c r="BTZ79" s="5"/>
      <c r="BUA79" s="5"/>
      <c r="BUB79" s="5"/>
      <c r="BUC79" s="5"/>
      <c r="BUD79" s="5"/>
      <c r="BUE79" s="5"/>
      <c r="BUF79" s="5"/>
      <c r="BUG79" s="5"/>
      <c r="BUH79" s="5"/>
      <c r="BUI79" s="5"/>
      <c r="BUJ79" s="5"/>
      <c r="BUK79" s="5"/>
      <c r="BUL79" s="5"/>
      <c r="BUM79" s="5"/>
      <c r="BUN79" s="5"/>
      <c r="BUO79" s="5"/>
      <c r="BUP79" s="5"/>
      <c r="BUQ79" s="5"/>
      <c r="BUR79" s="5"/>
      <c r="BUS79" s="5"/>
      <c r="BUT79" s="5"/>
      <c r="BUU79" s="5"/>
      <c r="BUV79" s="5"/>
      <c r="BUW79" s="5"/>
      <c r="BUX79" s="5"/>
      <c r="BUY79" s="5"/>
      <c r="BUZ79" s="5"/>
      <c r="BVA79" s="5"/>
      <c r="BVB79" s="5"/>
      <c r="BVC79" s="5"/>
      <c r="BVD79" s="5"/>
      <c r="BVE79" s="5"/>
      <c r="BVF79" s="5"/>
      <c r="BVG79" s="5"/>
      <c r="BVH79" s="5"/>
      <c r="BVI79" s="5"/>
      <c r="BVJ79" s="5"/>
      <c r="BVK79" s="5"/>
      <c r="BVL79" s="5"/>
      <c r="BVM79" s="5"/>
      <c r="BVN79" s="5"/>
      <c r="BVO79" s="5"/>
      <c r="BVP79" s="5"/>
      <c r="BVQ79" s="5"/>
      <c r="BVR79" s="5"/>
      <c r="BVS79" s="5"/>
      <c r="BVT79" s="5"/>
      <c r="BVU79" s="5"/>
      <c r="BVV79" s="5"/>
      <c r="BVW79" s="5"/>
      <c r="BVX79" s="5"/>
      <c r="BVY79" s="5"/>
      <c r="BVZ79" s="5"/>
      <c r="BWA79" s="5"/>
      <c r="BWB79" s="5"/>
      <c r="BWC79" s="5"/>
      <c r="BWD79" s="5"/>
      <c r="BWE79" s="5"/>
      <c r="BWF79" s="5"/>
      <c r="BWG79" s="5"/>
      <c r="BWH79" s="5"/>
      <c r="BWI79" s="5"/>
      <c r="BWJ79" s="5"/>
      <c r="BWK79" s="5"/>
      <c r="BWL79" s="5"/>
      <c r="BWM79" s="5"/>
      <c r="BWN79" s="5"/>
      <c r="BWO79" s="5"/>
      <c r="BWP79" s="5"/>
      <c r="BWQ79" s="5"/>
      <c r="BWR79" s="5"/>
      <c r="BWS79" s="5"/>
      <c r="BWT79" s="5"/>
      <c r="BWU79" s="5"/>
      <c r="BWV79" s="5"/>
      <c r="BWW79" s="5"/>
      <c r="BWX79" s="5"/>
      <c r="BWY79" s="5"/>
      <c r="BWZ79" s="5"/>
      <c r="BXA79" s="5"/>
      <c r="BXB79" s="5"/>
      <c r="BXC79" s="5"/>
      <c r="BXD79" s="5"/>
      <c r="BXE79" s="5"/>
      <c r="BXF79" s="5"/>
      <c r="BXG79" s="5"/>
      <c r="BXH79" s="5"/>
      <c r="BXI79" s="5"/>
      <c r="BXJ79" s="5"/>
      <c r="BXK79" s="5"/>
      <c r="BXL79" s="5"/>
      <c r="BXM79" s="5"/>
      <c r="BXN79" s="5"/>
      <c r="BXO79" s="5"/>
      <c r="BXP79" s="5"/>
      <c r="BXQ79" s="5"/>
      <c r="BXR79" s="5"/>
      <c r="BXS79" s="5"/>
      <c r="BXT79" s="5"/>
      <c r="BXU79" s="5"/>
      <c r="BXV79" s="5"/>
      <c r="BXW79" s="5"/>
      <c r="BXX79" s="5"/>
      <c r="BXY79" s="5"/>
      <c r="BXZ79" s="5"/>
      <c r="BYA79" s="5"/>
      <c r="BYB79" s="5"/>
      <c r="BYC79" s="5"/>
      <c r="BYD79" s="5"/>
      <c r="BYE79" s="5"/>
      <c r="BYF79" s="5"/>
      <c r="BYG79" s="5"/>
      <c r="BYH79" s="5"/>
      <c r="BYI79" s="5"/>
      <c r="BYJ79" s="5"/>
      <c r="BYK79" s="5"/>
      <c r="BYL79" s="5"/>
      <c r="BYM79" s="5"/>
      <c r="BYN79" s="5"/>
      <c r="BYO79" s="5"/>
      <c r="BYP79" s="5"/>
      <c r="BYQ79" s="5"/>
      <c r="BYR79" s="5"/>
      <c r="BYS79" s="5"/>
      <c r="BYT79" s="5"/>
      <c r="BYU79" s="5"/>
      <c r="BYV79" s="5"/>
      <c r="BYW79" s="5"/>
      <c r="BYX79" s="5"/>
      <c r="BYY79" s="5"/>
      <c r="BYZ79" s="5"/>
      <c r="BZA79" s="5"/>
      <c r="BZB79" s="5"/>
      <c r="BZC79" s="5"/>
      <c r="BZD79" s="5"/>
      <c r="BZE79" s="5"/>
      <c r="BZF79" s="5"/>
      <c r="BZG79" s="5"/>
      <c r="BZH79" s="5"/>
      <c r="BZI79" s="5"/>
      <c r="BZJ79" s="5"/>
      <c r="BZK79" s="5"/>
      <c r="BZL79" s="5"/>
      <c r="BZM79" s="5"/>
      <c r="BZN79" s="5"/>
      <c r="BZO79" s="5"/>
      <c r="BZP79" s="5"/>
      <c r="BZQ79" s="5"/>
      <c r="BZR79" s="5"/>
      <c r="BZS79" s="5"/>
      <c r="BZT79" s="5"/>
      <c r="BZU79" s="5"/>
      <c r="BZV79" s="5"/>
      <c r="BZW79" s="5"/>
      <c r="BZX79" s="5"/>
      <c r="BZY79" s="5"/>
      <c r="BZZ79" s="5"/>
      <c r="CAA79" s="5"/>
      <c r="CAB79" s="5"/>
      <c r="CAC79" s="5"/>
      <c r="CAD79" s="5"/>
      <c r="CAE79" s="5"/>
      <c r="CAF79" s="5"/>
      <c r="CAG79" s="5"/>
      <c r="CAH79" s="5"/>
      <c r="CAI79" s="5"/>
      <c r="CAJ79" s="5"/>
      <c r="CAK79" s="5"/>
      <c r="CAL79" s="5"/>
      <c r="CAM79" s="5"/>
      <c r="CAN79" s="5"/>
      <c r="CAO79" s="5"/>
      <c r="CAP79" s="5"/>
      <c r="CAQ79" s="5"/>
      <c r="CAR79" s="5"/>
      <c r="CAS79" s="5"/>
      <c r="CAT79" s="5"/>
      <c r="CAU79" s="5"/>
      <c r="CAV79" s="5"/>
      <c r="CAW79" s="5"/>
      <c r="CAX79" s="5"/>
      <c r="CAY79" s="5"/>
      <c r="CAZ79" s="5"/>
      <c r="CBA79" s="5"/>
      <c r="CBB79" s="5"/>
      <c r="CBC79" s="5"/>
      <c r="CBD79" s="5"/>
      <c r="CBE79" s="5"/>
      <c r="CBF79" s="5"/>
      <c r="CBG79" s="5"/>
      <c r="CBH79" s="5"/>
      <c r="CBI79" s="5"/>
      <c r="CBJ79" s="5"/>
      <c r="CBK79" s="5"/>
      <c r="CBL79" s="5"/>
      <c r="CBM79" s="5"/>
      <c r="CBN79" s="5"/>
      <c r="CBO79" s="5"/>
      <c r="CBP79" s="5"/>
      <c r="CBQ79" s="5"/>
      <c r="CBR79" s="5"/>
      <c r="CBS79" s="5"/>
      <c r="CBT79" s="5"/>
      <c r="CBU79" s="5"/>
      <c r="CBV79" s="5"/>
      <c r="CBW79" s="5"/>
      <c r="CBX79" s="5"/>
      <c r="CBY79" s="5"/>
      <c r="CBZ79" s="5"/>
      <c r="CCA79" s="5"/>
      <c r="CCB79" s="5"/>
      <c r="CCC79" s="5"/>
      <c r="CCD79" s="5"/>
      <c r="CCE79" s="5"/>
      <c r="CCF79" s="5"/>
      <c r="CCG79" s="5"/>
      <c r="CCH79" s="5"/>
      <c r="CCI79" s="5"/>
      <c r="CCJ79" s="5"/>
      <c r="CCK79" s="5"/>
      <c r="CCL79" s="5"/>
      <c r="CCM79" s="5"/>
      <c r="CCN79" s="5"/>
      <c r="CCO79" s="5"/>
      <c r="CCP79" s="5"/>
      <c r="CCQ79" s="5"/>
      <c r="CCR79" s="5"/>
      <c r="CCS79" s="5"/>
      <c r="CCT79" s="5"/>
      <c r="CCU79" s="5"/>
      <c r="CCV79" s="5"/>
      <c r="CCW79" s="5"/>
      <c r="CCX79" s="5"/>
      <c r="CCY79" s="5"/>
      <c r="CCZ79" s="5"/>
      <c r="CDA79" s="5"/>
      <c r="CDB79" s="5"/>
      <c r="CDC79" s="5"/>
      <c r="CDD79" s="5"/>
      <c r="CDE79" s="5"/>
      <c r="CDF79" s="5"/>
      <c r="CDG79" s="5"/>
      <c r="CDH79" s="5"/>
      <c r="CDI79" s="5"/>
      <c r="CDJ79" s="5"/>
      <c r="CDK79" s="5"/>
      <c r="CDL79" s="5"/>
      <c r="CDM79" s="5"/>
      <c r="CDN79" s="5"/>
      <c r="CDO79" s="5"/>
      <c r="CDP79" s="5"/>
      <c r="CDQ79" s="5"/>
      <c r="CDR79" s="5"/>
      <c r="CDS79" s="5"/>
      <c r="CDT79" s="5"/>
      <c r="CDU79" s="5"/>
      <c r="CDV79" s="5"/>
      <c r="CDW79" s="5"/>
      <c r="CDX79" s="5"/>
      <c r="CDY79" s="5"/>
      <c r="CDZ79" s="5"/>
      <c r="CEA79" s="5"/>
      <c r="CEB79" s="5"/>
      <c r="CEC79" s="5"/>
      <c r="CED79" s="5"/>
      <c r="CEE79" s="5"/>
      <c r="CEF79" s="5"/>
      <c r="CEG79" s="5"/>
      <c r="CEH79" s="5"/>
      <c r="CEI79" s="5"/>
      <c r="CEJ79" s="5"/>
      <c r="CEK79" s="5"/>
      <c r="CEL79" s="5"/>
      <c r="CEM79" s="5"/>
      <c r="CEN79" s="5"/>
      <c r="CEO79" s="5"/>
      <c r="CEP79" s="5"/>
      <c r="CEQ79" s="5"/>
      <c r="CER79" s="5"/>
      <c r="CES79" s="5"/>
      <c r="CET79" s="5"/>
      <c r="CEU79" s="5"/>
      <c r="CEV79" s="5"/>
      <c r="CEW79" s="5"/>
      <c r="CEX79" s="5"/>
      <c r="CEY79" s="5"/>
      <c r="CEZ79" s="5"/>
      <c r="CFA79" s="5"/>
      <c r="CFB79" s="5"/>
      <c r="CFC79" s="5"/>
      <c r="CFD79" s="5"/>
      <c r="CFE79" s="5"/>
      <c r="CFF79" s="5"/>
      <c r="CFG79" s="5"/>
      <c r="CFH79" s="5"/>
      <c r="CFI79" s="5"/>
      <c r="CFJ79" s="5"/>
      <c r="CFK79" s="5"/>
      <c r="CFL79" s="5"/>
      <c r="CFM79" s="5"/>
      <c r="CFN79" s="5"/>
      <c r="CFO79" s="5"/>
      <c r="CFP79" s="5"/>
      <c r="CFQ79" s="5"/>
      <c r="CFR79" s="5"/>
      <c r="CFS79" s="5"/>
      <c r="CFT79" s="5"/>
      <c r="CFU79" s="5"/>
      <c r="CFV79" s="5"/>
      <c r="CFW79" s="5"/>
      <c r="CFX79" s="5"/>
      <c r="CFY79" s="5"/>
      <c r="CFZ79" s="5"/>
      <c r="CGA79" s="5"/>
      <c r="CGB79" s="5"/>
      <c r="CGC79" s="5"/>
      <c r="CGD79" s="5"/>
      <c r="CGE79" s="5"/>
      <c r="CGF79" s="5"/>
      <c r="CGG79" s="5"/>
      <c r="CGH79" s="5"/>
      <c r="CGI79" s="5"/>
      <c r="CGJ79" s="5"/>
      <c r="CGK79" s="5"/>
      <c r="CGL79" s="5"/>
      <c r="CGM79" s="5"/>
      <c r="CGN79" s="5"/>
      <c r="CGO79" s="5"/>
      <c r="CGP79" s="5"/>
      <c r="CGQ79" s="5"/>
      <c r="CGR79" s="5"/>
      <c r="CGS79" s="5"/>
      <c r="CGT79" s="5"/>
      <c r="CGU79" s="5"/>
      <c r="CGV79" s="5"/>
      <c r="CGW79" s="5"/>
      <c r="CGX79" s="5"/>
      <c r="CGY79" s="5"/>
      <c r="CGZ79" s="5"/>
      <c r="CHA79" s="5"/>
      <c r="CHB79" s="5"/>
      <c r="CHC79" s="5"/>
      <c r="CHD79" s="5"/>
      <c r="CHE79" s="5"/>
      <c r="CHF79" s="5"/>
      <c r="CHG79" s="5"/>
      <c r="CHH79" s="5"/>
      <c r="CHI79" s="5"/>
      <c r="CHJ79" s="5"/>
      <c r="CHK79" s="5"/>
      <c r="CHL79" s="5"/>
      <c r="CHM79" s="5"/>
      <c r="CHN79" s="5"/>
      <c r="CHO79" s="5"/>
      <c r="CHP79" s="5"/>
      <c r="CHQ79" s="5"/>
      <c r="CHR79" s="5"/>
      <c r="CHS79" s="5"/>
      <c r="CHT79" s="5"/>
      <c r="CHU79" s="5"/>
      <c r="CHV79" s="5"/>
      <c r="CHW79" s="5"/>
      <c r="CHX79" s="5"/>
      <c r="CHY79" s="5"/>
      <c r="CHZ79" s="5"/>
      <c r="CIA79" s="5"/>
      <c r="CIB79" s="5"/>
      <c r="CIC79" s="5"/>
      <c r="CID79" s="5"/>
      <c r="CIE79" s="5"/>
      <c r="CIF79" s="5"/>
      <c r="CIG79" s="5"/>
      <c r="CIH79" s="5"/>
      <c r="CII79" s="5"/>
      <c r="CIJ79" s="5"/>
      <c r="CIK79" s="5"/>
      <c r="CIL79" s="5"/>
      <c r="CIM79" s="5"/>
      <c r="CIN79" s="5"/>
      <c r="CIO79" s="5"/>
      <c r="CIP79" s="5"/>
      <c r="CIQ79" s="5"/>
      <c r="CIR79" s="5"/>
      <c r="CIS79" s="5"/>
      <c r="CIT79" s="5"/>
      <c r="CIU79" s="5"/>
      <c r="CIV79" s="5"/>
      <c r="CIW79" s="5"/>
      <c r="CIX79" s="5"/>
      <c r="CIY79" s="5"/>
      <c r="CIZ79" s="5"/>
      <c r="CJA79" s="5"/>
      <c r="CJB79" s="5"/>
      <c r="CJC79" s="5"/>
      <c r="CJD79" s="5"/>
      <c r="CJE79" s="5"/>
      <c r="CJF79" s="5"/>
      <c r="CJG79" s="5"/>
      <c r="CJH79" s="5"/>
      <c r="CJI79" s="5"/>
      <c r="CJJ79" s="5"/>
      <c r="CJK79" s="5"/>
      <c r="CJL79" s="5"/>
      <c r="CJM79" s="5"/>
      <c r="CJN79" s="5"/>
      <c r="CJO79" s="5"/>
      <c r="CJP79" s="5"/>
      <c r="CJQ79" s="5"/>
      <c r="CJR79" s="5"/>
      <c r="CJS79" s="5"/>
      <c r="CJT79" s="5"/>
      <c r="CJU79" s="5"/>
      <c r="CJV79" s="5"/>
      <c r="CJW79" s="5"/>
      <c r="CJX79" s="5"/>
      <c r="CJY79" s="5"/>
      <c r="CJZ79" s="5"/>
      <c r="CKA79" s="5"/>
      <c r="CKB79" s="5"/>
      <c r="CKC79" s="5"/>
      <c r="CKD79" s="5"/>
      <c r="CKE79" s="5"/>
      <c r="CKF79" s="5"/>
      <c r="CKG79" s="5"/>
      <c r="CKH79" s="5"/>
      <c r="CKI79" s="5"/>
      <c r="CKJ79" s="5"/>
      <c r="CKK79" s="5"/>
      <c r="CKL79" s="5"/>
      <c r="CKM79" s="5"/>
      <c r="CKN79" s="5"/>
      <c r="CKO79" s="5"/>
      <c r="CKP79" s="5"/>
      <c r="CKQ79" s="5"/>
      <c r="CKR79" s="5"/>
      <c r="CKS79" s="5"/>
      <c r="CKT79" s="5"/>
      <c r="CKU79" s="5"/>
      <c r="CKV79" s="5"/>
      <c r="CKW79" s="5"/>
      <c r="CKX79" s="5"/>
      <c r="CKY79" s="5"/>
      <c r="CKZ79" s="5"/>
      <c r="CLA79" s="5"/>
      <c r="CLB79" s="5"/>
      <c r="CLC79" s="5"/>
      <c r="CLD79" s="5"/>
      <c r="CLE79" s="5"/>
      <c r="CLF79" s="5"/>
      <c r="CLG79" s="5"/>
      <c r="CLH79" s="5"/>
      <c r="CLI79" s="5"/>
      <c r="CLJ79" s="5"/>
      <c r="CLK79" s="5"/>
      <c r="CLL79" s="5"/>
      <c r="CLM79" s="5"/>
      <c r="CLN79" s="5"/>
      <c r="CLO79" s="5"/>
      <c r="CLP79" s="5"/>
      <c r="CLQ79" s="5"/>
      <c r="CLR79" s="5"/>
      <c r="CLS79" s="5"/>
      <c r="CLT79" s="5"/>
      <c r="CLU79" s="5"/>
      <c r="CLV79" s="5"/>
      <c r="CLW79" s="5"/>
      <c r="CLX79" s="5"/>
      <c r="CLY79" s="5"/>
      <c r="CLZ79" s="5"/>
      <c r="CMA79" s="5"/>
      <c r="CMB79" s="5"/>
      <c r="CMC79" s="5"/>
      <c r="CMD79" s="5"/>
      <c r="CME79" s="5"/>
      <c r="CMF79" s="5"/>
      <c r="CMG79" s="5"/>
      <c r="CMH79" s="5"/>
      <c r="CMI79" s="5"/>
      <c r="CMJ79" s="5"/>
      <c r="CMK79" s="5"/>
      <c r="CML79" s="5"/>
      <c r="CMM79" s="5"/>
      <c r="CMN79" s="5"/>
      <c r="CMO79" s="5"/>
      <c r="CMP79" s="5"/>
      <c r="CMQ79" s="5"/>
      <c r="CMR79" s="5"/>
      <c r="CMS79" s="5"/>
      <c r="CMT79" s="5"/>
      <c r="CMU79" s="5"/>
      <c r="CMV79" s="5"/>
      <c r="CMW79" s="5"/>
      <c r="CMX79" s="5"/>
      <c r="CMY79" s="5"/>
      <c r="CMZ79" s="5"/>
      <c r="CNA79" s="5"/>
      <c r="CNB79" s="5"/>
      <c r="CNC79" s="5"/>
      <c r="CND79" s="5"/>
      <c r="CNE79" s="5"/>
      <c r="CNF79" s="5"/>
      <c r="CNG79" s="5"/>
      <c r="CNH79" s="5"/>
      <c r="CNI79" s="5"/>
      <c r="CNJ79" s="5"/>
      <c r="CNK79" s="5"/>
      <c r="CNL79" s="5"/>
      <c r="CNM79" s="5"/>
      <c r="CNN79" s="5"/>
      <c r="CNO79" s="5"/>
      <c r="CNP79" s="5"/>
      <c r="CNQ79" s="5"/>
      <c r="CNR79" s="5"/>
      <c r="CNS79" s="5"/>
      <c r="CNT79" s="5"/>
      <c r="CNU79" s="5"/>
      <c r="CNV79" s="5"/>
      <c r="CNW79" s="5"/>
      <c r="CNX79" s="5"/>
      <c r="CNY79" s="5"/>
      <c r="CNZ79" s="5"/>
      <c r="COA79" s="5"/>
      <c r="COB79" s="5"/>
      <c r="COC79" s="5"/>
      <c r="COD79" s="5"/>
      <c r="COE79" s="5"/>
      <c r="COF79" s="5"/>
      <c r="COG79" s="5"/>
      <c r="COH79" s="5"/>
      <c r="COI79" s="5"/>
      <c r="COJ79" s="5"/>
      <c r="COK79" s="5"/>
      <c r="COL79" s="5"/>
      <c r="COM79" s="5"/>
      <c r="CON79" s="5"/>
      <c r="COO79" s="5"/>
      <c r="COP79" s="5"/>
      <c r="COQ79" s="5"/>
      <c r="COR79" s="5"/>
      <c r="COS79" s="5"/>
      <c r="COT79" s="5"/>
      <c r="COU79" s="5"/>
      <c r="COV79" s="5"/>
      <c r="COW79" s="5"/>
      <c r="COX79" s="5"/>
      <c r="COY79" s="5"/>
      <c r="COZ79" s="5"/>
      <c r="CPA79" s="5"/>
      <c r="CPB79" s="5"/>
      <c r="CPC79" s="5"/>
      <c r="CPD79" s="5"/>
      <c r="CPE79" s="5"/>
      <c r="CPF79" s="5"/>
      <c r="CPG79" s="5"/>
      <c r="CPH79" s="5"/>
      <c r="CPI79" s="5"/>
      <c r="CPJ79" s="5"/>
      <c r="CPK79" s="5"/>
      <c r="CPL79" s="5"/>
      <c r="CPM79" s="5"/>
      <c r="CPN79" s="5"/>
      <c r="CPO79" s="5"/>
      <c r="CPP79" s="5"/>
      <c r="CPQ79" s="5"/>
      <c r="CPR79" s="5"/>
      <c r="CPS79" s="5"/>
      <c r="CPT79" s="5"/>
      <c r="CPU79" s="5"/>
      <c r="CPV79" s="5"/>
      <c r="CPW79" s="5"/>
      <c r="CPX79" s="5"/>
      <c r="CPY79" s="5"/>
      <c r="CPZ79" s="5"/>
      <c r="CQA79" s="5"/>
      <c r="CQB79" s="5"/>
      <c r="CQC79" s="5"/>
      <c r="CQD79" s="5"/>
      <c r="CQE79" s="5"/>
      <c r="CQF79" s="5"/>
      <c r="CQG79" s="5"/>
      <c r="CQH79" s="5"/>
      <c r="CQI79" s="5"/>
      <c r="CQJ79" s="5"/>
      <c r="CQK79" s="5"/>
      <c r="CQL79" s="5"/>
      <c r="CQM79" s="5"/>
      <c r="CQN79" s="5"/>
      <c r="CQO79" s="5"/>
      <c r="CQP79" s="5"/>
      <c r="CQQ79" s="5"/>
      <c r="CQR79" s="5"/>
      <c r="CQS79" s="5"/>
      <c r="CQT79" s="5"/>
      <c r="CQU79" s="5"/>
      <c r="CQV79" s="5"/>
      <c r="CQW79" s="5"/>
      <c r="CQX79" s="5"/>
      <c r="CQY79" s="5"/>
      <c r="CQZ79" s="5"/>
      <c r="CRA79" s="5"/>
      <c r="CRB79" s="5"/>
      <c r="CRC79" s="5"/>
      <c r="CRD79" s="5"/>
      <c r="CRE79" s="5"/>
      <c r="CRF79" s="5"/>
      <c r="CRG79" s="5"/>
      <c r="CRH79" s="5"/>
      <c r="CRI79" s="5"/>
      <c r="CRJ79" s="5"/>
      <c r="CRK79" s="5"/>
      <c r="CRL79" s="5"/>
      <c r="CRM79" s="5"/>
      <c r="CRN79" s="5"/>
      <c r="CRO79" s="5"/>
      <c r="CRP79" s="5"/>
      <c r="CRQ79" s="5"/>
      <c r="CRR79" s="5"/>
      <c r="CRS79" s="5"/>
      <c r="CRT79" s="5"/>
      <c r="CRU79" s="5"/>
      <c r="CRV79" s="5"/>
      <c r="CRW79" s="5"/>
      <c r="CRX79" s="5"/>
      <c r="CRY79" s="5"/>
      <c r="CRZ79" s="5"/>
      <c r="CSA79" s="5"/>
      <c r="CSB79" s="5"/>
      <c r="CSC79" s="5"/>
      <c r="CSD79" s="5"/>
      <c r="CSE79" s="5"/>
      <c r="CSF79" s="5"/>
      <c r="CSG79" s="5"/>
      <c r="CSH79" s="5"/>
      <c r="CSI79" s="5"/>
      <c r="CSJ79" s="5"/>
      <c r="CSK79" s="5"/>
      <c r="CSL79" s="5"/>
      <c r="CSM79" s="5"/>
      <c r="CSN79" s="5"/>
      <c r="CSO79" s="5"/>
      <c r="CSP79" s="5"/>
      <c r="CSQ79" s="5"/>
      <c r="CSR79" s="5"/>
      <c r="CSS79" s="5"/>
      <c r="CST79" s="5"/>
      <c r="CSU79" s="5"/>
      <c r="CSV79" s="5"/>
      <c r="CSW79" s="5"/>
      <c r="CSX79" s="5"/>
      <c r="CSY79" s="5"/>
      <c r="CSZ79" s="5"/>
      <c r="CTA79" s="5"/>
      <c r="CTB79" s="5"/>
      <c r="CTC79" s="5"/>
      <c r="CTD79" s="5"/>
      <c r="CTE79" s="5"/>
      <c r="CTF79" s="5"/>
      <c r="CTG79" s="5"/>
      <c r="CTH79" s="5"/>
      <c r="CTI79" s="5"/>
      <c r="CTJ79" s="5"/>
      <c r="CTK79" s="5"/>
      <c r="CTL79" s="5"/>
      <c r="CTM79" s="5"/>
      <c r="CTN79" s="5"/>
      <c r="CTO79" s="5"/>
      <c r="CTP79" s="5"/>
      <c r="CTQ79" s="5"/>
      <c r="CTR79" s="5"/>
      <c r="CTS79" s="5"/>
      <c r="CTT79" s="5"/>
      <c r="CTU79" s="5"/>
      <c r="CTV79" s="5"/>
      <c r="CTW79" s="5"/>
      <c r="CTX79" s="5"/>
      <c r="CTY79" s="5"/>
      <c r="CTZ79" s="5"/>
      <c r="CUA79" s="5"/>
      <c r="CUB79" s="5"/>
      <c r="CUC79" s="5"/>
      <c r="CUD79" s="5"/>
      <c r="CUE79" s="5"/>
      <c r="CUF79" s="5"/>
      <c r="CUG79" s="5"/>
      <c r="CUH79" s="5"/>
      <c r="CUI79" s="5"/>
      <c r="CUJ79" s="5"/>
      <c r="CUK79" s="5"/>
      <c r="CUL79" s="5"/>
      <c r="CUM79" s="5"/>
      <c r="CUN79" s="5"/>
      <c r="CUO79" s="5"/>
      <c r="CUP79" s="5"/>
      <c r="CUQ79" s="5"/>
      <c r="CUR79" s="5"/>
      <c r="CUS79" s="5"/>
      <c r="CUT79" s="5"/>
      <c r="CUU79" s="5"/>
      <c r="CUV79" s="5"/>
      <c r="CUW79" s="5"/>
      <c r="CUX79" s="5"/>
      <c r="CUY79" s="5"/>
      <c r="CUZ79" s="5"/>
      <c r="CVA79" s="5"/>
      <c r="CVB79" s="5"/>
      <c r="CVC79" s="5"/>
      <c r="CVD79" s="5"/>
      <c r="CVE79" s="5"/>
      <c r="CVF79" s="5"/>
      <c r="CVG79" s="5"/>
      <c r="CVH79" s="5"/>
      <c r="CVI79" s="5"/>
      <c r="CVJ79" s="5"/>
      <c r="CVK79" s="5"/>
      <c r="CVL79" s="5"/>
      <c r="CVM79" s="5"/>
      <c r="CVN79" s="5"/>
      <c r="CVO79" s="5"/>
      <c r="CVP79" s="5"/>
      <c r="CVQ79" s="5"/>
      <c r="CVR79" s="5"/>
      <c r="CVS79" s="5"/>
      <c r="CVT79" s="5"/>
      <c r="CVU79" s="5"/>
      <c r="CVV79" s="5"/>
      <c r="CVW79" s="5"/>
      <c r="CVX79" s="5"/>
      <c r="CVY79" s="5"/>
      <c r="CVZ79" s="5"/>
      <c r="CWA79" s="5"/>
      <c r="CWB79" s="5"/>
      <c r="CWC79" s="5"/>
      <c r="CWD79" s="5"/>
      <c r="CWE79" s="5"/>
      <c r="CWF79" s="5"/>
      <c r="CWG79" s="5"/>
      <c r="CWH79" s="5"/>
      <c r="CWI79" s="5"/>
      <c r="CWJ79" s="5"/>
      <c r="CWK79" s="5"/>
      <c r="CWL79" s="5"/>
      <c r="CWM79" s="5"/>
      <c r="CWN79" s="5"/>
      <c r="CWO79" s="5"/>
      <c r="CWP79" s="5"/>
      <c r="CWQ79" s="5"/>
      <c r="CWR79" s="5"/>
      <c r="CWS79" s="5"/>
      <c r="CWT79" s="5"/>
      <c r="CWU79" s="5"/>
      <c r="CWV79" s="5"/>
      <c r="CWW79" s="5"/>
      <c r="CWX79" s="5"/>
      <c r="CWY79" s="5"/>
      <c r="CWZ79" s="5"/>
      <c r="CXA79" s="5"/>
      <c r="CXB79" s="5"/>
      <c r="CXC79" s="5"/>
      <c r="CXD79" s="5"/>
      <c r="CXE79" s="5"/>
      <c r="CXF79" s="5"/>
      <c r="CXG79" s="5"/>
      <c r="CXH79" s="5"/>
      <c r="CXI79" s="5"/>
      <c r="CXJ79" s="5"/>
      <c r="CXK79" s="5"/>
      <c r="CXL79" s="5"/>
      <c r="CXM79" s="5"/>
      <c r="CXN79" s="5"/>
      <c r="CXO79" s="5"/>
      <c r="CXP79" s="5"/>
      <c r="CXQ79" s="5"/>
      <c r="CXR79" s="5"/>
      <c r="CXS79" s="5"/>
      <c r="CXT79" s="5"/>
      <c r="CXU79" s="5"/>
      <c r="CXV79" s="5"/>
      <c r="CXW79" s="5"/>
      <c r="CXX79" s="5"/>
      <c r="CXY79" s="5"/>
      <c r="CXZ79" s="5"/>
      <c r="CYA79" s="5"/>
      <c r="CYB79" s="5"/>
      <c r="CYC79" s="5"/>
      <c r="CYD79" s="5"/>
      <c r="CYE79" s="5"/>
      <c r="CYF79" s="5"/>
      <c r="CYG79" s="5"/>
      <c r="CYH79" s="5"/>
      <c r="CYI79" s="5"/>
      <c r="CYJ79" s="5"/>
      <c r="CYK79" s="5"/>
      <c r="CYL79" s="5"/>
      <c r="CYM79" s="5"/>
      <c r="CYN79" s="5"/>
      <c r="CYO79" s="5"/>
      <c r="CYP79" s="5"/>
      <c r="CYQ79" s="5"/>
      <c r="CYR79" s="5"/>
      <c r="CYS79" s="5"/>
      <c r="CYT79" s="5"/>
      <c r="CYU79" s="5"/>
      <c r="CYV79" s="5"/>
      <c r="CYW79" s="5"/>
      <c r="CYX79" s="5"/>
      <c r="CYY79" s="5"/>
      <c r="CYZ79" s="5"/>
      <c r="CZA79" s="5"/>
      <c r="CZB79" s="5"/>
      <c r="CZC79" s="5"/>
      <c r="CZD79" s="5"/>
      <c r="CZE79" s="5"/>
      <c r="CZF79" s="5"/>
      <c r="CZG79" s="5"/>
      <c r="CZH79" s="5"/>
      <c r="CZI79" s="5"/>
      <c r="CZJ79" s="5"/>
      <c r="CZK79" s="5"/>
      <c r="CZL79" s="5"/>
      <c r="CZM79" s="5"/>
      <c r="CZN79" s="5"/>
      <c r="CZO79" s="5"/>
      <c r="CZP79" s="5"/>
      <c r="CZQ79" s="5"/>
      <c r="CZR79" s="5"/>
      <c r="CZS79" s="5"/>
      <c r="CZT79" s="5"/>
      <c r="CZU79" s="5"/>
      <c r="CZV79" s="5"/>
      <c r="CZW79" s="5"/>
      <c r="CZX79" s="5"/>
      <c r="CZY79" s="5"/>
      <c r="CZZ79" s="5"/>
      <c r="DAA79" s="5"/>
      <c r="DAB79" s="5"/>
      <c r="DAC79" s="5"/>
      <c r="DAD79" s="5"/>
      <c r="DAE79" s="5"/>
      <c r="DAF79" s="5"/>
      <c r="DAG79" s="5"/>
      <c r="DAH79" s="5"/>
      <c r="DAI79" s="5"/>
      <c r="DAJ79" s="5"/>
      <c r="DAK79" s="5"/>
      <c r="DAL79" s="5"/>
      <c r="DAM79" s="5"/>
      <c r="DAN79" s="5"/>
      <c r="DAO79" s="5"/>
      <c r="DAP79" s="5"/>
      <c r="DAQ79" s="5"/>
      <c r="DAR79" s="5"/>
      <c r="DAS79" s="5"/>
      <c r="DAT79" s="5"/>
      <c r="DAU79" s="5"/>
      <c r="DAV79" s="5"/>
      <c r="DAW79" s="5"/>
      <c r="DAX79" s="5"/>
      <c r="DAY79" s="5"/>
      <c r="DAZ79" s="5"/>
      <c r="DBA79" s="5"/>
      <c r="DBB79" s="5"/>
      <c r="DBC79" s="5"/>
      <c r="DBD79" s="5"/>
      <c r="DBE79" s="5"/>
      <c r="DBF79" s="5"/>
      <c r="DBG79" s="5"/>
      <c r="DBH79" s="5"/>
      <c r="DBI79" s="5"/>
      <c r="DBJ79" s="5"/>
      <c r="DBK79" s="5"/>
      <c r="DBL79" s="5"/>
      <c r="DBM79" s="5"/>
      <c r="DBN79" s="5"/>
      <c r="DBO79" s="5"/>
      <c r="DBP79" s="5"/>
      <c r="DBQ79" s="5"/>
      <c r="DBR79" s="5"/>
      <c r="DBS79" s="5"/>
      <c r="DBT79" s="5"/>
      <c r="DBU79" s="5"/>
      <c r="DBV79" s="5"/>
      <c r="DBW79" s="5"/>
      <c r="DBX79" s="5"/>
      <c r="DBY79" s="5"/>
      <c r="DBZ79" s="5"/>
      <c r="DCA79" s="5"/>
      <c r="DCB79" s="5"/>
      <c r="DCC79" s="5"/>
      <c r="DCD79" s="5"/>
      <c r="DCE79" s="5"/>
      <c r="DCF79" s="5"/>
      <c r="DCG79" s="5"/>
      <c r="DCH79" s="5"/>
      <c r="DCI79" s="5"/>
      <c r="DCJ79" s="5"/>
      <c r="DCK79" s="5"/>
      <c r="DCL79" s="5"/>
      <c r="DCM79" s="5"/>
      <c r="DCN79" s="5"/>
      <c r="DCO79" s="5"/>
      <c r="DCP79" s="5"/>
      <c r="DCQ79" s="5"/>
      <c r="DCR79" s="5"/>
      <c r="DCS79" s="5"/>
      <c r="DCT79" s="5"/>
      <c r="DCU79" s="5"/>
      <c r="DCV79" s="5"/>
      <c r="DCW79" s="5"/>
      <c r="DCX79" s="5"/>
      <c r="DCY79" s="5"/>
      <c r="DCZ79" s="5"/>
      <c r="DDA79" s="5"/>
      <c r="DDB79" s="5"/>
      <c r="DDC79" s="5"/>
      <c r="DDD79" s="5"/>
      <c r="DDE79" s="5"/>
      <c r="DDF79" s="5"/>
      <c r="DDG79" s="5"/>
      <c r="DDH79" s="5"/>
      <c r="DDI79" s="5"/>
      <c r="DDJ79" s="5"/>
      <c r="DDK79" s="5"/>
      <c r="DDL79" s="5"/>
      <c r="DDM79" s="5"/>
      <c r="DDN79" s="5"/>
      <c r="DDO79" s="5"/>
      <c r="DDP79" s="5"/>
      <c r="DDQ79" s="5"/>
      <c r="DDR79" s="5"/>
      <c r="DDS79" s="5"/>
      <c r="DDT79" s="5"/>
      <c r="DDU79" s="5"/>
      <c r="DDV79" s="5"/>
      <c r="DDW79" s="5"/>
      <c r="DDX79" s="5"/>
      <c r="DDY79" s="5"/>
      <c r="DDZ79" s="5"/>
      <c r="DEA79" s="5"/>
      <c r="DEB79" s="5"/>
      <c r="DEC79" s="5"/>
      <c r="DED79" s="5"/>
      <c r="DEE79" s="5"/>
      <c r="DEF79" s="5"/>
      <c r="DEG79" s="5"/>
      <c r="DEH79" s="5"/>
      <c r="DEI79" s="5"/>
      <c r="DEJ79" s="5"/>
      <c r="DEK79" s="5"/>
      <c r="DEL79" s="5"/>
      <c r="DEM79" s="5"/>
      <c r="DEN79" s="5"/>
      <c r="DEO79" s="5"/>
      <c r="DEP79" s="5"/>
      <c r="DEQ79" s="5"/>
      <c r="DER79" s="5"/>
      <c r="DES79" s="5"/>
      <c r="DET79" s="5"/>
      <c r="DEU79" s="5"/>
      <c r="DEV79" s="5"/>
      <c r="DEW79" s="5"/>
      <c r="DEX79" s="5"/>
      <c r="DEY79" s="5"/>
      <c r="DEZ79" s="5"/>
      <c r="DFA79" s="5"/>
      <c r="DFB79" s="5"/>
      <c r="DFC79" s="5"/>
      <c r="DFD79" s="5"/>
      <c r="DFE79" s="5"/>
      <c r="DFF79" s="5"/>
      <c r="DFG79" s="5"/>
      <c r="DFH79" s="5"/>
      <c r="DFI79" s="5"/>
      <c r="DFJ79" s="5"/>
      <c r="DFK79" s="5"/>
      <c r="DFL79" s="5"/>
      <c r="DFM79" s="5"/>
      <c r="DFN79" s="5"/>
      <c r="DFO79" s="5"/>
      <c r="DFP79" s="5"/>
      <c r="DFQ79" s="5"/>
      <c r="DFR79" s="5"/>
      <c r="DFS79" s="5"/>
      <c r="DFT79" s="5"/>
      <c r="DFU79" s="5"/>
      <c r="DFV79" s="5"/>
      <c r="DFW79" s="5"/>
      <c r="DFX79" s="5"/>
      <c r="DFY79" s="5"/>
      <c r="DFZ79" s="5"/>
      <c r="DGA79" s="5"/>
      <c r="DGB79" s="5"/>
      <c r="DGC79" s="5"/>
      <c r="DGD79" s="5"/>
      <c r="DGE79" s="5"/>
      <c r="DGF79" s="5"/>
      <c r="DGG79" s="5"/>
      <c r="DGH79" s="5"/>
      <c r="DGI79" s="5"/>
      <c r="DGJ79" s="5"/>
      <c r="DGK79" s="5"/>
      <c r="DGL79" s="5"/>
      <c r="DGM79" s="5"/>
      <c r="DGN79" s="5"/>
      <c r="DGO79" s="5"/>
      <c r="DGP79" s="5"/>
      <c r="DGQ79" s="5"/>
      <c r="DGR79" s="5"/>
      <c r="DGS79" s="5"/>
      <c r="DGT79" s="5"/>
      <c r="DGU79" s="5"/>
      <c r="DGV79" s="5"/>
      <c r="DGW79" s="5"/>
      <c r="DGX79" s="5"/>
      <c r="DGY79" s="5"/>
      <c r="DGZ79" s="5"/>
      <c r="DHA79" s="5"/>
      <c r="DHB79" s="5"/>
      <c r="DHC79" s="5"/>
      <c r="DHD79" s="5"/>
      <c r="DHE79" s="5"/>
      <c r="DHF79" s="5"/>
      <c r="DHG79" s="5"/>
      <c r="DHH79" s="5"/>
      <c r="DHI79" s="5"/>
      <c r="DHJ79" s="5"/>
      <c r="DHK79" s="5"/>
      <c r="DHL79" s="5"/>
      <c r="DHM79" s="5"/>
      <c r="DHN79" s="5"/>
      <c r="DHO79" s="5"/>
      <c r="DHP79" s="5"/>
      <c r="DHQ79" s="5"/>
      <c r="DHR79" s="5"/>
      <c r="DHS79" s="5"/>
      <c r="DHT79" s="5"/>
      <c r="DHU79" s="5"/>
      <c r="DHV79" s="5"/>
      <c r="DHW79" s="5"/>
      <c r="DHX79" s="5"/>
      <c r="DHY79" s="5"/>
      <c r="DHZ79" s="5"/>
      <c r="DIA79" s="5"/>
      <c r="DIB79" s="5"/>
      <c r="DIC79" s="5"/>
      <c r="DID79" s="5"/>
      <c r="DIE79" s="5"/>
      <c r="DIF79" s="5"/>
      <c r="DIG79" s="5"/>
      <c r="DIH79" s="5"/>
      <c r="DII79" s="5"/>
      <c r="DIJ79" s="5"/>
      <c r="DIK79" s="5"/>
      <c r="DIL79" s="5"/>
      <c r="DIM79" s="5"/>
      <c r="DIN79" s="5"/>
      <c r="DIO79" s="5"/>
      <c r="DIP79" s="5"/>
      <c r="DIQ79" s="5"/>
      <c r="DIR79" s="5"/>
      <c r="DIS79" s="5"/>
      <c r="DIT79" s="5"/>
      <c r="DIU79" s="5"/>
      <c r="DIV79" s="5"/>
      <c r="DIW79" s="5"/>
      <c r="DIX79" s="5"/>
      <c r="DIY79" s="5"/>
      <c r="DIZ79" s="5"/>
      <c r="DJA79" s="5"/>
      <c r="DJB79" s="5"/>
      <c r="DJC79" s="5"/>
      <c r="DJD79" s="5"/>
      <c r="DJE79" s="5"/>
      <c r="DJF79" s="5"/>
      <c r="DJG79" s="5"/>
      <c r="DJH79" s="5"/>
      <c r="DJI79" s="5"/>
      <c r="DJJ79" s="5"/>
      <c r="DJK79" s="5"/>
      <c r="DJL79" s="5"/>
      <c r="DJM79" s="5"/>
      <c r="DJN79" s="5"/>
      <c r="DJO79" s="5"/>
      <c r="DJP79" s="5"/>
      <c r="DJQ79" s="5"/>
      <c r="DJR79" s="5"/>
      <c r="DJS79" s="5"/>
      <c r="DJT79" s="5"/>
      <c r="DJU79" s="5"/>
      <c r="DJV79" s="5"/>
      <c r="DJW79" s="5"/>
      <c r="DJX79" s="5"/>
      <c r="DJY79" s="5"/>
      <c r="DJZ79" s="5"/>
      <c r="DKA79" s="5"/>
      <c r="DKB79" s="5"/>
      <c r="DKC79" s="5"/>
      <c r="DKD79" s="5"/>
      <c r="DKE79" s="5"/>
      <c r="DKF79" s="5"/>
      <c r="DKG79" s="5"/>
      <c r="DKH79" s="5"/>
      <c r="DKI79" s="5"/>
      <c r="DKJ79" s="5"/>
      <c r="DKK79" s="5"/>
      <c r="DKL79" s="5"/>
      <c r="DKM79" s="5"/>
      <c r="DKN79" s="5"/>
      <c r="DKO79" s="5"/>
      <c r="DKP79" s="5"/>
      <c r="DKQ79" s="5"/>
      <c r="DKR79" s="5"/>
      <c r="DKS79" s="5"/>
      <c r="DKT79" s="5"/>
      <c r="DKU79" s="5"/>
      <c r="DKV79" s="5"/>
      <c r="DKW79" s="5"/>
      <c r="DKX79" s="5"/>
      <c r="DKY79" s="5"/>
      <c r="DKZ79" s="5"/>
      <c r="DLA79" s="5"/>
      <c r="DLB79" s="5"/>
      <c r="DLC79" s="5"/>
      <c r="DLD79" s="5"/>
      <c r="DLE79" s="5"/>
      <c r="DLF79" s="5"/>
      <c r="DLG79" s="5"/>
      <c r="DLH79" s="5"/>
      <c r="DLI79" s="5"/>
      <c r="DLJ79" s="5"/>
      <c r="DLK79" s="5"/>
      <c r="DLL79" s="5"/>
      <c r="DLM79" s="5"/>
      <c r="DLN79" s="5"/>
      <c r="DLO79" s="5"/>
      <c r="DLP79" s="5"/>
      <c r="DLQ79" s="5"/>
      <c r="DLR79" s="5"/>
      <c r="DLS79" s="5"/>
      <c r="DLT79" s="5"/>
      <c r="DLU79" s="5"/>
      <c r="DLV79" s="5"/>
      <c r="DLW79" s="5"/>
      <c r="DLX79" s="5"/>
      <c r="DLY79" s="5"/>
      <c r="DLZ79" s="5"/>
      <c r="DMA79" s="5"/>
      <c r="DMB79" s="5"/>
      <c r="DMC79" s="5"/>
      <c r="DMD79" s="5"/>
      <c r="DME79" s="5"/>
      <c r="DMF79" s="5"/>
      <c r="DMG79" s="5"/>
      <c r="DMH79" s="5"/>
      <c r="DMI79" s="5"/>
      <c r="DMJ79" s="5"/>
      <c r="DMK79" s="5"/>
      <c r="DML79" s="5"/>
      <c r="DMM79" s="5"/>
      <c r="DMN79" s="5"/>
      <c r="DMO79" s="5"/>
      <c r="DMP79" s="5"/>
      <c r="DMQ79" s="5"/>
      <c r="DMR79" s="5"/>
      <c r="DMS79" s="5"/>
      <c r="DMT79" s="5"/>
      <c r="DMU79" s="5"/>
      <c r="DMV79" s="5"/>
      <c r="DMW79" s="5"/>
      <c r="DMX79" s="5"/>
      <c r="DMY79" s="5"/>
      <c r="DMZ79" s="5"/>
      <c r="DNA79" s="5"/>
      <c r="DNB79" s="5"/>
      <c r="DNC79" s="5"/>
      <c r="DND79" s="5"/>
      <c r="DNE79" s="5"/>
      <c r="DNF79" s="5"/>
      <c r="DNG79" s="5"/>
      <c r="DNH79" s="5"/>
      <c r="DNI79" s="5"/>
      <c r="DNJ79" s="5"/>
      <c r="DNK79" s="5"/>
      <c r="DNL79" s="5"/>
      <c r="DNM79" s="5"/>
      <c r="DNN79" s="5"/>
      <c r="DNO79" s="5"/>
      <c r="DNP79" s="5"/>
      <c r="DNQ79" s="5"/>
      <c r="DNR79" s="5"/>
      <c r="DNS79" s="5"/>
      <c r="DNT79" s="5"/>
      <c r="DNU79" s="5"/>
      <c r="DNV79" s="5"/>
      <c r="DNW79" s="5"/>
      <c r="DNX79" s="5"/>
      <c r="DNY79" s="5"/>
      <c r="DNZ79" s="5"/>
      <c r="DOA79" s="5"/>
      <c r="DOB79" s="5"/>
      <c r="DOC79" s="5"/>
      <c r="DOD79" s="5"/>
      <c r="DOE79" s="5"/>
      <c r="DOF79" s="5"/>
      <c r="DOG79" s="5"/>
      <c r="DOH79" s="5"/>
      <c r="DOI79" s="5"/>
      <c r="DOJ79" s="5"/>
      <c r="DOK79" s="5"/>
      <c r="DOL79" s="5"/>
      <c r="DOM79" s="5"/>
      <c r="DON79" s="5"/>
      <c r="DOO79" s="5"/>
      <c r="DOP79" s="5"/>
      <c r="DOQ79" s="5"/>
      <c r="DOR79" s="5"/>
      <c r="DOS79" s="5"/>
      <c r="DOT79" s="5"/>
      <c r="DOU79" s="5"/>
      <c r="DOV79" s="5"/>
      <c r="DOW79" s="5"/>
      <c r="DOX79" s="5"/>
      <c r="DOY79" s="5"/>
      <c r="DOZ79" s="5"/>
      <c r="DPA79" s="5"/>
      <c r="DPB79" s="5"/>
      <c r="DPC79" s="5"/>
      <c r="DPD79" s="5"/>
      <c r="DPE79" s="5"/>
      <c r="DPF79" s="5"/>
      <c r="DPG79" s="5"/>
      <c r="DPH79" s="5"/>
      <c r="DPI79" s="5"/>
      <c r="DPJ79" s="5"/>
      <c r="DPK79" s="5"/>
      <c r="DPL79" s="5"/>
      <c r="DPM79" s="5"/>
      <c r="DPN79" s="5"/>
      <c r="DPO79" s="5"/>
      <c r="DPP79" s="5"/>
      <c r="DPQ79" s="5"/>
      <c r="DPR79" s="5"/>
      <c r="DPS79" s="5"/>
      <c r="DPT79" s="5"/>
      <c r="DPU79" s="5"/>
      <c r="DPV79" s="5"/>
      <c r="DPW79" s="5"/>
      <c r="DPX79" s="5"/>
      <c r="DPY79" s="5"/>
      <c r="DPZ79" s="5"/>
      <c r="DQA79" s="5"/>
      <c r="DQB79" s="5"/>
      <c r="DQC79" s="5"/>
      <c r="DQD79" s="5"/>
      <c r="DQE79" s="5"/>
      <c r="DQF79" s="5"/>
      <c r="DQG79" s="5"/>
      <c r="DQH79" s="5"/>
      <c r="DQI79" s="5"/>
      <c r="DQJ79" s="5"/>
      <c r="DQK79" s="5"/>
      <c r="DQL79" s="5"/>
      <c r="DQM79" s="5"/>
      <c r="DQN79" s="5"/>
      <c r="DQO79" s="5"/>
      <c r="DQP79" s="5"/>
      <c r="DQQ79" s="5"/>
      <c r="DQR79" s="5"/>
      <c r="DQS79" s="5"/>
      <c r="DQT79" s="5"/>
      <c r="DQU79" s="5"/>
      <c r="DQV79" s="5"/>
      <c r="DQW79" s="5"/>
      <c r="DQX79" s="5"/>
      <c r="DQY79" s="5"/>
      <c r="DQZ79" s="5"/>
      <c r="DRA79" s="5"/>
      <c r="DRB79" s="5"/>
      <c r="DRC79" s="5"/>
      <c r="DRD79" s="5"/>
      <c r="DRE79" s="5"/>
      <c r="DRF79" s="5"/>
      <c r="DRG79" s="5"/>
      <c r="DRH79" s="5"/>
      <c r="DRI79" s="5"/>
      <c r="DRJ79" s="5"/>
      <c r="DRK79" s="5"/>
      <c r="DRL79" s="5"/>
      <c r="DRM79" s="5"/>
      <c r="DRN79" s="5"/>
      <c r="DRO79" s="5"/>
      <c r="DRP79" s="5"/>
      <c r="DRQ79" s="5"/>
      <c r="DRR79" s="5"/>
      <c r="DRS79" s="5"/>
      <c r="DRT79" s="5"/>
      <c r="DRU79" s="5"/>
      <c r="DRV79" s="5"/>
      <c r="DRW79" s="5"/>
      <c r="DRX79" s="5"/>
      <c r="DRY79" s="5"/>
      <c r="DRZ79" s="5"/>
      <c r="DSA79" s="5"/>
      <c r="DSB79" s="5"/>
      <c r="DSC79" s="5"/>
      <c r="DSD79" s="5"/>
      <c r="DSE79" s="5"/>
      <c r="DSF79" s="5"/>
      <c r="DSG79" s="5"/>
      <c r="DSH79" s="5"/>
      <c r="DSI79" s="5"/>
      <c r="DSJ79" s="5"/>
      <c r="DSK79" s="5"/>
      <c r="DSL79" s="5"/>
      <c r="DSM79" s="5"/>
      <c r="DSN79" s="5"/>
      <c r="DSO79" s="5"/>
      <c r="DSP79" s="5"/>
      <c r="DSQ79" s="5"/>
      <c r="DSR79" s="5"/>
      <c r="DSS79" s="5"/>
      <c r="DST79" s="5"/>
      <c r="DSU79" s="5"/>
      <c r="DSV79" s="5"/>
      <c r="DSW79" s="5"/>
      <c r="DSX79" s="5"/>
      <c r="DSY79" s="5"/>
      <c r="DSZ79" s="5"/>
      <c r="DTA79" s="5"/>
      <c r="DTB79" s="5"/>
      <c r="DTC79" s="5"/>
      <c r="DTD79" s="5"/>
      <c r="DTE79" s="5"/>
      <c r="DTF79" s="5"/>
      <c r="DTG79" s="5"/>
      <c r="DTH79" s="5"/>
      <c r="DTI79" s="5"/>
      <c r="DTJ79" s="5"/>
      <c r="DTK79" s="5"/>
      <c r="DTL79" s="5"/>
      <c r="DTM79" s="5"/>
      <c r="DTN79" s="5"/>
      <c r="DTO79" s="5"/>
      <c r="DTP79" s="5"/>
      <c r="DTQ79" s="5"/>
      <c r="DTR79" s="5"/>
      <c r="DTS79" s="5"/>
      <c r="DTT79" s="5"/>
      <c r="DTU79" s="5"/>
      <c r="DTV79" s="5"/>
      <c r="DTW79" s="5"/>
      <c r="DTX79" s="5"/>
      <c r="DTY79" s="5"/>
      <c r="DTZ79" s="5"/>
      <c r="DUA79" s="5"/>
      <c r="DUB79" s="5"/>
      <c r="DUC79" s="5"/>
      <c r="DUD79" s="5"/>
      <c r="DUE79" s="5"/>
      <c r="DUF79" s="5"/>
      <c r="DUG79" s="5"/>
      <c r="DUH79" s="5"/>
      <c r="DUI79" s="5"/>
      <c r="DUJ79" s="5"/>
      <c r="DUK79" s="5"/>
      <c r="DUL79" s="5"/>
      <c r="DUM79" s="5"/>
      <c r="DUN79" s="5"/>
      <c r="DUO79" s="5"/>
      <c r="DUP79" s="5"/>
      <c r="DUQ79" s="5"/>
      <c r="DUR79" s="5"/>
      <c r="DUS79" s="5"/>
      <c r="DUT79" s="5"/>
      <c r="DUU79" s="5"/>
      <c r="DUV79" s="5"/>
      <c r="DUW79" s="5"/>
      <c r="DUX79" s="5"/>
      <c r="DUY79" s="5"/>
      <c r="DUZ79" s="5"/>
      <c r="DVA79" s="5"/>
      <c r="DVB79" s="5"/>
      <c r="DVC79" s="5"/>
      <c r="DVD79" s="5"/>
      <c r="DVE79" s="5"/>
      <c r="DVF79" s="5"/>
      <c r="DVG79" s="5"/>
      <c r="DVH79" s="5"/>
      <c r="DVI79" s="5"/>
      <c r="DVJ79" s="5"/>
      <c r="DVK79" s="5"/>
      <c r="DVL79" s="5"/>
      <c r="DVM79" s="5"/>
      <c r="DVN79" s="5"/>
      <c r="DVO79" s="5"/>
      <c r="DVP79" s="5"/>
      <c r="DVQ79" s="5"/>
      <c r="DVR79" s="5"/>
      <c r="DVS79" s="5"/>
      <c r="DVT79" s="5"/>
      <c r="DVU79" s="5"/>
      <c r="DVV79" s="5"/>
      <c r="DVW79" s="5"/>
      <c r="DVX79" s="5"/>
      <c r="DVY79" s="5"/>
      <c r="DVZ79" s="5"/>
      <c r="DWA79" s="5"/>
      <c r="DWB79" s="5"/>
      <c r="DWC79" s="5"/>
      <c r="DWD79" s="5"/>
      <c r="DWE79" s="5"/>
      <c r="DWF79" s="5"/>
      <c r="DWG79" s="5"/>
      <c r="DWH79" s="5"/>
      <c r="DWI79" s="5"/>
      <c r="DWJ79" s="5"/>
      <c r="DWK79" s="5"/>
      <c r="DWL79" s="5"/>
      <c r="DWM79" s="5"/>
      <c r="DWN79" s="5"/>
      <c r="DWO79" s="5"/>
      <c r="DWP79" s="5"/>
      <c r="DWQ79" s="5"/>
      <c r="DWR79" s="5"/>
      <c r="DWS79" s="5"/>
      <c r="DWT79" s="5"/>
      <c r="DWU79" s="5"/>
      <c r="DWV79" s="5"/>
      <c r="DWW79" s="5"/>
      <c r="DWX79" s="5"/>
      <c r="DWY79" s="5"/>
      <c r="DWZ79" s="5"/>
      <c r="DXA79" s="5"/>
      <c r="DXB79" s="5"/>
      <c r="DXC79" s="5"/>
      <c r="DXD79" s="5"/>
      <c r="DXE79" s="5"/>
      <c r="DXF79" s="5"/>
      <c r="DXG79" s="5"/>
      <c r="DXH79" s="5"/>
      <c r="DXI79" s="5"/>
      <c r="DXJ79" s="5"/>
      <c r="DXK79" s="5"/>
      <c r="DXL79" s="5"/>
      <c r="DXM79" s="5"/>
      <c r="DXN79" s="5"/>
      <c r="DXO79" s="5"/>
      <c r="DXP79" s="5"/>
      <c r="DXQ79" s="5"/>
      <c r="DXR79" s="5"/>
      <c r="DXS79" s="5"/>
      <c r="DXT79" s="5"/>
      <c r="DXU79" s="5"/>
      <c r="DXV79" s="5"/>
      <c r="DXW79" s="5"/>
      <c r="DXX79" s="5"/>
      <c r="DXY79" s="5"/>
      <c r="DXZ79" s="5"/>
      <c r="DYA79" s="5"/>
      <c r="DYB79" s="5"/>
      <c r="DYC79" s="5"/>
      <c r="DYD79" s="5"/>
      <c r="DYE79" s="5"/>
      <c r="DYF79" s="5"/>
      <c r="DYG79" s="5"/>
      <c r="DYH79" s="5"/>
      <c r="DYI79" s="5"/>
      <c r="DYJ79" s="5"/>
      <c r="DYK79" s="5"/>
      <c r="DYL79" s="5"/>
      <c r="DYM79" s="5"/>
      <c r="DYN79" s="5"/>
      <c r="DYO79" s="5"/>
      <c r="DYP79" s="5"/>
      <c r="DYQ79" s="5"/>
      <c r="DYR79" s="5"/>
      <c r="DYS79" s="5"/>
      <c r="DYT79" s="5"/>
      <c r="DYU79" s="5"/>
      <c r="DYV79" s="5"/>
      <c r="DYW79" s="5"/>
      <c r="DYX79" s="5"/>
      <c r="DYY79" s="5"/>
      <c r="DYZ79" s="5"/>
      <c r="DZA79" s="5"/>
      <c r="DZB79" s="5"/>
      <c r="DZC79" s="5"/>
      <c r="DZD79" s="5"/>
      <c r="DZE79" s="5"/>
      <c r="DZF79" s="5"/>
      <c r="DZG79" s="5"/>
      <c r="DZH79" s="5"/>
      <c r="DZI79" s="5"/>
      <c r="DZJ79" s="5"/>
      <c r="DZK79" s="5"/>
      <c r="DZL79" s="5"/>
      <c r="DZM79" s="5"/>
      <c r="DZN79" s="5"/>
      <c r="DZO79" s="5"/>
      <c r="DZP79" s="5"/>
      <c r="DZQ79" s="5"/>
      <c r="DZR79" s="5"/>
      <c r="DZS79" s="5"/>
      <c r="DZT79" s="5"/>
      <c r="DZU79" s="5"/>
      <c r="DZV79" s="5"/>
      <c r="DZW79" s="5"/>
      <c r="DZX79" s="5"/>
      <c r="DZY79" s="5"/>
      <c r="DZZ79" s="5"/>
      <c r="EAA79" s="5"/>
      <c r="EAB79" s="5"/>
      <c r="EAC79" s="5"/>
      <c r="EAD79" s="5"/>
      <c r="EAE79" s="5"/>
      <c r="EAF79" s="5"/>
      <c r="EAG79" s="5"/>
      <c r="EAH79" s="5"/>
      <c r="EAI79" s="5"/>
      <c r="EAJ79" s="5"/>
      <c r="EAK79" s="5"/>
      <c r="EAL79" s="5"/>
      <c r="EAM79" s="5"/>
      <c r="EAN79" s="5"/>
      <c r="EAO79" s="5"/>
      <c r="EAP79" s="5"/>
      <c r="EAQ79" s="5"/>
      <c r="EAR79" s="5"/>
      <c r="EAS79" s="5"/>
      <c r="EAT79" s="5"/>
      <c r="EAU79" s="5"/>
      <c r="EAV79" s="5"/>
      <c r="EAW79" s="5"/>
      <c r="EAX79" s="5"/>
      <c r="EAY79" s="5"/>
      <c r="EAZ79" s="5"/>
      <c r="EBA79" s="5"/>
      <c r="EBB79" s="5"/>
      <c r="EBC79" s="5"/>
      <c r="EBD79" s="5"/>
      <c r="EBE79" s="5"/>
      <c r="EBF79" s="5"/>
      <c r="EBG79" s="5"/>
      <c r="EBH79" s="5"/>
      <c r="EBI79" s="5"/>
      <c r="EBJ79" s="5"/>
      <c r="EBK79" s="5"/>
      <c r="EBL79" s="5"/>
      <c r="EBM79" s="5"/>
      <c r="EBN79" s="5"/>
      <c r="EBO79" s="5"/>
      <c r="EBP79" s="5"/>
      <c r="EBQ79" s="5"/>
      <c r="EBR79" s="5"/>
      <c r="EBS79" s="5"/>
      <c r="EBT79" s="5"/>
      <c r="EBU79" s="5"/>
      <c r="EBV79" s="5"/>
      <c r="EBW79" s="5"/>
      <c r="EBX79" s="5"/>
      <c r="EBY79" s="5"/>
      <c r="EBZ79" s="5"/>
      <c r="ECA79" s="5"/>
      <c r="ECB79" s="5"/>
      <c r="ECC79" s="5"/>
      <c r="ECD79" s="5"/>
      <c r="ECE79" s="5"/>
      <c r="ECF79" s="5"/>
      <c r="ECG79" s="5"/>
      <c r="ECH79" s="5"/>
      <c r="ECI79" s="5"/>
      <c r="ECJ79" s="5"/>
      <c r="ECK79" s="5"/>
      <c r="ECL79" s="5"/>
      <c r="ECM79" s="5"/>
      <c r="ECN79" s="5"/>
      <c r="ECO79" s="5"/>
      <c r="ECP79" s="5"/>
      <c r="ECQ79" s="5"/>
      <c r="ECR79" s="5"/>
      <c r="ECS79" s="5"/>
      <c r="ECT79" s="5"/>
      <c r="ECU79" s="5"/>
      <c r="ECV79" s="5"/>
      <c r="ECW79" s="5"/>
      <c r="ECX79" s="5"/>
      <c r="ECY79" s="5"/>
      <c r="ECZ79" s="5"/>
      <c r="EDA79" s="5"/>
      <c r="EDB79" s="5"/>
      <c r="EDC79" s="5"/>
      <c r="EDD79" s="5"/>
      <c r="EDE79" s="5"/>
      <c r="EDF79" s="5"/>
      <c r="EDG79" s="5"/>
      <c r="EDH79" s="5"/>
      <c r="EDI79" s="5"/>
      <c r="EDJ79" s="5"/>
      <c r="EDK79" s="5"/>
      <c r="EDL79" s="5"/>
      <c r="EDM79" s="5"/>
      <c r="EDN79" s="5"/>
      <c r="EDO79" s="5"/>
      <c r="EDP79" s="5"/>
      <c r="EDQ79" s="5"/>
      <c r="EDR79" s="5"/>
      <c r="EDS79" s="5"/>
      <c r="EDT79" s="5"/>
      <c r="EDU79" s="5"/>
      <c r="EDV79" s="5"/>
      <c r="EDW79" s="5"/>
      <c r="EDX79" s="5"/>
      <c r="EDY79" s="5"/>
      <c r="EDZ79" s="5"/>
      <c r="EEA79" s="5"/>
      <c r="EEB79" s="5"/>
      <c r="EEC79" s="5"/>
      <c r="EED79" s="5"/>
      <c r="EEE79" s="5"/>
      <c r="EEF79" s="5"/>
      <c r="EEG79" s="5"/>
      <c r="EEH79" s="5"/>
      <c r="EEI79" s="5"/>
      <c r="EEJ79" s="5"/>
      <c r="EEK79" s="5"/>
      <c r="EEL79" s="5"/>
      <c r="EEM79" s="5"/>
      <c r="EEN79" s="5"/>
      <c r="EEO79" s="5"/>
      <c r="EEP79" s="5"/>
      <c r="EEQ79" s="5"/>
      <c r="EER79" s="5"/>
      <c r="EES79" s="5"/>
      <c r="EET79" s="5"/>
      <c r="EEU79" s="5"/>
      <c r="EEV79" s="5"/>
      <c r="EEW79" s="5"/>
      <c r="EEX79" s="5"/>
      <c r="EEY79" s="5"/>
      <c r="EEZ79" s="5"/>
      <c r="EFA79" s="5"/>
      <c r="EFB79" s="5"/>
      <c r="EFC79" s="5"/>
      <c r="EFD79" s="5"/>
      <c r="EFE79" s="5"/>
      <c r="EFF79" s="5"/>
      <c r="EFG79" s="5"/>
      <c r="EFH79" s="5"/>
      <c r="EFI79" s="5"/>
      <c r="EFJ79" s="5"/>
      <c r="EFK79" s="5"/>
      <c r="EFL79" s="5"/>
      <c r="EFM79" s="5"/>
      <c r="EFN79" s="5"/>
      <c r="EFO79" s="5"/>
      <c r="EFP79" s="5"/>
      <c r="EFQ79" s="5"/>
      <c r="EFR79" s="5"/>
      <c r="EFS79" s="5"/>
      <c r="EFT79" s="5"/>
      <c r="EFU79" s="5"/>
      <c r="EFV79" s="5"/>
      <c r="EFW79" s="5"/>
      <c r="EFX79" s="5"/>
      <c r="EFY79" s="5"/>
      <c r="EFZ79" s="5"/>
      <c r="EGA79" s="5"/>
      <c r="EGB79" s="5"/>
      <c r="EGC79" s="5"/>
      <c r="EGD79" s="5"/>
      <c r="EGE79" s="5"/>
      <c r="EGF79" s="5"/>
      <c r="EGG79" s="5"/>
      <c r="EGH79" s="5"/>
      <c r="EGI79" s="5"/>
      <c r="EGJ79" s="5"/>
      <c r="EGK79" s="5"/>
      <c r="EGL79" s="5"/>
      <c r="EGM79" s="5"/>
      <c r="EGN79" s="5"/>
      <c r="EGO79" s="5"/>
      <c r="EGP79" s="5"/>
      <c r="EGQ79" s="5"/>
      <c r="EGR79" s="5"/>
      <c r="EGS79" s="5"/>
      <c r="EGT79" s="5"/>
      <c r="EGU79" s="5"/>
      <c r="EGV79" s="5"/>
      <c r="EGW79" s="5"/>
      <c r="EGX79" s="5"/>
      <c r="EGY79" s="5"/>
      <c r="EGZ79" s="5"/>
      <c r="EHA79" s="5"/>
      <c r="EHB79" s="5"/>
      <c r="EHC79" s="5"/>
      <c r="EHD79" s="5"/>
      <c r="EHE79" s="5"/>
      <c r="EHF79" s="5"/>
      <c r="EHG79" s="5"/>
      <c r="EHH79" s="5"/>
      <c r="EHI79" s="5"/>
      <c r="EHJ79" s="5"/>
      <c r="EHK79" s="5"/>
      <c r="EHL79" s="5"/>
      <c r="EHM79" s="5"/>
      <c r="EHN79" s="5"/>
      <c r="EHO79" s="5"/>
      <c r="EHP79" s="5"/>
      <c r="EHQ79" s="5"/>
      <c r="EHR79" s="5"/>
      <c r="EHS79" s="5"/>
      <c r="EHT79" s="5"/>
      <c r="EHU79" s="5"/>
      <c r="EHV79" s="5"/>
      <c r="EHW79" s="5"/>
      <c r="EHX79" s="5"/>
      <c r="EHY79" s="5"/>
      <c r="EHZ79" s="5"/>
      <c r="EIA79" s="5"/>
      <c r="EIB79" s="5"/>
      <c r="EIC79" s="5"/>
      <c r="EID79" s="5"/>
      <c r="EIE79" s="5"/>
      <c r="EIF79" s="5"/>
      <c r="EIG79" s="5"/>
      <c r="EIH79" s="5"/>
      <c r="EII79" s="5"/>
      <c r="EIJ79" s="5"/>
      <c r="EIK79" s="5"/>
      <c r="EIL79" s="5"/>
      <c r="EIM79" s="5"/>
      <c r="EIN79" s="5"/>
      <c r="EIO79" s="5"/>
      <c r="EIP79" s="5"/>
      <c r="EIQ79" s="5"/>
      <c r="EIR79" s="5"/>
      <c r="EIS79" s="5"/>
      <c r="EIT79" s="5"/>
      <c r="EIU79" s="5"/>
      <c r="EIV79" s="5"/>
      <c r="EIW79" s="5"/>
      <c r="EIX79" s="5"/>
      <c r="EIY79" s="5"/>
      <c r="EIZ79" s="5"/>
      <c r="EJA79" s="5"/>
      <c r="EJB79" s="5"/>
      <c r="EJC79" s="5"/>
      <c r="EJD79" s="5"/>
      <c r="EJE79" s="5"/>
      <c r="EJF79" s="5"/>
      <c r="EJG79" s="5"/>
      <c r="EJH79" s="5"/>
      <c r="EJI79" s="5"/>
      <c r="EJJ79" s="5"/>
      <c r="EJK79" s="5"/>
      <c r="EJL79" s="5"/>
      <c r="EJM79" s="5"/>
      <c r="EJN79" s="5"/>
      <c r="EJO79" s="5"/>
      <c r="EJP79" s="5"/>
      <c r="EJQ79" s="5"/>
      <c r="EJR79" s="5"/>
      <c r="EJS79" s="5"/>
      <c r="EJT79" s="5"/>
      <c r="EJU79" s="5"/>
      <c r="EJV79" s="5"/>
      <c r="EJW79" s="5"/>
      <c r="EJX79" s="5"/>
      <c r="EJY79" s="5"/>
      <c r="EJZ79" s="5"/>
      <c r="EKA79" s="5"/>
      <c r="EKB79" s="5"/>
      <c r="EKC79" s="5"/>
      <c r="EKD79" s="5"/>
      <c r="EKE79" s="5"/>
      <c r="EKF79" s="5"/>
      <c r="EKG79" s="5"/>
      <c r="EKH79" s="5"/>
      <c r="EKI79" s="5"/>
      <c r="EKJ79" s="5"/>
      <c r="EKK79" s="5"/>
      <c r="EKL79" s="5"/>
      <c r="EKM79" s="5"/>
      <c r="EKN79" s="5"/>
      <c r="EKO79" s="5"/>
      <c r="EKP79" s="5"/>
      <c r="EKQ79" s="5"/>
      <c r="EKR79" s="5"/>
      <c r="EKS79" s="5"/>
      <c r="EKT79" s="5"/>
      <c r="EKU79" s="5"/>
      <c r="EKV79" s="5"/>
      <c r="EKW79" s="5"/>
      <c r="EKX79" s="5"/>
      <c r="EKY79" s="5"/>
      <c r="EKZ79" s="5"/>
      <c r="ELA79" s="5"/>
      <c r="ELB79" s="5"/>
      <c r="ELC79" s="5"/>
      <c r="ELD79" s="5"/>
      <c r="ELE79" s="5"/>
      <c r="ELF79" s="5"/>
      <c r="ELG79" s="5"/>
      <c r="ELH79" s="5"/>
      <c r="ELI79" s="5"/>
      <c r="ELJ79" s="5"/>
      <c r="ELK79" s="5"/>
      <c r="ELL79" s="5"/>
      <c r="ELM79" s="5"/>
      <c r="ELN79" s="5"/>
      <c r="ELO79" s="5"/>
      <c r="ELP79" s="5"/>
      <c r="ELQ79" s="5"/>
      <c r="ELR79" s="5"/>
      <c r="ELS79" s="5"/>
      <c r="ELT79" s="5"/>
      <c r="ELU79" s="5"/>
      <c r="ELV79" s="5"/>
      <c r="ELW79" s="5"/>
      <c r="ELX79" s="5"/>
      <c r="ELY79" s="5"/>
      <c r="ELZ79" s="5"/>
      <c r="EMA79" s="5"/>
      <c r="EMB79" s="5"/>
      <c r="EMC79" s="5"/>
      <c r="EMD79" s="5"/>
      <c r="EME79" s="5"/>
      <c r="EMF79" s="5"/>
      <c r="EMG79" s="5"/>
      <c r="EMH79" s="5"/>
      <c r="EMI79" s="5"/>
      <c r="EMJ79" s="5"/>
      <c r="EMK79" s="5"/>
      <c r="EML79" s="5"/>
      <c r="EMM79" s="5"/>
      <c r="EMN79" s="5"/>
      <c r="EMO79" s="5"/>
      <c r="EMP79" s="5"/>
      <c r="EMQ79" s="5"/>
      <c r="EMR79" s="5"/>
      <c r="EMS79" s="5"/>
      <c r="EMT79" s="5"/>
      <c r="EMU79" s="5"/>
      <c r="EMV79" s="5"/>
      <c r="EMW79" s="5"/>
      <c r="EMX79" s="5"/>
      <c r="EMY79" s="5"/>
      <c r="EMZ79" s="5"/>
      <c r="ENA79" s="5"/>
      <c r="ENB79" s="5"/>
      <c r="ENC79" s="5"/>
      <c r="END79" s="5"/>
      <c r="ENE79" s="5"/>
      <c r="ENF79" s="5"/>
      <c r="ENG79" s="5"/>
      <c r="ENH79" s="5"/>
      <c r="ENI79" s="5"/>
      <c r="ENJ79" s="5"/>
      <c r="ENK79" s="5"/>
      <c r="ENL79" s="5"/>
      <c r="ENM79" s="5"/>
      <c r="ENN79" s="5"/>
      <c r="ENO79" s="5"/>
      <c r="ENP79" s="5"/>
      <c r="ENQ79" s="5"/>
      <c r="ENR79" s="5"/>
      <c r="ENS79" s="5"/>
      <c r="ENT79" s="5"/>
      <c r="ENU79" s="5"/>
      <c r="ENV79" s="5"/>
      <c r="ENW79" s="5"/>
      <c r="ENX79" s="5"/>
      <c r="ENY79" s="5"/>
      <c r="ENZ79" s="5"/>
      <c r="EOA79" s="5"/>
      <c r="EOB79" s="5"/>
      <c r="EOC79" s="5"/>
      <c r="EOD79" s="5"/>
      <c r="EOE79" s="5"/>
      <c r="EOF79" s="5"/>
      <c r="EOG79" s="5"/>
      <c r="EOH79" s="5"/>
      <c r="EOI79" s="5"/>
      <c r="EOJ79" s="5"/>
      <c r="EOK79" s="5"/>
      <c r="EOL79" s="5"/>
      <c r="EOM79" s="5"/>
      <c r="EON79" s="5"/>
      <c r="EOO79" s="5"/>
      <c r="EOP79" s="5"/>
      <c r="EOQ79" s="5"/>
      <c r="EOR79" s="5"/>
      <c r="EOS79" s="5"/>
      <c r="EOT79" s="5"/>
      <c r="EOU79" s="5"/>
      <c r="EOV79" s="5"/>
      <c r="EOW79" s="5"/>
      <c r="EOX79" s="5"/>
      <c r="EOY79" s="5"/>
      <c r="EOZ79" s="5"/>
      <c r="EPA79" s="5"/>
      <c r="EPB79" s="5"/>
      <c r="EPC79" s="5"/>
      <c r="EPD79" s="5"/>
      <c r="EPE79" s="5"/>
      <c r="EPF79" s="5"/>
      <c r="EPG79" s="5"/>
      <c r="EPH79" s="5"/>
      <c r="EPI79" s="5"/>
      <c r="EPJ79" s="5"/>
      <c r="EPK79" s="5"/>
      <c r="EPL79" s="5"/>
      <c r="EPM79" s="5"/>
      <c r="EPN79" s="5"/>
      <c r="EPO79" s="5"/>
      <c r="EPP79" s="5"/>
      <c r="EPQ79" s="5"/>
      <c r="EPR79" s="5"/>
      <c r="EPS79" s="5"/>
      <c r="EPT79" s="5"/>
      <c r="EPU79" s="5"/>
      <c r="EPV79" s="5"/>
      <c r="EPW79" s="5"/>
      <c r="EPX79" s="5"/>
      <c r="EPY79" s="5"/>
      <c r="EPZ79" s="5"/>
      <c r="EQA79" s="5"/>
      <c r="EQB79" s="5"/>
      <c r="EQC79" s="5"/>
      <c r="EQD79" s="5"/>
      <c r="EQE79" s="5"/>
      <c r="EQF79" s="5"/>
      <c r="EQG79" s="5"/>
      <c r="EQH79" s="5"/>
      <c r="EQI79" s="5"/>
      <c r="EQJ79" s="5"/>
      <c r="EQK79" s="5"/>
      <c r="EQL79" s="5"/>
      <c r="EQM79" s="5"/>
      <c r="EQN79" s="5"/>
      <c r="EQO79" s="5"/>
      <c r="EQP79" s="5"/>
      <c r="EQQ79" s="5"/>
      <c r="EQR79" s="5"/>
      <c r="EQS79" s="5"/>
      <c r="EQT79" s="5"/>
      <c r="EQU79" s="5"/>
      <c r="EQV79" s="5"/>
      <c r="EQW79" s="5"/>
      <c r="EQX79" s="5"/>
      <c r="EQY79" s="5"/>
      <c r="EQZ79" s="5"/>
      <c r="ERA79" s="5"/>
      <c r="ERB79" s="5"/>
      <c r="ERC79" s="5"/>
      <c r="ERD79" s="5"/>
      <c r="ERE79" s="5"/>
      <c r="ERF79" s="5"/>
      <c r="ERG79" s="5"/>
      <c r="ERH79" s="5"/>
      <c r="ERI79" s="5"/>
      <c r="ERJ79" s="5"/>
      <c r="ERK79" s="5"/>
      <c r="ERL79" s="5"/>
      <c r="ERM79" s="5"/>
      <c r="ERN79" s="5"/>
      <c r="ERO79" s="5"/>
      <c r="ERP79" s="5"/>
      <c r="ERQ79" s="5"/>
      <c r="ERR79" s="5"/>
      <c r="ERS79" s="5"/>
      <c r="ERT79" s="5"/>
      <c r="ERU79" s="5"/>
      <c r="ERV79" s="5"/>
      <c r="ERW79" s="5"/>
      <c r="ERX79" s="5"/>
      <c r="ERY79" s="5"/>
      <c r="ERZ79" s="5"/>
      <c r="ESA79" s="5"/>
      <c r="ESB79" s="5"/>
      <c r="ESC79" s="5"/>
      <c r="ESD79" s="5"/>
      <c r="ESE79" s="5"/>
      <c r="ESF79" s="5"/>
      <c r="ESG79" s="5"/>
      <c r="ESH79" s="5"/>
      <c r="ESI79" s="5"/>
      <c r="ESJ79" s="5"/>
      <c r="ESK79" s="5"/>
      <c r="ESL79" s="5"/>
      <c r="ESM79" s="5"/>
      <c r="ESN79" s="5"/>
      <c r="ESO79" s="5"/>
      <c r="ESP79" s="5"/>
      <c r="ESQ79" s="5"/>
      <c r="ESR79" s="5"/>
      <c r="ESS79" s="5"/>
      <c r="EST79" s="5"/>
      <c r="ESU79" s="5"/>
      <c r="ESV79" s="5"/>
      <c r="ESW79" s="5"/>
      <c r="ESX79" s="5"/>
      <c r="ESY79" s="5"/>
      <c r="ESZ79" s="5"/>
      <c r="ETA79" s="5"/>
      <c r="ETB79" s="5"/>
      <c r="ETC79" s="5"/>
      <c r="ETD79" s="5"/>
      <c r="ETE79" s="5"/>
      <c r="ETF79" s="5"/>
      <c r="ETG79" s="5"/>
      <c r="ETH79" s="5"/>
      <c r="ETI79" s="5"/>
      <c r="ETJ79" s="5"/>
      <c r="ETK79" s="5"/>
      <c r="ETL79" s="5"/>
      <c r="ETM79" s="5"/>
      <c r="ETN79" s="5"/>
      <c r="ETO79" s="5"/>
      <c r="ETP79" s="5"/>
      <c r="ETQ79" s="5"/>
      <c r="ETR79" s="5"/>
      <c r="ETS79" s="5"/>
      <c r="ETT79" s="5"/>
      <c r="ETU79" s="5"/>
      <c r="ETV79" s="5"/>
      <c r="ETW79" s="5"/>
      <c r="ETX79" s="5"/>
      <c r="ETY79" s="5"/>
      <c r="ETZ79" s="5"/>
      <c r="EUA79" s="5"/>
      <c r="EUB79" s="5"/>
      <c r="EUC79" s="5"/>
      <c r="EUD79" s="5"/>
      <c r="EUE79" s="5"/>
      <c r="EUF79" s="5"/>
      <c r="EUG79" s="5"/>
      <c r="EUH79" s="5"/>
      <c r="EUI79" s="5"/>
      <c r="EUJ79" s="5"/>
      <c r="EUK79" s="5"/>
      <c r="EUL79" s="5"/>
      <c r="EUM79" s="5"/>
      <c r="EUN79" s="5"/>
      <c r="EUO79" s="5"/>
      <c r="EUP79" s="5"/>
      <c r="EUQ79" s="5"/>
      <c r="EUR79" s="5"/>
      <c r="EUS79" s="5"/>
      <c r="EUT79" s="5"/>
      <c r="EUU79" s="5"/>
      <c r="EUV79" s="5"/>
      <c r="EUW79" s="5"/>
      <c r="EUX79" s="5"/>
      <c r="EUY79" s="5"/>
      <c r="EUZ79" s="5"/>
      <c r="EVA79" s="5"/>
      <c r="EVB79" s="5"/>
      <c r="EVC79" s="5"/>
      <c r="EVD79" s="5"/>
      <c r="EVE79" s="5"/>
      <c r="EVF79" s="5"/>
      <c r="EVG79" s="5"/>
      <c r="EVH79" s="5"/>
      <c r="EVI79" s="5"/>
      <c r="EVJ79" s="5"/>
      <c r="EVK79" s="5"/>
      <c r="EVL79" s="5"/>
      <c r="EVM79" s="5"/>
      <c r="EVN79" s="5"/>
      <c r="EVO79" s="5"/>
      <c r="EVP79" s="5"/>
      <c r="EVQ79" s="5"/>
      <c r="EVR79" s="5"/>
      <c r="EVS79" s="5"/>
      <c r="EVT79" s="5"/>
      <c r="EVU79" s="5"/>
      <c r="EVV79" s="5"/>
      <c r="EVW79" s="5"/>
      <c r="EVX79" s="5"/>
      <c r="EVY79" s="5"/>
      <c r="EVZ79" s="5"/>
      <c r="EWA79" s="5"/>
      <c r="EWB79" s="5"/>
      <c r="EWC79" s="5"/>
      <c r="EWD79" s="5"/>
      <c r="EWE79" s="5"/>
      <c r="EWF79" s="5"/>
      <c r="EWG79" s="5"/>
      <c r="EWH79" s="5"/>
      <c r="EWI79" s="5"/>
      <c r="EWJ79" s="5"/>
      <c r="EWK79" s="5"/>
      <c r="EWL79" s="5"/>
      <c r="EWM79" s="5"/>
      <c r="EWN79" s="5"/>
      <c r="EWO79" s="5"/>
      <c r="EWP79" s="5"/>
      <c r="EWQ79" s="5"/>
      <c r="EWR79" s="5"/>
      <c r="EWS79" s="5"/>
      <c r="EWT79" s="5"/>
      <c r="EWU79" s="5"/>
      <c r="EWV79" s="5"/>
      <c r="EWW79" s="5"/>
      <c r="EWX79" s="5"/>
      <c r="EWY79" s="5"/>
      <c r="EWZ79" s="5"/>
      <c r="EXA79" s="5"/>
      <c r="EXB79" s="5"/>
      <c r="EXC79" s="5"/>
      <c r="EXD79" s="5"/>
      <c r="EXE79" s="5"/>
      <c r="EXF79" s="5"/>
      <c r="EXG79" s="5"/>
      <c r="EXH79" s="5"/>
      <c r="EXI79" s="5"/>
      <c r="EXJ79" s="5"/>
      <c r="EXK79" s="5"/>
      <c r="EXL79" s="5"/>
      <c r="EXM79" s="5"/>
      <c r="EXN79" s="5"/>
      <c r="EXO79" s="5"/>
      <c r="EXP79" s="5"/>
      <c r="EXQ79" s="5"/>
      <c r="EXR79" s="5"/>
      <c r="EXS79" s="5"/>
      <c r="EXT79" s="5"/>
      <c r="EXU79" s="5"/>
      <c r="EXV79" s="5"/>
      <c r="EXW79" s="5"/>
      <c r="EXX79" s="5"/>
      <c r="EXY79" s="5"/>
      <c r="EXZ79" s="5"/>
      <c r="EYA79" s="5"/>
      <c r="EYB79" s="5"/>
      <c r="EYC79" s="5"/>
      <c r="EYD79" s="5"/>
      <c r="EYE79" s="5"/>
      <c r="EYF79" s="5"/>
      <c r="EYG79" s="5"/>
      <c r="EYH79" s="5"/>
      <c r="EYI79" s="5"/>
      <c r="EYJ79" s="5"/>
      <c r="EYK79" s="5"/>
      <c r="EYL79" s="5"/>
      <c r="EYM79" s="5"/>
      <c r="EYN79" s="5"/>
      <c r="EYO79" s="5"/>
      <c r="EYP79" s="5"/>
      <c r="EYQ79" s="5"/>
      <c r="EYR79" s="5"/>
      <c r="EYS79" s="5"/>
      <c r="EYT79" s="5"/>
      <c r="EYU79" s="5"/>
      <c r="EYV79" s="5"/>
      <c r="EYW79" s="5"/>
      <c r="EYX79" s="5"/>
      <c r="EYY79" s="5"/>
      <c r="EYZ79" s="5"/>
      <c r="EZA79" s="5"/>
      <c r="EZB79" s="5"/>
      <c r="EZC79" s="5"/>
      <c r="EZD79" s="5"/>
      <c r="EZE79" s="5"/>
      <c r="EZF79" s="5"/>
      <c r="EZG79" s="5"/>
      <c r="EZH79" s="5"/>
      <c r="EZI79" s="5"/>
      <c r="EZJ79" s="5"/>
      <c r="EZK79" s="5"/>
      <c r="EZL79" s="5"/>
      <c r="EZM79" s="5"/>
      <c r="EZN79" s="5"/>
      <c r="EZO79" s="5"/>
      <c r="EZP79" s="5"/>
      <c r="EZQ79" s="5"/>
      <c r="EZR79" s="5"/>
      <c r="EZS79" s="5"/>
      <c r="EZT79" s="5"/>
      <c r="EZU79" s="5"/>
      <c r="EZV79" s="5"/>
      <c r="EZW79" s="5"/>
      <c r="EZX79" s="5"/>
      <c r="EZY79" s="5"/>
      <c r="EZZ79" s="5"/>
      <c r="FAA79" s="5"/>
      <c r="FAB79" s="5"/>
      <c r="FAC79" s="5"/>
      <c r="FAD79" s="5"/>
      <c r="FAE79" s="5"/>
      <c r="FAF79" s="5"/>
      <c r="FAG79" s="5"/>
      <c r="FAH79" s="5"/>
      <c r="FAI79" s="5"/>
      <c r="FAJ79" s="5"/>
      <c r="FAK79" s="5"/>
      <c r="FAL79" s="5"/>
      <c r="FAM79" s="5"/>
      <c r="FAN79" s="5"/>
      <c r="FAO79" s="5"/>
      <c r="FAP79" s="5"/>
      <c r="FAQ79" s="5"/>
      <c r="FAR79" s="5"/>
      <c r="FAS79" s="5"/>
      <c r="FAT79" s="5"/>
      <c r="FAU79" s="5"/>
      <c r="FAV79" s="5"/>
      <c r="FAW79" s="5"/>
      <c r="FAX79" s="5"/>
      <c r="FAY79" s="5"/>
      <c r="FAZ79" s="5"/>
      <c r="FBA79" s="5"/>
      <c r="FBB79" s="5"/>
      <c r="FBC79" s="5"/>
      <c r="FBD79" s="5"/>
      <c r="FBE79" s="5"/>
      <c r="FBF79" s="5"/>
      <c r="FBG79" s="5"/>
      <c r="FBH79" s="5"/>
      <c r="FBI79" s="5"/>
      <c r="FBJ79" s="5"/>
      <c r="FBK79" s="5"/>
      <c r="FBL79" s="5"/>
      <c r="FBM79" s="5"/>
      <c r="FBN79" s="5"/>
      <c r="FBO79" s="5"/>
      <c r="FBP79" s="5"/>
      <c r="FBQ79" s="5"/>
      <c r="FBR79" s="5"/>
      <c r="FBS79" s="5"/>
      <c r="FBT79" s="5"/>
      <c r="FBU79" s="5"/>
      <c r="FBV79" s="5"/>
      <c r="FBW79" s="5"/>
      <c r="FBX79" s="5"/>
      <c r="FBY79" s="5"/>
      <c r="FBZ79" s="5"/>
      <c r="FCA79" s="5"/>
      <c r="FCB79" s="5"/>
      <c r="FCC79" s="5"/>
      <c r="FCD79" s="5"/>
      <c r="FCE79" s="5"/>
      <c r="FCF79" s="5"/>
      <c r="FCG79" s="5"/>
      <c r="FCH79" s="5"/>
      <c r="FCI79" s="5"/>
      <c r="FCJ79" s="5"/>
      <c r="FCK79" s="5"/>
      <c r="FCL79" s="5"/>
      <c r="FCM79" s="5"/>
      <c r="FCN79" s="5"/>
      <c r="FCO79" s="5"/>
      <c r="FCP79" s="5"/>
      <c r="FCQ79" s="5"/>
      <c r="FCR79" s="5"/>
      <c r="FCS79" s="5"/>
      <c r="FCT79" s="5"/>
      <c r="FCU79" s="5"/>
      <c r="FCV79" s="5"/>
      <c r="FCW79" s="5"/>
      <c r="FCX79" s="5"/>
      <c r="FCY79" s="5"/>
      <c r="FCZ79" s="5"/>
      <c r="FDA79" s="5"/>
      <c r="FDB79" s="5"/>
      <c r="FDC79" s="5"/>
      <c r="FDD79" s="5"/>
      <c r="FDE79" s="5"/>
      <c r="FDF79" s="5"/>
      <c r="FDG79" s="5"/>
      <c r="FDH79" s="5"/>
      <c r="FDI79" s="5"/>
      <c r="FDJ79" s="5"/>
      <c r="FDK79" s="5"/>
      <c r="FDL79" s="5"/>
      <c r="FDM79" s="5"/>
      <c r="FDN79" s="5"/>
      <c r="FDO79" s="5"/>
      <c r="FDP79" s="5"/>
      <c r="FDQ79" s="5"/>
      <c r="FDR79" s="5"/>
      <c r="FDS79" s="5"/>
      <c r="FDT79" s="5"/>
      <c r="FDU79" s="5"/>
      <c r="FDV79" s="5"/>
      <c r="FDW79" s="5"/>
      <c r="FDX79" s="5"/>
      <c r="FDY79" s="5"/>
      <c r="FDZ79" s="5"/>
      <c r="FEA79" s="5"/>
      <c r="FEB79" s="5"/>
      <c r="FEC79" s="5"/>
      <c r="FED79" s="5"/>
      <c r="FEE79" s="5"/>
      <c r="FEF79" s="5"/>
      <c r="FEG79" s="5"/>
      <c r="FEH79" s="5"/>
      <c r="FEI79" s="5"/>
      <c r="FEJ79" s="5"/>
      <c r="FEK79" s="5"/>
      <c r="FEL79" s="5"/>
      <c r="FEM79" s="5"/>
      <c r="FEN79" s="5"/>
      <c r="FEO79" s="5"/>
      <c r="FEP79" s="5"/>
      <c r="FEQ79" s="5"/>
      <c r="FER79" s="5"/>
      <c r="FES79" s="5"/>
      <c r="FET79" s="5"/>
      <c r="FEU79" s="5"/>
      <c r="FEV79" s="5"/>
      <c r="FEW79" s="5"/>
      <c r="FEX79" s="5"/>
      <c r="FEY79" s="5"/>
      <c r="FEZ79" s="5"/>
      <c r="FFA79" s="5"/>
      <c r="FFB79" s="5"/>
      <c r="FFC79" s="5"/>
      <c r="FFD79" s="5"/>
      <c r="FFE79" s="5"/>
      <c r="FFF79" s="5"/>
      <c r="FFG79" s="5"/>
      <c r="FFH79" s="5"/>
      <c r="FFI79" s="5"/>
      <c r="FFJ79" s="5"/>
      <c r="FFK79" s="5"/>
      <c r="FFL79" s="5"/>
      <c r="FFM79" s="5"/>
      <c r="FFN79" s="5"/>
      <c r="FFO79" s="5"/>
      <c r="FFP79" s="5"/>
      <c r="FFQ79" s="5"/>
      <c r="FFR79" s="5"/>
      <c r="FFS79" s="5"/>
      <c r="FFT79" s="5"/>
      <c r="FFU79" s="5"/>
      <c r="FFV79" s="5"/>
      <c r="FFW79" s="5"/>
      <c r="FFX79" s="5"/>
      <c r="FFY79" s="5"/>
      <c r="FFZ79" s="5"/>
      <c r="FGA79" s="5"/>
      <c r="FGB79" s="5"/>
      <c r="FGC79" s="5"/>
      <c r="FGD79" s="5"/>
      <c r="FGE79" s="5"/>
      <c r="FGF79" s="5"/>
      <c r="FGG79" s="5"/>
      <c r="FGH79" s="5"/>
      <c r="FGI79" s="5"/>
      <c r="FGJ79" s="5"/>
      <c r="FGK79" s="5"/>
      <c r="FGL79" s="5"/>
      <c r="FGM79" s="5"/>
      <c r="FGN79" s="5"/>
      <c r="FGO79" s="5"/>
      <c r="FGP79" s="5"/>
      <c r="FGQ79" s="5"/>
      <c r="FGR79" s="5"/>
      <c r="FGS79" s="5"/>
      <c r="FGT79" s="5"/>
      <c r="FGU79" s="5"/>
      <c r="FGV79" s="5"/>
      <c r="FGW79" s="5"/>
      <c r="FGX79" s="5"/>
      <c r="FGY79" s="5"/>
      <c r="FGZ79" s="5"/>
      <c r="FHA79" s="5"/>
      <c r="FHB79" s="5"/>
      <c r="FHC79" s="5"/>
      <c r="FHD79" s="5"/>
      <c r="FHE79" s="5"/>
      <c r="FHF79" s="5"/>
      <c r="FHG79" s="5"/>
      <c r="FHH79" s="5"/>
      <c r="FHI79" s="5"/>
      <c r="FHJ79" s="5"/>
      <c r="FHK79" s="5"/>
      <c r="FHL79" s="5"/>
      <c r="FHM79" s="5"/>
      <c r="FHN79" s="5"/>
      <c r="FHO79" s="5"/>
      <c r="FHP79" s="5"/>
      <c r="FHQ79" s="5"/>
      <c r="FHR79" s="5"/>
      <c r="FHS79" s="5"/>
      <c r="FHT79" s="5"/>
      <c r="FHU79" s="5"/>
      <c r="FHV79" s="5"/>
      <c r="FHW79" s="5"/>
      <c r="FHX79" s="5"/>
      <c r="FHY79" s="5"/>
      <c r="FHZ79" s="5"/>
      <c r="FIA79" s="5"/>
      <c r="FIB79" s="5"/>
      <c r="FIC79" s="5"/>
      <c r="FID79" s="5"/>
      <c r="FIE79" s="5"/>
      <c r="FIF79" s="5"/>
      <c r="FIG79" s="5"/>
      <c r="FIH79" s="5"/>
      <c r="FII79" s="5"/>
      <c r="FIJ79" s="5"/>
      <c r="FIK79" s="5"/>
      <c r="FIL79" s="5"/>
      <c r="FIM79" s="5"/>
      <c r="FIN79" s="5"/>
      <c r="FIO79" s="5"/>
      <c r="FIP79" s="5"/>
      <c r="FIQ79" s="5"/>
      <c r="FIR79" s="5"/>
      <c r="FIS79" s="5"/>
      <c r="FIT79" s="5"/>
      <c r="FIU79" s="5"/>
      <c r="FIV79" s="5"/>
      <c r="FIW79" s="5"/>
      <c r="FIX79" s="5"/>
      <c r="FIY79" s="5"/>
      <c r="FIZ79" s="5"/>
      <c r="FJA79" s="5"/>
      <c r="FJB79" s="5"/>
      <c r="FJC79" s="5"/>
      <c r="FJD79" s="5"/>
      <c r="FJE79" s="5"/>
      <c r="FJF79" s="5"/>
      <c r="FJG79" s="5"/>
      <c r="FJH79" s="5"/>
      <c r="FJI79" s="5"/>
      <c r="FJJ79" s="5"/>
      <c r="FJK79" s="5"/>
      <c r="FJL79" s="5"/>
      <c r="FJM79" s="5"/>
      <c r="FJN79" s="5"/>
      <c r="FJO79" s="5"/>
      <c r="FJP79" s="5"/>
      <c r="FJQ79" s="5"/>
      <c r="FJR79" s="5"/>
      <c r="FJS79" s="5"/>
      <c r="FJT79" s="5"/>
      <c r="FJU79" s="5"/>
      <c r="FJV79" s="5"/>
      <c r="FJW79" s="5"/>
      <c r="FJX79" s="5"/>
      <c r="FJY79" s="5"/>
      <c r="FJZ79" s="5"/>
      <c r="FKA79" s="5"/>
      <c r="FKB79" s="5"/>
      <c r="FKC79" s="5"/>
      <c r="FKD79" s="5"/>
      <c r="FKE79" s="5"/>
      <c r="FKF79" s="5"/>
      <c r="FKG79" s="5"/>
      <c r="FKH79" s="5"/>
      <c r="FKI79" s="5"/>
      <c r="FKJ79" s="5"/>
      <c r="FKK79" s="5"/>
      <c r="FKL79" s="5"/>
      <c r="FKM79" s="5"/>
      <c r="FKN79" s="5"/>
      <c r="FKO79" s="5"/>
      <c r="FKP79" s="5"/>
      <c r="FKQ79" s="5"/>
      <c r="FKR79" s="5"/>
      <c r="FKS79" s="5"/>
      <c r="FKT79" s="5"/>
      <c r="FKU79" s="5"/>
      <c r="FKV79" s="5"/>
      <c r="FKW79" s="5"/>
      <c r="FKX79" s="5"/>
      <c r="FKY79" s="5"/>
      <c r="FKZ79" s="5"/>
      <c r="FLA79" s="5"/>
      <c r="FLB79" s="5"/>
      <c r="FLC79" s="5"/>
      <c r="FLD79" s="5"/>
      <c r="FLE79" s="5"/>
      <c r="FLF79" s="5"/>
      <c r="FLG79" s="5"/>
      <c r="FLH79" s="5"/>
      <c r="FLI79" s="5"/>
      <c r="FLJ79" s="5"/>
      <c r="FLK79" s="5"/>
      <c r="FLL79" s="5"/>
      <c r="FLM79" s="5"/>
      <c r="FLN79" s="5"/>
      <c r="FLO79" s="5"/>
      <c r="FLP79" s="5"/>
      <c r="FLQ79" s="5"/>
      <c r="FLR79" s="5"/>
      <c r="FLS79" s="5"/>
      <c r="FLT79" s="5"/>
      <c r="FLU79" s="5"/>
      <c r="FLV79" s="5"/>
      <c r="FLW79" s="5"/>
      <c r="FLX79" s="5"/>
      <c r="FLY79" s="5"/>
      <c r="FLZ79" s="5"/>
      <c r="FMA79" s="5"/>
      <c r="FMB79" s="5"/>
      <c r="FMC79" s="5"/>
      <c r="FMD79" s="5"/>
      <c r="FME79" s="5"/>
      <c r="FMF79" s="5"/>
      <c r="FMG79" s="5"/>
      <c r="FMH79" s="5"/>
      <c r="FMI79" s="5"/>
      <c r="FMJ79" s="5"/>
      <c r="FMK79" s="5"/>
      <c r="FML79" s="5"/>
      <c r="FMM79" s="5"/>
      <c r="FMN79" s="5"/>
      <c r="FMO79" s="5"/>
      <c r="FMP79" s="5"/>
      <c r="FMQ79" s="5"/>
      <c r="FMR79" s="5"/>
      <c r="FMS79" s="5"/>
      <c r="FMT79" s="5"/>
      <c r="FMU79" s="5"/>
      <c r="FMV79" s="5"/>
      <c r="FMW79" s="5"/>
      <c r="FMX79" s="5"/>
      <c r="FMY79" s="5"/>
      <c r="FMZ79" s="5"/>
      <c r="FNA79" s="5"/>
      <c r="FNB79" s="5"/>
      <c r="FNC79" s="5"/>
      <c r="FND79" s="5"/>
      <c r="FNE79" s="5"/>
      <c r="FNF79" s="5"/>
      <c r="FNG79" s="5"/>
      <c r="FNH79" s="5"/>
      <c r="FNI79" s="5"/>
      <c r="FNJ79" s="5"/>
      <c r="FNK79" s="5"/>
      <c r="FNL79" s="5"/>
      <c r="FNM79" s="5"/>
      <c r="FNN79" s="5"/>
      <c r="FNO79" s="5"/>
      <c r="FNP79" s="5"/>
      <c r="FNQ79" s="5"/>
      <c r="FNR79" s="5"/>
      <c r="FNS79" s="5"/>
      <c r="FNT79" s="5"/>
      <c r="FNU79" s="5"/>
      <c r="FNV79" s="5"/>
      <c r="FNW79" s="5"/>
      <c r="FNX79" s="5"/>
      <c r="FNY79" s="5"/>
      <c r="FNZ79" s="5"/>
      <c r="FOA79" s="5"/>
      <c r="FOB79" s="5"/>
      <c r="FOC79" s="5"/>
      <c r="FOD79" s="5"/>
      <c r="FOE79" s="5"/>
      <c r="FOF79" s="5"/>
      <c r="FOG79" s="5"/>
      <c r="FOH79" s="5"/>
      <c r="FOI79" s="5"/>
      <c r="FOJ79" s="5"/>
      <c r="FOK79" s="5"/>
      <c r="FOL79" s="5"/>
      <c r="FOM79" s="5"/>
      <c r="FON79" s="5"/>
      <c r="FOO79" s="5"/>
      <c r="FOP79" s="5"/>
      <c r="FOQ79" s="5"/>
      <c r="FOR79" s="5"/>
      <c r="FOS79" s="5"/>
      <c r="FOT79" s="5"/>
      <c r="FOU79" s="5"/>
      <c r="FOV79" s="5"/>
      <c r="FOW79" s="5"/>
      <c r="FOX79" s="5"/>
      <c r="FOY79" s="5"/>
      <c r="FOZ79" s="5"/>
      <c r="FPA79" s="5"/>
      <c r="FPB79" s="5"/>
      <c r="FPC79" s="5"/>
      <c r="FPD79" s="5"/>
      <c r="FPE79" s="5"/>
      <c r="FPF79" s="5"/>
      <c r="FPG79" s="5"/>
      <c r="FPH79" s="5"/>
      <c r="FPI79" s="5"/>
      <c r="FPJ79" s="5"/>
      <c r="FPK79" s="5"/>
      <c r="FPL79" s="5"/>
      <c r="FPM79" s="5"/>
      <c r="FPN79" s="5"/>
      <c r="FPO79" s="5"/>
      <c r="FPP79" s="5"/>
      <c r="FPQ79" s="5"/>
      <c r="FPR79" s="5"/>
      <c r="FPS79" s="5"/>
      <c r="FPT79" s="5"/>
      <c r="FPU79" s="5"/>
      <c r="FPV79" s="5"/>
      <c r="FPW79" s="5"/>
      <c r="FPX79" s="5"/>
      <c r="FPY79" s="5"/>
      <c r="FPZ79" s="5"/>
      <c r="FQA79" s="5"/>
      <c r="FQB79" s="5"/>
      <c r="FQC79" s="5"/>
      <c r="FQD79" s="5"/>
      <c r="FQE79" s="5"/>
      <c r="FQF79" s="5"/>
      <c r="FQG79" s="5"/>
      <c r="FQH79" s="5"/>
      <c r="FQI79" s="5"/>
      <c r="FQJ79" s="5"/>
      <c r="FQK79" s="5"/>
      <c r="FQL79" s="5"/>
      <c r="FQM79" s="5"/>
      <c r="FQN79" s="5"/>
      <c r="FQO79" s="5"/>
      <c r="FQP79" s="5"/>
      <c r="FQQ79" s="5"/>
      <c r="FQR79" s="5"/>
      <c r="FQS79" s="5"/>
      <c r="FQT79" s="5"/>
      <c r="FQU79" s="5"/>
      <c r="FQV79" s="5"/>
      <c r="FQW79" s="5"/>
      <c r="FQX79" s="5"/>
      <c r="FQY79" s="5"/>
      <c r="FQZ79" s="5"/>
      <c r="FRA79" s="5"/>
      <c r="FRB79" s="5"/>
      <c r="FRC79" s="5"/>
      <c r="FRD79" s="5"/>
      <c r="FRE79" s="5"/>
      <c r="FRF79" s="5"/>
      <c r="FRG79" s="5"/>
      <c r="FRH79" s="5"/>
      <c r="FRI79" s="5"/>
      <c r="FRJ79" s="5"/>
      <c r="FRK79" s="5"/>
      <c r="FRL79" s="5"/>
      <c r="FRM79" s="5"/>
      <c r="FRN79" s="5"/>
      <c r="FRO79" s="5"/>
      <c r="FRP79" s="5"/>
      <c r="FRQ79" s="5"/>
      <c r="FRR79" s="5"/>
      <c r="FRS79" s="5"/>
      <c r="FRT79" s="5"/>
      <c r="FRU79" s="5"/>
      <c r="FRV79" s="5"/>
      <c r="FRW79" s="5"/>
      <c r="FRX79" s="5"/>
      <c r="FRY79" s="5"/>
      <c r="FRZ79" s="5"/>
      <c r="FSA79" s="5"/>
      <c r="FSB79" s="5"/>
      <c r="FSC79" s="5"/>
      <c r="FSD79" s="5"/>
      <c r="FSE79" s="5"/>
      <c r="FSF79" s="5"/>
      <c r="FSG79" s="5"/>
      <c r="FSH79" s="5"/>
      <c r="FSI79" s="5"/>
      <c r="FSJ79" s="5"/>
      <c r="FSK79" s="5"/>
      <c r="FSL79" s="5"/>
      <c r="FSM79" s="5"/>
      <c r="FSN79" s="5"/>
      <c r="FSO79" s="5"/>
      <c r="FSP79" s="5"/>
      <c r="FSQ79" s="5"/>
      <c r="FSR79" s="5"/>
      <c r="FSS79" s="5"/>
      <c r="FST79" s="5"/>
      <c r="FSU79" s="5"/>
      <c r="FSV79" s="5"/>
      <c r="FSW79" s="5"/>
      <c r="FSX79" s="5"/>
      <c r="FSY79" s="5"/>
      <c r="FSZ79" s="5"/>
      <c r="FTA79" s="5"/>
      <c r="FTB79" s="5"/>
      <c r="FTC79" s="5"/>
      <c r="FTD79" s="5"/>
      <c r="FTE79" s="5"/>
      <c r="FTF79" s="5"/>
      <c r="FTG79" s="5"/>
      <c r="FTH79" s="5"/>
      <c r="FTI79" s="5"/>
      <c r="FTJ79" s="5"/>
      <c r="FTK79" s="5"/>
      <c r="FTL79" s="5"/>
      <c r="FTM79" s="5"/>
      <c r="FTN79" s="5"/>
      <c r="FTO79" s="5"/>
      <c r="FTP79" s="5"/>
      <c r="FTQ79" s="5"/>
      <c r="FTR79" s="5"/>
      <c r="FTS79" s="5"/>
      <c r="FTT79" s="5"/>
      <c r="FTU79" s="5"/>
      <c r="FTV79" s="5"/>
      <c r="FTW79" s="5"/>
      <c r="FTX79" s="5"/>
      <c r="FTY79" s="5"/>
      <c r="FTZ79" s="5"/>
      <c r="FUA79" s="5"/>
      <c r="FUB79" s="5"/>
      <c r="FUC79" s="5"/>
      <c r="FUD79" s="5"/>
      <c r="FUE79" s="5"/>
      <c r="FUF79" s="5"/>
      <c r="FUG79" s="5"/>
      <c r="FUH79" s="5"/>
      <c r="FUI79" s="5"/>
      <c r="FUJ79" s="5"/>
      <c r="FUK79" s="5"/>
      <c r="FUL79" s="5"/>
      <c r="FUM79" s="5"/>
      <c r="FUN79" s="5"/>
      <c r="FUO79" s="5"/>
      <c r="FUP79" s="5"/>
      <c r="FUQ79" s="5"/>
      <c r="FUR79" s="5"/>
      <c r="FUS79" s="5"/>
      <c r="FUT79" s="5"/>
      <c r="FUU79" s="5"/>
      <c r="FUV79" s="5"/>
      <c r="FUW79" s="5"/>
      <c r="FUX79" s="5"/>
      <c r="FUY79" s="5"/>
      <c r="FUZ79" s="5"/>
      <c r="FVA79" s="5"/>
      <c r="FVB79" s="5"/>
      <c r="FVC79" s="5"/>
      <c r="FVD79" s="5"/>
      <c r="FVE79" s="5"/>
      <c r="FVF79" s="5"/>
      <c r="FVG79" s="5"/>
      <c r="FVH79" s="5"/>
      <c r="FVI79" s="5"/>
      <c r="FVJ79" s="5"/>
      <c r="FVK79" s="5"/>
      <c r="FVL79" s="5"/>
      <c r="FVM79" s="5"/>
      <c r="FVN79" s="5"/>
      <c r="FVO79" s="5"/>
      <c r="FVP79" s="5"/>
      <c r="FVQ79" s="5"/>
      <c r="FVR79" s="5"/>
      <c r="FVS79" s="5"/>
      <c r="FVT79" s="5"/>
      <c r="FVU79" s="5"/>
      <c r="FVV79" s="5"/>
      <c r="FVW79" s="5"/>
      <c r="FVX79" s="5"/>
      <c r="FVY79" s="5"/>
      <c r="FVZ79" s="5"/>
      <c r="FWA79" s="5"/>
      <c r="FWB79" s="5"/>
      <c r="FWC79" s="5"/>
      <c r="FWD79" s="5"/>
      <c r="FWE79" s="5"/>
      <c r="FWF79" s="5"/>
      <c r="FWG79" s="5"/>
      <c r="FWH79" s="5"/>
      <c r="FWI79" s="5"/>
      <c r="FWJ79" s="5"/>
      <c r="FWK79" s="5"/>
      <c r="FWL79" s="5"/>
      <c r="FWM79" s="5"/>
      <c r="FWN79" s="5"/>
      <c r="FWO79" s="5"/>
      <c r="FWP79" s="5"/>
      <c r="FWQ79" s="5"/>
      <c r="FWR79" s="5"/>
      <c r="FWS79" s="5"/>
      <c r="FWT79" s="5"/>
      <c r="FWU79" s="5"/>
      <c r="FWV79" s="5"/>
      <c r="FWW79" s="5"/>
      <c r="FWX79" s="5"/>
      <c r="FWY79" s="5"/>
      <c r="FWZ79" s="5"/>
      <c r="FXA79" s="5"/>
      <c r="FXB79" s="5"/>
      <c r="FXC79" s="5"/>
      <c r="FXD79" s="5"/>
      <c r="FXE79" s="5"/>
      <c r="FXF79" s="5"/>
      <c r="FXG79" s="5"/>
      <c r="FXH79" s="5"/>
      <c r="FXI79" s="5"/>
      <c r="FXJ79" s="5"/>
      <c r="FXK79" s="5"/>
      <c r="FXL79" s="5"/>
      <c r="FXM79" s="5"/>
      <c r="FXN79" s="5"/>
      <c r="FXO79" s="5"/>
      <c r="FXP79" s="5"/>
      <c r="FXQ79" s="5"/>
      <c r="FXR79" s="5"/>
      <c r="FXS79" s="5"/>
      <c r="FXT79" s="5"/>
      <c r="FXU79" s="5"/>
      <c r="FXV79" s="5"/>
      <c r="FXW79" s="5"/>
      <c r="FXX79" s="5"/>
      <c r="FXY79" s="5"/>
      <c r="FXZ79" s="5"/>
      <c r="FYA79" s="5"/>
      <c r="FYB79" s="5"/>
      <c r="FYC79" s="5"/>
      <c r="FYD79" s="5"/>
      <c r="FYE79" s="5"/>
      <c r="FYF79" s="5"/>
      <c r="FYG79" s="5"/>
      <c r="FYH79" s="5"/>
      <c r="FYI79" s="5"/>
      <c r="FYJ79" s="5"/>
      <c r="FYK79" s="5"/>
      <c r="FYL79" s="5"/>
      <c r="FYM79" s="5"/>
      <c r="FYN79" s="5"/>
      <c r="FYO79" s="5"/>
      <c r="FYP79" s="5"/>
      <c r="FYQ79" s="5"/>
      <c r="FYR79" s="5"/>
      <c r="FYS79" s="5"/>
      <c r="FYT79" s="5"/>
      <c r="FYU79" s="5"/>
      <c r="FYV79" s="5"/>
      <c r="FYW79" s="5"/>
      <c r="FYX79" s="5"/>
      <c r="FYY79" s="5"/>
      <c r="FYZ79" s="5"/>
      <c r="FZA79" s="5"/>
      <c r="FZB79" s="5"/>
      <c r="FZC79" s="5"/>
      <c r="FZD79" s="5"/>
      <c r="FZE79" s="5"/>
      <c r="FZF79" s="5"/>
      <c r="FZG79" s="5"/>
      <c r="FZH79" s="5"/>
      <c r="FZI79" s="5"/>
      <c r="FZJ79" s="5"/>
      <c r="FZK79" s="5"/>
      <c r="FZL79" s="5"/>
      <c r="FZM79" s="5"/>
      <c r="FZN79" s="5"/>
      <c r="FZO79" s="5"/>
      <c r="FZP79" s="5"/>
      <c r="FZQ79" s="5"/>
      <c r="FZR79" s="5"/>
      <c r="FZS79" s="5"/>
      <c r="FZT79" s="5"/>
      <c r="FZU79" s="5"/>
      <c r="FZV79" s="5"/>
      <c r="FZW79" s="5"/>
      <c r="FZX79" s="5"/>
      <c r="FZY79" s="5"/>
      <c r="FZZ79" s="5"/>
      <c r="GAA79" s="5"/>
      <c r="GAB79" s="5"/>
      <c r="GAC79" s="5"/>
      <c r="GAD79" s="5"/>
      <c r="GAE79" s="5"/>
      <c r="GAF79" s="5"/>
      <c r="GAG79" s="5"/>
      <c r="GAH79" s="5"/>
      <c r="GAI79" s="5"/>
      <c r="GAJ79" s="5"/>
      <c r="GAK79" s="5"/>
      <c r="GAL79" s="5"/>
      <c r="GAM79" s="5"/>
      <c r="GAN79" s="5"/>
      <c r="GAO79" s="5"/>
      <c r="GAP79" s="5"/>
      <c r="GAQ79" s="5"/>
      <c r="GAR79" s="5"/>
      <c r="GAS79" s="5"/>
      <c r="GAT79" s="5"/>
      <c r="GAU79" s="5"/>
      <c r="GAV79" s="5"/>
      <c r="GAW79" s="5"/>
      <c r="GAX79" s="5"/>
      <c r="GAY79" s="5"/>
      <c r="GAZ79" s="5"/>
      <c r="GBA79" s="5"/>
      <c r="GBB79" s="5"/>
      <c r="GBC79" s="5"/>
      <c r="GBD79" s="5"/>
      <c r="GBE79" s="5"/>
      <c r="GBF79" s="5"/>
      <c r="GBG79" s="5"/>
      <c r="GBH79" s="5"/>
      <c r="GBI79" s="5"/>
      <c r="GBJ79" s="5"/>
      <c r="GBK79" s="5"/>
      <c r="GBL79" s="5"/>
      <c r="GBM79" s="5"/>
      <c r="GBN79" s="5"/>
      <c r="GBO79" s="5"/>
      <c r="GBP79" s="5"/>
      <c r="GBQ79" s="5"/>
      <c r="GBR79" s="5"/>
      <c r="GBS79" s="5"/>
      <c r="GBT79" s="5"/>
      <c r="GBU79" s="5"/>
      <c r="GBV79" s="5"/>
      <c r="GBW79" s="5"/>
      <c r="GBX79" s="5"/>
      <c r="GBY79" s="5"/>
      <c r="GBZ79" s="5"/>
      <c r="GCA79" s="5"/>
      <c r="GCB79" s="5"/>
      <c r="GCC79" s="5"/>
      <c r="GCD79" s="5"/>
      <c r="GCE79" s="5"/>
      <c r="GCF79" s="5"/>
      <c r="GCG79" s="5"/>
      <c r="GCH79" s="5"/>
      <c r="GCI79" s="5"/>
      <c r="GCJ79" s="5"/>
      <c r="GCK79" s="5"/>
      <c r="GCL79" s="5"/>
      <c r="GCM79" s="5"/>
      <c r="GCN79" s="5"/>
      <c r="GCO79" s="5"/>
      <c r="GCP79" s="5"/>
      <c r="GCQ79" s="5"/>
      <c r="GCR79" s="5"/>
      <c r="GCS79" s="5"/>
      <c r="GCT79" s="5"/>
      <c r="GCU79" s="5"/>
      <c r="GCV79" s="5"/>
      <c r="GCW79" s="5"/>
      <c r="GCX79" s="5"/>
      <c r="GCY79" s="5"/>
      <c r="GCZ79" s="5"/>
      <c r="GDA79" s="5"/>
      <c r="GDB79" s="5"/>
      <c r="GDC79" s="5"/>
      <c r="GDD79" s="5"/>
      <c r="GDE79" s="5"/>
      <c r="GDF79" s="5"/>
      <c r="GDG79" s="5"/>
      <c r="GDH79" s="5"/>
      <c r="GDI79" s="5"/>
      <c r="GDJ79" s="5"/>
      <c r="GDK79" s="5"/>
      <c r="GDL79" s="5"/>
      <c r="GDM79" s="5"/>
      <c r="GDN79" s="5"/>
      <c r="GDO79" s="5"/>
      <c r="GDP79" s="5"/>
      <c r="GDQ79" s="5"/>
      <c r="GDR79" s="5"/>
      <c r="GDS79" s="5"/>
      <c r="GDT79" s="5"/>
      <c r="GDU79" s="5"/>
      <c r="GDV79" s="5"/>
      <c r="GDW79" s="5"/>
      <c r="GDX79" s="5"/>
      <c r="GDY79" s="5"/>
      <c r="GDZ79" s="5"/>
      <c r="GEA79" s="5"/>
      <c r="GEB79" s="5"/>
      <c r="GEC79" s="5"/>
      <c r="GED79" s="5"/>
      <c r="GEE79" s="5"/>
      <c r="GEF79" s="5"/>
      <c r="GEG79" s="5"/>
      <c r="GEH79" s="5"/>
      <c r="GEI79" s="5"/>
      <c r="GEJ79" s="5"/>
      <c r="GEK79" s="5"/>
      <c r="GEL79" s="5"/>
      <c r="GEM79" s="5"/>
      <c r="GEN79" s="5"/>
      <c r="GEO79" s="5"/>
      <c r="GEP79" s="5"/>
      <c r="GEQ79" s="5"/>
      <c r="GER79" s="5"/>
      <c r="GES79" s="5"/>
      <c r="GET79" s="5"/>
      <c r="GEU79" s="5"/>
      <c r="GEV79" s="5"/>
      <c r="GEW79" s="5"/>
      <c r="GEX79" s="5"/>
      <c r="GEY79" s="5"/>
      <c r="GEZ79" s="5"/>
      <c r="GFA79" s="5"/>
      <c r="GFB79" s="5"/>
      <c r="GFC79" s="5"/>
      <c r="GFD79" s="5"/>
      <c r="GFE79" s="5"/>
      <c r="GFF79" s="5"/>
      <c r="GFG79" s="5"/>
      <c r="GFH79" s="5"/>
      <c r="GFI79" s="5"/>
      <c r="GFJ79" s="5"/>
      <c r="GFK79" s="5"/>
      <c r="GFL79" s="5"/>
      <c r="GFM79" s="5"/>
      <c r="GFN79" s="5"/>
      <c r="GFO79" s="5"/>
      <c r="GFP79" s="5"/>
      <c r="GFQ79" s="5"/>
      <c r="GFR79" s="5"/>
      <c r="GFS79" s="5"/>
      <c r="GFT79" s="5"/>
      <c r="GFU79" s="5"/>
      <c r="GFV79" s="5"/>
      <c r="GFW79" s="5"/>
      <c r="GFX79" s="5"/>
      <c r="GFY79" s="5"/>
      <c r="GFZ79" s="5"/>
      <c r="GGA79" s="5"/>
      <c r="GGB79" s="5"/>
      <c r="GGC79" s="5"/>
      <c r="GGD79" s="5"/>
      <c r="GGE79" s="5"/>
      <c r="GGF79" s="5"/>
      <c r="GGG79" s="5"/>
      <c r="GGH79" s="5"/>
      <c r="GGI79" s="5"/>
      <c r="GGJ79" s="5"/>
      <c r="GGK79" s="5"/>
      <c r="GGL79" s="5"/>
      <c r="GGM79" s="5"/>
      <c r="GGN79" s="5"/>
      <c r="GGO79" s="5"/>
      <c r="GGP79" s="5"/>
      <c r="GGQ79" s="5"/>
      <c r="GGR79" s="5"/>
      <c r="GGS79" s="5"/>
      <c r="GGT79" s="5"/>
      <c r="GGU79" s="5"/>
      <c r="GGV79" s="5"/>
      <c r="GGW79" s="5"/>
      <c r="GGX79" s="5"/>
      <c r="GGY79" s="5"/>
      <c r="GGZ79" s="5"/>
      <c r="GHA79" s="5"/>
      <c r="GHB79" s="5"/>
      <c r="GHC79" s="5"/>
      <c r="GHD79" s="5"/>
      <c r="GHE79" s="5"/>
      <c r="GHF79" s="5"/>
      <c r="GHG79" s="5"/>
      <c r="GHH79" s="5"/>
      <c r="GHI79" s="5"/>
      <c r="GHJ79" s="5"/>
      <c r="GHK79" s="5"/>
      <c r="GHL79" s="5"/>
      <c r="GHM79" s="5"/>
      <c r="GHN79" s="5"/>
      <c r="GHO79" s="5"/>
      <c r="GHP79" s="5"/>
      <c r="GHQ79" s="5"/>
      <c r="GHR79" s="5"/>
      <c r="GHS79" s="5"/>
      <c r="GHT79" s="5"/>
      <c r="GHU79" s="5"/>
      <c r="GHV79" s="5"/>
      <c r="GHW79" s="5"/>
      <c r="GHX79" s="5"/>
      <c r="GHY79" s="5"/>
      <c r="GHZ79" s="5"/>
      <c r="GIA79" s="5"/>
      <c r="GIB79" s="5"/>
      <c r="GIC79" s="5"/>
      <c r="GID79" s="5"/>
      <c r="GIE79" s="5"/>
      <c r="GIF79" s="5"/>
      <c r="GIG79" s="5"/>
      <c r="GIH79" s="5"/>
      <c r="GII79" s="5"/>
      <c r="GIJ79" s="5"/>
      <c r="GIK79" s="5"/>
      <c r="GIL79" s="5"/>
      <c r="GIM79" s="5"/>
      <c r="GIN79" s="5"/>
      <c r="GIO79" s="5"/>
      <c r="GIP79" s="5"/>
      <c r="GIQ79" s="5"/>
      <c r="GIR79" s="5"/>
      <c r="GIS79" s="5"/>
      <c r="GIT79" s="5"/>
      <c r="GIU79" s="5"/>
      <c r="GIV79" s="5"/>
      <c r="GIW79" s="5"/>
      <c r="GIX79" s="5"/>
      <c r="GIY79" s="5"/>
      <c r="GIZ79" s="5"/>
      <c r="GJA79" s="5"/>
      <c r="GJB79" s="5"/>
      <c r="GJC79" s="5"/>
      <c r="GJD79" s="5"/>
      <c r="GJE79" s="5"/>
      <c r="GJF79" s="5"/>
      <c r="GJG79" s="5"/>
      <c r="GJH79" s="5"/>
      <c r="GJI79" s="5"/>
      <c r="GJJ79" s="5"/>
      <c r="GJK79" s="5"/>
      <c r="GJL79" s="5"/>
      <c r="GJM79" s="5"/>
      <c r="GJN79" s="5"/>
      <c r="GJO79" s="5"/>
      <c r="GJP79" s="5"/>
      <c r="GJQ79" s="5"/>
      <c r="GJR79" s="5"/>
      <c r="GJS79" s="5"/>
      <c r="GJT79" s="5"/>
      <c r="GJU79" s="5"/>
      <c r="GJV79" s="5"/>
      <c r="GJW79" s="5"/>
      <c r="GJX79" s="5"/>
      <c r="GJY79" s="5"/>
      <c r="GJZ79" s="5"/>
      <c r="GKA79" s="5"/>
      <c r="GKB79" s="5"/>
      <c r="GKC79" s="5"/>
      <c r="GKD79" s="5"/>
      <c r="GKE79" s="5"/>
      <c r="GKF79" s="5"/>
      <c r="GKG79" s="5"/>
      <c r="GKH79" s="5"/>
      <c r="GKI79" s="5"/>
      <c r="GKJ79" s="5"/>
      <c r="GKK79" s="5"/>
      <c r="GKL79" s="5"/>
      <c r="GKM79" s="5"/>
      <c r="GKN79" s="5"/>
      <c r="GKO79" s="5"/>
      <c r="GKP79" s="5"/>
      <c r="GKQ79" s="5"/>
      <c r="GKR79" s="5"/>
      <c r="GKS79" s="5"/>
      <c r="GKT79" s="5"/>
      <c r="GKU79" s="5"/>
      <c r="GKV79" s="5"/>
      <c r="GKW79" s="5"/>
      <c r="GKX79" s="5"/>
      <c r="GKY79" s="5"/>
      <c r="GKZ79" s="5"/>
      <c r="GLA79" s="5"/>
      <c r="GLB79" s="5"/>
      <c r="GLC79" s="5"/>
      <c r="GLD79" s="5"/>
      <c r="GLE79" s="5"/>
      <c r="GLF79" s="5"/>
      <c r="GLG79" s="5"/>
      <c r="GLH79" s="5"/>
      <c r="GLI79" s="5"/>
      <c r="GLJ79" s="5"/>
      <c r="GLK79" s="5"/>
      <c r="GLL79" s="5"/>
      <c r="GLM79" s="5"/>
      <c r="GLN79" s="5"/>
      <c r="GLO79" s="5"/>
      <c r="GLP79" s="5"/>
      <c r="GLQ79" s="5"/>
      <c r="GLR79" s="5"/>
      <c r="GLS79" s="5"/>
      <c r="GLT79" s="5"/>
      <c r="GLU79" s="5"/>
      <c r="GLV79" s="5"/>
      <c r="GLW79" s="5"/>
      <c r="GLX79" s="5"/>
      <c r="GLY79" s="5"/>
      <c r="GLZ79" s="5"/>
      <c r="GMA79" s="5"/>
      <c r="GMB79" s="5"/>
      <c r="GMC79" s="5"/>
      <c r="GMD79" s="5"/>
      <c r="GME79" s="5"/>
      <c r="GMF79" s="5"/>
      <c r="GMG79" s="5"/>
      <c r="GMH79" s="5"/>
      <c r="GMI79" s="5"/>
      <c r="GMJ79" s="5"/>
      <c r="GMK79" s="5"/>
      <c r="GML79" s="5"/>
      <c r="GMM79" s="5"/>
      <c r="GMN79" s="5"/>
      <c r="GMO79" s="5"/>
      <c r="GMP79" s="5"/>
      <c r="GMQ79" s="5"/>
      <c r="GMR79" s="5"/>
      <c r="GMS79" s="5"/>
      <c r="GMT79" s="5"/>
      <c r="GMU79" s="5"/>
      <c r="GMV79" s="5"/>
      <c r="GMW79" s="5"/>
      <c r="GMX79" s="5"/>
      <c r="GMY79" s="5"/>
      <c r="GMZ79" s="5"/>
      <c r="GNA79" s="5"/>
      <c r="GNB79" s="5"/>
      <c r="GNC79" s="5"/>
      <c r="GND79" s="5"/>
      <c r="GNE79" s="5"/>
      <c r="GNF79" s="5"/>
      <c r="GNG79" s="5"/>
      <c r="GNH79" s="5"/>
      <c r="GNI79" s="5"/>
      <c r="GNJ79" s="5"/>
      <c r="GNK79" s="5"/>
      <c r="GNL79" s="5"/>
      <c r="GNM79" s="5"/>
      <c r="GNN79" s="5"/>
      <c r="GNO79" s="5"/>
      <c r="GNP79" s="5"/>
      <c r="GNQ79" s="5"/>
      <c r="GNR79" s="5"/>
      <c r="GNS79" s="5"/>
      <c r="GNT79" s="5"/>
      <c r="GNU79" s="5"/>
      <c r="GNV79" s="5"/>
      <c r="GNW79" s="5"/>
      <c r="GNX79" s="5"/>
      <c r="GNY79" s="5"/>
      <c r="GNZ79" s="5"/>
      <c r="GOA79" s="5"/>
      <c r="GOB79" s="5"/>
      <c r="GOC79" s="5"/>
      <c r="GOD79" s="5"/>
      <c r="GOE79" s="5"/>
      <c r="GOF79" s="5"/>
      <c r="GOG79" s="5"/>
      <c r="GOH79" s="5"/>
      <c r="GOI79" s="5"/>
      <c r="GOJ79" s="5"/>
      <c r="GOK79" s="5"/>
      <c r="GOL79" s="5"/>
      <c r="GOM79" s="5"/>
      <c r="GON79" s="5"/>
      <c r="GOO79" s="5"/>
      <c r="GOP79" s="5"/>
      <c r="GOQ79" s="5"/>
      <c r="GOR79" s="5"/>
      <c r="GOS79" s="5"/>
      <c r="GOT79" s="5"/>
      <c r="GOU79" s="5"/>
      <c r="GOV79" s="5"/>
      <c r="GOW79" s="5"/>
      <c r="GOX79" s="5"/>
      <c r="GOY79" s="5"/>
      <c r="GOZ79" s="5"/>
      <c r="GPA79" s="5"/>
      <c r="GPB79" s="5"/>
      <c r="GPC79" s="5"/>
      <c r="GPD79" s="5"/>
      <c r="GPE79" s="5"/>
      <c r="GPF79" s="5"/>
      <c r="GPG79" s="5"/>
      <c r="GPH79" s="5"/>
      <c r="GPI79" s="5"/>
      <c r="GPJ79" s="5"/>
      <c r="GPK79" s="5"/>
      <c r="GPL79" s="5"/>
      <c r="GPM79" s="5"/>
      <c r="GPN79" s="5"/>
      <c r="GPO79" s="5"/>
      <c r="GPP79" s="5"/>
      <c r="GPQ79" s="5"/>
      <c r="GPR79" s="5"/>
      <c r="GPS79" s="5"/>
      <c r="GPT79" s="5"/>
      <c r="GPU79" s="5"/>
      <c r="GPV79" s="5"/>
      <c r="GPW79" s="5"/>
      <c r="GPX79" s="5"/>
      <c r="GPY79" s="5"/>
      <c r="GPZ79" s="5"/>
      <c r="GQA79" s="5"/>
      <c r="GQB79" s="5"/>
      <c r="GQC79" s="5"/>
      <c r="GQD79" s="5"/>
      <c r="GQE79" s="5"/>
      <c r="GQF79" s="5"/>
      <c r="GQG79" s="5"/>
      <c r="GQH79" s="5"/>
      <c r="GQI79" s="5"/>
      <c r="GQJ79" s="5"/>
      <c r="GQK79" s="5"/>
      <c r="GQL79" s="5"/>
      <c r="GQM79" s="5"/>
      <c r="GQN79" s="5"/>
      <c r="GQO79" s="5"/>
      <c r="GQP79" s="5"/>
      <c r="GQQ79" s="5"/>
      <c r="GQR79" s="5"/>
      <c r="GQS79" s="5"/>
      <c r="GQT79" s="5"/>
      <c r="GQU79" s="5"/>
      <c r="GQV79" s="5"/>
      <c r="GQW79" s="5"/>
      <c r="GQX79" s="5"/>
      <c r="GQY79" s="5"/>
      <c r="GQZ79" s="5"/>
      <c r="GRA79" s="5"/>
      <c r="GRB79" s="5"/>
      <c r="GRC79" s="5"/>
      <c r="GRD79" s="5"/>
      <c r="GRE79" s="5"/>
      <c r="GRF79" s="5"/>
      <c r="GRG79" s="5"/>
      <c r="GRH79" s="5"/>
      <c r="GRI79" s="5"/>
      <c r="GRJ79" s="5"/>
      <c r="GRK79" s="5"/>
      <c r="GRL79" s="5"/>
      <c r="GRM79" s="5"/>
      <c r="GRN79" s="5"/>
      <c r="GRO79" s="5"/>
      <c r="GRP79" s="5"/>
      <c r="GRQ79" s="5"/>
      <c r="GRR79" s="5"/>
      <c r="GRS79" s="5"/>
      <c r="GRT79" s="5"/>
      <c r="GRU79" s="5"/>
      <c r="GRV79" s="5"/>
      <c r="GRW79" s="5"/>
      <c r="GRX79" s="5"/>
      <c r="GRY79" s="5"/>
      <c r="GRZ79" s="5"/>
      <c r="GSA79" s="5"/>
      <c r="GSB79" s="5"/>
      <c r="GSC79" s="5"/>
      <c r="GSD79" s="5"/>
      <c r="GSE79" s="5"/>
      <c r="GSF79" s="5"/>
      <c r="GSG79" s="5"/>
      <c r="GSH79" s="5"/>
      <c r="GSI79" s="5"/>
      <c r="GSJ79" s="5"/>
      <c r="GSK79" s="5"/>
      <c r="GSL79" s="5"/>
      <c r="GSM79" s="5"/>
      <c r="GSN79" s="5"/>
      <c r="GSO79" s="5"/>
      <c r="GSP79" s="5"/>
      <c r="GSQ79" s="5"/>
      <c r="GSR79" s="5"/>
      <c r="GSS79" s="5"/>
      <c r="GST79" s="5"/>
      <c r="GSU79" s="5"/>
      <c r="GSV79" s="5"/>
      <c r="GSW79" s="5"/>
      <c r="GSX79" s="5"/>
      <c r="GSY79" s="5"/>
      <c r="GSZ79" s="5"/>
      <c r="GTA79" s="5"/>
      <c r="GTB79" s="5"/>
      <c r="GTC79" s="5"/>
      <c r="GTD79" s="5"/>
      <c r="GTE79" s="5"/>
      <c r="GTF79" s="5"/>
      <c r="GTG79" s="5"/>
      <c r="GTH79" s="5"/>
      <c r="GTI79" s="5"/>
      <c r="GTJ79" s="5"/>
      <c r="GTK79" s="5"/>
      <c r="GTL79" s="5"/>
      <c r="GTM79" s="5"/>
      <c r="GTN79" s="5"/>
      <c r="GTO79" s="5"/>
      <c r="GTP79" s="5"/>
      <c r="GTQ79" s="5"/>
      <c r="GTR79" s="5"/>
      <c r="GTS79" s="5"/>
      <c r="GTT79" s="5"/>
      <c r="GTU79" s="5"/>
      <c r="GTV79" s="5"/>
      <c r="GTW79" s="5"/>
      <c r="GTX79" s="5"/>
      <c r="GTY79" s="5"/>
      <c r="GTZ79" s="5"/>
      <c r="GUA79" s="5"/>
      <c r="GUB79" s="5"/>
      <c r="GUC79" s="5"/>
      <c r="GUD79" s="5"/>
      <c r="GUE79" s="5"/>
      <c r="GUF79" s="5"/>
      <c r="GUG79" s="5"/>
      <c r="GUH79" s="5"/>
      <c r="GUI79" s="5"/>
      <c r="GUJ79" s="5"/>
      <c r="GUK79" s="5"/>
      <c r="GUL79" s="5"/>
      <c r="GUM79" s="5"/>
      <c r="GUN79" s="5"/>
      <c r="GUO79" s="5"/>
      <c r="GUP79" s="5"/>
      <c r="GUQ79" s="5"/>
      <c r="GUR79" s="5"/>
      <c r="GUS79" s="5"/>
      <c r="GUT79" s="5"/>
      <c r="GUU79" s="5"/>
      <c r="GUV79" s="5"/>
      <c r="GUW79" s="5"/>
      <c r="GUX79" s="5"/>
      <c r="GUY79" s="5"/>
      <c r="GUZ79" s="5"/>
      <c r="GVA79" s="5"/>
      <c r="GVB79" s="5"/>
      <c r="GVC79" s="5"/>
      <c r="GVD79" s="5"/>
      <c r="GVE79" s="5"/>
      <c r="GVF79" s="5"/>
      <c r="GVG79" s="5"/>
      <c r="GVH79" s="5"/>
      <c r="GVI79" s="5"/>
      <c r="GVJ79" s="5"/>
      <c r="GVK79" s="5"/>
      <c r="GVL79" s="5"/>
      <c r="GVM79" s="5"/>
      <c r="GVN79" s="5"/>
      <c r="GVO79" s="5"/>
      <c r="GVP79" s="5"/>
      <c r="GVQ79" s="5"/>
      <c r="GVR79" s="5"/>
      <c r="GVS79" s="5"/>
      <c r="GVT79" s="5"/>
      <c r="GVU79" s="5"/>
      <c r="GVV79" s="5"/>
      <c r="GVW79" s="5"/>
      <c r="GVX79" s="5"/>
      <c r="GVY79" s="5"/>
      <c r="GVZ79" s="5"/>
      <c r="GWA79" s="5"/>
      <c r="GWB79" s="5"/>
      <c r="GWC79" s="5"/>
      <c r="GWD79" s="5"/>
      <c r="GWE79" s="5"/>
      <c r="GWF79" s="5"/>
      <c r="GWG79" s="5"/>
      <c r="GWH79" s="5"/>
      <c r="GWI79" s="5"/>
      <c r="GWJ79" s="5"/>
      <c r="GWK79" s="5"/>
      <c r="GWL79" s="5"/>
      <c r="GWM79" s="5"/>
      <c r="GWN79" s="5"/>
      <c r="GWO79" s="5"/>
      <c r="GWP79" s="5"/>
      <c r="GWQ79" s="5"/>
      <c r="GWR79" s="5"/>
      <c r="GWS79" s="5"/>
      <c r="GWT79" s="5"/>
      <c r="GWU79" s="5"/>
      <c r="GWV79" s="5"/>
      <c r="GWW79" s="5"/>
      <c r="GWX79" s="5"/>
      <c r="GWY79" s="5"/>
      <c r="GWZ79" s="5"/>
      <c r="GXA79" s="5"/>
      <c r="GXB79" s="5"/>
      <c r="GXC79" s="5"/>
      <c r="GXD79" s="5"/>
      <c r="GXE79" s="5"/>
      <c r="GXF79" s="5"/>
      <c r="GXG79" s="5"/>
      <c r="GXH79" s="5"/>
      <c r="GXI79" s="5"/>
      <c r="GXJ79" s="5"/>
      <c r="GXK79" s="5"/>
      <c r="GXL79" s="5"/>
      <c r="GXM79" s="5"/>
      <c r="GXN79" s="5"/>
      <c r="GXO79" s="5"/>
      <c r="GXP79" s="5"/>
      <c r="GXQ79" s="5"/>
      <c r="GXR79" s="5"/>
      <c r="GXS79" s="5"/>
      <c r="GXT79" s="5"/>
      <c r="GXU79" s="5"/>
      <c r="GXV79" s="5"/>
      <c r="GXW79" s="5"/>
      <c r="GXX79" s="5"/>
      <c r="GXY79" s="5"/>
      <c r="GXZ79" s="5"/>
      <c r="GYA79" s="5"/>
      <c r="GYB79" s="5"/>
      <c r="GYC79" s="5"/>
      <c r="GYD79" s="5"/>
      <c r="GYE79" s="5"/>
      <c r="GYF79" s="5"/>
      <c r="GYG79" s="5"/>
      <c r="GYH79" s="5"/>
      <c r="GYI79" s="5"/>
      <c r="GYJ79" s="5"/>
      <c r="GYK79" s="5"/>
      <c r="GYL79" s="5"/>
      <c r="GYM79" s="5"/>
      <c r="GYN79" s="5"/>
      <c r="GYO79" s="5"/>
      <c r="GYP79" s="5"/>
      <c r="GYQ79" s="5"/>
      <c r="GYR79" s="5"/>
      <c r="GYS79" s="5"/>
      <c r="GYT79" s="5"/>
      <c r="GYU79" s="5"/>
      <c r="GYV79" s="5"/>
      <c r="GYW79" s="5"/>
      <c r="GYX79" s="5"/>
      <c r="GYY79" s="5"/>
      <c r="GYZ79" s="5"/>
      <c r="GZA79" s="5"/>
      <c r="GZB79" s="5"/>
      <c r="GZC79" s="5"/>
      <c r="GZD79" s="5"/>
      <c r="GZE79" s="5"/>
      <c r="GZF79" s="5"/>
      <c r="GZG79" s="5"/>
      <c r="GZH79" s="5"/>
      <c r="GZI79" s="5"/>
      <c r="GZJ79" s="5"/>
      <c r="GZK79" s="5"/>
      <c r="GZL79" s="5"/>
      <c r="GZM79" s="5"/>
      <c r="GZN79" s="5"/>
      <c r="GZO79" s="5"/>
      <c r="GZP79" s="5"/>
      <c r="GZQ79" s="5"/>
      <c r="GZR79" s="5"/>
      <c r="GZS79" s="5"/>
      <c r="GZT79" s="5"/>
      <c r="GZU79" s="5"/>
      <c r="GZV79" s="5"/>
      <c r="GZW79" s="5"/>
      <c r="GZX79" s="5"/>
      <c r="GZY79" s="5"/>
      <c r="GZZ79" s="5"/>
      <c r="HAA79" s="5"/>
      <c r="HAB79" s="5"/>
      <c r="HAC79" s="5"/>
      <c r="HAD79" s="5"/>
      <c r="HAE79" s="5"/>
      <c r="HAF79" s="5"/>
      <c r="HAG79" s="5"/>
      <c r="HAH79" s="5"/>
      <c r="HAI79" s="5"/>
      <c r="HAJ79" s="5"/>
      <c r="HAK79" s="5"/>
      <c r="HAL79" s="5"/>
      <c r="HAM79" s="5"/>
      <c r="HAN79" s="5"/>
      <c r="HAO79" s="5"/>
      <c r="HAP79" s="5"/>
      <c r="HAQ79" s="5"/>
      <c r="HAR79" s="5"/>
      <c r="HAS79" s="5"/>
      <c r="HAT79" s="5"/>
      <c r="HAU79" s="5"/>
      <c r="HAV79" s="5"/>
      <c r="HAW79" s="5"/>
      <c r="HAX79" s="5"/>
      <c r="HAY79" s="5"/>
      <c r="HAZ79" s="5"/>
      <c r="HBA79" s="5"/>
      <c r="HBB79" s="5"/>
      <c r="HBC79" s="5"/>
      <c r="HBD79" s="5"/>
      <c r="HBE79" s="5"/>
      <c r="HBF79" s="5"/>
      <c r="HBG79" s="5"/>
      <c r="HBH79" s="5"/>
      <c r="HBI79" s="5"/>
      <c r="HBJ79" s="5"/>
      <c r="HBK79" s="5"/>
      <c r="HBL79" s="5"/>
      <c r="HBM79" s="5"/>
      <c r="HBN79" s="5"/>
      <c r="HBO79" s="5"/>
      <c r="HBP79" s="5"/>
      <c r="HBQ79" s="5"/>
      <c r="HBR79" s="5"/>
      <c r="HBS79" s="5"/>
      <c r="HBT79" s="5"/>
      <c r="HBU79" s="5"/>
      <c r="HBV79" s="5"/>
      <c r="HBW79" s="5"/>
      <c r="HBX79" s="5"/>
      <c r="HBY79" s="5"/>
      <c r="HBZ79" s="5"/>
      <c r="HCA79" s="5"/>
      <c r="HCB79" s="5"/>
      <c r="HCC79" s="5"/>
      <c r="HCD79" s="5"/>
      <c r="HCE79" s="5"/>
      <c r="HCF79" s="5"/>
      <c r="HCG79" s="5"/>
      <c r="HCH79" s="5"/>
      <c r="HCI79" s="5"/>
      <c r="HCJ79" s="5"/>
      <c r="HCK79" s="5"/>
      <c r="HCL79" s="5"/>
      <c r="HCM79" s="5"/>
      <c r="HCN79" s="5"/>
      <c r="HCO79" s="5"/>
      <c r="HCP79" s="5"/>
      <c r="HCQ79" s="5"/>
      <c r="HCR79" s="5"/>
      <c r="HCS79" s="5"/>
      <c r="HCT79" s="5"/>
      <c r="HCU79" s="5"/>
      <c r="HCV79" s="5"/>
      <c r="HCW79" s="5"/>
      <c r="HCX79" s="5"/>
      <c r="HCY79" s="5"/>
      <c r="HCZ79" s="5"/>
      <c r="HDA79" s="5"/>
      <c r="HDB79" s="5"/>
      <c r="HDC79" s="5"/>
      <c r="HDD79" s="5"/>
      <c r="HDE79" s="5"/>
      <c r="HDF79" s="5"/>
      <c r="HDG79" s="5"/>
      <c r="HDH79" s="5"/>
      <c r="HDI79" s="5"/>
      <c r="HDJ79" s="5"/>
      <c r="HDK79" s="5"/>
      <c r="HDL79" s="5"/>
      <c r="HDM79" s="5"/>
      <c r="HDN79" s="5"/>
      <c r="HDO79" s="5"/>
      <c r="HDP79" s="5"/>
      <c r="HDQ79" s="5"/>
      <c r="HDR79" s="5"/>
      <c r="HDS79" s="5"/>
      <c r="HDT79" s="5"/>
      <c r="HDU79" s="5"/>
      <c r="HDV79" s="5"/>
      <c r="HDW79" s="5"/>
      <c r="HDX79" s="5"/>
      <c r="HDY79" s="5"/>
      <c r="HDZ79" s="5"/>
      <c r="HEA79" s="5"/>
      <c r="HEB79" s="5"/>
      <c r="HEC79" s="5"/>
      <c r="HED79" s="5"/>
      <c r="HEE79" s="5"/>
      <c r="HEF79" s="5"/>
      <c r="HEG79" s="5"/>
      <c r="HEH79" s="5"/>
      <c r="HEI79" s="5"/>
      <c r="HEJ79" s="5"/>
      <c r="HEK79" s="5"/>
      <c r="HEL79" s="5"/>
      <c r="HEM79" s="5"/>
      <c r="HEN79" s="5"/>
      <c r="HEO79" s="5"/>
      <c r="HEP79" s="5"/>
      <c r="HEQ79" s="5"/>
      <c r="HER79" s="5"/>
      <c r="HES79" s="5"/>
      <c r="HET79" s="5"/>
      <c r="HEU79" s="5"/>
      <c r="HEV79" s="5"/>
      <c r="HEW79" s="5"/>
      <c r="HEX79" s="5"/>
      <c r="HEY79" s="5"/>
      <c r="HEZ79" s="5"/>
      <c r="HFA79" s="5"/>
      <c r="HFB79" s="5"/>
      <c r="HFC79" s="5"/>
      <c r="HFD79" s="5"/>
      <c r="HFE79" s="5"/>
      <c r="HFF79" s="5"/>
      <c r="HFG79" s="5"/>
      <c r="HFH79" s="5"/>
      <c r="HFI79" s="5"/>
      <c r="HFJ79" s="5"/>
      <c r="HFK79" s="5"/>
      <c r="HFL79" s="5"/>
      <c r="HFM79" s="5"/>
      <c r="HFN79" s="5"/>
      <c r="HFO79" s="5"/>
      <c r="HFP79" s="5"/>
      <c r="HFQ79" s="5"/>
      <c r="HFR79" s="5"/>
      <c r="HFS79" s="5"/>
      <c r="HFT79" s="5"/>
      <c r="HFU79" s="5"/>
      <c r="HFV79" s="5"/>
      <c r="HFW79" s="5"/>
      <c r="HFX79" s="5"/>
      <c r="HFY79" s="5"/>
      <c r="HFZ79" s="5"/>
      <c r="HGA79" s="5"/>
      <c r="HGB79" s="5"/>
      <c r="HGC79" s="5"/>
      <c r="HGD79" s="5"/>
      <c r="HGE79" s="5"/>
      <c r="HGF79" s="5"/>
      <c r="HGG79" s="5"/>
      <c r="HGH79" s="5"/>
      <c r="HGI79" s="5"/>
      <c r="HGJ79" s="5"/>
      <c r="HGK79" s="5"/>
      <c r="HGL79" s="5"/>
      <c r="HGM79" s="5"/>
      <c r="HGN79" s="5"/>
      <c r="HGO79" s="5"/>
      <c r="HGP79" s="5"/>
      <c r="HGQ79" s="5"/>
      <c r="HGR79" s="5"/>
      <c r="HGS79" s="5"/>
      <c r="HGT79" s="5"/>
      <c r="HGU79" s="5"/>
      <c r="HGV79" s="5"/>
      <c r="HGW79" s="5"/>
      <c r="HGX79" s="5"/>
      <c r="HGY79" s="5"/>
      <c r="HGZ79" s="5"/>
      <c r="HHA79" s="5"/>
      <c r="HHB79" s="5"/>
      <c r="HHC79" s="5"/>
      <c r="HHD79" s="5"/>
      <c r="HHE79" s="5"/>
      <c r="HHF79" s="5"/>
      <c r="HHG79" s="5"/>
      <c r="HHH79" s="5"/>
      <c r="HHI79" s="5"/>
      <c r="HHJ79" s="5"/>
      <c r="HHK79" s="5"/>
      <c r="HHL79" s="5"/>
      <c r="HHM79" s="5"/>
      <c r="HHN79" s="5"/>
      <c r="HHO79" s="5"/>
      <c r="HHP79" s="5"/>
      <c r="HHQ79" s="5"/>
      <c r="HHR79" s="5"/>
      <c r="HHS79" s="5"/>
      <c r="HHT79" s="5"/>
      <c r="HHU79" s="5"/>
      <c r="HHV79" s="5"/>
      <c r="HHW79" s="5"/>
      <c r="HHX79" s="5"/>
      <c r="HHY79" s="5"/>
      <c r="HHZ79" s="5"/>
      <c r="HIA79" s="5"/>
      <c r="HIB79" s="5"/>
      <c r="HIC79" s="5"/>
      <c r="HID79" s="5"/>
      <c r="HIE79" s="5"/>
      <c r="HIF79" s="5"/>
      <c r="HIG79" s="5"/>
      <c r="HIH79" s="5"/>
      <c r="HII79" s="5"/>
      <c r="HIJ79" s="5"/>
      <c r="HIK79" s="5"/>
      <c r="HIL79" s="5"/>
      <c r="HIM79" s="5"/>
      <c r="HIN79" s="5"/>
      <c r="HIO79" s="5"/>
      <c r="HIP79" s="5"/>
      <c r="HIQ79" s="5"/>
      <c r="HIR79" s="5"/>
      <c r="HIS79" s="5"/>
      <c r="HIT79" s="5"/>
      <c r="HIU79" s="5"/>
      <c r="HIV79" s="5"/>
      <c r="HIW79" s="5"/>
      <c r="HIX79" s="5"/>
      <c r="HIY79" s="5"/>
      <c r="HIZ79" s="5"/>
      <c r="HJA79" s="5"/>
      <c r="HJB79" s="5"/>
      <c r="HJC79" s="5"/>
      <c r="HJD79" s="5"/>
      <c r="HJE79" s="5"/>
      <c r="HJF79" s="5"/>
      <c r="HJG79" s="5"/>
      <c r="HJH79" s="5"/>
      <c r="HJI79" s="5"/>
      <c r="HJJ79" s="5"/>
      <c r="HJK79" s="5"/>
      <c r="HJL79" s="5"/>
      <c r="HJM79" s="5"/>
      <c r="HJN79" s="5"/>
      <c r="HJO79" s="5"/>
      <c r="HJP79" s="5"/>
      <c r="HJQ79" s="5"/>
      <c r="HJR79" s="5"/>
      <c r="HJS79" s="5"/>
      <c r="HJT79" s="5"/>
      <c r="HJU79" s="5"/>
      <c r="HJV79" s="5"/>
      <c r="HJW79" s="5"/>
      <c r="HJX79" s="5"/>
      <c r="HJY79" s="5"/>
      <c r="HJZ79" s="5"/>
      <c r="HKA79" s="5"/>
      <c r="HKB79" s="5"/>
      <c r="HKC79" s="5"/>
      <c r="HKD79" s="5"/>
      <c r="HKE79" s="5"/>
      <c r="HKF79" s="5"/>
      <c r="HKG79" s="5"/>
      <c r="HKH79" s="5"/>
      <c r="HKI79" s="5"/>
      <c r="HKJ79" s="5"/>
      <c r="HKK79" s="5"/>
      <c r="HKL79" s="5"/>
      <c r="HKM79" s="5"/>
      <c r="HKN79" s="5"/>
      <c r="HKO79" s="5"/>
      <c r="HKP79" s="5"/>
      <c r="HKQ79" s="5"/>
      <c r="HKR79" s="5"/>
      <c r="HKS79" s="5"/>
      <c r="HKT79" s="5"/>
      <c r="HKU79" s="5"/>
      <c r="HKV79" s="5"/>
      <c r="HKW79" s="5"/>
      <c r="HKX79" s="5"/>
      <c r="HKY79" s="5"/>
      <c r="HKZ79" s="5"/>
      <c r="HLA79" s="5"/>
      <c r="HLB79" s="5"/>
      <c r="HLC79" s="5"/>
      <c r="HLD79" s="5"/>
      <c r="HLE79" s="5"/>
      <c r="HLF79" s="5"/>
      <c r="HLG79" s="5"/>
      <c r="HLH79" s="5"/>
      <c r="HLI79" s="5"/>
      <c r="HLJ79" s="5"/>
      <c r="HLK79" s="5"/>
      <c r="HLL79" s="5"/>
      <c r="HLM79" s="5"/>
      <c r="HLN79" s="5"/>
      <c r="HLO79" s="5"/>
      <c r="HLP79" s="5"/>
      <c r="HLQ79" s="5"/>
      <c r="HLR79" s="5"/>
      <c r="HLS79" s="5"/>
      <c r="HLT79" s="5"/>
      <c r="HLU79" s="5"/>
      <c r="HLV79" s="5"/>
      <c r="HLW79" s="5"/>
      <c r="HLX79" s="5"/>
      <c r="HLY79" s="5"/>
      <c r="HLZ79" s="5"/>
      <c r="HMA79" s="5"/>
      <c r="HMB79" s="5"/>
      <c r="HMC79" s="5"/>
      <c r="HMD79" s="5"/>
      <c r="HME79" s="5"/>
      <c r="HMF79" s="5"/>
      <c r="HMG79" s="5"/>
      <c r="HMH79" s="5"/>
      <c r="HMI79" s="5"/>
      <c r="HMJ79" s="5"/>
      <c r="HMK79" s="5"/>
      <c r="HML79" s="5"/>
      <c r="HMM79" s="5"/>
      <c r="HMN79" s="5"/>
      <c r="HMO79" s="5"/>
      <c r="HMP79" s="5"/>
      <c r="HMQ79" s="5"/>
      <c r="HMR79" s="5"/>
      <c r="HMS79" s="5"/>
      <c r="HMT79" s="5"/>
      <c r="HMU79" s="5"/>
      <c r="HMV79" s="5"/>
      <c r="HMW79" s="5"/>
      <c r="HMX79" s="5"/>
      <c r="HMY79" s="5"/>
      <c r="HMZ79" s="5"/>
      <c r="HNA79" s="5"/>
      <c r="HNB79" s="5"/>
      <c r="HNC79" s="5"/>
      <c r="HND79" s="5"/>
      <c r="HNE79" s="5"/>
      <c r="HNF79" s="5"/>
      <c r="HNG79" s="5"/>
      <c r="HNH79" s="5"/>
      <c r="HNI79" s="5"/>
      <c r="HNJ79" s="5"/>
      <c r="HNK79" s="5"/>
      <c r="HNL79" s="5"/>
      <c r="HNM79" s="5"/>
      <c r="HNN79" s="5"/>
      <c r="HNO79" s="5"/>
      <c r="HNP79" s="5"/>
      <c r="HNQ79" s="5"/>
      <c r="HNR79" s="5"/>
      <c r="HNS79" s="5"/>
      <c r="HNT79" s="5"/>
      <c r="HNU79" s="5"/>
      <c r="HNV79" s="5"/>
      <c r="HNW79" s="5"/>
      <c r="HNX79" s="5"/>
      <c r="HNY79" s="5"/>
      <c r="HNZ79" s="5"/>
      <c r="HOA79" s="5"/>
      <c r="HOB79" s="5"/>
      <c r="HOC79" s="5"/>
      <c r="HOD79" s="5"/>
      <c r="HOE79" s="5"/>
      <c r="HOF79" s="5"/>
      <c r="HOG79" s="5"/>
      <c r="HOH79" s="5"/>
      <c r="HOI79" s="5"/>
      <c r="HOJ79" s="5"/>
      <c r="HOK79" s="5"/>
      <c r="HOL79" s="5"/>
      <c r="HOM79" s="5"/>
      <c r="HON79" s="5"/>
      <c r="HOO79" s="5"/>
      <c r="HOP79" s="5"/>
      <c r="HOQ79" s="5"/>
      <c r="HOR79" s="5"/>
      <c r="HOS79" s="5"/>
      <c r="HOT79" s="5"/>
      <c r="HOU79" s="5"/>
      <c r="HOV79" s="5"/>
      <c r="HOW79" s="5"/>
      <c r="HOX79" s="5"/>
      <c r="HOY79" s="5"/>
      <c r="HOZ79" s="5"/>
      <c r="HPA79" s="5"/>
      <c r="HPB79" s="5"/>
      <c r="HPC79" s="5"/>
      <c r="HPD79" s="5"/>
      <c r="HPE79" s="5"/>
      <c r="HPF79" s="5"/>
      <c r="HPG79" s="5"/>
      <c r="HPH79" s="5"/>
      <c r="HPI79" s="5"/>
      <c r="HPJ79" s="5"/>
      <c r="HPK79" s="5"/>
      <c r="HPL79" s="5"/>
      <c r="HPM79" s="5"/>
      <c r="HPN79" s="5"/>
      <c r="HPO79" s="5"/>
      <c r="HPP79" s="5"/>
      <c r="HPQ79" s="5"/>
      <c r="HPR79" s="5"/>
      <c r="HPS79" s="5"/>
      <c r="HPT79" s="5"/>
      <c r="HPU79" s="5"/>
      <c r="HPV79" s="5"/>
      <c r="HPW79" s="5"/>
      <c r="HPX79" s="5"/>
      <c r="HPY79" s="5"/>
      <c r="HPZ79" s="5"/>
      <c r="HQA79" s="5"/>
      <c r="HQB79" s="5"/>
      <c r="HQC79" s="5"/>
      <c r="HQD79" s="5"/>
      <c r="HQE79" s="5"/>
      <c r="HQF79" s="5"/>
      <c r="HQG79" s="5"/>
      <c r="HQH79" s="5"/>
      <c r="HQI79" s="5"/>
      <c r="HQJ79" s="5"/>
      <c r="HQK79" s="5"/>
      <c r="HQL79" s="5"/>
      <c r="HQM79" s="5"/>
      <c r="HQN79" s="5"/>
      <c r="HQO79" s="5"/>
      <c r="HQP79" s="5"/>
      <c r="HQQ79" s="5"/>
      <c r="HQR79" s="5"/>
      <c r="HQS79" s="5"/>
      <c r="HQT79" s="5"/>
      <c r="HQU79" s="5"/>
      <c r="HQV79" s="5"/>
      <c r="HQW79" s="5"/>
      <c r="HQX79" s="5"/>
      <c r="HQY79" s="5"/>
      <c r="HQZ79" s="5"/>
      <c r="HRA79" s="5"/>
      <c r="HRB79" s="5"/>
      <c r="HRC79" s="5"/>
      <c r="HRD79" s="5"/>
      <c r="HRE79" s="5"/>
      <c r="HRF79" s="5"/>
      <c r="HRG79" s="5"/>
      <c r="HRH79" s="5"/>
      <c r="HRI79" s="5"/>
      <c r="HRJ79" s="5"/>
      <c r="HRK79" s="5"/>
      <c r="HRL79" s="5"/>
      <c r="HRM79" s="5"/>
      <c r="HRN79" s="5"/>
      <c r="HRO79" s="5"/>
      <c r="HRP79" s="5"/>
      <c r="HRQ79" s="5"/>
      <c r="HRR79" s="5"/>
      <c r="HRS79" s="5"/>
      <c r="HRT79" s="5"/>
      <c r="HRU79" s="5"/>
      <c r="HRV79" s="5"/>
      <c r="HRW79" s="5"/>
      <c r="HRX79" s="5"/>
      <c r="HRY79" s="5"/>
      <c r="HRZ79" s="5"/>
      <c r="HSA79" s="5"/>
      <c r="HSB79" s="5"/>
      <c r="HSC79" s="5"/>
      <c r="HSD79" s="5"/>
      <c r="HSE79" s="5"/>
      <c r="HSF79" s="5"/>
      <c r="HSG79" s="5"/>
      <c r="HSH79" s="5"/>
      <c r="HSI79" s="5"/>
      <c r="HSJ79" s="5"/>
      <c r="HSK79" s="5"/>
      <c r="HSL79" s="5"/>
      <c r="HSM79" s="5"/>
      <c r="HSN79" s="5"/>
      <c r="HSO79" s="5"/>
      <c r="HSP79" s="5"/>
      <c r="HSQ79" s="5"/>
      <c r="HSR79" s="5"/>
      <c r="HSS79" s="5"/>
      <c r="HST79" s="5"/>
      <c r="HSU79" s="5"/>
      <c r="HSV79" s="5"/>
      <c r="HSW79" s="5"/>
      <c r="HSX79" s="5"/>
      <c r="HSY79" s="5"/>
      <c r="HSZ79" s="5"/>
      <c r="HTA79" s="5"/>
      <c r="HTB79" s="5"/>
      <c r="HTC79" s="5"/>
      <c r="HTD79" s="5"/>
      <c r="HTE79" s="5"/>
      <c r="HTF79" s="5"/>
      <c r="HTG79" s="5"/>
      <c r="HTH79" s="5"/>
      <c r="HTI79" s="5"/>
      <c r="HTJ79" s="5"/>
      <c r="HTK79" s="5"/>
      <c r="HTL79" s="5"/>
      <c r="HTM79" s="5"/>
      <c r="HTN79" s="5"/>
      <c r="HTO79" s="5"/>
      <c r="HTP79" s="5"/>
      <c r="HTQ79" s="5"/>
      <c r="HTR79" s="5"/>
      <c r="HTS79" s="5"/>
      <c r="HTT79" s="5"/>
      <c r="HTU79" s="5"/>
      <c r="HTV79" s="5"/>
      <c r="HTW79" s="5"/>
      <c r="HTX79" s="5"/>
      <c r="HTY79" s="5"/>
      <c r="HTZ79" s="5"/>
      <c r="HUA79" s="5"/>
      <c r="HUB79" s="5"/>
      <c r="HUC79" s="5"/>
      <c r="HUD79" s="5"/>
      <c r="HUE79" s="5"/>
      <c r="HUF79" s="5"/>
      <c r="HUG79" s="5"/>
      <c r="HUH79" s="5"/>
      <c r="HUI79" s="5"/>
      <c r="HUJ79" s="5"/>
      <c r="HUK79" s="5"/>
      <c r="HUL79" s="5"/>
      <c r="HUM79" s="5"/>
      <c r="HUN79" s="5"/>
      <c r="HUO79" s="5"/>
      <c r="HUP79" s="5"/>
      <c r="HUQ79" s="5"/>
      <c r="HUR79" s="5"/>
      <c r="HUS79" s="5"/>
      <c r="HUT79" s="5"/>
      <c r="HUU79" s="5"/>
      <c r="HUV79" s="5"/>
      <c r="HUW79" s="5"/>
      <c r="HUX79" s="5"/>
      <c r="HUY79" s="5"/>
      <c r="HUZ79" s="5"/>
      <c r="HVA79" s="5"/>
      <c r="HVB79" s="5"/>
      <c r="HVC79" s="5"/>
      <c r="HVD79" s="5"/>
      <c r="HVE79" s="5"/>
      <c r="HVF79" s="5"/>
      <c r="HVG79" s="5"/>
      <c r="HVH79" s="5"/>
      <c r="HVI79" s="5"/>
      <c r="HVJ79" s="5"/>
      <c r="HVK79" s="5"/>
      <c r="HVL79" s="5"/>
      <c r="HVM79" s="5"/>
      <c r="HVN79" s="5"/>
      <c r="HVO79" s="5"/>
      <c r="HVP79" s="5"/>
      <c r="HVQ79" s="5"/>
      <c r="HVR79" s="5"/>
      <c r="HVS79" s="5"/>
      <c r="HVT79" s="5"/>
      <c r="HVU79" s="5"/>
      <c r="HVV79" s="5"/>
      <c r="HVW79" s="5"/>
      <c r="HVX79" s="5"/>
      <c r="HVY79" s="5"/>
      <c r="HVZ79" s="5"/>
      <c r="HWA79" s="5"/>
      <c r="HWB79" s="5"/>
      <c r="HWC79" s="5"/>
      <c r="HWD79" s="5"/>
      <c r="HWE79" s="5"/>
      <c r="HWF79" s="5"/>
      <c r="HWG79" s="5"/>
      <c r="HWH79" s="5"/>
      <c r="HWI79" s="5"/>
      <c r="HWJ79" s="5"/>
      <c r="HWK79" s="5"/>
      <c r="HWL79" s="5"/>
      <c r="HWM79" s="5"/>
      <c r="HWN79" s="5"/>
      <c r="HWO79" s="5"/>
      <c r="HWP79" s="5"/>
      <c r="HWQ79" s="5"/>
      <c r="HWR79" s="5"/>
      <c r="HWS79" s="5"/>
      <c r="HWT79" s="5"/>
      <c r="HWU79" s="5"/>
      <c r="HWV79" s="5"/>
      <c r="HWW79" s="5"/>
      <c r="HWX79" s="5"/>
      <c r="HWY79" s="5"/>
      <c r="HWZ79" s="5"/>
      <c r="HXA79" s="5"/>
      <c r="HXB79" s="5"/>
      <c r="HXC79" s="5"/>
      <c r="HXD79" s="5"/>
      <c r="HXE79" s="5"/>
      <c r="HXF79" s="5"/>
      <c r="HXG79" s="5"/>
      <c r="HXH79" s="5"/>
      <c r="HXI79" s="5"/>
      <c r="HXJ79" s="5"/>
      <c r="HXK79" s="5"/>
      <c r="HXL79" s="5"/>
      <c r="HXM79" s="5"/>
      <c r="HXN79" s="5"/>
      <c r="HXO79" s="5"/>
      <c r="HXP79" s="5"/>
      <c r="HXQ79" s="5"/>
      <c r="HXR79" s="5"/>
      <c r="HXS79" s="5"/>
      <c r="HXT79" s="5"/>
      <c r="HXU79" s="5"/>
      <c r="HXV79" s="5"/>
      <c r="HXW79" s="5"/>
      <c r="HXX79" s="5"/>
      <c r="HXY79" s="5"/>
      <c r="HXZ79" s="5"/>
      <c r="HYA79" s="5"/>
      <c r="HYB79" s="5"/>
      <c r="HYC79" s="5"/>
      <c r="HYD79" s="5"/>
      <c r="HYE79" s="5"/>
      <c r="HYF79" s="5"/>
      <c r="HYG79" s="5"/>
      <c r="HYH79" s="5"/>
      <c r="HYI79" s="5"/>
      <c r="HYJ79" s="5"/>
      <c r="HYK79" s="5"/>
      <c r="HYL79" s="5"/>
      <c r="HYM79" s="5"/>
      <c r="HYN79" s="5"/>
      <c r="HYO79" s="5"/>
      <c r="HYP79" s="5"/>
      <c r="HYQ79" s="5"/>
      <c r="HYR79" s="5"/>
      <c r="HYS79" s="5"/>
      <c r="HYT79" s="5"/>
      <c r="HYU79" s="5"/>
      <c r="HYV79" s="5"/>
      <c r="HYW79" s="5"/>
      <c r="HYX79" s="5"/>
      <c r="HYY79" s="5"/>
      <c r="HYZ79" s="5"/>
      <c r="HZA79" s="5"/>
      <c r="HZB79" s="5"/>
      <c r="HZC79" s="5"/>
      <c r="HZD79" s="5"/>
      <c r="HZE79" s="5"/>
      <c r="HZF79" s="5"/>
      <c r="HZG79" s="5"/>
      <c r="HZH79" s="5"/>
      <c r="HZI79" s="5"/>
      <c r="HZJ79" s="5"/>
      <c r="HZK79" s="5"/>
      <c r="HZL79" s="5"/>
      <c r="HZM79" s="5"/>
      <c r="HZN79" s="5"/>
      <c r="HZO79" s="5"/>
      <c r="HZP79" s="5"/>
      <c r="HZQ79" s="5"/>
      <c r="HZR79" s="5"/>
      <c r="HZS79" s="5"/>
      <c r="HZT79" s="5"/>
      <c r="HZU79" s="5"/>
      <c r="HZV79" s="5"/>
      <c r="HZW79" s="5"/>
      <c r="HZX79" s="5"/>
      <c r="HZY79" s="5"/>
      <c r="HZZ79" s="5"/>
      <c r="IAA79" s="5"/>
      <c r="IAB79" s="5"/>
      <c r="IAC79" s="5"/>
      <c r="IAD79" s="5"/>
      <c r="IAE79" s="5"/>
      <c r="IAF79" s="5"/>
      <c r="IAG79" s="5"/>
      <c r="IAH79" s="5"/>
      <c r="IAI79" s="5"/>
      <c r="IAJ79" s="5"/>
      <c r="IAK79" s="5"/>
      <c r="IAL79" s="5"/>
      <c r="IAM79" s="5"/>
      <c r="IAN79" s="5"/>
      <c r="IAO79" s="5"/>
      <c r="IAP79" s="5"/>
      <c r="IAQ79" s="5"/>
      <c r="IAR79" s="5"/>
      <c r="IAS79" s="5"/>
      <c r="IAT79" s="5"/>
      <c r="IAU79" s="5"/>
      <c r="IAV79" s="5"/>
      <c r="IAW79" s="5"/>
      <c r="IAX79" s="5"/>
      <c r="IAY79" s="5"/>
      <c r="IAZ79" s="5"/>
      <c r="IBA79" s="5"/>
      <c r="IBB79" s="5"/>
      <c r="IBC79" s="5"/>
      <c r="IBD79" s="5"/>
      <c r="IBE79" s="5"/>
      <c r="IBF79" s="5"/>
      <c r="IBG79" s="5"/>
      <c r="IBH79" s="5"/>
      <c r="IBI79" s="5"/>
      <c r="IBJ79" s="5"/>
      <c r="IBK79" s="5"/>
      <c r="IBL79" s="5"/>
      <c r="IBM79" s="5"/>
      <c r="IBN79" s="5"/>
      <c r="IBO79" s="5"/>
      <c r="IBP79" s="5"/>
      <c r="IBQ79" s="5"/>
      <c r="IBR79" s="5"/>
      <c r="IBS79" s="5"/>
      <c r="IBT79" s="5"/>
      <c r="IBU79" s="5"/>
      <c r="IBV79" s="5"/>
      <c r="IBW79" s="5"/>
      <c r="IBX79" s="5"/>
      <c r="IBY79" s="5"/>
      <c r="IBZ79" s="5"/>
      <c r="ICA79" s="5"/>
      <c r="ICB79" s="5"/>
      <c r="ICC79" s="5"/>
      <c r="ICD79" s="5"/>
      <c r="ICE79" s="5"/>
      <c r="ICF79" s="5"/>
      <c r="ICG79" s="5"/>
      <c r="ICH79" s="5"/>
      <c r="ICI79" s="5"/>
      <c r="ICJ79" s="5"/>
      <c r="ICK79" s="5"/>
      <c r="ICL79" s="5"/>
      <c r="ICM79" s="5"/>
      <c r="ICN79" s="5"/>
      <c r="ICO79" s="5"/>
      <c r="ICP79" s="5"/>
      <c r="ICQ79" s="5"/>
      <c r="ICR79" s="5"/>
      <c r="ICS79" s="5"/>
      <c r="ICT79" s="5"/>
      <c r="ICU79" s="5"/>
      <c r="ICV79" s="5"/>
      <c r="ICW79" s="5"/>
      <c r="ICX79" s="5"/>
      <c r="ICY79" s="5"/>
      <c r="ICZ79" s="5"/>
      <c r="IDA79" s="5"/>
      <c r="IDB79" s="5"/>
      <c r="IDC79" s="5"/>
      <c r="IDD79" s="5"/>
      <c r="IDE79" s="5"/>
      <c r="IDF79" s="5"/>
      <c r="IDG79" s="5"/>
      <c r="IDH79" s="5"/>
      <c r="IDI79" s="5"/>
      <c r="IDJ79" s="5"/>
      <c r="IDK79" s="5"/>
      <c r="IDL79" s="5"/>
      <c r="IDM79" s="5"/>
      <c r="IDN79" s="5"/>
      <c r="IDO79" s="5"/>
      <c r="IDP79" s="5"/>
      <c r="IDQ79" s="5"/>
      <c r="IDR79" s="5"/>
      <c r="IDS79" s="5"/>
      <c r="IDT79" s="5"/>
      <c r="IDU79" s="5"/>
      <c r="IDV79" s="5"/>
      <c r="IDW79" s="5"/>
      <c r="IDX79" s="5"/>
      <c r="IDY79" s="5"/>
      <c r="IDZ79" s="5"/>
      <c r="IEA79" s="5"/>
      <c r="IEB79" s="5"/>
      <c r="IEC79" s="5"/>
      <c r="IED79" s="5"/>
      <c r="IEE79" s="5"/>
      <c r="IEF79" s="5"/>
      <c r="IEG79" s="5"/>
      <c r="IEH79" s="5"/>
      <c r="IEI79" s="5"/>
      <c r="IEJ79" s="5"/>
      <c r="IEK79" s="5"/>
      <c r="IEL79" s="5"/>
      <c r="IEM79" s="5"/>
      <c r="IEN79" s="5"/>
      <c r="IEO79" s="5"/>
      <c r="IEP79" s="5"/>
      <c r="IEQ79" s="5"/>
      <c r="IER79" s="5"/>
      <c r="IES79" s="5"/>
      <c r="IET79" s="5"/>
      <c r="IEU79" s="5"/>
      <c r="IEV79" s="5"/>
      <c r="IEW79" s="5"/>
      <c r="IEX79" s="5"/>
      <c r="IEY79" s="5"/>
      <c r="IEZ79" s="5"/>
      <c r="IFA79" s="5"/>
      <c r="IFB79" s="5"/>
      <c r="IFC79" s="5"/>
      <c r="IFD79" s="5"/>
      <c r="IFE79" s="5"/>
      <c r="IFF79" s="5"/>
      <c r="IFG79" s="5"/>
      <c r="IFH79" s="5"/>
      <c r="IFI79" s="5"/>
      <c r="IFJ79" s="5"/>
      <c r="IFK79" s="5"/>
      <c r="IFL79" s="5"/>
      <c r="IFM79" s="5"/>
      <c r="IFN79" s="5"/>
      <c r="IFO79" s="5"/>
      <c r="IFP79" s="5"/>
      <c r="IFQ79" s="5"/>
      <c r="IFR79" s="5"/>
      <c r="IFS79" s="5"/>
      <c r="IFT79" s="5"/>
      <c r="IFU79" s="5"/>
      <c r="IFV79" s="5"/>
      <c r="IFW79" s="5"/>
      <c r="IFX79" s="5"/>
      <c r="IFY79" s="5"/>
      <c r="IFZ79" s="5"/>
      <c r="IGA79" s="5"/>
      <c r="IGB79" s="5"/>
      <c r="IGC79" s="5"/>
      <c r="IGD79" s="5"/>
      <c r="IGE79" s="5"/>
      <c r="IGF79" s="5"/>
      <c r="IGG79" s="5"/>
      <c r="IGH79" s="5"/>
      <c r="IGI79" s="5"/>
      <c r="IGJ79" s="5"/>
      <c r="IGK79" s="5"/>
      <c r="IGL79" s="5"/>
      <c r="IGM79" s="5"/>
      <c r="IGN79" s="5"/>
      <c r="IGO79" s="5"/>
      <c r="IGP79" s="5"/>
      <c r="IGQ79" s="5"/>
      <c r="IGR79" s="5"/>
      <c r="IGS79" s="5"/>
      <c r="IGT79" s="5"/>
      <c r="IGU79" s="5"/>
      <c r="IGV79" s="5"/>
      <c r="IGW79" s="5"/>
      <c r="IGX79" s="5"/>
      <c r="IGY79" s="5"/>
      <c r="IGZ79" s="5"/>
      <c r="IHA79" s="5"/>
      <c r="IHB79" s="5"/>
      <c r="IHC79" s="5"/>
      <c r="IHD79" s="5"/>
      <c r="IHE79" s="5"/>
      <c r="IHF79" s="5"/>
      <c r="IHG79" s="5"/>
      <c r="IHH79" s="5"/>
      <c r="IHI79" s="5"/>
      <c r="IHJ79" s="5"/>
      <c r="IHK79" s="5"/>
      <c r="IHL79" s="5"/>
      <c r="IHM79" s="5"/>
      <c r="IHN79" s="5"/>
      <c r="IHO79" s="5"/>
      <c r="IHP79" s="5"/>
      <c r="IHQ79" s="5"/>
      <c r="IHR79" s="5"/>
      <c r="IHS79" s="5"/>
      <c r="IHT79" s="5"/>
      <c r="IHU79" s="5"/>
      <c r="IHV79" s="5"/>
      <c r="IHW79" s="5"/>
      <c r="IHX79" s="5"/>
      <c r="IHY79" s="5"/>
      <c r="IHZ79" s="5"/>
      <c r="IIA79" s="5"/>
      <c r="IIB79" s="5"/>
      <c r="IIC79" s="5"/>
      <c r="IID79" s="5"/>
      <c r="IIE79" s="5"/>
      <c r="IIF79" s="5"/>
      <c r="IIG79" s="5"/>
      <c r="IIH79" s="5"/>
      <c r="III79" s="5"/>
      <c r="IIJ79" s="5"/>
      <c r="IIK79" s="5"/>
      <c r="IIL79" s="5"/>
      <c r="IIM79" s="5"/>
      <c r="IIN79" s="5"/>
      <c r="IIO79" s="5"/>
      <c r="IIP79" s="5"/>
      <c r="IIQ79" s="5"/>
      <c r="IIR79" s="5"/>
      <c r="IIS79" s="5"/>
      <c r="IIT79" s="5"/>
      <c r="IIU79" s="5"/>
      <c r="IIV79" s="5"/>
      <c r="IIW79" s="5"/>
      <c r="IIX79" s="5"/>
      <c r="IIY79" s="5"/>
      <c r="IIZ79" s="5"/>
      <c r="IJA79" s="5"/>
      <c r="IJB79" s="5"/>
      <c r="IJC79" s="5"/>
      <c r="IJD79" s="5"/>
      <c r="IJE79" s="5"/>
      <c r="IJF79" s="5"/>
      <c r="IJG79" s="5"/>
      <c r="IJH79" s="5"/>
      <c r="IJI79" s="5"/>
      <c r="IJJ79" s="5"/>
      <c r="IJK79" s="5"/>
      <c r="IJL79" s="5"/>
      <c r="IJM79" s="5"/>
      <c r="IJN79" s="5"/>
      <c r="IJO79" s="5"/>
      <c r="IJP79" s="5"/>
      <c r="IJQ79" s="5"/>
      <c r="IJR79" s="5"/>
      <c r="IJS79" s="5"/>
      <c r="IJT79" s="5"/>
      <c r="IJU79" s="5"/>
      <c r="IJV79" s="5"/>
      <c r="IJW79" s="5"/>
      <c r="IJX79" s="5"/>
      <c r="IJY79" s="5"/>
      <c r="IJZ79" s="5"/>
      <c r="IKA79" s="5"/>
      <c r="IKB79" s="5"/>
      <c r="IKC79" s="5"/>
      <c r="IKD79" s="5"/>
      <c r="IKE79" s="5"/>
      <c r="IKF79" s="5"/>
      <c r="IKG79" s="5"/>
      <c r="IKH79" s="5"/>
      <c r="IKI79" s="5"/>
      <c r="IKJ79" s="5"/>
      <c r="IKK79" s="5"/>
      <c r="IKL79" s="5"/>
      <c r="IKM79" s="5"/>
      <c r="IKN79" s="5"/>
      <c r="IKO79" s="5"/>
      <c r="IKP79" s="5"/>
      <c r="IKQ79" s="5"/>
      <c r="IKR79" s="5"/>
      <c r="IKS79" s="5"/>
      <c r="IKT79" s="5"/>
      <c r="IKU79" s="5"/>
      <c r="IKV79" s="5"/>
      <c r="IKW79" s="5"/>
      <c r="IKX79" s="5"/>
      <c r="IKY79" s="5"/>
      <c r="IKZ79" s="5"/>
      <c r="ILA79" s="5"/>
      <c r="ILB79" s="5"/>
      <c r="ILC79" s="5"/>
      <c r="ILD79" s="5"/>
      <c r="ILE79" s="5"/>
      <c r="ILF79" s="5"/>
      <c r="ILG79" s="5"/>
      <c r="ILH79" s="5"/>
      <c r="ILI79" s="5"/>
      <c r="ILJ79" s="5"/>
      <c r="ILK79" s="5"/>
      <c r="ILL79" s="5"/>
      <c r="ILM79" s="5"/>
      <c r="ILN79" s="5"/>
      <c r="ILO79" s="5"/>
      <c r="ILP79" s="5"/>
      <c r="ILQ79" s="5"/>
      <c r="ILR79" s="5"/>
      <c r="ILS79" s="5"/>
      <c r="ILT79" s="5"/>
      <c r="ILU79" s="5"/>
      <c r="ILV79" s="5"/>
      <c r="ILW79" s="5"/>
      <c r="ILX79" s="5"/>
      <c r="ILY79" s="5"/>
      <c r="ILZ79" s="5"/>
      <c r="IMA79" s="5"/>
      <c r="IMB79" s="5"/>
      <c r="IMC79" s="5"/>
      <c r="IMD79" s="5"/>
      <c r="IME79" s="5"/>
      <c r="IMF79" s="5"/>
      <c r="IMG79" s="5"/>
      <c r="IMH79" s="5"/>
      <c r="IMI79" s="5"/>
      <c r="IMJ79" s="5"/>
      <c r="IMK79" s="5"/>
      <c r="IML79" s="5"/>
      <c r="IMM79" s="5"/>
      <c r="IMN79" s="5"/>
      <c r="IMO79" s="5"/>
      <c r="IMP79" s="5"/>
      <c r="IMQ79" s="5"/>
      <c r="IMR79" s="5"/>
      <c r="IMS79" s="5"/>
      <c r="IMT79" s="5"/>
      <c r="IMU79" s="5"/>
      <c r="IMV79" s="5"/>
      <c r="IMW79" s="5"/>
      <c r="IMX79" s="5"/>
      <c r="IMY79" s="5"/>
      <c r="IMZ79" s="5"/>
      <c r="INA79" s="5"/>
      <c r="INB79" s="5"/>
      <c r="INC79" s="5"/>
      <c r="IND79" s="5"/>
      <c r="INE79" s="5"/>
      <c r="INF79" s="5"/>
      <c r="ING79" s="5"/>
      <c r="INH79" s="5"/>
      <c r="INI79" s="5"/>
      <c r="INJ79" s="5"/>
      <c r="INK79" s="5"/>
      <c r="INL79" s="5"/>
      <c r="INM79" s="5"/>
      <c r="INN79" s="5"/>
      <c r="INO79" s="5"/>
      <c r="INP79" s="5"/>
      <c r="INQ79" s="5"/>
      <c r="INR79" s="5"/>
      <c r="INS79" s="5"/>
      <c r="INT79" s="5"/>
      <c r="INU79" s="5"/>
      <c r="INV79" s="5"/>
      <c r="INW79" s="5"/>
      <c r="INX79" s="5"/>
      <c r="INY79" s="5"/>
      <c r="INZ79" s="5"/>
      <c r="IOA79" s="5"/>
      <c r="IOB79" s="5"/>
      <c r="IOC79" s="5"/>
      <c r="IOD79" s="5"/>
      <c r="IOE79" s="5"/>
      <c r="IOF79" s="5"/>
      <c r="IOG79" s="5"/>
      <c r="IOH79" s="5"/>
      <c r="IOI79" s="5"/>
      <c r="IOJ79" s="5"/>
      <c r="IOK79" s="5"/>
      <c r="IOL79" s="5"/>
      <c r="IOM79" s="5"/>
      <c r="ION79" s="5"/>
      <c r="IOO79" s="5"/>
      <c r="IOP79" s="5"/>
      <c r="IOQ79" s="5"/>
      <c r="IOR79" s="5"/>
      <c r="IOS79" s="5"/>
      <c r="IOT79" s="5"/>
      <c r="IOU79" s="5"/>
      <c r="IOV79" s="5"/>
      <c r="IOW79" s="5"/>
      <c r="IOX79" s="5"/>
      <c r="IOY79" s="5"/>
      <c r="IOZ79" s="5"/>
      <c r="IPA79" s="5"/>
      <c r="IPB79" s="5"/>
      <c r="IPC79" s="5"/>
      <c r="IPD79" s="5"/>
      <c r="IPE79" s="5"/>
      <c r="IPF79" s="5"/>
      <c r="IPG79" s="5"/>
      <c r="IPH79" s="5"/>
      <c r="IPI79" s="5"/>
      <c r="IPJ79" s="5"/>
      <c r="IPK79" s="5"/>
      <c r="IPL79" s="5"/>
      <c r="IPM79" s="5"/>
      <c r="IPN79" s="5"/>
      <c r="IPO79" s="5"/>
      <c r="IPP79" s="5"/>
      <c r="IPQ79" s="5"/>
      <c r="IPR79" s="5"/>
      <c r="IPS79" s="5"/>
      <c r="IPT79" s="5"/>
      <c r="IPU79" s="5"/>
      <c r="IPV79" s="5"/>
      <c r="IPW79" s="5"/>
      <c r="IPX79" s="5"/>
      <c r="IPY79" s="5"/>
      <c r="IPZ79" s="5"/>
      <c r="IQA79" s="5"/>
      <c r="IQB79" s="5"/>
      <c r="IQC79" s="5"/>
      <c r="IQD79" s="5"/>
      <c r="IQE79" s="5"/>
      <c r="IQF79" s="5"/>
      <c r="IQG79" s="5"/>
      <c r="IQH79" s="5"/>
      <c r="IQI79" s="5"/>
      <c r="IQJ79" s="5"/>
      <c r="IQK79" s="5"/>
      <c r="IQL79" s="5"/>
      <c r="IQM79" s="5"/>
      <c r="IQN79" s="5"/>
      <c r="IQO79" s="5"/>
      <c r="IQP79" s="5"/>
      <c r="IQQ79" s="5"/>
      <c r="IQR79" s="5"/>
      <c r="IQS79" s="5"/>
      <c r="IQT79" s="5"/>
      <c r="IQU79" s="5"/>
      <c r="IQV79" s="5"/>
      <c r="IQW79" s="5"/>
      <c r="IQX79" s="5"/>
      <c r="IQY79" s="5"/>
      <c r="IQZ79" s="5"/>
      <c r="IRA79" s="5"/>
      <c r="IRB79" s="5"/>
      <c r="IRC79" s="5"/>
      <c r="IRD79" s="5"/>
      <c r="IRE79" s="5"/>
      <c r="IRF79" s="5"/>
      <c r="IRG79" s="5"/>
      <c r="IRH79" s="5"/>
      <c r="IRI79" s="5"/>
      <c r="IRJ79" s="5"/>
      <c r="IRK79" s="5"/>
      <c r="IRL79" s="5"/>
      <c r="IRM79" s="5"/>
      <c r="IRN79" s="5"/>
      <c r="IRO79" s="5"/>
      <c r="IRP79" s="5"/>
      <c r="IRQ79" s="5"/>
      <c r="IRR79" s="5"/>
      <c r="IRS79" s="5"/>
      <c r="IRT79" s="5"/>
      <c r="IRU79" s="5"/>
      <c r="IRV79" s="5"/>
      <c r="IRW79" s="5"/>
      <c r="IRX79" s="5"/>
      <c r="IRY79" s="5"/>
      <c r="IRZ79" s="5"/>
      <c r="ISA79" s="5"/>
      <c r="ISB79" s="5"/>
      <c r="ISC79" s="5"/>
      <c r="ISD79" s="5"/>
      <c r="ISE79" s="5"/>
      <c r="ISF79" s="5"/>
      <c r="ISG79" s="5"/>
      <c r="ISH79" s="5"/>
      <c r="ISI79" s="5"/>
      <c r="ISJ79" s="5"/>
      <c r="ISK79" s="5"/>
      <c r="ISL79" s="5"/>
      <c r="ISM79" s="5"/>
      <c r="ISN79" s="5"/>
      <c r="ISO79" s="5"/>
      <c r="ISP79" s="5"/>
      <c r="ISQ79" s="5"/>
      <c r="ISR79" s="5"/>
      <c r="ISS79" s="5"/>
      <c r="IST79" s="5"/>
      <c r="ISU79" s="5"/>
      <c r="ISV79" s="5"/>
      <c r="ISW79" s="5"/>
      <c r="ISX79" s="5"/>
      <c r="ISY79" s="5"/>
      <c r="ISZ79" s="5"/>
      <c r="ITA79" s="5"/>
      <c r="ITB79" s="5"/>
      <c r="ITC79" s="5"/>
      <c r="ITD79" s="5"/>
      <c r="ITE79" s="5"/>
      <c r="ITF79" s="5"/>
      <c r="ITG79" s="5"/>
      <c r="ITH79" s="5"/>
      <c r="ITI79" s="5"/>
      <c r="ITJ79" s="5"/>
      <c r="ITK79" s="5"/>
      <c r="ITL79" s="5"/>
      <c r="ITM79" s="5"/>
      <c r="ITN79" s="5"/>
      <c r="ITO79" s="5"/>
      <c r="ITP79" s="5"/>
      <c r="ITQ79" s="5"/>
      <c r="ITR79" s="5"/>
      <c r="ITS79" s="5"/>
      <c r="ITT79" s="5"/>
      <c r="ITU79" s="5"/>
      <c r="ITV79" s="5"/>
      <c r="ITW79" s="5"/>
      <c r="ITX79" s="5"/>
      <c r="ITY79" s="5"/>
      <c r="ITZ79" s="5"/>
      <c r="IUA79" s="5"/>
      <c r="IUB79" s="5"/>
      <c r="IUC79" s="5"/>
      <c r="IUD79" s="5"/>
      <c r="IUE79" s="5"/>
      <c r="IUF79" s="5"/>
      <c r="IUG79" s="5"/>
      <c r="IUH79" s="5"/>
      <c r="IUI79" s="5"/>
      <c r="IUJ79" s="5"/>
      <c r="IUK79" s="5"/>
      <c r="IUL79" s="5"/>
      <c r="IUM79" s="5"/>
      <c r="IUN79" s="5"/>
      <c r="IUO79" s="5"/>
      <c r="IUP79" s="5"/>
      <c r="IUQ79" s="5"/>
      <c r="IUR79" s="5"/>
      <c r="IUS79" s="5"/>
      <c r="IUT79" s="5"/>
      <c r="IUU79" s="5"/>
      <c r="IUV79" s="5"/>
      <c r="IUW79" s="5"/>
      <c r="IUX79" s="5"/>
      <c r="IUY79" s="5"/>
      <c r="IUZ79" s="5"/>
      <c r="IVA79" s="5"/>
      <c r="IVB79" s="5"/>
      <c r="IVC79" s="5"/>
      <c r="IVD79" s="5"/>
      <c r="IVE79" s="5"/>
      <c r="IVF79" s="5"/>
      <c r="IVG79" s="5"/>
      <c r="IVH79" s="5"/>
      <c r="IVI79" s="5"/>
      <c r="IVJ79" s="5"/>
      <c r="IVK79" s="5"/>
      <c r="IVL79" s="5"/>
      <c r="IVM79" s="5"/>
      <c r="IVN79" s="5"/>
      <c r="IVO79" s="5"/>
      <c r="IVP79" s="5"/>
      <c r="IVQ79" s="5"/>
      <c r="IVR79" s="5"/>
      <c r="IVS79" s="5"/>
      <c r="IVT79" s="5"/>
      <c r="IVU79" s="5"/>
      <c r="IVV79" s="5"/>
      <c r="IVW79" s="5"/>
      <c r="IVX79" s="5"/>
      <c r="IVY79" s="5"/>
      <c r="IVZ79" s="5"/>
      <c r="IWA79" s="5"/>
      <c r="IWB79" s="5"/>
      <c r="IWC79" s="5"/>
      <c r="IWD79" s="5"/>
      <c r="IWE79" s="5"/>
      <c r="IWF79" s="5"/>
      <c r="IWG79" s="5"/>
      <c r="IWH79" s="5"/>
      <c r="IWI79" s="5"/>
      <c r="IWJ79" s="5"/>
      <c r="IWK79" s="5"/>
      <c r="IWL79" s="5"/>
      <c r="IWM79" s="5"/>
      <c r="IWN79" s="5"/>
      <c r="IWO79" s="5"/>
      <c r="IWP79" s="5"/>
      <c r="IWQ79" s="5"/>
      <c r="IWR79" s="5"/>
      <c r="IWS79" s="5"/>
      <c r="IWT79" s="5"/>
      <c r="IWU79" s="5"/>
      <c r="IWV79" s="5"/>
      <c r="IWW79" s="5"/>
      <c r="IWX79" s="5"/>
      <c r="IWY79" s="5"/>
      <c r="IWZ79" s="5"/>
      <c r="IXA79" s="5"/>
      <c r="IXB79" s="5"/>
      <c r="IXC79" s="5"/>
      <c r="IXD79" s="5"/>
      <c r="IXE79" s="5"/>
      <c r="IXF79" s="5"/>
      <c r="IXG79" s="5"/>
      <c r="IXH79" s="5"/>
      <c r="IXI79" s="5"/>
      <c r="IXJ79" s="5"/>
      <c r="IXK79" s="5"/>
      <c r="IXL79" s="5"/>
      <c r="IXM79" s="5"/>
      <c r="IXN79" s="5"/>
      <c r="IXO79" s="5"/>
      <c r="IXP79" s="5"/>
      <c r="IXQ79" s="5"/>
      <c r="IXR79" s="5"/>
      <c r="IXS79" s="5"/>
      <c r="IXT79" s="5"/>
      <c r="IXU79" s="5"/>
      <c r="IXV79" s="5"/>
      <c r="IXW79" s="5"/>
      <c r="IXX79" s="5"/>
      <c r="IXY79" s="5"/>
      <c r="IXZ79" s="5"/>
      <c r="IYA79" s="5"/>
      <c r="IYB79" s="5"/>
      <c r="IYC79" s="5"/>
      <c r="IYD79" s="5"/>
      <c r="IYE79" s="5"/>
      <c r="IYF79" s="5"/>
      <c r="IYG79" s="5"/>
      <c r="IYH79" s="5"/>
      <c r="IYI79" s="5"/>
      <c r="IYJ79" s="5"/>
      <c r="IYK79" s="5"/>
      <c r="IYL79" s="5"/>
      <c r="IYM79" s="5"/>
      <c r="IYN79" s="5"/>
      <c r="IYO79" s="5"/>
      <c r="IYP79" s="5"/>
      <c r="IYQ79" s="5"/>
      <c r="IYR79" s="5"/>
      <c r="IYS79" s="5"/>
      <c r="IYT79" s="5"/>
      <c r="IYU79" s="5"/>
      <c r="IYV79" s="5"/>
      <c r="IYW79" s="5"/>
      <c r="IYX79" s="5"/>
      <c r="IYY79" s="5"/>
      <c r="IYZ79" s="5"/>
      <c r="IZA79" s="5"/>
      <c r="IZB79" s="5"/>
      <c r="IZC79" s="5"/>
      <c r="IZD79" s="5"/>
      <c r="IZE79" s="5"/>
      <c r="IZF79" s="5"/>
      <c r="IZG79" s="5"/>
      <c r="IZH79" s="5"/>
      <c r="IZI79" s="5"/>
      <c r="IZJ79" s="5"/>
      <c r="IZK79" s="5"/>
      <c r="IZL79" s="5"/>
      <c r="IZM79" s="5"/>
      <c r="IZN79" s="5"/>
      <c r="IZO79" s="5"/>
      <c r="IZP79" s="5"/>
      <c r="IZQ79" s="5"/>
      <c r="IZR79" s="5"/>
      <c r="IZS79" s="5"/>
      <c r="IZT79" s="5"/>
      <c r="IZU79" s="5"/>
      <c r="IZV79" s="5"/>
      <c r="IZW79" s="5"/>
      <c r="IZX79" s="5"/>
      <c r="IZY79" s="5"/>
      <c r="IZZ79" s="5"/>
      <c r="JAA79" s="5"/>
      <c r="JAB79" s="5"/>
      <c r="JAC79" s="5"/>
      <c r="JAD79" s="5"/>
      <c r="JAE79" s="5"/>
      <c r="JAF79" s="5"/>
      <c r="JAG79" s="5"/>
      <c r="JAH79" s="5"/>
      <c r="JAI79" s="5"/>
      <c r="JAJ79" s="5"/>
      <c r="JAK79" s="5"/>
      <c r="JAL79" s="5"/>
      <c r="JAM79" s="5"/>
      <c r="JAN79" s="5"/>
      <c r="JAO79" s="5"/>
      <c r="JAP79" s="5"/>
      <c r="JAQ79" s="5"/>
      <c r="JAR79" s="5"/>
      <c r="JAS79" s="5"/>
      <c r="JAT79" s="5"/>
      <c r="JAU79" s="5"/>
      <c r="JAV79" s="5"/>
      <c r="JAW79" s="5"/>
      <c r="JAX79" s="5"/>
      <c r="JAY79" s="5"/>
      <c r="JAZ79" s="5"/>
      <c r="JBA79" s="5"/>
      <c r="JBB79" s="5"/>
      <c r="JBC79" s="5"/>
      <c r="JBD79" s="5"/>
      <c r="JBE79" s="5"/>
      <c r="JBF79" s="5"/>
      <c r="JBG79" s="5"/>
      <c r="JBH79" s="5"/>
      <c r="JBI79" s="5"/>
      <c r="JBJ79" s="5"/>
      <c r="JBK79" s="5"/>
      <c r="JBL79" s="5"/>
      <c r="JBM79" s="5"/>
      <c r="JBN79" s="5"/>
      <c r="JBO79" s="5"/>
      <c r="JBP79" s="5"/>
      <c r="JBQ79" s="5"/>
      <c r="JBR79" s="5"/>
      <c r="JBS79" s="5"/>
      <c r="JBT79" s="5"/>
      <c r="JBU79" s="5"/>
      <c r="JBV79" s="5"/>
      <c r="JBW79" s="5"/>
      <c r="JBX79" s="5"/>
      <c r="JBY79" s="5"/>
      <c r="JBZ79" s="5"/>
      <c r="JCA79" s="5"/>
      <c r="JCB79" s="5"/>
      <c r="JCC79" s="5"/>
      <c r="JCD79" s="5"/>
      <c r="JCE79" s="5"/>
      <c r="JCF79" s="5"/>
      <c r="JCG79" s="5"/>
      <c r="JCH79" s="5"/>
      <c r="JCI79" s="5"/>
      <c r="JCJ79" s="5"/>
      <c r="JCK79" s="5"/>
      <c r="JCL79" s="5"/>
      <c r="JCM79" s="5"/>
      <c r="JCN79" s="5"/>
      <c r="JCO79" s="5"/>
      <c r="JCP79" s="5"/>
      <c r="JCQ79" s="5"/>
      <c r="JCR79" s="5"/>
      <c r="JCS79" s="5"/>
      <c r="JCT79" s="5"/>
      <c r="JCU79" s="5"/>
      <c r="JCV79" s="5"/>
      <c r="JCW79" s="5"/>
      <c r="JCX79" s="5"/>
      <c r="JCY79" s="5"/>
      <c r="JCZ79" s="5"/>
      <c r="JDA79" s="5"/>
      <c r="JDB79" s="5"/>
      <c r="JDC79" s="5"/>
      <c r="JDD79" s="5"/>
      <c r="JDE79" s="5"/>
      <c r="JDF79" s="5"/>
      <c r="JDG79" s="5"/>
      <c r="JDH79" s="5"/>
      <c r="JDI79" s="5"/>
      <c r="JDJ79" s="5"/>
      <c r="JDK79" s="5"/>
      <c r="JDL79" s="5"/>
      <c r="JDM79" s="5"/>
      <c r="JDN79" s="5"/>
      <c r="JDO79" s="5"/>
      <c r="JDP79" s="5"/>
      <c r="JDQ79" s="5"/>
      <c r="JDR79" s="5"/>
      <c r="JDS79" s="5"/>
      <c r="JDT79" s="5"/>
      <c r="JDU79" s="5"/>
      <c r="JDV79" s="5"/>
      <c r="JDW79" s="5"/>
      <c r="JDX79" s="5"/>
      <c r="JDY79" s="5"/>
      <c r="JDZ79" s="5"/>
      <c r="JEA79" s="5"/>
      <c r="JEB79" s="5"/>
      <c r="JEC79" s="5"/>
      <c r="JED79" s="5"/>
      <c r="JEE79" s="5"/>
      <c r="JEF79" s="5"/>
      <c r="JEG79" s="5"/>
      <c r="JEH79" s="5"/>
      <c r="JEI79" s="5"/>
      <c r="JEJ79" s="5"/>
      <c r="JEK79" s="5"/>
      <c r="JEL79" s="5"/>
      <c r="JEM79" s="5"/>
      <c r="JEN79" s="5"/>
      <c r="JEO79" s="5"/>
      <c r="JEP79" s="5"/>
      <c r="JEQ79" s="5"/>
      <c r="JER79" s="5"/>
      <c r="JES79" s="5"/>
      <c r="JET79" s="5"/>
      <c r="JEU79" s="5"/>
      <c r="JEV79" s="5"/>
      <c r="JEW79" s="5"/>
      <c r="JEX79" s="5"/>
      <c r="JEY79" s="5"/>
      <c r="JEZ79" s="5"/>
      <c r="JFA79" s="5"/>
      <c r="JFB79" s="5"/>
      <c r="JFC79" s="5"/>
      <c r="JFD79" s="5"/>
      <c r="JFE79" s="5"/>
      <c r="JFF79" s="5"/>
      <c r="JFG79" s="5"/>
      <c r="JFH79" s="5"/>
      <c r="JFI79" s="5"/>
      <c r="JFJ79" s="5"/>
      <c r="JFK79" s="5"/>
      <c r="JFL79" s="5"/>
      <c r="JFM79" s="5"/>
      <c r="JFN79" s="5"/>
      <c r="JFO79" s="5"/>
      <c r="JFP79" s="5"/>
      <c r="JFQ79" s="5"/>
      <c r="JFR79" s="5"/>
      <c r="JFS79" s="5"/>
      <c r="JFT79" s="5"/>
      <c r="JFU79" s="5"/>
      <c r="JFV79" s="5"/>
      <c r="JFW79" s="5"/>
      <c r="JFX79" s="5"/>
      <c r="JFY79" s="5"/>
      <c r="JFZ79" s="5"/>
      <c r="JGA79" s="5"/>
      <c r="JGB79" s="5"/>
      <c r="JGC79" s="5"/>
      <c r="JGD79" s="5"/>
      <c r="JGE79" s="5"/>
      <c r="JGF79" s="5"/>
      <c r="JGG79" s="5"/>
      <c r="JGH79" s="5"/>
      <c r="JGI79" s="5"/>
      <c r="JGJ79" s="5"/>
      <c r="JGK79" s="5"/>
      <c r="JGL79" s="5"/>
      <c r="JGM79" s="5"/>
      <c r="JGN79" s="5"/>
      <c r="JGO79" s="5"/>
      <c r="JGP79" s="5"/>
      <c r="JGQ79" s="5"/>
      <c r="JGR79" s="5"/>
      <c r="JGS79" s="5"/>
      <c r="JGT79" s="5"/>
      <c r="JGU79" s="5"/>
      <c r="JGV79" s="5"/>
      <c r="JGW79" s="5"/>
      <c r="JGX79" s="5"/>
      <c r="JGY79" s="5"/>
      <c r="JGZ79" s="5"/>
      <c r="JHA79" s="5"/>
      <c r="JHB79" s="5"/>
      <c r="JHC79" s="5"/>
      <c r="JHD79" s="5"/>
      <c r="JHE79" s="5"/>
      <c r="JHF79" s="5"/>
      <c r="JHG79" s="5"/>
      <c r="JHH79" s="5"/>
      <c r="JHI79" s="5"/>
      <c r="JHJ79" s="5"/>
      <c r="JHK79" s="5"/>
      <c r="JHL79" s="5"/>
      <c r="JHM79" s="5"/>
      <c r="JHN79" s="5"/>
      <c r="JHO79" s="5"/>
      <c r="JHP79" s="5"/>
      <c r="JHQ79" s="5"/>
      <c r="JHR79" s="5"/>
      <c r="JHS79" s="5"/>
      <c r="JHT79" s="5"/>
      <c r="JHU79" s="5"/>
      <c r="JHV79" s="5"/>
      <c r="JHW79" s="5"/>
      <c r="JHX79" s="5"/>
      <c r="JHY79" s="5"/>
      <c r="JHZ79" s="5"/>
      <c r="JIA79" s="5"/>
      <c r="JIB79" s="5"/>
      <c r="JIC79" s="5"/>
      <c r="JID79" s="5"/>
      <c r="JIE79" s="5"/>
      <c r="JIF79" s="5"/>
      <c r="JIG79" s="5"/>
      <c r="JIH79" s="5"/>
      <c r="JII79" s="5"/>
      <c r="JIJ79" s="5"/>
      <c r="JIK79" s="5"/>
      <c r="JIL79" s="5"/>
      <c r="JIM79" s="5"/>
      <c r="JIN79" s="5"/>
      <c r="JIO79" s="5"/>
      <c r="JIP79" s="5"/>
      <c r="JIQ79" s="5"/>
      <c r="JIR79" s="5"/>
      <c r="JIS79" s="5"/>
      <c r="JIT79" s="5"/>
      <c r="JIU79" s="5"/>
      <c r="JIV79" s="5"/>
      <c r="JIW79" s="5"/>
      <c r="JIX79" s="5"/>
      <c r="JIY79" s="5"/>
      <c r="JIZ79" s="5"/>
      <c r="JJA79" s="5"/>
      <c r="JJB79" s="5"/>
      <c r="JJC79" s="5"/>
      <c r="JJD79" s="5"/>
      <c r="JJE79" s="5"/>
      <c r="JJF79" s="5"/>
      <c r="JJG79" s="5"/>
      <c r="JJH79" s="5"/>
      <c r="JJI79" s="5"/>
      <c r="JJJ79" s="5"/>
      <c r="JJK79" s="5"/>
      <c r="JJL79" s="5"/>
      <c r="JJM79" s="5"/>
      <c r="JJN79" s="5"/>
      <c r="JJO79" s="5"/>
      <c r="JJP79" s="5"/>
      <c r="JJQ79" s="5"/>
      <c r="JJR79" s="5"/>
      <c r="JJS79" s="5"/>
      <c r="JJT79" s="5"/>
      <c r="JJU79" s="5"/>
      <c r="JJV79" s="5"/>
      <c r="JJW79" s="5"/>
      <c r="JJX79" s="5"/>
      <c r="JJY79" s="5"/>
      <c r="JJZ79" s="5"/>
      <c r="JKA79" s="5"/>
      <c r="JKB79" s="5"/>
      <c r="JKC79" s="5"/>
      <c r="JKD79" s="5"/>
      <c r="JKE79" s="5"/>
      <c r="JKF79" s="5"/>
      <c r="JKG79" s="5"/>
      <c r="JKH79" s="5"/>
      <c r="JKI79" s="5"/>
      <c r="JKJ79" s="5"/>
      <c r="JKK79" s="5"/>
      <c r="JKL79" s="5"/>
      <c r="JKM79" s="5"/>
      <c r="JKN79" s="5"/>
      <c r="JKO79" s="5"/>
      <c r="JKP79" s="5"/>
      <c r="JKQ79" s="5"/>
      <c r="JKR79" s="5"/>
      <c r="JKS79" s="5"/>
      <c r="JKT79" s="5"/>
      <c r="JKU79" s="5"/>
      <c r="JKV79" s="5"/>
      <c r="JKW79" s="5"/>
      <c r="JKX79" s="5"/>
      <c r="JKY79" s="5"/>
      <c r="JKZ79" s="5"/>
      <c r="JLA79" s="5"/>
      <c r="JLB79" s="5"/>
      <c r="JLC79" s="5"/>
      <c r="JLD79" s="5"/>
      <c r="JLE79" s="5"/>
      <c r="JLF79" s="5"/>
      <c r="JLG79" s="5"/>
      <c r="JLH79" s="5"/>
      <c r="JLI79" s="5"/>
      <c r="JLJ79" s="5"/>
      <c r="JLK79" s="5"/>
      <c r="JLL79" s="5"/>
      <c r="JLM79" s="5"/>
      <c r="JLN79" s="5"/>
      <c r="JLO79" s="5"/>
      <c r="JLP79" s="5"/>
      <c r="JLQ79" s="5"/>
      <c r="JLR79" s="5"/>
      <c r="JLS79" s="5"/>
      <c r="JLT79" s="5"/>
      <c r="JLU79" s="5"/>
      <c r="JLV79" s="5"/>
      <c r="JLW79" s="5"/>
      <c r="JLX79" s="5"/>
      <c r="JLY79" s="5"/>
      <c r="JLZ79" s="5"/>
      <c r="JMA79" s="5"/>
      <c r="JMB79" s="5"/>
      <c r="JMC79" s="5"/>
      <c r="JMD79" s="5"/>
      <c r="JME79" s="5"/>
      <c r="JMF79" s="5"/>
      <c r="JMG79" s="5"/>
      <c r="JMH79" s="5"/>
      <c r="JMI79" s="5"/>
      <c r="JMJ79" s="5"/>
      <c r="JMK79" s="5"/>
      <c r="JML79" s="5"/>
      <c r="JMM79" s="5"/>
      <c r="JMN79" s="5"/>
      <c r="JMO79" s="5"/>
      <c r="JMP79" s="5"/>
      <c r="JMQ79" s="5"/>
      <c r="JMR79" s="5"/>
      <c r="JMS79" s="5"/>
      <c r="JMT79" s="5"/>
      <c r="JMU79" s="5"/>
      <c r="JMV79" s="5"/>
      <c r="JMW79" s="5"/>
      <c r="JMX79" s="5"/>
      <c r="JMY79" s="5"/>
      <c r="JMZ79" s="5"/>
      <c r="JNA79" s="5"/>
      <c r="JNB79" s="5"/>
      <c r="JNC79" s="5"/>
      <c r="JND79" s="5"/>
      <c r="JNE79" s="5"/>
      <c r="JNF79" s="5"/>
      <c r="JNG79" s="5"/>
      <c r="JNH79" s="5"/>
      <c r="JNI79" s="5"/>
      <c r="JNJ79" s="5"/>
      <c r="JNK79" s="5"/>
      <c r="JNL79" s="5"/>
      <c r="JNM79" s="5"/>
      <c r="JNN79" s="5"/>
      <c r="JNO79" s="5"/>
      <c r="JNP79" s="5"/>
      <c r="JNQ79" s="5"/>
      <c r="JNR79" s="5"/>
      <c r="JNS79" s="5"/>
      <c r="JNT79" s="5"/>
      <c r="JNU79" s="5"/>
      <c r="JNV79" s="5"/>
      <c r="JNW79" s="5"/>
      <c r="JNX79" s="5"/>
      <c r="JNY79" s="5"/>
      <c r="JNZ79" s="5"/>
      <c r="JOA79" s="5"/>
      <c r="JOB79" s="5"/>
      <c r="JOC79" s="5"/>
      <c r="JOD79" s="5"/>
      <c r="JOE79" s="5"/>
      <c r="JOF79" s="5"/>
      <c r="JOG79" s="5"/>
      <c r="JOH79" s="5"/>
      <c r="JOI79" s="5"/>
      <c r="JOJ79" s="5"/>
      <c r="JOK79" s="5"/>
      <c r="JOL79" s="5"/>
      <c r="JOM79" s="5"/>
      <c r="JON79" s="5"/>
      <c r="JOO79" s="5"/>
      <c r="JOP79" s="5"/>
      <c r="JOQ79" s="5"/>
      <c r="JOR79" s="5"/>
      <c r="JOS79" s="5"/>
      <c r="JOT79" s="5"/>
      <c r="JOU79" s="5"/>
      <c r="JOV79" s="5"/>
      <c r="JOW79" s="5"/>
      <c r="JOX79" s="5"/>
      <c r="JOY79" s="5"/>
      <c r="JOZ79" s="5"/>
      <c r="JPA79" s="5"/>
      <c r="JPB79" s="5"/>
      <c r="JPC79" s="5"/>
      <c r="JPD79" s="5"/>
      <c r="JPE79" s="5"/>
      <c r="JPF79" s="5"/>
      <c r="JPG79" s="5"/>
      <c r="JPH79" s="5"/>
      <c r="JPI79" s="5"/>
      <c r="JPJ79" s="5"/>
      <c r="JPK79" s="5"/>
      <c r="JPL79" s="5"/>
      <c r="JPM79" s="5"/>
      <c r="JPN79" s="5"/>
      <c r="JPO79" s="5"/>
      <c r="JPP79" s="5"/>
      <c r="JPQ79" s="5"/>
      <c r="JPR79" s="5"/>
      <c r="JPS79" s="5"/>
      <c r="JPT79" s="5"/>
      <c r="JPU79" s="5"/>
      <c r="JPV79" s="5"/>
      <c r="JPW79" s="5"/>
      <c r="JPX79" s="5"/>
      <c r="JPY79" s="5"/>
      <c r="JPZ79" s="5"/>
      <c r="JQA79" s="5"/>
      <c r="JQB79" s="5"/>
      <c r="JQC79" s="5"/>
      <c r="JQD79" s="5"/>
      <c r="JQE79" s="5"/>
      <c r="JQF79" s="5"/>
      <c r="JQG79" s="5"/>
      <c r="JQH79" s="5"/>
      <c r="JQI79" s="5"/>
      <c r="JQJ79" s="5"/>
      <c r="JQK79" s="5"/>
      <c r="JQL79" s="5"/>
      <c r="JQM79" s="5"/>
      <c r="JQN79" s="5"/>
      <c r="JQO79" s="5"/>
      <c r="JQP79" s="5"/>
      <c r="JQQ79" s="5"/>
      <c r="JQR79" s="5"/>
      <c r="JQS79" s="5"/>
      <c r="JQT79" s="5"/>
      <c r="JQU79" s="5"/>
      <c r="JQV79" s="5"/>
      <c r="JQW79" s="5"/>
      <c r="JQX79" s="5"/>
      <c r="JQY79" s="5"/>
      <c r="JQZ79" s="5"/>
      <c r="JRA79" s="5"/>
      <c r="JRB79" s="5"/>
      <c r="JRC79" s="5"/>
      <c r="JRD79" s="5"/>
      <c r="JRE79" s="5"/>
      <c r="JRF79" s="5"/>
      <c r="JRG79" s="5"/>
      <c r="JRH79" s="5"/>
      <c r="JRI79" s="5"/>
      <c r="JRJ79" s="5"/>
      <c r="JRK79" s="5"/>
      <c r="JRL79" s="5"/>
      <c r="JRM79" s="5"/>
      <c r="JRN79" s="5"/>
      <c r="JRO79" s="5"/>
      <c r="JRP79" s="5"/>
      <c r="JRQ79" s="5"/>
      <c r="JRR79" s="5"/>
      <c r="JRS79" s="5"/>
      <c r="JRT79" s="5"/>
      <c r="JRU79" s="5"/>
      <c r="JRV79" s="5"/>
      <c r="JRW79" s="5"/>
      <c r="JRX79" s="5"/>
      <c r="JRY79" s="5"/>
      <c r="JRZ79" s="5"/>
      <c r="JSA79" s="5"/>
      <c r="JSB79" s="5"/>
      <c r="JSC79" s="5"/>
      <c r="JSD79" s="5"/>
      <c r="JSE79" s="5"/>
      <c r="JSF79" s="5"/>
      <c r="JSG79" s="5"/>
      <c r="JSH79" s="5"/>
      <c r="JSI79" s="5"/>
      <c r="JSJ79" s="5"/>
      <c r="JSK79" s="5"/>
      <c r="JSL79" s="5"/>
      <c r="JSM79" s="5"/>
      <c r="JSN79" s="5"/>
      <c r="JSO79" s="5"/>
      <c r="JSP79" s="5"/>
      <c r="JSQ79" s="5"/>
      <c r="JSR79" s="5"/>
      <c r="JSS79" s="5"/>
      <c r="JST79" s="5"/>
      <c r="JSU79" s="5"/>
      <c r="JSV79" s="5"/>
      <c r="JSW79" s="5"/>
      <c r="JSX79" s="5"/>
      <c r="JSY79" s="5"/>
      <c r="JSZ79" s="5"/>
      <c r="JTA79" s="5"/>
      <c r="JTB79" s="5"/>
      <c r="JTC79" s="5"/>
      <c r="JTD79" s="5"/>
      <c r="JTE79" s="5"/>
      <c r="JTF79" s="5"/>
      <c r="JTG79" s="5"/>
      <c r="JTH79" s="5"/>
      <c r="JTI79" s="5"/>
      <c r="JTJ79" s="5"/>
      <c r="JTK79" s="5"/>
      <c r="JTL79" s="5"/>
      <c r="JTM79" s="5"/>
      <c r="JTN79" s="5"/>
      <c r="JTO79" s="5"/>
      <c r="JTP79" s="5"/>
      <c r="JTQ79" s="5"/>
      <c r="JTR79" s="5"/>
      <c r="JTS79" s="5"/>
      <c r="JTT79" s="5"/>
      <c r="JTU79" s="5"/>
      <c r="JTV79" s="5"/>
      <c r="JTW79" s="5"/>
      <c r="JTX79" s="5"/>
      <c r="JTY79" s="5"/>
      <c r="JTZ79" s="5"/>
      <c r="JUA79" s="5"/>
      <c r="JUB79" s="5"/>
      <c r="JUC79" s="5"/>
      <c r="JUD79" s="5"/>
      <c r="JUE79" s="5"/>
      <c r="JUF79" s="5"/>
      <c r="JUG79" s="5"/>
      <c r="JUH79" s="5"/>
      <c r="JUI79" s="5"/>
      <c r="JUJ79" s="5"/>
      <c r="JUK79" s="5"/>
      <c r="JUL79" s="5"/>
      <c r="JUM79" s="5"/>
      <c r="JUN79" s="5"/>
      <c r="JUO79" s="5"/>
      <c r="JUP79" s="5"/>
      <c r="JUQ79" s="5"/>
      <c r="JUR79" s="5"/>
      <c r="JUS79" s="5"/>
      <c r="JUT79" s="5"/>
      <c r="JUU79" s="5"/>
      <c r="JUV79" s="5"/>
      <c r="JUW79" s="5"/>
      <c r="JUX79" s="5"/>
      <c r="JUY79" s="5"/>
      <c r="JUZ79" s="5"/>
      <c r="JVA79" s="5"/>
      <c r="JVB79" s="5"/>
      <c r="JVC79" s="5"/>
      <c r="JVD79" s="5"/>
      <c r="JVE79" s="5"/>
      <c r="JVF79" s="5"/>
      <c r="JVG79" s="5"/>
      <c r="JVH79" s="5"/>
      <c r="JVI79" s="5"/>
      <c r="JVJ79" s="5"/>
      <c r="JVK79" s="5"/>
      <c r="JVL79" s="5"/>
      <c r="JVM79" s="5"/>
      <c r="JVN79" s="5"/>
      <c r="JVO79" s="5"/>
      <c r="JVP79" s="5"/>
      <c r="JVQ79" s="5"/>
      <c r="JVR79" s="5"/>
      <c r="JVS79" s="5"/>
      <c r="JVT79" s="5"/>
      <c r="JVU79" s="5"/>
      <c r="JVV79" s="5"/>
      <c r="JVW79" s="5"/>
      <c r="JVX79" s="5"/>
      <c r="JVY79" s="5"/>
      <c r="JVZ79" s="5"/>
      <c r="JWA79" s="5"/>
      <c r="JWB79" s="5"/>
      <c r="JWC79" s="5"/>
      <c r="JWD79" s="5"/>
      <c r="JWE79" s="5"/>
      <c r="JWF79" s="5"/>
      <c r="JWG79" s="5"/>
      <c r="JWH79" s="5"/>
      <c r="JWI79" s="5"/>
      <c r="JWJ79" s="5"/>
      <c r="JWK79" s="5"/>
      <c r="JWL79" s="5"/>
      <c r="JWM79" s="5"/>
      <c r="JWN79" s="5"/>
      <c r="JWO79" s="5"/>
      <c r="JWP79" s="5"/>
      <c r="JWQ79" s="5"/>
      <c r="JWR79" s="5"/>
      <c r="JWS79" s="5"/>
      <c r="JWT79" s="5"/>
      <c r="JWU79" s="5"/>
      <c r="JWV79" s="5"/>
      <c r="JWW79" s="5"/>
      <c r="JWX79" s="5"/>
      <c r="JWY79" s="5"/>
      <c r="JWZ79" s="5"/>
      <c r="JXA79" s="5"/>
      <c r="JXB79" s="5"/>
      <c r="JXC79" s="5"/>
      <c r="JXD79" s="5"/>
      <c r="JXE79" s="5"/>
      <c r="JXF79" s="5"/>
      <c r="JXG79" s="5"/>
      <c r="JXH79" s="5"/>
      <c r="JXI79" s="5"/>
      <c r="JXJ79" s="5"/>
      <c r="JXK79" s="5"/>
      <c r="JXL79" s="5"/>
      <c r="JXM79" s="5"/>
      <c r="JXN79" s="5"/>
      <c r="JXO79" s="5"/>
      <c r="JXP79" s="5"/>
      <c r="JXQ79" s="5"/>
      <c r="JXR79" s="5"/>
      <c r="JXS79" s="5"/>
      <c r="JXT79" s="5"/>
      <c r="JXU79" s="5"/>
      <c r="JXV79" s="5"/>
      <c r="JXW79" s="5"/>
      <c r="JXX79" s="5"/>
      <c r="JXY79" s="5"/>
      <c r="JXZ79" s="5"/>
      <c r="JYA79" s="5"/>
      <c r="JYB79" s="5"/>
      <c r="JYC79" s="5"/>
      <c r="JYD79" s="5"/>
      <c r="JYE79" s="5"/>
      <c r="JYF79" s="5"/>
      <c r="JYG79" s="5"/>
      <c r="JYH79" s="5"/>
      <c r="JYI79" s="5"/>
      <c r="JYJ79" s="5"/>
      <c r="JYK79" s="5"/>
      <c r="JYL79" s="5"/>
      <c r="JYM79" s="5"/>
      <c r="JYN79" s="5"/>
      <c r="JYO79" s="5"/>
      <c r="JYP79" s="5"/>
      <c r="JYQ79" s="5"/>
      <c r="JYR79" s="5"/>
      <c r="JYS79" s="5"/>
      <c r="JYT79" s="5"/>
      <c r="JYU79" s="5"/>
      <c r="JYV79" s="5"/>
      <c r="JYW79" s="5"/>
      <c r="JYX79" s="5"/>
      <c r="JYY79" s="5"/>
      <c r="JYZ79" s="5"/>
      <c r="JZA79" s="5"/>
      <c r="JZB79" s="5"/>
      <c r="JZC79" s="5"/>
      <c r="JZD79" s="5"/>
      <c r="JZE79" s="5"/>
      <c r="JZF79" s="5"/>
      <c r="JZG79" s="5"/>
      <c r="JZH79" s="5"/>
      <c r="JZI79" s="5"/>
      <c r="JZJ79" s="5"/>
      <c r="JZK79" s="5"/>
      <c r="JZL79" s="5"/>
      <c r="JZM79" s="5"/>
      <c r="JZN79" s="5"/>
      <c r="JZO79" s="5"/>
      <c r="JZP79" s="5"/>
      <c r="JZQ79" s="5"/>
      <c r="JZR79" s="5"/>
      <c r="JZS79" s="5"/>
      <c r="JZT79" s="5"/>
      <c r="JZU79" s="5"/>
      <c r="JZV79" s="5"/>
      <c r="JZW79" s="5"/>
      <c r="JZX79" s="5"/>
      <c r="JZY79" s="5"/>
      <c r="JZZ79" s="5"/>
      <c r="KAA79" s="5"/>
      <c r="KAB79" s="5"/>
      <c r="KAC79" s="5"/>
      <c r="KAD79" s="5"/>
      <c r="KAE79" s="5"/>
      <c r="KAF79" s="5"/>
      <c r="KAG79" s="5"/>
      <c r="KAH79" s="5"/>
      <c r="KAI79" s="5"/>
      <c r="KAJ79" s="5"/>
      <c r="KAK79" s="5"/>
      <c r="KAL79" s="5"/>
      <c r="KAM79" s="5"/>
      <c r="KAN79" s="5"/>
      <c r="KAO79" s="5"/>
      <c r="KAP79" s="5"/>
      <c r="KAQ79" s="5"/>
      <c r="KAR79" s="5"/>
      <c r="KAS79" s="5"/>
      <c r="KAT79" s="5"/>
      <c r="KAU79" s="5"/>
      <c r="KAV79" s="5"/>
      <c r="KAW79" s="5"/>
      <c r="KAX79" s="5"/>
      <c r="KAY79" s="5"/>
      <c r="KAZ79" s="5"/>
      <c r="KBA79" s="5"/>
      <c r="KBB79" s="5"/>
      <c r="KBC79" s="5"/>
      <c r="KBD79" s="5"/>
      <c r="KBE79" s="5"/>
      <c r="KBF79" s="5"/>
      <c r="KBG79" s="5"/>
      <c r="KBH79" s="5"/>
      <c r="KBI79" s="5"/>
      <c r="KBJ79" s="5"/>
      <c r="KBK79" s="5"/>
      <c r="KBL79" s="5"/>
      <c r="KBM79" s="5"/>
      <c r="KBN79" s="5"/>
      <c r="KBO79" s="5"/>
      <c r="KBP79" s="5"/>
      <c r="KBQ79" s="5"/>
      <c r="KBR79" s="5"/>
      <c r="KBS79" s="5"/>
      <c r="KBT79" s="5"/>
      <c r="KBU79" s="5"/>
      <c r="KBV79" s="5"/>
      <c r="KBW79" s="5"/>
      <c r="KBX79" s="5"/>
      <c r="KBY79" s="5"/>
      <c r="KBZ79" s="5"/>
      <c r="KCA79" s="5"/>
      <c r="KCB79" s="5"/>
      <c r="KCC79" s="5"/>
      <c r="KCD79" s="5"/>
      <c r="KCE79" s="5"/>
      <c r="KCF79" s="5"/>
      <c r="KCG79" s="5"/>
      <c r="KCH79" s="5"/>
      <c r="KCI79" s="5"/>
      <c r="KCJ79" s="5"/>
      <c r="KCK79" s="5"/>
      <c r="KCL79" s="5"/>
      <c r="KCM79" s="5"/>
      <c r="KCN79" s="5"/>
      <c r="KCO79" s="5"/>
      <c r="KCP79" s="5"/>
      <c r="KCQ79" s="5"/>
      <c r="KCR79" s="5"/>
      <c r="KCS79" s="5"/>
      <c r="KCT79" s="5"/>
      <c r="KCU79" s="5"/>
      <c r="KCV79" s="5"/>
      <c r="KCW79" s="5"/>
      <c r="KCX79" s="5"/>
      <c r="KCY79" s="5"/>
      <c r="KCZ79" s="5"/>
      <c r="KDA79" s="5"/>
      <c r="KDB79" s="5"/>
      <c r="KDC79" s="5"/>
      <c r="KDD79" s="5"/>
      <c r="KDE79" s="5"/>
      <c r="KDF79" s="5"/>
      <c r="KDG79" s="5"/>
      <c r="KDH79" s="5"/>
      <c r="KDI79" s="5"/>
      <c r="KDJ79" s="5"/>
      <c r="KDK79" s="5"/>
      <c r="KDL79" s="5"/>
      <c r="KDM79" s="5"/>
      <c r="KDN79" s="5"/>
      <c r="KDO79" s="5"/>
      <c r="KDP79" s="5"/>
      <c r="KDQ79" s="5"/>
      <c r="KDR79" s="5"/>
      <c r="KDS79" s="5"/>
      <c r="KDT79" s="5"/>
      <c r="KDU79" s="5"/>
      <c r="KDV79" s="5"/>
      <c r="KDW79" s="5"/>
      <c r="KDX79" s="5"/>
      <c r="KDY79" s="5"/>
      <c r="KDZ79" s="5"/>
      <c r="KEA79" s="5"/>
      <c r="KEB79" s="5"/>
      <c r="KEC79" s="5"/>
      <c r="KED79" s="5"/>
      <c r="KEE79" s="5"/>
      <c r="KEF79" s="5"/>
      <c r="KEG79" s="5"/>
      <c r="KEH79" s="5"/>
      <c r="KEI79" s="5"/>
      <c r="KEJ79" s="5"/>
      <c r="KEK79" s="5"/>
      <c r="KEL79" s="5"/>
      <c r="KEM79" s="5"/>
      <c r="KEN79" s="5"/>
      <c r="KEO79" s="5"/>
      <c r="KEP79" s="5"/>
      <c r="KEQ79" s="5"/>
      <c r="KER79" s="5"/>
      <c r="KES79" s="5"/>
      <c r="KET79" s="5"/>
      <c r="KEU79" s="5"/>
      <c r="KEV79" s="5"/>
      <c r="KEW79" s="5"/>
      <c r="KEX79" s="5"/>
      <c r="KEY79" s="5"/>
      <c r="KEZ79" s="5"/>
      <c r="KFA79" s="5"/>
      <c r="KFB79" s="5"/>
      <c r="KFC79" s="5"/>
      <c r="KFD79" s="5"/>
      <c r="KFE79" s="5"/>
      <c r="KFF79" s="5"/>
      <c r="KFG79" s="5"/>
      <c r="KFH79" s="5"/>
      <c r="KFI79" s="5"/>
      <c r="KFJ79" s="5"/>
      <c r="KFK79" s="5"/>
      <c r="KFL79" s="5"/>
      <c r="KFM79" s="5"/>
      <c r="KFN79" s="5"/>
      <c r="KFO79" s="5"/>
      <c r="KFP79" s="5"/>
      <c r="KFQ79" s="5"/>
      <c r="KFR79" s="5"/>
      <c r="KFS79" s="5"/>
      <c r="KFT79" s="5"/>
      <c r="KFU79" s="5"/>
      <c r="KFV79" s="5"/>
      <c r="KFW79" s="5"/>
      <c r="KFX79" s="5"/>
      <c r="KFY79" s="5"/>
      <c r="KFZ79" s="5"/>
      <c r="KGA79" s="5"/>
      <c r="KGB79" s="5"/>
      <c r="KGC79" s="5"/>
      <c r="KGD79" s="5"/>
      <c r="KGE79" s="5"/>
      <c r="KGF79" s="5"/>
      <c r="KGG79" s="5"/>
      <c r="KGH79" s="5"/>
      <c r="KGI79" s="5"/>
      <c r="KGJ79" s="5"/>
      <c r="KGK79" s="5"/>
      <c r="KGL79" s="5"/>
      <c r="KGM79" s="5"/>
      <c r="KGN79" s="5"/>
      <c r="KGO79" s="5"/>
      <c r="KGP79" s="5"/>
      <c r="KGQ79" s="5"/>
      <c r="KGR79" s="5"/>
      <c r="KGS79" s="5"/>
      <c r="KGT79" s="5"/>
      <c r="KGU79" s="5"/>
      <c r="KGV79" s="5"/>
      <c r="KGW79" s="5"/>
      <c r="KGX79" s="5"/>
      <c r="KGY79" s="5"/>
      <c r="KGZ79" s="5"/>
      <c r="KHA79" s="5"/>
      <c r="KHB79" s="5"/>
      <c r="KHC79" s="5"/>
      <c r="KHD79" s="5"/>
      <c r="KHE79" s="5"/>
      <c r="KHF79" s="5"/>
      <c r="KHG79" s="5"/>
      <c r="KHH79" s="5"/>
      <c r="KHI79" s="5"/>
      <c r="KHJ79" s="5"/>
      <c r="KHK79" s="5"/>
      <c r="KHL79" s="5"/>
      <c r="KHM79" s="5"/>
      <c r="KHN79" s="5"/>
      <c r="KHO79" s="5"/>
      <c r="KHP79" s="5"/>
      <c r="KHQ79" s="5"/>
      <c r="KHR79" s="5"/>
      <c r="KHS79" s="5"/>
      <c r="KHT79" s="5"/>
      <c r="KHU79" s="5"/>
      <c r="KHV79" s="5"/>
      <c r="KHW79" s="5"/>
      <c r="KHX79" s="5"/>
      <c r="KHY79" s="5"/>
      <c r="KHZ79" s="5"/>
      <c r="KIA79" s="5"/>
      <c r="KIB79" s="5"/>
      <c r="KIC79" s="5"/>
      <c r="KID79" s="5"/>
      <c r="KIE79" s="5"/>
      <c r="KIF79" s="5"/>
      <c r="KIG79" s="5"/>
      <c r="KIH79" s="5"/>
      <c r="KII79" s="5"/>
      <c r="KIJ79" s="5"/>
      <c r="KIK79" s="5"/>
      <c r="KIL79" s="5"/>
      <c r="KIM79" s="5"/>
      <c r="KIN79" s="5"/>
      <c r="KIO79" s="5"/>
      <c r="KIP79" s="5"/>
      <c r="KIQ79" s="5"/>
      <c r="KIR79" s="5"/>
      <c r="KIS79" s="5"/>
      <c r="KIT79" s="5"/>
      <c r="KIU79" s="5"/>
      <c r="KIV79" s="5"/>
      <c r="KIW79" s="5"/>
      <c r="KIX79" s="5"/>
      <c r="KIY79" s="5"/>
      <c r="KIZ79" s="5"/>
      <c r="KJA79" s="5"/>
      <c r="KJB79" s="5"/>
      <c r="KJC79" s="5"/>
      <c r="KJD79" s="5"/>
      <c r="KJE79" s="5"/>
      <c r="KJF79" s="5"/>
      <c r="KJG79" s="5"/>
      <c r="KJH79" s="5"/>
      <c r="KJI79" s="5"/>
      <c r="KJJ79" s="5"/>
      <c r="KJK79" s="5"/>
      <c r="KJL79" s="5"/>
      <c r="KJM79" s="5"/>
      <c r="KJN79" s="5"/>
      <c r="KJO79" s="5"/>
      <c r="KJP79" s="5"/>
      <c r="KJQ79" s="5"/>
      <c r="KJR79" s="5"/>
      <c r="KJS79" s="5"/>
      <c r="KJT79" s="5"/>
      <c r="KJU79" s="5"/>
      <c r="KJV79" s="5"/>
      <c r="KJW79" s="5"/>
      <c r="KJX79" s="5"/>
      <c r="KJY79" s="5"/>
      <c r="KJZ79" s="5"/>
      <c r="KKA79" s="5"/>
      <c r="KKB79" s="5"/>
      <c r="KKC79" s="5"/>
      <c r="KKD79" s="5"/>
      <c r="KKE79" s="5"/>
      <c r="KKF79" s="5"/>
      <c r="KKG79" s="5"/>
      <c r="KKH79" s="5"/>
      <c r="KKI79" s="5"/>
      <c r="KKJ79" s="5"/>
      <c r="KKK79" s="5"/>
      <c r="KKL79" s="5"/>
      <c r="KKM79" s="5"/>
      <c r="KKN79" s="5"/>
      <c r="KKO79" s="5"/>
      <c r="KKP79" s="5"/>
      <c r="KKQ79" s="5"/>
      <c r="KKR79" s="5"/>
      <c r="KKS79" s="5"/>
      <c r="KKT79" s="5"/>
      <c r="KKU79" s="5"/>
      <c r="KKV79" s="5"/>
      <c r="KKW79" s="5"/>
      <c r="KKX79" s="5"/>
      <c r="KKY79" s="5"/>
      <c r="KKZ79" s="5"/>
      <c r="KLA79" s="5"/>
      <c r="KLB79" s="5"/>
      <c r="KLC79" s="5"/>
      <c r="KLD79" s="5"/>
      <c r="KLE79" s="5"/>
      <c r="KLF79" s="5"/>
      <c r="KLG79" s="5"/>
      <c r="KLH79" s="5"/>
      <c r="KLI79" s="5"/>
      <c r="KLJ79" s="5"/>
      <c r="KLK79" s="5"/>
      <c r="KLL79" s="5"/>
      <c r="KLM79" s="5"/>
      <c r="KLN79" s="5"/>
      <c r="KLO79" s="5"/>
      <c r="KLP79" s="5"/>
      <c r="KLQ79" s="5"/>
      <c r="KLR79" s="5"/>
      <c r="KLS79" s="5"/>
      <c r="KLT79" s="5"/>
      <c r="KLU79" s="5"/>
      <c r="KLV79" s="5"/>
      <c r="KLW79" s="5"/>
      <c r="KLX79" s="5"/>
      <c r="KLY79" s="5"/>
      <c r="KLZ79" s="5"/>
      <c r="KMA79" s="5"/>
      <c r="KMB79" s="5"/>
      <c r="KMC79" s="5"/>
      <c r="KMD79" s="5"/>
      <c r="KME79" s="5"/>
      <c r="KMF79" s="5"/>
      <c r="KMG79" s="5"/>
      <c r="KMH79" s="5"/>
      <c r="KMI79" s="5"/>
      <c r="KMJ79" s="5"/>
      <c r="KMK79" s="5"/>
      <c r="KML79" s="5"/>
      <c r="KMM79" s="5"/>
      <c r="KMN79" s="5"/>
      <c r="KMO79" s="5"/>
      <c r="KMP79" s="5"/>
      <c r="KMQ79" s="5"/>
      <c r="KMR79" s="5"/>
      <c r="KMS79" s="5"/>
      <c r="KMT79" s="5"/>
      <c r="KMU79" s="5"/>
      <c r="KMV79" s="5"/>
      <c r="KMW79" s="5"/>
      <c r="KMX79" s="5"/>
      <c r="KMY79" s="5"/>
      <c r="KMZ79" s="5"/>
      <c r="KNA79" s="5"/>
      <c r="KNB79" s="5"/>
      <c r="KNC79" s="5"/>
      <c r="KND79" s="5"/>
      <c r="KNE79" s="5"/>
      <c r="KNF79" s="5"/>
      <c r="KNG79" s="5"/>
      <c r="KNH79" s="5"/>
      <c r="KNI79" s="5"/>
      <c r="KNJ79" s="5"/>
      <c r="KNK79" s="5"/>
      <c r="KNL79" s="5"/>
      <c r="KNM79" s="5"/>
      <c r="KNN79" s="5"/>
      <c r="KNO79" s="5"/>
      <c r="KNP79" s="5"/>
      <c r="KNQ79" s="5"/>
      <c r="KNR79" s="5"/>
      <c r="KNS79" s="5"/>
      <c r="KNT79" s="5"/>
      <c r="KNU79" s="5"/>
      <c r="KNV79" s="5"/>
      <c r="KNW79" s="5"/>
      <c r="KNX79" s="5"/>
      <c r="KNY79" s="5"/>
      <c r="KNZ79" s="5"/>
      <c r="KOA79" s="5"/>
      <c r="KOB79" s="5"/>
      <c r="KOC79" s="5"/>
      <c r="KOD79" s="5"/>
      <c r="KOE79" s="5"/>
      <c r="KOF79" s="5"/>
      <c r="KOG79" s="5"/>
      <c r="KOH79" s="5"/>
      <c r="KOI79" s="5"/>
      <c r="KOJ79" s="5"/>
      <c r="KOK79" s="5"/>
      <c r="KOL79" s="5"/>
      <c r="KOM79" s="5"/>
      <c r="KON79" s="5"/>
      <c r="KOO79" s="5"/>
      <c r="KOP79" s="5"/>
      <c r="KOQ79" s="5"/>
      <c r="KOR79" s="5"/>
      <c r="KOS79" s="5"/>
      <c r="KOT79" s="5"/>
      <c r="KOU79" s="5"/>
      <c r="KOV79" s="5"/>
      <c r="KOW79" s="5"/>
      <c r="KOX79" s="5"/>
      <c r="KOY79" s="5"/>
      <c r="KOZ79" s="5"/>
      <c r="KPA79" s="5"/>
      <c r="KPB79" s="5"/>
      <c r="KPC79" s="5"/>
      <c r="KPD79" s="5"/>
      <c r="KPE79" s="5"/>
      <c r="KPF79" s="5"/>
      <c r="KPG79" s="5"/>
      <c r="KPH79" s="5"/>
      <c r="KPI79" s="5"/>
      <c r="KPJ79" s="5"/>
      <c r="KPK79" s="5"/>
      <c r="KPL79" s="5"/>
      <c r="KPM79" s="5"/>
      <c r="KPN79" s="5"/>
      <c r="KPO79" s="5"/>
      <c r="KPP79" s="5"/>
      <c r="KPQ79" s="5"/>
      <c r="KPR79" s="5"/>
      <c r="KPS79" s="5"/>
      <c r="KPT79" s="5"/>
      <c r="KPU79" s="5"/>
      <c r="KPV79" s="5"/>
      <c r="KPW79" s="5"/>
      <c r="KPX79" s="5"/>
      <c r="KPY79" s="5"/>
      <c r="KPZ79" s="5"/>
      <c r="KQA79" s="5"/>
      <c r="KQB79" s="5"/>
      <c r="KQC79" s="5"/>
      <c r="KQD79" s="5"/>
      <c r="KQE79" s="5"/>
      <c r="KQF79" s="5"/>
      <c r="KQG79" s="5"/>
      <c r="KQH79" s="5"/>
      <c r="KQI79" s="5"/>
      <c r="KQJ79" s="5"/>
      <c r="KQK79" s="5"/>
      <c r="KQL79" s="5"/>
      <c r="KQM79" s="5"/>
      <c r="KQN79" s="5"/>
      <c r="KQO79" s="5"/>
      <c r="KQP79" s="5"/>
      <c r="KQQ79" s="5"/>
      <c r="KQR79" s="5"/>
      <c r="KQS79" s="5"/>
      <c r="KQT79" s="5"/>
      <c r="KQU79" s="5"/>
      <c r="KQV79" s="5"/>
      <c r="KQW79" s="5"/>
      <c r="KQX79" s="5"/>
      <c r="KQY79" s="5"/>
      <c r="KQZ79" s="5"/>
      <c r="KRA79" s="5"/>
      <c r="KRB79" s="5"/>
      <c r="KRC79" s="5"/>
      <c r="KRD79" s="5"/>
      <c r="KRE79" s="5"/>
      <c r="KRF79" s="5"/>
      <c r="KRG79" s="5"/>
      <c r="KRH79" s="5"/>
      <c r="KRI79" s="5"/>
      <c r="KRJ79" s="5"/>
      <c r="KRK79" s="5"/>
      <c r="KRL79" s="5"/>
      <c r="KRM79" s="5"/>
      <c r="KRN79" s="5"/>
      <c r="KRO79" s="5"/>
      <c r="KRP79" s="5"/>
      <c r="KRQ79" s="5"/>
      <c r="KRR79" s="5"/>
      <c r="KRS79" s="5"/>
      <c r="KRT79" s="5"/>
      <c r="KRU79" s="5"/>
      <c r="KRV79" s="5"/>
      <c r="KRW79" s="5"/>
      <c r="KRX79" s="5"/>
      <c r="KRY79" s="5"/>
      <c r="KRZ79" s="5"/>
      <c r="KSA79" s="5"/>
      <c r="KSB79" s="5"/>
      <c r="KSC79" s="5"/>
      <c r="KSD79" s="5"/>
      <c r="KSE79" s="5"/>
      <c r="KSF79" s="5"/>
      <c r="KSG79" s="5"/>
      <c r="KSH79" s="5"/>
      <c r="KSI79" s="5"/>
      <c r="KSJ79" s="5"/>
      <c r="KSK79" s="5"/>
      <c r="KSL79" s="5"/>
      <c r="KSM79" s="5"/>
      <c r="KSN79" s="5"/>
      <c r="KSO79" s="5"/>
      <c r="KSP79" s="5"/>
      <c r="KSQ79" s="5"/>
      <c r="KSR79" s="5"/>
      <c r="KSS79" s="5"/>
      <c r="KST79" s="5"/>
      <c r="KSU79" s="5"/>
      <c r="KSV79" s="5"/>
      <c r="KSW79" s="5"/>
      <c r="KSX79" s="5"/>
      <c r="KSY79" s="5"/>
      <c r="KSZ79" s="5"/>
      <c r="KTA79" s="5"/>
      <c r="KTB79" s="5"/>
      <c r="KTC79" s="5"/>
      <c r="KTD79" s="5"/>
      <c r="KTE79" s="5"/>
      <c r="KTF79" s="5"/>
      <c r="KTG79" s="5"/>
      <c r="KTH79" s="5"/>
      <c r="KTI79" s="5"/>
      <c r="KTJ79" s="5"/>
      <c r="KTK79" s="5"/>
      <c r="KTL79" s="5"/>
      <c r="KTM79" s="5"/>
      <c r="KTN79" s="5"/>
      <c r="KTO79" s="5"/>
      <c r="KTP79" s="5"/>
      <c r="KTQ79" s="5"/>
      <c r="KTR79" s="5"/>
      <c r="KTS79" s="5"/>
      <c r="KTT79" s="5"/>
      <c r="KTU79" s="5"/>
      <c r="KTV79" s="5"/>
      <c r="KTW79" s="5"/>
      <c r="KTX79" s="5"/>
      <c r="KTY79" s="5"/>
      <c r="KTZ79" s="5"/>
      <c r="KUA79" s="5"/>
      <c r="KUB79" s="5"/>
      <c r="KUC79" s="5"/>
      <c r="KUD79" s="5"/>
      <c r="KUE79" s="5"/>
      <c r="KUF79" s="5"/>
      <c r="KUG79" s="5"/>
      <c r="KUH79" s="5"/>
      <c r="KUI79" s="5"/>
      <c r="KUJ79" s="5"/>
      <c r="KUK79" s="5"/>
      <c r="KUL79" s="5"/>
      <c r="KUM79" s="5"/>
      <c r="KUN79" s="5"/>
      <c r="KUO79" s="5"/>
      <c r="KUP79" s="5"/>
      <c r="KUQ79" s="5"/>
      <c r="KUR79" s="5"/>
      <c r="KUS79" s="5"/>
      <c r="KUT79" s="5"/>
      <c r="KUU79" s="5"/>
      <c r="KUV79" s="5"/>
      <c r="KUW79" s="5"/>
      <c r="KUX79" s="5"/>
      <c r="KUY79" s="5"/>
      <c r="KUZ79" s="5"/>
      <c r="KVA79" s="5"/>
      <c r="KVB79" s="5"/>
      <c r="KVC79" s="5"/>
      <c r="KVD79" s="5"/>
      <c r="KVE79" s="5"/>
      <c r="KVF79" s="5"/>
      <c r="KVG79" s="5"/>
      <c r="KVH79" s="5"/>
      <c r="KVI79" s="5"/>
      <c r="KVJ79" s="5"/>
      <c r="KVK79" s="5"/>
      <c r="KVL79" s="5"/>
      <c r="KVM79" s="5"/>
      <c r="KVN79" s="5"/>
      <c r="KVO79" s="5"/>
      <c r="KVP79" s="5"/>
      <c r="KVQ79" s="5"/>
      <c r="KVR79" s="5"/>
      <c r="KVS79" s="5"/>
      <c r="KVT79" s="5"/>
      <c r="KVU79" s="5"/>
      <c r="KVV79" s="5"/>
      <c r="KVW79" s="5"/>
      <c r="KVX79" s="5"/>
      <c r="KVY79" s="5"/>
      <c r="KVZ79" s="5"/>
      <c r="KWA79" s="5"/>
      <c r="KWB79" s="5"/>
      <c r="KWC79" s="5"/>
      <c r="KWD79" s="5"/>
      <c r="KWE79" s="5"/>
      <c r="KWF79" s="5"/>
      <c r="KWG79" s="5"/>
      <c r="KWH79" s="5"/>
      <c r="KWI79" s="5"/>
      <c r="KWJ79" s="5"/>
      <c r="KWK79" s="5"/>
      <c r="KWL79" s="5"/>
      <c r="KWM79" s="5"/>
      <c r="KWN79" s="5"/>
      <c r="KWO79" s="5"/>
      <c r="KWP79" s="5"/>
      <c r="KWQ79" s="5"/>
      <c r="KWR79" s="5"/>
      <c r="KWS79" s="5"/>
      <c r="KWT79" s="5"/>
      <c r="KWU79" s="5"/>
      <c r="KWV79" s="5"/>
      <c r="KWW79" s="5"/>
      <c r="KWX79" s="5"/>
      <c r="KWY79" s="5"/>
      <c r="KWZ79" s="5"/>
      <c r="KXA79" s="5"/>
      <c r="KXB79" s="5"/>
      <c r="KXC79" s="5"/>
      <c r="KXD79" s="5"/>
      <c r="KXE79" s="5"/>
      <c r="KXF79" s="5"/>
      <c r="KXG79" s="5"/>
      <c r="KXH79" s="5"/>
      <c r="KXI79" s="5"/>
      <c r="KXJ79" s="5"/>
      <c r="KXK79" s="5"/>
      <c r="KXL79" s="5"/>
      <c r="KXM79" s="5"/>
      <c r="KXN79" s="5"/>
      <c r="KXO79" s="5"/>
      <c r="KXP79" s="5"/>
      <c r="KXQ79" s="5"/>
      <c r="KXR79" s="5"/>
      <c r="KXS79" s="5"/>
      <c r="KXT79" s="5"/>
      <c r="KXU79" s="5"/>
      <c r="KXV79" s="5"/>
      <c r="KXW79" s="5"/>
      <c r="KXX79" s="5"/>
      <c r="KXY79" s="5"/>
      <c r="KXZ79" s="5"/>
      <c r="KYA79" s="5"/>
      <c r="KYB79" s="5"/>
      <c r="KYC79" s="5"/>
      <c r="KYD79" s="5"/>
      <c r="KYE79" s="5"/>
      <c r="KYF79" s="5"/>
      <c r="KYG79" s="5"/>
      <c r="KYH79" s="5"/>
      <c r="KYI79" s="5"/>
      <c r="KYJ79" s="5"/>
      <c r="KYK79" s="5"/>
      <c r="KYL79" s="5"/>
      <c r="KYM79" s="5"/>
      <c r="KYN79" s="5"/>
      <c r="KYO79" s="5"/>
      <c r="KYP79" s="5"/>
      <c r="KYQ79" s="5"/>
      <c r="KYR79" s="5"/>
      <c r="KYS79" s="5"/>
      <c r="KYT79" s="5"/>
      <c r="KYU79" s="5"/>
      <c r="KYV79" s="5"/>
      <c r="KYW79" s="5"/>
      <c r="KYX79" s="5"/>
      <c r="KYY79" s="5"/>
      <c r="KYZ79" s="5"/>
      <c r="KZA79" s="5"/>
      <c r="KZB79" s="5"/>
      <c r="KZC79" s="5"/>
      <c r="KZD79" s="5"/>
      <c r="KZE79" s="5"/>
      <c r="KZF79" s="5"/>
      <c r="KZG79" s="5"/>
      <c r="KZH79" s="5"/>
      <c r="KZI79" s="5"/>
      <c r="KZJ79" s="5"/>
      <c r="KZK79" s="5"/>
      <c r="KZL79" s="5"/>
      <c r="KZM79" s="5"/>
      <c r="KZN79" s="5"/>
      <c r="KZO79" s="5"/>
      <c r="KZP79" s="5"/>
      <c r="KZQ79" s="5"/>
      <c r="KZR79" s="5"/>
      <c r="KZS79" s="5"/>
      <c r="KZT79" s="5"/>
      <c r="KZU79" s="5"/>
      <c r="KZV79" s="5"/>
      <c r="KZW79" s="5"/>
      <c r="KZX79" s="5"/>
      <c r="KZY79" s="5"/>
      <c r="KZZ79" s="5"/>
      <c r="LAA79" s="5"/>
      <c r="LAB79" s="5"/>
      <c r="LAC79" s="5"/>
      <c r="LAD79" s="5"/>
      <c r="LAE79" s="5"/>
      <c r="LAF79" s="5"/>
      <c r="LAG79" s="5"/>
      <c r="LAH79" s="5"/>
      <c r="LAI79" s="5"/>
      <c r="LAJ79" s="5"/>
      <c r="LAK79" s="5"/>
      <c r="LAL79" s="5"/>
      <c r="LAM79" s="5"/>
      <c r="LAN79" s="5"/>
      <c r="LAO79" s="5"/>
      <c r="LAP79" s="5"/>
      <c r="LAQ79" s="5"/>
      <c r="LAR79" s="5"/>
      <c r="LAS79" s="5"/>
      <c r="LAT79" s="5"/>
      <c r="LAU79" s="5"/>
      <c r="LAV79" s="5"/>
      <c r="LAW79" s="5"/>
      <c r="LAX79" s="5"/>
      <c r="LAY79" s="5"/>
      <c r="LAZ79" s="5"/>
      <c r="LBA79" s="5"/>
      <c r="LBB79" s="5"/>
      <c r="LBC79" s="5"/>
      <c r="LBD79" s="5"/>
      <c r="LBE79" s="5"/>
      <c r="LBF79" s="5"/>
      <c r="LBG79" s="5"/>
      <c r="LBH79" s="5"/>
      <c r="LBI79" s="5"/>
      <c r="LBJ79" s="5"/>
      <c r="LBK79" s="5"/>
      <c r="LBL79" s="5"/>
      <c r="LBM79" s="5"/>
      <c r="LBN79" s="5"/>
      <c r="LBO79" s="5"/>
      <c r="LBP79" s="5"/>
      <c r="LBQ79" s="5"/>
      <c r="LBR79" s="5"/>
      <c r="LBS79" s="5"/>
      <c r="LBT79" s="5"/>
      <c r="LBU79" s="5"/>
      <c r="LBV79" s="5"/>
      <c r="LBW79" s="5"/>
      <c r="LBX79" s="5"/>
      <c r="LBY79" s="5"/>
      <c r="LBZ79" s="5"/>
      <c r="LCA79" s="5"/>
      <c r="LCB79" s="5"/>
      <c r="LCC79" s="5"/>
      <c r="LCD79" s="5"/>
      <c r="LCE79" s="5"/>
      <c r="LCF79" s="5"/>
      <c r="LCG79" s="5"/>
      <c r="LCH79" s="5"/>
      <c r="LCI79" s="5"/>
      <c r="LCJ79" s="5"/>
      <c r="LCK79" s="5"/>
      <c r="LCL79" s="5"/>
      <c r="LCM79" s="5"/>
      <c r="LCN79" s="5"/>
      <c r="LCO79" s="5"/>
      <c r="LCP79" s="5"/>
      <c r="LCQ79" s="5"/>
      <c r="LCR79" s="5"/>
      <c r="LCS79" s="5"/>
      <c r="LCT79" s="5"/>
      <c r="LCU79" s="5"/>
      <c r="LCV79" s="5"/>
      <c r="LCW79" s="5"/>
      <c r="LCX79" s="5"/>
      <c r="LCY79" s="5"/>
      <c r="LCZ79" s="5"/>
      <c r="LDA79" s="5"/>
      <c r="LDB79" s="5"/>
      <c r="LDC79" s="5"/>
      <c r="LDD79" s="5"/>
      <c r="LDE79" s="5"/>
      <c r="LDF79" s="5"/>
      <c r="LDG79" s="5"/>
      <c r="LDH79" s="5"/>
      <c r="LDI79" s="5"/>
      <c r="LDJ79" s="5"/>
      <c r="LDK79" s="5"/>
      <c r="LDL79" s="5"/>
      <c r="LDM79" s="5"/>
      <c r="LDN79" s="5"/>
      <c r="LDO79" s="5"/>
      <c r="LDP79" s="5"/>
      <c r="LDQ79" s="5"/>
      <c r="LDR79" s="5"/>
      <c r="LDS79" s="5"/>
      <c r="LDT79" s="5"/>
      <c r="LDU79" s="5"/>
      <c r="LDV79" s="5"/>
      <c r="LDW79" s="5"/>
      <c r="LDX79" s="5"/>
      <c r="LDY79" s="5"/>
      <c r="LDZ79" s="5"/>
      <c r="LEA79" s="5"/>
      <c r="LEB79" s="5"/>
      <c r="LEC79" s="5"/>
      <c r="LED79" s="5"/>
      <c r="LEE79" s="5"/>
      <c r="LEF79" s="5"/>
      <c r="LEG79" s="5"/>
      <c r="LEH79" s="5"/>
      <c r="LEI79" s="5"/>
      <c r="LEJ79" s="5"/>
      <c r="LEK79" s="5"/>
      <c r="LEL79" s="5"/>
      <c r="LEM79" s="5"/>
      <c r="LEN79" s="5"/>
      <c r="LEO79" s="5"/>
      <c r="LEP79" s="5"/>
      <c r="LEQ79" s="5"/>
      <c r="LER79" s="5"/>
      <c r="LES79" s="5"/>
      <c r="LET79" s="5"/>
      <c r="LEU79" s="5"/>
      <c r="LEV79" s="5"/>
      <c r="LEW79" s="5"/>
      <c r="LEX79" s="5"/>
      <c r="LEY79" s="5"/>
      <c r="LEZ79" s="5"/>
      <c r="LFA79" s="5"/>
      <c r="LFB79" s="5"/>
      <c r="LFC79" s="5"/>
      <c r="LFD79" s="5"/>
      <c r="LFE79" s="5"/>
      <c r="LFF79" s="5"/>
      <c r="LFG79" s="5"/>
      <c r="LFH79" s="5"/>
      <c r="LFI79" s="5"/>
      <c r="LFJ79" s="5"/>
      <c r="LFK79" s="5"/>
      <c r="LFL79" s="5"/>
      <c r="LFM79" s="5"/>
      <c r="LFN79" s="5"/>
      <c r="LFO79" s="5"/>
      <c r="LFP79" s="5"/>
      <c r="LFQ79" s="5"/>
      <c r="LFR79" s="5"/>
      <c r="LFS79" s="5"/>
      <c r="LFT79" s="5"/>
      <c r="LFU79" s="5"/>
      <c r="LFV79" s="5"/>
      <c r="LFW79" s="5"/>
      <c r="LFX79" s="5"/>
      <c r="LFY79" s="5"/>
      <c r="LFZ79" s="5"/>
      <c r="LGA79" s="5"/>
      <c r="LGB79" s="5"/>
      <c r="LGC79" s="5"/>
      <c r="LGD79" s="5"/>
      <c r="LGE79" s="5"/>
      <c r="LGF79" s="5"/>
      <c r="LGG79" s="5"/>
      <c r="LGH79" s="5"/>
      <c r="LGI79" s="5"/>
      <c r="LGJ79" s="5"/>
      <c r="LGK79" s="5"/>
      <c r="LGL79" s="5"/>
      <c r="LGM79" s="5"/>
      <c r="LGN79" s="5"/>
      <c r="LGO79" s="5"/>
      <c r="LGP79" s="5"/>
      <c r="LGQ79" s="5"/>
      <c r="LGR79" s="5"/>
      <c r="LGS79" s="5"/>
      <c r="LGT79" s="5"/>
      <c r="LGU79" s="5"/>
      <c r="LGV79" s="5"/>
      <c r="LGW79" s="5"/>
      <c r="LGX79" s="5"/>
      <c r="LGY79" s="5"/>
      <c r="LGZ79" s="5"/>
      <c r="LHA79" s="5"/>
      <c r="LHB79" s="5"/>
      <c r="LHC79" s="5"/>
      <c r="LHD79" s="5"/>
      <c r="LHE79" s="5"/>
      <c r="LHF79" s="5"/>
      <c r="LHG79" s="5"/>
      <c r="LHH79" s="5"/>
      <c r="LHI79" s="5"/>
      <c r="LHJ79" s="5"/>
      <c r="LHK79" s="5"/>
      <c r="LHL79" s="5"/>
      <c r="LHM79" s="5"/>
      <c r="LHN79" s="5"/>
      <c r="LHO79" s="5"/>
      <c r="LHP79" s="5"/>
      <c r="LHQ79" s="5"/>
      <c r="LHR79" s="5"/>
      <c r="LHS79" s="5"/>
      <c r="LHT79" s="5"/>
      <c r="LHU79" s="5"/>
      <c r="LHV79" s="5"/>
      <c r="LHW79" s="5"/>
      <c r="LHX79" s="5"/>
      <c r="LHY79" s="5"/>
      <c r="LHZ79" s="5"/>
      <c r="LIA79" s="5"/>
      <c r="LIB79" s="5"/>
      <c r="LIC79" s="5"/>
      <c r="LID79" s="5"/>
      <c r="LIE79" s="5"/>
      <c r="LIF79" s="5"/>
      <c r="LIG79" s="5"/>
      <c r="LIH79" s="5"/>
      <c r="LII79" s="5"/>
      <c r="LIJ79" s="5"/>
      <c r="LIK79" s="5"/>
      <c r="LIL79" s="5"/>
      <c r="LIM79" s="5"/>
      <c r="LIN79" s="5"/>
      <c r="LIO79" s="5"/>
      <c r="LIP79" s="5"/>
      <c r="LIQ79" s="5"/>
      <c r="LIR79" s="5"/>
      <c r="LIS79" s="5"/>
      <c r="LIT79" s="5"/>
      <c r="LIU79" s="5"/>
      <c r="LIV79" s="5"/>
      <c r="LIW79" s="5"/>
      <c r="LIX79" s="5"/>
      <c r="LIY79" s="5"/>
      <c r="LIZ79" s="5"/>
      <c r="LJA79" s="5"/>
      <c r="LJB79" s="5"/>
      <c r="LJC79" s="5"/>
      <c r="LJD79" s="5"/>
      <c r="LJE79" s="5"/>
      <c r="LJF79" s="5"/>
      <c r="LJG79" s="5"/>
      <c r="LJH79" s="5"/>
      <c r="LJI79" s="5"/>
      <c r="LJJ79" s="5"/>
      <c r="LJK79" s="5"/>
      <c r="LJL79" s="5"/>
      <c r="LJM79" s="5"/>
      <c r="LJN79" s="5"/>
      <c r="LJO79" s="5"/>
      <c r="LJP79" s="5"/>
      <c r="LJQ79" s="5"/>
      <c r="LJR79" s="5"/>
      <c r="LJS79" s="5"/>
      <c r="LJT79" s="5"/>
      <c r="LJU79" s="5"/>
      <c r="LJV79" s="5"/>
      <c r="LJW79" s="5"/>
      <c r="LJX79" s="5"/>
      <c r="LJY79" s="5"/>
      <c r="LJZ79" s="5"/>
      <c r="LKA79" s="5"/>
      <c r="LKB79" s="5"/>
      <c r="LKC79" s="5"/>
      <c r="LKD79" s="5"/>
      <c r="LKE79" s="5"/>
      <c r="LKF79" s="5"/>
      <c r="LKG79" s="5"/>
      <c r="LKH79" s="5"/>
      <c r="LKI79" s="5"/>
      <c r="LKJ79" s="5"/>
      <c r="LKK79" s="5"/>
      <c r="LKL79" s="5"/>
      <c r="LKM79" s="5"/>
      <c r="LKN79" s="5"/>
      <c r="LKO79" s="5"/>
      <c r="LKP79" s="5"/>
      <c r="LKQ79" s="5"/>
      <c r="LKR79" s="5"/>
      <c r="LKS79" s="5"/>
      <c r="LKT79" s="5"/>
      <c r="LKU79" s="5"/>
      <c r="LKV79" s="5"/>
      <c r="LKW79" s="5"/>
      <c r="LKX79" s="5"/>
      <c r="LKY79" s="5"/>
      <c r="LKZ79" s="5"/>
      <c r="LLA79" s="5"/>
      <c r="LLB79" s="5"/>
      <c r="LLC79" s="5"/>
      <c r="LLD79" s="5"/>
      <c r="LLE79" s="5"/>
      <c r="LLF79" s="5"/>
      <c r="LLG79" s="5"/>
      <c r="LLH79" s="5"/>
      <c r="LLI79" s="5"/>
      <c r="LLJ79" s="5"/>
      <c r="LLK79" s="5"/>
      <c r="LLL79" s="5"/>
      <c r="LLM79" s="5"/>
      <c r="LLN79" s="5"/>
      <c r="LLO79" s="5"/>
      <c r="LLP79" s="5"/>
      <c r="LLQ79" s="5"/>
      <c r="LLR79" s="5"/>
      <c r="LLS79" s="5"/>
      <c r="LLT79" s="5"/>
      <c r="LLU79" s="5"/>
      <c r="LLV79" s="5"/>
      <c r="LLW79" s="5"/>
      <c r="LLX79" s="5"/>
      <c r="LLY79" s="5"/>
      <c r="LLZ79" s="5"/>
      <c r="LMA79" s="5"/>
      <c r="LMB79" s="5"/>
      <c r="LMC79" s="5"/>
      <c r="LMD79" s="5"/>
      <c r="LME79" s="5"/>
      <c r="LMF79" s="5"/>
      <c r="LMG79" s="5"/>
      <c r="LMH79" s="5"/>
      <c r="LMI79" s="5"/>
      <c r="LMJ79" s="5"/>
      <c r="LMK79" s="5"/>
      <c r="LML79" s="5"/>
      <c r="LMM79" s="5"/>
      <c r="LMN79" s="5"/>
      <c r="LMO79" s="5"/>
      <c r="LMP79" s="5"/>
      <c r="LMQ79" s="5"/>
      <c r="LMR79" s="5"/>
      <c r="LMS79" s="5"/>
      <c r="LMT79" s="5"/>
      <c r="LMU79" s="5"/>
      <c r="LMV79" s="5"/>
      <c r="LMW79" s="5"/>
      <c r="LMX79" s="5"/>
      <c r="LMY79" s="5"/>
      <c r="LMZ79" s="5"/>
      <c r="LNA79" s="5"/>
      <c r="LNB79" s="5"/>
      <c r="LNC79" s="5"/>
      <c r="LND79" s="5"/>
      <c r="LNE79" s="5"/>
      <c r="LNF79" s="5"/>
      <c r="LNG79" s="5"/>
      <c r="LNH79" s="5"/>
      <c r="LNI79" s="5"/>
      <c r="LNJ79" s="5"/>
      <c r="LNK79" s="5"/>
      <c r="LNL79" s="5"/>
      <c r="LNM79" s="5"/>
      <c r="LNN79" s="5"/>
      <c r="LNO79" s="5"/>
      <c r="LNP79" s="5"/>
      <c r="LNQ79" s="5"/>
      <c r="LNR79" s="5"/>
      <c r="LNS79" s="5"/>
      <c r="LNT79" s="5"/>
      <c r="LNU79" s="5"/>
      <c r="LNV79" s="5"/>
      <c r="LNW79" s="5"/>
      <c r="LNX79" s="5"/>
      <c r="LNY79" s="5"/>
      <c r="LNZ79" s="5"/>
      <c r="LOA79" s="5"/>
      <c r="LOB79" s="5"/>
      <c r="LOC79" s="5"/>
      <c r="LOD79" s="5"/>
      <c r="LOE79" s="5"/>
      <c r="LOF79" s="5"/>
      <c r="LOG79" s="5"/>
      <c r="LOH79" s="5"/>
      <c r="LOI79" s="5"/>
      <c r="LOJ79" s="5"/>
      <c r="LOK79" s="5"/>
      <c r="LOL79" s="5"/>
      <c r="LOM79" s="5"/>
      <c r="LON79" s="5"/>
      <c r="LOO79" s="5"/>
      <c r="LOP79" s="5"/>
      <c r="LOQ79" s="5"/>
      <c r="LOR79" s="5"/>
      <c r="LOS79" s="5"/>
      <c r="LOT79" s="5"/>
      <c r="LOU79" s="5"/>
      <c r="LOV79" s="5"/>
      <c r="LOW79" s="5"/>
      <c r="LOX79" s="5"/>
      <c r="LOY79" s="5"/>
      <c r="LOZ79" s="5"/>
      <c r="LPA79" s="5"/>
      <c r="LPB79" s="5"/>
      <c r="LPC79" s="5"/>
      <c r="LPD79" s="5"/>
      <c r="LPE79" s="5"/>
      <c r="LPF79" s="5"/>
      <c r="LPG79" s="5"/>
      <c r="LPH79" s="5"/>
      <c r="LPI79" s="5"/>
      <c r="LPJ79" s="5"/>
      <c r="LPK79" s="5"/>
      <c r="LPL79" s="5"/>
      <c r="LPM79" s="5"/>
      <c r="LPN79" s="5"/>
      <c r="LPO79" s="5"/>
      <c r="LPP79" s="5"/>
      <c r="LPQ79" s="5"/>
      <c r="LPR79" s="5"/>
      <c r="LPS79" s="5"/>
      <c r="LPT79" s="5"/>
      <c r="LPU79" s="5"/>
      <c r="LPV79" s="5"/>
      <c r="LPW79" s="5"/>
      <c r="LPX79" s="5"/>
      <c r="LPY79" s="5"/>
      <c r="LPZ79" s="5"/>
      <c r="LQA79" s="5"/>
      <c r="LQB79" s="5"/>
      <c r="LQC79" s="5"/>
      <c r="LQD79" s="5"/>
      <c r="LQE79" s="5"/>
      <c r="LQF79" s="5"/>
      <c r="LQG79" s="5"/>
      <c r="LQH79" s="5"/>
      <c r="LQI79" s="5"/>
      <c r="LQJ79" s="5"/>
      <c r="LQK79" s="5"/>
      <c r="LQL79" s="5"/>
      <c r="LQM79" s="5"/>
      <c r="LQN79" s="5"/>
      <c r="LQO79" s="5"/>
      <c r="LQP79" s="5"/>
      <c r="LQQ79" s="5"/>
      <c r="LQR79" s="5"/>
      <c r="LQS79" s="5"/>
      <c r="LQT79" s="5"/>
      <c r="LQU79" s="5"/>
      <c r="LQV79" s="5"/>
      <c r="LQW79" s="5"/>
      <c r="LQX79" s="5"/>
      <c r="LQY79" s="5"/>
      <c r="LQZ79" s="5"/>
      <c r="LRA79" s="5"/>
      <c r="LRB79" s="5"/>
      <c r="LRC79" s="5"/>
      <c r="LRD79" s="5"/>
      <c r="LRE79" s="5"/>
      <c r="LRF79" s="5"/>
      <c r="LRG79" s="5"/>
      <c r="LRH79" s="5"/>
      <c r="LRI79" s="5"/>
      <c r="LRJ79" s="5"/>
      <c r="LRK79" s="5"/>
      <c r="LRL79" s="5"/>
      <c r="LRM79" s="5"/>
      <c r="LRN79" s="5"/>
      <c r="LRO79" s="5"/>
      <c r="LRP79" s="5"/>
      <c r="LRQ79" s="5"/>
      <c r="LRR79" s="5"/>
      <c r="LRS79" s="5"/>
      <c r="LRT79" s="5"/>
      <c r="LRU79" s="5"/>
      <c r="LRV79" s="5"/>
      <c r="LRW79" s="5"/>
      <c r="LRX79" s="5"/>
      <c r="LRY79" s="5"/>
      <c r="LRZ79" s="5"/>
      <c r="LSA79" s="5"/>
      <c r="LSB79" s="5"/>
      <c r="LSC79" s="5"/>
      <c r="LSD79" s="5"/>
      <c r="LSE79" s="5"/>
      <c r="LSF79" s="5"/>
      <c r="LSG79" s="5"/>
      <c r="LSH79" s="5"/>
      <c r="LSI79" s="5"/>
      <c r="LSJ79" s="5"/>
      <c r="LSK79" s="5"/>
      <c r="LSL79" s="5"/>
      <c r="LSM79" s="5"/>
      <c r="LSN79" s="5"/>
      <c r="LSO79" s="5"/>
      <c r="LSP79" s="5"/>
      <c r="LSQ79" s="5"/>
      <c r="LSR79" s="5"/>
      <c r="LSS79" s="5"/>
      <c r="LST79" s="5"/>
      <c r="LSU79" s="5"/>
      <c r="LSV79" s="5"/>
      <c r="LSW79" s="5"/>
      <c r="LSX79" s="5"/>
      <c r="LSY79" s="5"/>
      <c r="LSZ79" s="5"/>
      <c r="LTA79" s="5"/>
      <c r="LTB79" s="5"/>
      <c r="LTC79" s="5"/>
      <c r="LTD79" s="5"/>
      <c r="LTE79" s="5"/>
      <c r="LTF79" s="5"/>
      <c r="LTG79" s="5"/>
      <c r="LTH79" s="5"/>
      <c r="LTI79" s="5"/>
      <c r="LTJ79" s="5"/>
      <c r="LTK79" s="5"/>
      <c r="LTL79" s="5"/>
      <c r="LTM79" s="5"/>
      <c r="LTN79" s="5"/>
      <c r="LTO79" s="5"/>
      <c r="LTP79" s="5"/>
      <c r="LTQ79" s="5"/>
      <c r="LTR79" s="5"/>
      <c r="LTS79" s="5"/>
      <c r="LTT79" s="5"/>
      <c r="LTU79" s="5"/>
      <c r="LTV79" s="5"/>
      <c r="LTW79" s="5"/>
      <c r="LTX79" s="5"/>
      <c r="LTY79" s="5"/>
      <c r="LTZ79" s="5"/>
      <c r="LUA79" s="5"/>
      <c r="LUB79" s="5"/>
      <c r="LUC79" s="5"/>
      <c r="LUD79" s="5"/>
      <c r="LUE79" s="5"/>
      <c r="LUF79" s="5"/>
      <c r="LUG79" s="5"/>
      <c r="LUH79" s="5"/>
      <c r="LUI79" s="5"/>
      <c r="LUJ79" s="5"/>
      <c r="LUK79" s="5"/>
      <c r="LUL79" s="5"/>
      <c r="LUM79" s="5"/>
      <c r="LUN79" s="5"/>
      <c r="LUO79" s="5"/>
      <c r="LUP79" s="5"/>
      <c r="LUQ79" s="5"/>
      <c r="LUR79" s="5"/>
      <c r="LUS79" s="5"/>
      <c r="LUT79" s="5"/>
      <c r="LUU79" s="5"/>
      <c r="LUV79" s="5"/>
      <c r="LUW79" s="5"/>
      <c r="LUX79" s="5"/>
      <c r="LUY79" s="5"/>
      <c r="LUZ79" s="5"/>
      <c r="LVA79" s="5"/>
      <c r="LVB79" s="5"/>
      <c r="LVC79" s="5"/>
      <c r="LVD79" s="5"/>
      <c r="LVE79" s="5"/>
      <c r="LVF79" s="5"/>
      <c r="LVG79" s="5"/>
      <c r="LVH79" s="5"/>
      <c r="LVI79" s="5"/>
      <c r="LVJ79" s="5"/>
      <c r="LVK79" s="5"/>
      <c r="LVL79" s="5"/>
      <c r="LVM79" s="5"/>
      <c r="LVN79" s="5"/>
      <c r="LVO79" s="5"/>
      <c r="LVP79" s="5"/>
      <c r="LVQ79" s="5"/>
      <c r="LVR79" s="5"/>
      <c r="LVS79" s="5"/>
      <c r="LVT79" s="5"/>
      <c r="LVU79" s="5"/>
      <c r="LVV79" s="5"/>
      <c r="LVW79" s="5"/>
      <c r="LVX79" s="5"/>
      <c r="LVY79" s="5"/>
      <c r="LVZ79" s="5"/>
      <c r="LWA79" s="5"/>
      <c r="LWB79" s="5"/>
      <c r="LWC79" s="5"/>
      <c r="LWD79" s="5"/>
      <c r="LWE79" s="5"/>
      <c r="LWF79" s="5"/>
      <c r="LWG79" s="5"/>
      <c r="LWH79" s="5"/>
      <c r="LWI79" s="5"/>
      <c r="LWJ79" s="5"/>
      <c r="LWK79" s="5"/>
      <c r="LWL79" s="5"/>
      <c r="LWM79" s="5"/>
      <c r="LWN79" s="5"/>
      <c r="LWO79" s="5"/>
      <c r="LWP79" s="5"/>
      <c r="LWQ79" s="5"/>
      <c r="LWR79" s="5"/>
      <c r="LWS79" s="5"/>
      <c r="LWT79" s="5"/>
      <c r="LWU79" s="5"/>
      <c r="LWV79" s="5"/>
      <c r="LWW79" s="5"/>
      <c r="LWX79" s="5"/>
      <c r="LWY79" s="5"/>
      <c r="LWZ79" s="5"/>
      <c r="LXA79" s="5"/>
      <c r="LXB79" s="5"/>
      <c r="LXC79" s="5"/>
      <c r="LXD79" s="5"/>
      <c r="LXE79" s="5"/>
      <c r="LXF79" s="5"/>
      <c r="LXG79" s="5"/>
      <c r="LXH79" s="5"/>
      <c r="LXI79" s="5"/>
      <c r="LXJ79" s="5"/>
      <c r="LXK79" s="5"/>
      <c r="LXL79" s="5"/>
      <c r="LXM79" s="5"/>
      <c r="LXN79" s="5"/>
      <c r="LXO79" s="5"/>
      <c r="LXP79" s="5"/>
      <c r="LXQ79" s="5"/>
      <c r="LXR79" s="5"/>
      <c r="LXS79" s="5"/>
      <c r="LXT79" s="5"/>
      <c r="LXU79" s="5"/>
      <c r="LXV79" s="5"/>
      <c r="LXW79" s="5"/>
      <c r="LXX79" s="5"/>
      <c r="LXY79" s="5"/>
      <c r="LXZ79" s="5"/>
      <c r="LYA79" s="5"/>
      <c r="LYB79" s="5"/>
      <c r="LYC79" s="5"/>
      <c r="LYD79" s="5"/>
      <c r="LYE79" s="5"/>
      <c r="LYF79" s="5"/>
      <c r="LYG79" s="5"/>
      <c r="LYH79" s="5"/>
      <c r="LYI79" s="5"/>
      <c r="LYJ79" s="5"/>
      <c r="LYK79" s="5"/>
      <c r="LYL79" s="5"/>
      <c r="LYM79" s="5"/>
      <c r="LYN79" s="5"/>
      <c r="LYO79" s="5"/>
      <c r="LYP79" s="5"/>
      <c r="LYQ79" s="5"/>
      <c r="LYR79" s="5"/>
      <c r="LYS79" s="5"/>
      <c r="LYT79" s="5"/>
      <c r="LYU79" s="5"/>
      <c r="LYV79" s="5"/>
      <c r="LYW79" s="5"/>
      <c r="LYX79" s="5"/>
      <c r="LYY79" s="5"/>
      <c r="LYZ79" s="5"/>
      <c r="LZA79" s="5"/>
      <c r="LZB79" s="5"/>
      <c r="LZC79" s="5"/>
      <c r="LZD79" s="5"/>
      <c r="LZE79" s="5"/>
      <c r="LZF79" s="5"/>
      <c r="LZG79" s="5"/>
      <c r="LZH79" s="5"/>
      <c r="LZI79" s="5"/>
      <c r="LZJ79" s="5"/>
      <c r="LZK79" s="5"/>
      <c r="LZL79" s="5"/>
      <c r="LZM79" s="5"/>
      <c r="LZN79" s="5"/>
      <c r="LZO79" s="5"/>
      <c r="LZP79" s="5"/>
      <c r="LZQ79" s="5"/>
      <c r="LZR79" s="5"/>
      <c r="LZS79" s="5"/>
      <c r="LZT79" s="5"/>
      <c r="LZU79" s="5"/>
      <c r="LZV79" s="5"/>
      <c r="LZW79" s="5"/>
      <c r="LZX79" s="5"/>
      <c r="LZY79" s="5"/>
      <c r="LZZ79" s="5"/>
      <c r="MAA79" s="5"/>
      <c r="MAB79" s="5"/>
      <c r="MAC79" s="5"/>
      <c r="MAD79" s="5"/>
      <c r="MAE79" s="5"/>
      <c r="MAF79" s="5"/>
      <c r="MAG79" s="5"/>
      <c r="MAH79" s="5"/>
      <c r="MAI79" s="5"/>
      <c r="MAJ79" s="5"/>
      <c r="MAK79" s="5"/>
      <c r="MAL79" s="5"/>
      <c r="MAM79" s="5"/>
      <c r="MAN79" s="5"/>
      <c r="MAO79" s="5"/>
      <c r="MAP79" s="5"/>
      <c r="MAQ79" s="5"/>
      <c r="MAR79" s="5"/>
      <c r="MAS79" s="5"/>
      <c r="MAT79" s="5"/>
      <c r="MAU79" s="5"/>
      <c r="MAV79" s="5"/>
      <c r="MAW79" s="5"/>
      <c r="MAX79" s="5"/>
      <c r="MAY79" s="5"/>
      <c r="MAZ79" s="5"/>
      <c r="MBA79" s="5"/>
      <c r="MBB79" s="5"/>
      <c r="MBC79" s="5"/>
      <c r="MBD79" s="5"/>
      <c r="MBE79" s="5"/>
      <c r="MBF79" s="5"/>
      <c r="MBG79" s="5"/>
      <c r="MBH79" s="5"/>
      <c r="MBI79" s="5"/>
      <c r="MBJ79" s="5"/>
      <c r="MBK79" s="5"/>
      <c r="MBL79" s="5"/>
      <c r="MBM79" s="5"/>
      <c r="MBN79" s="5"/>
      <c r="MBO79" s="5"/>
      <c r="MBP79" s="5"/>
      <c r="MBQ79" s="5"/>
      <c r="MBR79" s="5"/>
      <c r="MBS79" s="5"/>
      <c r="MBT79" s="5"/>
      <c r="MBU79" s="5"/>
      <c r="MBV79" s="5"/>
      <c r="MBW79" s="5"/>
      <c r="MBX79" s="5"/>
      <c r="MBY79" s="5"/>
      <c r="MBZ79" s="5"/>
      <c r="MCA79" s="5"/>
      <c r="MCB79" s="5"/>
      <c r="MCC79" s="5"/>
      <c r="MCD79" s="5"/>
      <c r="MCE79" s="5"/>
      <c r="MCF79" s="5"/>
      <c r="MCG79" s="5"/>
      <c r="MCH79" s="5"/>
      <c r="MCI79" s="5"/>
      <c r="MCJ79" s="5"/>
      <c r="MCK79" s="5"/>
      <c r="MCL79" s="5"/>
      <c r="MCM79" s="5"/>
      <c r="MCN79" s="5"/>
      <c r="MCO79" s="5"/>
      <c r="MCP79" s="5"/>
      <c r="MCQ79" s="5"/>
      <c r="MCR79" s="5"/>
      <c r="MCS79" s="5"/>
      <c r="MCT79" s="5"/>
      <c r="MCU79" s="5"/>
      <c r="MCV79" s="5"/>
      <c r="MCW79" s="5"/>
      <c r="MCX79" s="5"/>
      <c r="MCY79" s="5"/>
      <c r="MCZ79" s="5"/>
      <c r="MDA79" s="5"/>
      <c r="MDB79" s="5"/>
      <c r="MDC79" s="5"/>
      <c r="MDD79" s="5"/>
      <c r="MDE79" s="5"/>
      <c r="MDF79" s="5"/>
      <c r="MDG79" s="5"/>
      <c r="MDH79" s="5"/>
      <c r="MDI79" s="5"/>
      <c r="MDJ79" s="5"/>
      <c r="MDK79" s="5"/>
      <c r="MDL79" s="5"/>
      <c r="MDM79" s="5"/>
      <c r="MDN79" s="5"/>
      <c r="MDO79" s="5"/>
      <c r="MDP79" s="5"/>
      <c r="MDQ79" s="5"/>
      <c r="MDR79" s="5"/>
      <c r="MDS79" s="5"/>
      <c r="MDT79" s="5"/>
      <c r="MDU79" s="5"/>
      <c r="MDV79" s="5"/>
      <c r="MDW79" s="5"/>
      <c r="MDX79" s="5"/>
      <c r="MDY79" s="5"/>
      <c r="MDZ79" s="5"/>
      <c r="MEA79" s="5"/>
      <c r="MEB79" s="5"/>
      <c r="MEC79" s="5"/>
      <c r="MED79" s="5"/>
      <c r="MEE79" s="5"/>
      <c r="MEF79" s="5"/>
      <c r="MEG79" s="5"/>
      <c r="MEH79" s="5"/>
      <c r="MEI79" s="5"/>
      <c r="MEJ79" s="5"/>
      <c r="MEK79" s="5"/>
      <c r="MEL79" s="5"/>
      <c r="MEM79" s="5"/>
      <c r="MEN79" s="5"/>
      <c r="MEO79" s="5"/>
      <c r="MEP79" s="5"/>
      <c r="MEQ79" s="5"/>
      <c r="MER79" s="5"/>
      <c r="MES79" s="5"/>
      <c r="MET79" s="5"/>
      <c r="MEU79" s="5"/>
      <c r="MEV79" s="5"/>
      <c r="MEW79" s="5"/>
      <c r="MEX79" s="5"/>
      <c r="MEY79" s="5"/>
      <c r="MEZ79" s="5"/>
      <c r="MFA79" s="5"/>
      <c r="MFB79" s="5"/>
      <c r="MFC79" s="5"/>
      <c r="MFD79" s="5"/>
      <c r="MFE79" s="5"/>
      <c r="MFF79" s="5"/>
      <c r="MFG79" s="5"/>
      <c r="MFH79" s="5"/>
      <c r="MFI79" s="5"/>
      <c r="MFJ79" s="5"/>
      <c r="MFK79" s="5"/>
      <c r="MFL79" s="5"/>
      <c r="MFM79" s="5"/>
      <c r="MFN79" s="5"/>
      <c r="MFO79" s="5"/>
      <c r="MFP79" s="5"/>
      <c r="MFQ79" s="5"/>
      <c r="MFR79" s="5"/>
      <c r="MFS79" s="5"/>
      <c r="MFT79" s="5"/>
      <c r="MFU79" s="5"/>
      <c r="MFV79" s="5"/>
      <c r="MFW79" s="5"/>
      <c r="MFX79" s="5"/>
      <c r="MFY79" s="5"/>
      <c r="MFZ79" s="5"/>
      <c r="MGA79" s="5"/>
      <c r="MGB79" s="5"/>
      <c r="MGC79" s="5"/>
      <c r="MGD79" s="5"/>
      <c r="MGE79" s="5"/>
      <c r="MGF79" s="5"/>
      <c r="MGG79" s="5"/>
      <c r="MGH79" s="5"/>
      <c r="MGI79" s="5"/>
      <c r="MGJ79" s="5"/>
      <c r="MGK79" s="5"/>
      <c r="MGL79" s="5"/>
      <c r="MGM79" s="5"/>
      <c r="MGN79" s="5"/>
      <c r="MGO79" s="5"/>
      <c r="MGP79" s="5"/>
      <c r="MGQ79" s="5"/>
      <c r="MGR79" s="5"/>
      <c r="MGS79" s="5"/>
      <c r="MGT79" s="5"/>
      <c r="MGU79" s="5"/>
      <c r="MGV79" s="5"/>
      <c r="MGW79" s="5"/>
      <c r="MGX79" s="5"/>
      <c r="MGY79" s="5"/>
      <c r="MGZ79" s="5"/>
      <c r="MHA79" s="5"/>
      <c r="MHB79" s="5"/>
      <c r="MHC79" s="5"/>
      <c r="MHD79" s="5"/>
      <c r="MHE79" s="5"/>
      <c r="MHF79" s="5"/>
      <c r="MHG79" s="5"/>
      <c r="MHH79" s="5"/>
      <c r="MHI79" s="5"/>
      <c r="MHJ79" s="5"/>
      <c r="MHK79" s="5"/>
      <c r="MHL79" s="5"/>
      <c r="MHM79" s="5"/>
      <c r="MHN79" s="5"/>
      <c r="MHO79" s="5"/>
      <c r="MHP79" s="5"/>
      <c r="MHQ79" s="5"/>
      <c r="MHR79" s="5"/>
      <c r="MHS79" s="5"/>
      <c r="MHT79" s="5"/>
      <c r="MHU79" s="5"/>
      <c r="MHV79" s="5"/>
      <c r="MHW79" s="5"/>
      <c r="MHX79" s="5"/>
      <c r="MHY79" s="5"/>
      <c r="MHZ79" s="5"/>
      <c r="MIA79" s="5"/>
      <c r="MIB79" s="5"/>
      <c r="MIC79" s="5"/>
      <c r="MID79" s="5"/>
      <c r="MIE79" s="5"/>
      <c r="MIF79" s="5"/>
      <c r="MIG79" s="5"/>
      <c r="MIH79" s="5"/>
      <c r="MII79" s="5"/>
      <c r="MIJ79" s="5"/>
      <c r="MIK79" s="5"/>
      <c r="MIL79" s="5"/>
      <c r="MIM79" s="5"/>
      <c r="MIN79" s="5"/>
      <c r="MIO79" s="5"/>
      <c r="MIP79" s="5"/>
      <c r="MIQ79" s="5"/>
      <c r="MIR79" s="5"/>
      <c r="MIS79" s="5"/>
      <c r="MIT79" s="5"/>
      <c r="MIU79" s="5"/>
      <c r="MIV79" s="5"/>
      <c r="MIW79" s="5"/>
      <c r="MIX79" s="5"/>
      <c r="MIY79" s="5"/>
      <c r="MIZ79" s="5"/>
      <c r="MJA79" s="5"/>
      <c r="MJB79" s="5"/>
      <c r="MJC79" s="5"/>
      <c r="MJD79" s="5"/>
      <c r="MJE79" s="5"/>
      <c r="MJF79" s="5"/>
      <c r="MJG79" s="5"/>
      <c r="MJH79" s="5"/>
      <c r="MJI79" s="5"/>
      <c r="MJJ79" s="5"/>
      <c r="MJK79" s="5"/>
      <c r="MJL79" s="5"/>
      <c r="MJM79" s="5"/>
      <c r="MJN79" s="5"/>
      <c r="MJO79" s="5"/>
      <c r="MJP79" s="5"/>
      <c r="MJQ79" s="5"/>
      <c r="MJR79" s="5"/>
      <c r="MJS79" s="5"/>
      <c r="MJT79" s="5"/>
      <c r="MJU79" s="5"/>
      <c r="MJV79" s="5"/>
      <c r="MJW79" s="5"/>
      <c r="MJX79" s="5"/>
      <c r="MJY79" s="5"/>
      <c r="MJZ79" s="5"/>
      <c r="MKA79" s="5"/>
      <c r="MKB79" s="5"/>
      <c r="MKC79" s="5"/>
      <c r="MKD79" s="5"/>
      <c r="MKE79" s="5"/>
      <c r="MKF79" s="5"/>
      <c r="MKG79" s="5"/>
      <c r="MKH79" s="5"/>
      <c r="MKI79" s="5"/>
      <c r="MKJ79" s="5"/>
      <c r="MKK79" s="5"/>
      <c r="MKL79" s="5"/>
      <c r="MKM79" s="5"/>
      <c r="MKN79" s="5"/>
      <c r="MKO79" s="5"/>
      <c r="MKP79" s="5"/>
      <c r="MKQ79" s="5"/>
      <c r="MKR79" s="5"/>
      <c r="MKS79" s="5"/>
      <c r="MKT79" s="5"/>
      <c r="MKU79" s="5"/>
      <c r="MKV79" s="5"/>
      <c r="MKW79" s="5"/>
      <c r="MKX79" s="5"/>
      <c r="MKY79" s="5"/>
      <c r="MKZ79" s="5"/>
      <c r="MLA79" s="5"/>
      <c r="MLB79" s="5"/>
      <c r="MLC79" s="5"/>
      <c r="MLD79" s="5"/>
      <c r="MLE79" s="5"/>
      <c r="MLF79" s="5"/>
      <c r="MLG79" s="5"/>
      <c r="MLH79" s="5"/>
      <c r="MLI79" s="5"/>
      <c r="MLJ79" s="5"/>
      <c r="MLK79" s="5"/>
      <c r="MLL79" s="5"/>
      <c r="MLM79" s="5"/>
      <c r="MLN79" s="5"/>
      <c r="MLO79" s="5"/>
      <c r="MLP79" s="5"/>
      <c r="MLQ79" s="5"/>
      <c r="MLR79" s="5"/>
      <c r="MLS79" s="5"/>
      <c r="MLT79" s="5"/>
      <c r="MLU79" s="5"/>
      <c r="MLV79" s="5"/>
      <c r="MLW79" s="5"/>
      <c r="MLX79" s="5"/>
      <c r="MLY79" s="5"/>
      <c r="MLZ79" s="5"/>
      <c r="MMA79" s="5"/>
      <c r="MMB79" s="5"/>
      <c r="MMC79" s="5"/>
      <c r="MMD79" s="5"/>
      <c r="MME79" s="5"/>
      <c r="MMF79" s="5"/>
      <c r="MMG79" s="5"/>
      <c r="MMH79" s="5"/>
      <c r="MMI79" s="5"/>
      <c r="MMJ79" s="5"/>
      <c r="MMK79" s="5"/>
      <c r="MML79" s="5"/>
      <c r="MMM79" s="5"/>
      <c r="MMN79" s="5"/>
      <c r="MMO79" s="5"/>
      <c r="MMP79" s="5"/>
      <c r="MMQ79" s="5"/>
      <c r="MMR79" s="5"/>
      <c r="MMS79" s="5"/>
      <c r="MMT79" s="5"/>
      <c r="MMU79" s="5"/>
      <c r="MMV79" s="5"/>
      <c r="MMW79" s="5"/>
      <c r="MMX79" s="5"/>
      <c r="MMY79" s="5"/>
      <c r="MMZ79" s="5"/>
      <c r="MNA79" s="5"/>
      <c r="MNB79" s="5"/>
      <c r="MNC79" s="5"/>
      <c r="MND79" s="5"/>
      <c r="MNE79" s="5"/>
      <c r="MNF79" s="5"/>
      <c r="MNG79" s="5"/>
      <c r="MNH79" s="5"/>
      <c r="MNI79" s="5"/>
      <c r="MNJ79" s="5"/>
      <c r="MNK79" s="5"/>
      <c r="MNL79" s="5"/>
      <c r="MNM79" s="5"/>
      <c r="MNN79" s="5"/>
      <c r="MNO79" s="5"/>
      <c r="MNP79" s="5"/>
      <c r="MNQ79" s="5"/>
      <c r="MNR79" s="5"/>
      <c r="MNS79" s="5"/>
      <c r="MNT79" s="5"/>
      <c r="MNU79" s="5"/>
      <c r="MNV79" s="5"/>
      <c r="MNW79" s="5"/>
      <c r="MNX79" s="5"/>
      <c r="MNY79" s="5"/>
      <c r="MNZ79" s="5"/>
      <c r="MOA79" s="5"/>
      <c r="MOB79" s="5"/>
      <c r="MOC79" s="5"/>
      <c r="MOD79" s="5"/>
      <c r="MOE79" s="5"/>
      <c r="MOF79" s="5"/>
      <c r="MOG79" s="5"/>
      <c r="MOH79" s="5"/>
      <c r="MOI79" s="5"/>
      <c r="MOJ79" s="5"/>
      <c r="MOK79" s="5"/>
      <c r="MOL79" s="5"/>
      <c r="MOM79" s="5"/>
      <c r="MON79" s="5"/>
      <c r="MOO79" s="5"/>
      <c r="MOP79" s="5"/>
      <c r="MOQ79" s="5"/>
      <c r="MOR79" s="5"/>
      <c r="MOS79" s="5"/>
      <c r="MOT79" s="5"/>
      <c r="MOU79" s="5"/>
      <c r="MOV79" s="5"/>
      <c r="MOW79" s="5"/>
      <c r="MOX79" s="5"/>
      <c r="MOY79" s="5"/>
      <c r="MOZ79" s="5"/>
      <c r="MPA79" s="5"/>
      <c r="MPB79" s="5"/>
      <c r="MPC79" s="5"/>
      <c r="MPD79" s="5"/>
      <c r="MPE79" s="5"/>
      <c r="MPF79" s="5"/>
      <c r="MPG79" s="5"/>
      <c r="MPH79" s="5"/>
      <c r="MPI79" s="5"/>
      <c r="MPJ79" s="5"/>
      <c r="MPK79" s="5"/>
      <c r="MPL79" s="5"/>
      <c r="MPM79" s="5"/>
      <c r="MPN79" s="5"/>
      <c r="MPO79" s="5"/>
      <c r="MPP79" s="5"/>
      <c r="MPQ79" s="5"/>
      <c r="MPR79" s="5"/>
      <c r="MPS79" s="5"/>
      <c r="MPT79" s="5"/>
      <c r="MPU79" s="5"/>
      <c r="MPV79" s="5"/>
      <c r="MPW79" s="5"/>
      <c r="MPX79" s="5"/>
      <c r="MPY79" s="5"/>
      <c r="MPZ79" s="5"/>
      <c r="MQA79" s="5"/>
      <c r="MQB79" s="5"/>
      <c r="MQC79" s="5"/>
      <c r="MQD79" s="5"/>
      <c r="MQE79" s="5"/>
      <c r="MQF79" s="5"/>
      <c r="MQG79" s="5"/>
      <c r="MQH79" s="5"/>
      <c r="MQI79" s="5"/>
      <c r="MQJ79" s="5"/>
      <c r="MQK79" s="5"/>
      <c r="MQL79" s="5"/>
      <c r="MQM79" s="5"/>
      <c r="MQN79" s="5"/>
      <c r="MQO79" s="5"/>
      <c r="MQP79" s="5"/>
      <c r="MQQ79" s="5"/>
      <c r="MQR79" s="5"/>
      <c r="MQS79" s="5"/>
      <c r="MQT79" s="5"/>
      <c r="MQU79" s="5"/>
      <c r="MQV79" s="5"/>
      <c r="MQW79" s="5"/>
      <c r="MQX79" s="5"/>
      <c r="MQY79" s="5"/>
      <c r="MQZ79" s="5"/>
      <c r="MRA79" s="5"/>
      <c r="MRB79" s="5"/>
      <c r="MRC79" s="5"/>
      <c r="MRD79" s="5"/>
      <c r="MRE79" s="5"/>
      <c r="MRF79" s="5"/>
      <c r="MRG79" s="5"/>
      <c r="MRH79" s="5"/>
      <c r="MRI79" s="5"/>
      <c r="MRJ79" s="5"/>
      <c r="MRK79" s="5"/>
      <c r="MRL79" s="5"/>
      <c r="MRM79" s="5"/>
      <c r="MRN79" s="5"/>
      <c r="MRO79" s="5"/>
      <c r="MRP79" s="5"/>
      <c r="MRQ79" s="5"/>
      <c r="MRR79" s="5"/>
      <c r="MRS79" s="5"/>
      <c r="MRT79" s="5"/>
      <c r="MRU79" s="5"/>
      <c r="MRV79" s="5"/>
      <c r="MRW79" s="5"/>
      <c r="MRX79" s="5"/>
      <c r="MRY79" s="5"/>
      <c r="MRZ79" s="5"/>
      <c r="MSA79" s="5"/>
      <c r="MSB79" s="5"/>
      <c r="MSC79" s="5"/>
      <c r="MSD79" s="5"/>
      <c r="MSE79" s="5"/>
      <c r="MSF79" s="5"/>
      <c r="MSG79" s="5"/>
      <c r="MSH79" s="5"/>
      <c r="MSI79" s="5"/>
      <c r="MSJ79" s="5"/>
      <c r="MSK79" s="5"/>
      <c r="MSL79" s="5"/>
      <c r="MSM79" s="5"/>
      <c r="MSN79" s="5"/>
      <c r="MSO79" s="5"/>
      <c r="MSP79" s="5"/>
      <c r="MSQ79" s="5"/>
      <c r="MSR79" s="5"/>
      <c r="MSS79" s="5"/>
      <c r="MST79" s="5"/>
      <c r="MSU79" s="5"/>
      <c r="MSV79" s="5"/>
      <c r="MSW79" s="5"/>
      <c r="MSX79" s="5"/>
      <c r="MSY79" s="5"/>
      <c r="MSZ79" s="5"/>
      <c r="MTA79" s="5"/>
      <c r="MTB79" s="5"/>
      <c r="MTC79" s="5"/>
      <c r="MTD79" s="5"/>
      <c r="MTE79" s="5"/>
      <c r="MTF79" s="5"/>
      <c r="MTG79" s="5"/>
      <c r="MTH79" s="5"/>
      <c r="MTI79" s="5"/>
      <c r="MTJ79" s="5"/>
      <c r="MTK79" s="5"/>
      <c r="MTL79" s="5"/>
      <c r="MTM79" s="5"/>
      <c r="MTN79" s="5"/>
      <c r="MTO79" s="5"/>
      <c r="MTP79" s="5"/>
      <c r="MTQ79" s="5"/>
      <c r="MTR79" s="5"/>
      <c r="MTS79" s="5"/>
      <c r="MTT79" s="5"/>
      <c r="MTU79" s="5"/>
      <c r="MTV79" s="5"/>
      <c r="MTW79" s="5"/>
      <c r="MTX79" s="5"/>
      <c r="MTY79" s="5"/>
      <c r="MTZ79" s="5"/>
      <c r="MUA79" s="5"/>
      <c r="MUB79" s="5"/>
      <c r="MUC79" s="5"/>
      <c r="MUD79" s="5"/>
      <c r="MUE79" s="5"/>
      <c r="MUF79" s="5"/>
      <c r="MUG79" s="5"/>
      <c r="MUH79" s="5"/>
      <c r="MUI79" s="5"/>
      <c r="MUJ79" s="5"/>
      <c r="MUK79" s="5"/>
      <c r="MUL79" s="5"/>
      <c r="MUM79" s="5"/>
      <c r="MUN79" s="5"/>
      <c r="MUO79" s="5"/>
      <c r="MUP79" s="5"/>
      <c r="MUQ79" s="5"/>
      <c r="MUR79" s="5"/>
      <c r="MUS79" s="5"/>
      <c r="MUT79" s="5"/>
      <c r="MUU79" s="5"/>
      <c r="MUV79" s="5"/>
      <c r="MUW79" s="5"/>
      <c r="MUX79" s="5"/>
      <c r="MUY79" s="5"/>
      <c r="MUZ79" s="5"/>
      <c r="MVA79" s="5"/>
      <c r="MVB79" s="5"/>
      <c r="MVC79" s="5"/>
      <c r="MVD79" s="5"/>
      <c r="MVE79" s="5"/>
      <c r="MVF79" s="5"/>
      <c r="MVG79" s="5"/>
      <c r="MVH79" s="5"/>
      <c r="MVI79" s="5"/>
      <c r="MVJ79" s="5"/>
      <c r="MVK79" s="5"/>
      <c r="MVL79" s="5"/>
      <c r="MVM79" s="5"/>
      <c r="MVN79" s="5"/>
      <c r="MVO79" s="5"/>
      <c r="MVP79" s="5"/>
      <c r="MVQ79" s="5"/>
      <c r="MVR79" s="5"/>
      <c r="MVS79" s="5"/>
      <c r="MVT79" s="5"/>
      <c r="MVU79" s="5"/>
      <c r="MVV79" s="5"/>
      <c r="MVW79" s="5"/>
      <c r="MVX79" s="5"/>
      <c r="MVY79" s="5"/>
      <c r="MVZ79" s="5"/>
      <c r="MWA79" s="5"/>
      <c r="MWB79" s="5"/>
      <c r="MWC79" s="5"/>
      <c r="MWD79" s="5"/>
      <c r="MWE79" s="5"/>
      <c r="MWF79" s="5"/>
      <c r="MWG79" s="5"/>
      <c r="MWH79" s="5"/>
      <c r="MWI79" s="5"/>
      <c r="MWJ79" s="5"/>
      <c r="MWK79" s="5"/>
      <c r="MWL79" s="5"/>
      <c r="MWM79" s="5"/>
      <c r="MWN79" s="5"/>
      <c r="MWO79" s="5"/>
      <c r="MWP79" s="5"/>
      <c r="MWQ79" s="5"/>
      <c r="MWR79" s="5"/>
      <c r="MWS79" s="5"/>
      <c r="MWT79" s="5"/>
      <c r="MWU79" s="5"/>
      <c r="MWV79" s="5"/>
      <c r="MWW79" s="5"/>
      <c r="MWX79" s="5"/>
      <c r="MWY79" s="5"/>
      <c r="MWZ79" s="5"/>
      <c r="MXA79" s="5"/>
      <c r="MXB79" s="5"/>
      <c r="MXC79" s="5"/>
      <c r="MXD79" s="5"/>
      <c r="MXE79" s="5"/>
      <c r="MXF79" s="5"/>
      <c r="MXG79" s="5"/>
      <c r="MXH79" s="5"/>
      <c r="MXI79" s="5"/>
      <c r="MXJ79" s="5"/>
      <c r="MXK79" s="5"/>
      <c r="MXL79" s="5"/>
      <c r="MXM79" s="5"/>
      <c r="MXN79" s="5"/>
      <c r="MXO79" s="5"/>
      <c r="MXP79" s="5"/>
      <c r="MXQ79" s="5"/>
      <c r="MXR79" s="5"/>
      <c r="MXS79" s="5"/>
      <c r="MXT79" s="5"/>
      <c r="MXU79" s="5"/>
      <c r="MXV79" s="5"/>
      <c r="MXW79" s="5"/>
      <c r="MXX79" s="5"/>
      <c r="MXY79" s="5"/>
      <c r="MXZ79" s="5"/>
      <c r="MYA79" s="5"/>
      <c r="MYB79" s="5"/>
      <c r="MYC79" s="5"/>
      <c r="MYD79" s="5"/>
      <c r="MYE79" s="5"/>
      <c r="MYF79" s="5"/>
      <c r="MYG79" s="5"/>
      <c r="MYH79" s="5"/>
      <c r="MYI79" s="5"/>
      <c r="MYJ79" s="5"/>
      <c r="MYK79" s="5"/>
      <c r="MYL79" s="5"/>
      <c r="MYM79" s="5"/>
      <c r="MYN79" s="5"/>
      <c r="MYO79" s="5"/>
      <c r="MYP79" s="5"/>
      <c r="MYQ79" s="5"/>
      <c r="MYR79" s="5"/>
      <c r="MYS79" s="5"/>
      <c r="MYT79" s="5"/>
      <c r="MYU79" s="5"/>
      <c r="MYV79" s="5"/>
      <c r="MYW79" s="5"/>
      <c r="MYX79" s="5"/>
      <c r="MYY79" s="5"/>
      <c r="MYZ79" s="5"/>
      <c r="MZA79" s="5"/>
      <c r="MZB79" s="5"/>
      <c r="MZC79" s="5"/>
      <c r="MZD79" s="5"/>
      <c r="MZE79" s="5"/>
      <c r="MZF79" s="5"/>
      <c r="MZG79" s="5"/>
      <c r="MZH79" s="5"/>
      <c r="MZI79" s="5"/>
      <c r="MZJ79" s="5"/>
      <c r="MZK79" s="5"/>
      <c r="MZL79" s="5"/>
      <c r="MZM79" s="5"/>
      <c r="MZN79" s="5"/>
      <c r="MZO79" s="5"/>
      <c r="MZP79" s="5"/>
      <c r="MZQ79" s="5"/>
      <c r="MZR79" s="5"/>
      <c r="MZS79" s="5"/>
      <c r="MZT79" s="5"/>
      <c r="MZU79" s="5"/>
      <c r="MZV79" s="5"/>
      <c r="MZW79" s="5"/>
      <c r="MZX79" s="5"/>
      <c r="MZY79" s="5"/>
      <c r="MZZ79" s="5"/>
      <c r="NAA79" s="5"/>
      <c r="NAB79" s="5"/>
      <c r="NAC79" s="5"/>
      <c r="NAD79" s="5"/>
      <c r="NAE79" s="5"/>
      <c r="NAF79" s="5"/>
      <c r="NAG79" s="5"/>
      <c r="NAH79" s="5"/>
      <c r="NAI79" s="5"/>
      <c r="NAJ79" s="5"/>
      <c r="NAK79" s="5"/>
      <c r="NAL79" s="5"/>
      <c r="NAM79" s="5"/>
      <c r="NAN79" s="5"/>
      <c r="NAO79" s="5"/>
      <c r="NAP79" s="5"/>
      <c r="NAQ79" s="5"/>
      <c r="NAR79" s="5"/>
      <c r="NAS79" s="5"/>
      <c r="NAT79" s="5"/>
      <c r="NAU79" s="5"/>
      <c r="NAV79" s="5"/>
      <c r="NAW79" s="5"/>
      <c r="NAX79" s="5"/>
      <c r="NAY79" s="5"/>
      <c r="NAZ79" s="5"/>
      <c r="NBA79" s="5"/>
      <c r="NBB79" s="5"/>
      <c r="NBC79" s="5"/>
      <c r="NBD79" s="5"/>
      <c r="NBE79" s="5"/>
      <c r="NBF79" s="5"/>
      <c r="NBG79" s="5"/>
      <c r="NBH79" s="5"/>
      <c r="NBI79" s="5"/>
      <c r="NBJ79" s="5"/>
      <c r="NBK79" s="5"/>
      <c r="NBL79" s="5"/>
      <c r="NBM79" s="5"/>
      <c r="NBN79" s="5"/>
      <c r="NBO79" s="5"/>
      <c r="NBP79" s="5"/>
      <c r="NBQ79" s="5"/>
      <c r="NBR79" s="5"/>
      <c r="NBS79" s="5"/>
      <c r="NBT79" s="5"/>
      <c r="NBU79" s="5"/>
      <c r="NBV79" s="5"/>
      <c r="NBW79" s="5"/>
      <c r="NBX79" s="5"/>
      <c r="NBY79" s="5"/>
      <c r="NBZ79" s="5"/>
      <c r="NCA79" s="5"/>
      <c r="NCB79" s="5"/>
      <c r="NCC79" s="5"/>
      <c r="NCD79" s="5"/>
      <c r="NCE79" s="5"/>
      <c r="NCF79" s="5"/>
      <c r="NCG79" s="5"/>
      <c r="NCH79" s="5"/>
      <c r="NCI79" s="5"/>
      <c r="NCJ79" s="5"/>
      <c r="NCK79" s="5"/>
      <c r="NCL79" s="5"/>
      <c r="NCM79" s="5"/>
      <c r="NCN79" s="5"/>
      <c r="NCO79" s="5"/>
      <c r="NCP79" s="5"/>
      <c r="NCQ79" s="5"/>
      <c r="NCR79" s="5"/>
      <c r="NCS79" s="5"/>
      <c r="NCT79" s="5"/>
      <c r="NCU79" s="5"/>
      <c r="NCV79" s="5"/>
      <c r="NCW79" s="5"/>
      <c r="NCX79" s="5"/>
      <c r="NCY79" s="5"/>
      <c r="NCZ79" s="5"/>
      <c r="NDA79" s="5"/>
      <c r="NDB79" s="5"/>
      <c r="NDC79" s="5"/>
      <c r="NDD79" s="5"/>
      <c r="NDE79" s="5"/>
      <c r="NDF79" s="5"/>
      <c r="NDG79" s="5"/>
      <c r="NDH79" s="5"/>
      <c r="NDI79" s="5"/>
      <c r="NDJ79" s="5"/>
      <c r="NDK79" s="5"/>
      <c r="NDL79" s="5"/>
      <c r="NDM79" s="5"/>
      <c r="NDN79" s="5"/>
      <c r="NDO79" s="5"/>
      <c r="NDP79" s="5"/>
      <c r="NDQ79" s="5"/>
      <c r="NDR79" s="5"/>
      <c r="NDS79" s="5"/>
      <c r="NDT79" s="5"/>
      <c r="NDU79" s="5"/>
      <c r="NDV79" s="5"/>
      <c r="NDW79" s="5"/>
      <c r="NDX79" s="5"/>
      <c r="NDY79" s="5"/>
      <c r="NDZ79" s="5"/>
      <c r="NEA79" s="5"/>
      <c r="NEB79" s="5"/>
      <c r="NEC79" s="5"/>
      <c r="NED79" s="5"/>
      <c r="NEE79" s="5"/>
      <c r="NEF79" s="5"/>
      <c r="NEG79" s="5"/>
      <c r="NEH79" s="5"/>
      <c r="NEI79" s="5"/>
      <c r="NEJ79" s="5"/>
      <c r="NEK79" s="5"/>
      <c r="NEL79" s="5"/>
      <c r="NEM79" s="5"/>
      <c r="NEN79" s="5"/>
      <c r="NEO79" s="5"/>
      <c r="NEP79" s="5"/>
      <c r="NEQ79" s="5"/>
      <c r="NER79" s="5"/>
      <c r="NES79" s="5"/>
      <c r="NET79" s="5"/>
      <c r="NEU79" s="5"/>
      <c r="NEV79" s="5"/>
      <c r="NEW79" s="5"/>
      <c r="NEX79" s="5"/>
      <c r="NEY79" s="5"/>
      <c r="NEZ79" s="5"/>
      <c r="NFA79" s="5"/>
      <c r="NFB79" s="5"/>
      <c r="NFC79" s="5"/>
      <c r="NFD79" s="5"/>
      <c r="NFE79" s="5"/>
      <c r="NFF79" s="5"/>
      <c r="NFG79" s="5"/>
      <c r="NFH79" s="5"/>
      <c r="NFI79" s="5"/>
      <c r="NFJ79" s="5"/>
      <c r="NFK79" s="5"/>
      <c r="NFL79" s="5"/>
      <c r="NFM79" s="5"/>
      <c r="NFN79" s="5"/>
      <c r="NFO79" s="5"/>
      <c r="NFP79" s="5"/>
      <c r="NFQ79" s="5"/>
      <c r="NFR79" s="5"/>
      <c r="NFS79" s="5"/>
      <c r="NFT79" s="5"/>
      <c r="NFU79" s="5"/>
      <c r="NFV79" s="5"/>
      <c r="NFW79" s="5"/>
      <c r="NFX79" s="5"/>
      <c r="NFY79" s="5"/>
      <c r="NFZ79" s="5"/>
      <c r="NGA79" s="5"/>
      <c r="NGB79" s="5"/>
      <c r="NGC79" s="5"/>
      <c r="NGD79" s="5"/>
      <c r="NGE79" s="5"/>
      <c r="NGF79" s="5"/>
      <c r="NGG79" s="5"/>
      <c r="NGH79" s="5"/>
      <c r="NGI79" s="5"/>
      <c r="NGJ79" s="5"/>
      <c r="NGK79" s="5"/>
      <c r="NGL79" s="5"/>
      <c r="NGM79" s="5"/>
      <c r="NGN79" s="5"/>
      <c r="NGO79" s="5"/>
      <c r="NGP79" s="5"/>
      <c r="NGQ79" s="5"/>
      <c r="NGR79" s="5"/>
      <c r="NGS79" s="5"/>
      <c r="NGT79" s="5"/>
      <c r="NGU79" s="5"/>
      <c r="NGV79" s="5"/>
      <c r="NGW79" s="5"/>
      <c r="NGX79" s="5"/>
      <c r="NGY79" s="5"/>
      <c r="NGZ79" s="5"/>
      <c r="NHA79" s="5"/>
      <c r="NHB79" s="5"/>
      <c r="NHC79" s="5"/>
      <c r="NHD79" s="5"/>
      <c r="NHE79" s="5"/>
      <c r="NHF79" s="5"/>
      <c r="NHG79" s="5"/>
      <c r="NHH79" s="5"/>
      <c r="NHI79" s="5"/>
      <c r="NHJ79" s="5"/>
      <c r="NHK79" s="5"/>
      <c r="NHL79" s="5"/>
      <c r="NHM79" s="5"/>
      <c r="NHN79" s="5"/>
      <c r="NHO79" s="5"/>
      <c r="NHP79" s="5"/>
      <c r="NHQ79" s="5"/>
      <c r="NHR79" s="5"/>
      <c r="NHS79" s="5"/>
      <c r="NHT79" s="5"/>
      <c r="NHU79" s="5"/>
      <c r="NHV79" s="5"/>
      <c r="NHW79" s="5"/>
      <c r="NHX79" s="5"/>
      <c r="NHY79" s="5"/>
      <c r="NHZ79" s="5"/>
      <c r="NIA79" s="5"/>
      <c r="NIB79" s="5"/>
      <c r="NIC79" s="5"/>
      <c r="NID79" s="5"/>
      <c r="NIE79" s="5"/>
      <c r="NIF79" s="5"/>
      <c r="NIG79" s="5"/>
      <c r="NIH79" s="5"/>
      <c r="NII79" s="5"/>
      <c r="NIJ79" s="5"/>
      <c r="NIK79" s="5"/>
      <c r="NIL79" s="5"/>
      <c r="NIM79" s="5"/>
      <c r="NIN79" s="5"/>
      <c r="NIO79" s="5"/>
      <c r="NIP79" s="5"/>
      <c r="NIQ79" s="5"/>
      <c r="NIR79" s="5"/>
      <c r="NIS79" s="5"/>
      <c r="NIT79" s="5"/>
      <c r="NIU79" s="5"/>
      <c r="NIV79" s="5"/>
      <c r="NIW79" s="5"/>
      <c r="NIX79" s="5"/>
      <c r="NIY79" s="5"/>
      <c r="NIZ79" s="5"/>
      <c r="NJA79" s="5"/>
      <c r="NJB79" s="5"/>
      <c r="NJC79" s="5"/>
      <c r="NJD79" s="5"/>
      <c r="NJE79" s="5"/>
      <c r="NJF79" s="5"/>
      <c r="NJG79" s="5"/>
      <c r="NJH79" s="5"/>
      <c r="NJI79" s="5"/>
      <c r="NJJ79" s="5"/>
      <c r="NJK79" s="5"/>
      <c r="NJL79" s="5"/>
      <c r="NJM79" s="5"/>
      <c r="NJN79" s="5"/>
      <c r="NJO79" s="5"/>
      <c r="NJP79" s="5"/>
      <c r="NJQ79" s="5"/>
      <c r="NJR79" s="5"/>
      <c r="NJS79" s="5"/>
      <c r="NJT79" s="5"/>
      <c r="NJU79" s="5"/>
      <c r="NJV79" s="5"/>
      <c r="NJW79" s="5"/>
      <c r="NJX79" s="5"/>
      <c r="NJY79" s="5"/>
      <c r="NJZ79" s="5"/>
      <c r="NKA79" s="5"/>
      <c r="NKB79" s="5"/>
      <c r="NKC79" s="5"/>
      <c r="NKD79" s="5"/>
      <c r="NKE79" s="5"/>
      <c r="NKF79" s="5"/>
      <c r="NKG79" s="5"/>
      <c r="NKH79" s="5"/>
      <c r="NKI79" s="5"/>
      <c r="NKJ79" s="5"/>
      <c r="NKK79" s="5"/>
      <c r="NKL79" s="5"/>
      <c r="NKM79" s="5"/>
      <c r="NKN79" s="5"/>
      <c r="NKO79" s="5"/>
      <c r="NKP79" s="5"/>
      <c r="NKQ79" s="5"/>
      <c r="NKR79" s="5"/>
      <c r="NKS79" s="5"/>
      <c r="NKT79" s="5"/>
      <c r="NKU79" s="5"/>
      <c r="NKV79" s="5"/>
      <c r="NKW79" s="5"/>
      <c r="NKX79" s="5"/>
      <c r="NKY79" s="5"/>
      <c r="NKZ79" s="5"/>
      <c r="NLA79" s="5"/>
      <c r="NLB79" s="5"/>
      <c r="NLC79" s="5"/>
      <c r="NLD79" s="5"/>
      <c r="NLE79" s="5"/>
      <c r="NLF79" s="5"/>
      <c r="NLG79" s="5"/>
      <c r="NLH79" s="5"/>
      <c r="NLI79" s="5"/>
      <c r="NLJ79" s="5"/>
      <c r="NLK79" s="5"/>
      <c r="NLL79" s="5"/>
      <c r="NLM79" s="5"/>
      <c r="NLN79" s="5"/>
      <c r="NLO79" s="5"/>
      <c r="NLP79" s="5"/>
      <c r="NLQ79" s="5"/>
      <c r="NLR79" s="5"/>
      <c r="NLS79" s="5"/>
      <c r="NLT79" s="5"/>
      <c r="NLU79" s="5"/>
      <c r="NLV79" s="5"/>
      <c r="NLW79" s="5"/>
      <c r="NLX79" s="5"/>
      <c r="NLY79" s="5"/>
      <c r="NLZ79" s="5"/>
      <c r="NMA79" s="5"/>
      <c r="NMB79" s="5"/>
      <c r="NMC79" s="5"/>
      <c r="NMD79" s="5"/>
      <c r="NME79" s="5"/>
      <c r="NMF79" s="5"/>
      <c r="NMG79" s="5"/>
      <c r="NMH79" s="5"/>
      <c r="NMI79" s="5"/>
      <c r="NMJ79" s="5"/>
      <c r="NMK79" s="5"/>
      <c r="NML79" s="5"/>
      <c r="NMM79" s="5"/>
      <c r="NMN79" s="5"/>
      <c r="NMO79" s="5"/>
      <c r="NMP79" s="5"/>
      <c r="NMQ79" s="5"/>
      <c r="NMR79" s="5"/>
      <c r="NMS79" s="5"/>
      <c r="NMT79" s="5"/>
      <c r="NMU79" s="5"/>
      <c r="NMV79" s="5"/>
      <c r="NMW79" s="5"/>
      <c r="NMX79" s="5"/>
      <c r="NMY79" s="5"/>
      <c r="NMZ79" s="5"/>
      <c r="NNA79" s="5"/>
      <c r="NNB79" s="5"/>
      <c r="NNC79" s="5"/>
      <c r="NND79" s="5"/>
      <c r="NNE79" s="5"/>
      <c r="NNF79" s="5"/>
      <c r="NNG79" s="5"/>
      <c r="NNH79" s="5"/>
      <c r="NNI79" s="5"/>
      <c r="NNJ79" s="5"/>
      <c r="NNK79" s="5"/>
      <c r="NNL79" s="5"/>
      <c r="NNM79" s="5"/>
      <c r="NNN79" s="5"/>
      <c r="NNO79" s="5"/>
      <c r="NNP79" s="5"/>
      <c r="NNQ79" s="5"/>
      <c r="NNR79" s="5"/>
      <c r="NNS79" s="5"/>
      <c r="NNT79" s="5"/>
      <c r="NNU79" s="5"/>
      <c r="NNV79" s="5"/>
      <c r="NNW79" s="5"/>
      <c r="NNX79" s="5"/>
      <c r="NNY79" s="5"/>
      <c r="NNZ79" s="5"/>
      <c r="NOA79" s="5"/>
      <c r="NOB79" s="5"/>
      <c r="NOC79" s="5"/>
      <c r="NOD79" s="5"/>
      <c r="NOE79" s="5"/>
      <c r="NOF79" s="5"/>
      <c r="NOG79" s="5"/>
      <c r="NOH79" s="5"/>
      <c r="NOI79" s="5"/>
      <c r="NOJ79" s="5"/>
      <c r="NOK79" s="5"/>
      <c r="NOL79" s="5"/>
      <c r="NOM79" s="5"/>
      <c r="NON79" s="5"/>
      <c r="NOO79" s="5"/>
      <c r="NOP79" s="5"/>
      <c r="NOQ79" s="5"/>
      <c r="NOR79" s="5"/>
      <c r="NOS79" s="5"/>
      <c r="NOT79" s="5"/>
      <c r="NOU79" s="5"/>
      <c r="NOV79" s="5"/>
      <c r="NOW79" s="5"/>
      <c r="NOX79" s="5"/>
      <c r="NOY79" s="5"/>
      <c r="NOZ79" s="5"/>
      <c r="NPA79" s="5"/>
      <c r="NPB79" s="5"/>
      <c r="NPC79" s="5"/>
      <c r="NPD79" s="5"/>
      <c r="NPE79" s="5"/>
      <c r="NPF79" s="5"/>
      <c r="NPG79" s="5"/>
      <c r="NPH79" s="5"/>
      <c r="NPI79" s="5"/>
      <c r="NPJ79" s="5"/>
      <c r="NPK79" s="5"/>
      <c r="NPL79" s="5"/>
      <c r="NPM79" s="5"/>
      <c r="NPN79" s="5"/>
      <c r="NPO79" s="5"/>
      <c r="NPP79" s="5"/>
      <c r="NPQ79" s="5"/>
      <c r="NPR79" s="5"/>
      <c r="NPS79" s="5"/>
      <c r="NPT79" s="5"/>
      <c r="NPU79" s="5"/>
      <c r="NPV79" s="5"/>
      <c r="NPW79" s="5"/>
      <c r="NPX79" s="5"/>
      <c r="NPY79" s="5"/>
      <c r="NPZ79" s="5"/>
      <c r="NQA79" s="5"/>
      <c r="NQB79" s="5"/>
      <c r="NQC79" s="5"/>
      <c r="NQD79" s="5"/>
      <c r="NQE79" s="5"/>
      <c r="NQF79" s="5"/>
      <c r="NQG79" s="5"/>
      <c r="NQH79" s="5"/>
      <c r="NQI79" s="5"/>
      <c r="NQJ79" s="5"/>
      <c r="NQK79" s="5"/>
      <c r="NQL79" s="5"/>
      <c r="NQM79" s="5"/>
      <c r="NQN79" s="5"/>
      <c r="NQO79" s="5"/>
      <c r="NQP79" s="5"/>
      <c r="NQQ79" s="5"/>
      <c r="NQR79" s="5"/>
      <c r="NQS79" s="5"/>
      <c r="NQT79" s="5"/>
      <c r="NQU79" s="5"/>
      <c r="NQV79" s="5"/>
      <c r="NQW79" s="5"/>
      <c r="NQX79" s="5"/>
      <c r="NQY79" s="5"/>
      <c r="NQZ79" s="5"/>
      <c r="NRA79" s="5"/>
      <c r="NRB79" s="5"/>
      <c r="NRC79" s="5"/>
      <c r="NRD79" s="5"/>
      <c r="NRE79" s="5"/>
      <c r="NRF79" s="5"/>
      <c r="NRG79" s="5"/>
      <c r="NRH79" s="5"/>
      <c r="NRI79" s="5"/>
      <c r="NRJ79" s="5"/>
      <c r="NRK79" s="5"/>
      <c r="NRL79" s="5"/>
      <c r="NRM79" s="5"/>
      <c r="NRN79" s="5"/>
      <c r="NRO79" s="5"/>
      <c r="NRP79" s="5"/>
      <c r="NRQ79" s="5"/>
      <c r="NRR79" s="5"/>
      <c r="NRS79" s="5"/>
      <c r="NRT79" s="5"/>
      <c r="NRU79" s="5"/>
      <c r="NRV79" s="5"/>
      <c r="NRW79" s="5"/>
      <c r="NRX79" s="5"/>
      <c r="NRY79" s="5"/>
      <c r="NRZ79" s="5"/>
      <c r="NSA79" s="5"/>
      <c r="NSB79" s="5"/>
      <c r="NSC79" s="5"/>
      <c r="NSD79" s="5"/>
      <c r="NSE79" s="5"/>
      <c r="NSF79" s="5"/>
      <c r="NSG79" s="5"/>
      <c r="NSH79" s="5"/>
      <c r="NSI79" s="5"/>
      <c r="NSJ79" s="5"/>
      <c r="NSK79" s="5"/>
      <c r="NSL79" s="5"/>
      <c r="NSM79" s="5"/>
      <c r="NSN79" s="5"/>
      <c r="NSO79" s="5"/>
      <c r="NSP79" s="5"/>
      <c r="NSQ79" s="5"/>
      <c r="NSR79" s="5"/>
      <c r="NSS79" s="5"/>
      <c r="NST79" s="5"/>
      <c r="NSU79" s="5"/>
      <c r="NSV79" s="5"/>
      <c r="NSW79" s="5"/>
      <c r="NSX79" s="5"/>
      <c r="NSY79" s="5"/>
      <c r="NSZ79" s="5"/>
      <c r="NTA79" s="5"/>
      <c r="NTB79" s="5"/>
      <c r="NTC79" s="5"/>
      <c r="NTD79" s="5"/>
      <c r="NTE79" s="5"/>
      <c r="NTF79" s="5"/>
      <c r="NTG79" s="5"/>
      <c r="NTH79" s="5"/>
      <c r="NTI79" s="5"/>
      <c r="NTJ79" s="5"/>
      <c r="NTK79" s="5"/>
      <c r="NTL79" s="5"/>
      <c r="NTM79" s="5"/>
      <c r="NTN79" s="5"/>
      <c r="NTO79" s="5"/>
      <c r="NTP79" s="5"/>
      <c r="NTQ79" s="5"/>
      <c r="NTR79" s="5"/>
      <c r="NTS79" s="5"/>
      <c r="NTT79" s="5"/>
      <c r="NTU79" s="5"/>
      <c r="NTV79" s="5"/>
      <c r="NTW79" s="5"/>
      <c r="NTX79" s="5"/>
      <c r="NTY79" s="5"/>
      <c r="NTZ79" s="5"/>
      <c r="NUA79" s="5"/>
      <c r="NUB79" s="5"/>
      <c r="NUC79" s="5"/>
      <c r="NUD79" s="5"/>
      <c r="NUE79" s="5"/>
      <c r="NUF79" s="5"/>
      <c r="NUG79" s="5"/>
      <c r="NUH79" s="5"/>
      <c r="NUI79" s="5"/>
      <c r="NUJ79" s="5"/>
      <c r="NUK79" s="5"/>
      <c r="NUL79" s="5"/>
      <c r="NUM79" s="5"/>
      <c r="NUN79" s="5"/>
      <c r="NUO79" s="5"/>
      <c r="NUP79" s="5"/>
      <c r="NUQ79" s="5"/>
      <c r="NUR79" s="5"/>
      <c r="NUS79" s="5"/>
      <c r="NUT79" s="5"/>
      <c r="NUU79" s="5"/>
      <c r="NUV79" s="5"/>
      <c r="NUW79" s="5"/>
      <c r="NUX79" s="5"/>
      <c r="NUY79" s="5"/>
      <c r="NUZ79" s="5"/>
      <c r="NVA79" s="5"/>
      <c r="NVB79" s="5"/>
      <c r="NVC79" s="5"/>
      <c r="NVD79" s="5"/>
      <c r="NVE79" s="5"/>
      <c r="NVF79" s="5"/>
      <c r="NVG79" s="5"/>
      <c r="NVH79" s="5"/>
      <c r="NVI79" s="5"/>
      <c r="NVJ79" s="5"/>
      <c r="NVK79" s="5"/>
      <c r="NVL79" s="5"/>
      <c r="NVM79" s="5"/>
      <c r="NVN79" s="5"/>
      <c r="NVO79" s="5"/>
      <c r="NVP79" s="5"/>
      <c r="NVQ79" s="5"/>
      <c r="NVR79" s="5"/>
      <c r="NVS79" s="5"/>
      <c r="NVT79" s="5"/>
      <c r="NVU79" s="5"/>
      <c r="NVV79" s="5"/>
      <c r="NVW79" s="5"/>
      <c r="NVX79" s="5"/>
      <c r="NVY79" s="5"/>
      <c r="NVZ79" s="5"/>
      <c r="NWA79" s="5"/>
      <c r="NWB79" s="5"/>
      <c r="NWC79" s="5"/>
      <c r="NWD79" s="5"/>
      <c r="NWE79" s="5"/>
      <c r="NWF79" s="5"/>
      <c r="NWG79" s="5"/>
      <c r="NWH79" s="5"/>
      <c r="NWI79" s="5"/>
      <c r="NWJ79" s="5"/>
      <c r="NWK79" s="5"/>
      <c r="NWL79" s="5"/>
      <c r="NWM79" s="5"/>
      <c r="NWN79" s="5"/>
      <c r="NWO79" s="5"/>
      <c r="NWP79" s="5"/>
      <c r="NWQ79" s="5"/>
      <c r="NWR79" s="5"/>
      <c r="NWS79" s="5"/>
      <c r="NWT79" s="5"/>
      <c r="NWU79" s="5"/>
      <c r="NWV79" s="5"/>
      <c r="NWW79" s="5"/>
      <c r="NWX79" s="5"/>
      <c r="NWY79" s="5"/>
      <c r="NWZ79" s="5"/>
      <c r="NXA79" s="5"/>
      <c r="NXB79" s="5"/>
      <c r="NXC79" s="5"/>
      <c r="NXD79" s="5"/>
      <c r="NXE79" s="5"/>
      <c r="NXF79" s="5"/>
      <c r="NXG79" s="5"/>
      <c r="NXH79" s="5"/>
      <c r="NXI79" s="5"/>
      <c r="NXJ79" s="5"/>
      <c r="NXK79" s="5"/>
      <c r="NXL79" s="5"/>
      <c r="NXM79" s="5"/>
      <c r="NXN79" s="5"/>
      <c r="NXO79" s="5"/>
      <c r="NXP79" s="5"/>
      <c r="NXQ79" s="5"/>
      <c r="NXR79" s="5"/>
      <c r="NXS79" s="5"/>
      <c r="NXT79" s="5"/>
      <c r="NXU79" s="5"/>
      <c r="NXV79" s="5"/>
      <c r="NXW79" s="5"/>
      <c r="NXX79" s="5"/>
      <c r="NXY79" s="5"/>
      <c r="NXZ79" s="5"/>
      <c r="NYA79" s="5"/>
      <c r="NYB79" s="5"/>
      <c r="NYC79" s="5"/>
      <c r="NYD79" s="5"/>
      <c r="NYE79" s="5"/>
      <c r="NYF79" s="5"/>
      <c r="NYG79" s="5"/>
      <c r="NYH79" s="5"/>
      <c r="NYI79" s="5"/>
      <c r="NYJ79" s="5"/>
      <c r="NYK79" s="5"/>
      <c r="NYL79" s="5"/>
      <c r="NYM79" s="5"/>
      <c r="NYN79" s="5"/>
      <c r="NYO79" s="5"/>
      <c r="NYP79" s="5"/>
      <c r="NYQ79" s="5"/>
      <c r="NYR79" s="5"/>
      <c r="NYS79" s="5"/>
      <c r="NYT79" s="5"/>
      <c r="NYU79" s="5"/>
      <c r="NYV79" s="5"/>
      <c r="NYW79" s="5"/>
      <c r="NYX79" s="5"/>
      <c r="NYY79" s="5"/>
      <c r="NYZ79" s="5"/>
      <c r="NZA79" s="5"/>
      <c r="NZB79" s="5"/>
      <c r="NZC79" s="5"/>
      <c r="NZD79" s="5"/>
      <c r="NZE79" s="5"/>
      <c r="NZF79" s="5"/>
      <c r="NZG79" s="5"/>
      <c r="NZH79" s="5"/>
      <c r="NZI79" s="5"/>
      <c r="NZJ79" s="5"/>
      <c r="NZK79" s="5"/>
      <c r="NZL79" s="5"/>
      <c r="NZM79" s="5"/>
      <c r="NZN79" s="5"/>
      <c r="NZO79" s="5"/>
      <c r="NZP79" s="5"/>
      <c r="NZQ79" s="5"/>
      <c r="NZR79" s="5"/>
      <c r="NZS79" s="5"/>
      <c r="NZT79" s="5"/>
      <c r="NZU79" s="5"/>
      <c r="NZV79" s="5"/>
      <c r="NZW79" s="5"/>
      <c r="NZX79" s="5"/>
      <c r="NZY79" s="5"/>
      <c r="NZZ79" s="5"/>
      <c r="OAA79" s="5"/>
      <c r="OAB79" s="5"/>
      <c r="OAC79" s="5"/>
      <c r="OAD79" s="5"/>
      <c r="OAE79" s="5"/>
      <c r="OAF79" s="5"/>
      <c r="OAG79" s="5"/>
      <c r="OAH79" s="5"/>
      <c r="OAI79" s="5"/>
      <c r="OAJ79" s="5"/>
      <c r="OAK79" s="5"/>
      <c r="OAL79" s="5"/>
      <c r="OAM79" s="5"/>
      <c r="OAN79" s="5"/>
      <c r="OAO79" s="5"/>
      <c r="OAP79" s="5"/>
      <c r="OAQ79" s="5"/>
      <c r="OAR79" s="5"/>
      <c r="OAS79" s="5"/>
      <c r="OAT79" s="5"/>
      <c r="OAU79" s="5"/>
      <c r="OAV79" s="5"/>
      <c r="OAW79" s="5"/>
      <c r="OAX79" s="5"/>
      <c r="OAY79" s="5"/>
      <c r="OAZ79" s="5"/>
      <c r="OBA79" s="5"/>
      <c r="OBB79" s="5"/>
      <c r="OBC79" s="5"/>
      <c r="OBD79" s="5"/>
      <c r="OBE79" s="5"/>
      <c r="OBF79" s="5"/>
      <c r="OBG79" s="5"/>
      <c r="OBH79" s="5"/>
      <c r="OBI79" s="5"/>
      <c r="OBJ79" s="5"/>
      <c r="OBK79" s="5"/>
      <c r="OBL79" s="5"/>
      <c r="OBM79" s="5"/>
      <c r="OBN79" s="5"/>
      <c r="OBO79" s="5"/>
      <c r="OBP79" s="5"/>
      <c r="OBQ79" s="5"/>
      <c r="OBR79" s="5"/>
      <c r="OBS79" s="5"/>
      <c r="OBT79" s="5"/>
      <c r="OBU79" s="5"/>
      <c r="OBV79" s="5"/>
      <c r="OBW79" s="5"/>
      <c r="OBX79" s="5"/>
      <c r="OBY79" s="5"/>
      <c r="OBZ79" s="5"/>
      <c r="OCA79" s="5"/>
      <c r="OCB79" s="5"/>
      <c r="OCC79" s="5"/>
      <c r="OCD79" s="5"/>
      <c r="OCE79" s="5"/>
      <c r="OCF79" s="5"/>
      <c r="OCG79" s="5"/>
      <c r="OCH79" s="5"/>
      <c r="OCI79" s="5"/>
      <c r="OCJ79" s="5"/>
      <c r="OCK79" s="5"/>
      <c r="OCL79" s="5"/>
      <c r="OCM79" s="5"/>
      <c r="OCN79" s="5"/>
      <c r="OCO79" s="5"/>
      <c r="OCP79" s="5"/>
      <c r="OCQ79" s="5"/>
      <c r="OCR79" s="5"/>
      <c r="OCS79" s="5"/>
      <c r="OCT79" s="5"/>
      <c r="OCU79" s="5"/>
      <c r="OCV79" s="5"/>
      <c r="OCW79" s="5"/>
      <c r="OCX79" s="5"/>
      <c r="OCY79" s="5"/>
      <c r="OCZ79" s="5"/>
      <c r="ODA79" s="5"/>
      <c r="ODB79" s="5"/>
      <c r="ODC79" s="5"/>
      <c r="ODD79" s="5"/>
      <c r="ODE79" s="5"/>
      <c r="ODF79" s="5"/>
      <c r="ODG79" s="5"/>
      <c r="ODH79" s="5"/>
      <c r="ODI79" s="5"/>
      <c r="ODJ79" s="5"/>
      <c r="ODK79" s="5"/>
      <c r="ODL79" s="5"/>
      <c r="ODM79" s="5"/>
      <c r="ODN79" s="5"/>
      <c r="ODO79" s="5"/>
      <c r="ODP79" s="5"/>
      <c r="ODQ79" s="5"/>
      <c r="ODR79" s="5"/>
      <c r="ODS79" s="5"/>
      <c r="ODT79" s="5"/>
      <c r="ODU79" s="5"/>
      <c r="ODV79" s="5"/>
      <c r="ODW79" s="5"/>
      <c r="ODX79" s="5"/>
      <c r="ODY79" s="5"/>
      <c r="ODZ79" s="5"/>
      <c r="OEA79" s="5"/>
      <c r="OEB79" s="5"/>
      <c r="OEC79" s="5"/>
      <c r="OED79" s="5"/>
      <c r="OEE79" s="5"/>
      <c r="OEF79" s="5"/>
      <c r="OEG79" s="5"/>
      <c r="OEH79" s="5"/>
      <c r="OEI79" s="5"/>
      <c r="OEJ79" s="5"/>
      <c r="OEK79" s="5"/>
      <c r="OEL79" s="5"/>
      <c r="OEM79" s="5"/>
      <c r="OEN79" s="5"/>
      <c r="OEO79" s="5"/>
      <c r="OEP79" s="5"/>
      <c r="OEQ79" s="5"/>
      <c r="OER79" s="5"/>
      <c r="OES79" s="5"/>
      <c r="OET79" s="5"/>
      <c r="OEU79" s="5"/>
      <c r="OEV79" s="5"/>
      <c r="OEW79" s="5"/>
      <c r="OEX79" s="5"/>
      <c r="OEY79" s="5"/>
      <c r="OEZ79" s="5"/>
      <c r="OFA79" s="5"/>
      <c r="OFB79" s="5"/>
      <c r="OFC79" s="5"/>
      <c r="OFD79" s="5"/>
      <c r="OFE79" s="5"/>
      <c r="OFF79" s="5"/>
      <c r="OFG79" s="5"/>
      <c r="OFH79" s="5"/>
      <c r="OFI79" s="5"/>
      <c r="OFJ79" s="5"/>
      <c r="OFK79" s="5"/>
      <c r="OFL79" s="5"/>
      <c r="OFM79" s="5"/>
      <c r="OFN79" s="5"/>
      <c r="OFO79" s="5"/>
      <c r="OFP79" s="5"/>
      <c r="OFQ79" s="5"/>
      <c r="OFR79" s="5"/>
      <c r="OFS79" s="5"/>
      <c r="OFT79" s="5"/>
      <c r="OFU79" s="5"/>
      <c r="OFV79" s="5"/>
      <c r="OFW79" s="5"/>
      <c r="OFX79" s="5"/>
      <c r="OFY79" s="5"/>
      <c r="OFZ79" s="5"/>
      <c r="OGA79" s="5"/>
      <c r="OGB79" s="5"/>
      <c r="OGC79" s="5"/>
      <c r="OGD79" s="5"/>
      <c r="OGE79" s="5"/>
      <c r="OGF79" s="5"/>
      <c r="OGG79" s="5"/>
      <c r="OGH79" s="5"/>
      <c r="OGI79" s="5"/>
      <c r="OGJ79" s="5"/>
      <c r="OGK79" s="5"/>
      <c r="OGL79" s="5"/>
      <c r="OGM79" s="5"/>
      <c r="OGN79" s="5"/>
      <c r="OGO79" s="5"/>
      <c r="OGP79" s="5"/>
      <c r="OGQ79" s="5"/>
      <c r="OGR79" s="5"/>
      <c r="OGS79" s="5"/>
      <c r="OGT79" s="5"/>
      <c r="OGU79" s="5"/>
      <c r="OGV79" s="5"/>
      <c r="OGW79" s="5"/>
      <c r="OGX79" s="5"/>
      <c r="OGY79" s="5"/>
      <c r="OGZ79" s="5"/>
      <c r="OHA79" s="5"/>
      <c r="OHB79" s="5"/>
      <c r="OHC79" s="5"/>
      <c r="OHD79" s="5"/>
      <c r="OHE79" s="5"/>
      <c r="OHF79" s="5"/>
      <c r="OHG79" s="5"/>
      <c r="OHH79" s="5"/>
      <c r="OHI79" s="5"/>
      <c r="OHJ79" s="5"/>
      <c r="OHK79" s="5"/>
      <c r="OHL79" s="5"/>
      <c r="OHM79" s="5"/>
      <c r="OHN79" s="5"/>
      <c r="OHO79" s="5"/>
      <c r="OHP79" s="5"/>
      <c r="OHQ79" s="5"/>
      <c r="OHR79" s="5"/>
      <c r="OHS79" s="5"/>
      <c r="OHT79" s="5"/>
      <c r="OHU79" s="5"/>
      <c r="OHV79" s="5"/>
      <c r="OHW79" s="5"/>
      <c r="OHX79" s="5"/>
      <c r="OHY79" s="5"/>
      <c r="OHZ79" s="5"/>
      <c r="OIA79" s="5"/>
      <c r="OIB79" s="5"/>
      <c r="OIC79" s="5"/>
      <c r="OID79" s="5"/>
      <c r="OIE79" s="5"/>
      <c r="OIF79" s="5"/>
      <c r="OIG79" s="5"/>
      <c r="OIH79" s="5"/>
      <c r="OII79" s="5"/>
      <c r="OIJ79" s="5"/>
      <c r="OIK79" s="5"/>
      <c r="OIL79" s="5"/>
      <c r="OIM79" s="5"/>
      <c r="OIN79" s="5"/>
      <c r="OIO79" s="5"/>
      <c r="OIP79" s="5"/>
      <c r="OIQ79" s="5"/>
      <c r="OIR79" s="5"/>
      <c r="OIS79" s="5"/>
      <c r="OIT79" s="5"/>
      <c r="OIU79" s="5"/>
      <c r="OIV79" s="5"/>
      <c r="OIW79" s="5"/>
      <c r="OIX79" s="5"/>
      <c r="OIY79" s="5"/>
      <c r="OIZ79" s="5"/>
      <c r="OJA79" s="5"/>
      <c r="OJB79" s="5"/>
      <c r="OJC79" s="5"/>
      <c r="OJD79" s="5"/>
      <c r="OJE79" s="5"/>
      <c r="OJF79" s="5"/>
      <c r="OJG79" s="5"/>
      <c r="OJH79" s="5"/>
      <c r="OJI79" s="5"/>
      <c r="OJJ79" s="5"/>
      <c r="OJK79" s="5"/>
      <c r="OJL79" s="5"/>
      <c r="OJM79" s="5"/>
      <c r="OJN79" s="5"/>
      <c r="OJO79" s="5"/>
      <c r="OJP79" s="5"/>
      <c r="OJQ79" s="5"/>
      <c r="OJR79" s="5"/>
      <c r="OJS79" s="5"/>
      <c r="OJT79" s="5"/>
      <c r="OJU79" s="5"/>
      <c r="OJV79" s="5"/>
      <c r="OJW79" s="5"/>
      <c r="OJX79" s="5"/>
      <c r="OJY79" s="5"/>
      <c r="OJZ79" s="5"/>
      <c r="OKA79" s="5"/>
      <c r="OKB79" s="5"/>
      <c r="OKC79" s="5"/>
      <c r="OKD79" s="5"/>
      <c r="OKE79" s="5"/>
      <c r="OKF79" s="5"/>
      <c r="OKG79" s="5"/>
      <c r="OKH79" s="5"/>
      <c r="OKI79" s="5"/>
      <c r="OKJ79" s="5"/>
      <c r="OKK79" s="5"/>
      <c r="OKL79" s="5"/>
      <c r="OKM79" s="5"/>
      <c r="OKN79" s="5"/>
      <c r="OKO79" s="5"/>
      <c r="OKP79" s="5"/>
      <c r="OKQ79" s="5"/>
      <c r="OKR79" s="5"/>
      <c r="OKS79" s="5"/>
      <c r="OKT79" s="5"/>
      <c r="OKU79" s="5"/>
      <c r="OKV79" s="5"/>
      <c r="OKW79" s="5"/>
      <c r="OKX79" s="5"/>
      <c r="OKY79" s="5"/>
      <c r="OKZ79" s="5"/>
      <c r="OLA79" s="5"/>
      <c r="OLB79" s="5"/>
      <c r="OLC79" s="5"/>
      <c r="OLD79" s="5"/>
      <c r="OLE79" s="5"/>
      <c r="OLF79" s="5"/>
      <c r="OLG79" s="5"/>
      <c r="OLH79" s="5"/>
      <c r="OLI79" s="5"/>
      <c r="OLJ79" s="5"/>
      <c r="OLK79" s="5"/>
      <c r="OLL79" s="5"/>
      <c r="OLM79" s="5"/>
      <c r="OLN79" s="5"/>
      <c r="OLO79" s="5"/>
      <c r="OLP79" s="5"/>
      <c r="OLQ79" s="5"/>
      <c r="OLR79" s="5"/>
      <c r="OLS79" s="5"/>
      <c r="OLT79" s="5"/>
      <c r="OLU79" s="5"/>
      <c r="OLV79" s="5"/>
      <c r="OLW79" s="5"/>
      <c r="OLX79" s="5"/>
      <c r="OLY79" s="5"/>
      <c r="OLZ79" s="5"/>
      <c r="OMA79" s="5"/>
      <c r="OMB79" s="5"/>
      <c r="OMC79" s="5"/>
      <c r="OMD79" s="5"/>
      <c r="OME79" s="5"/>
      <c r="OMF79" s="5"/>
      <c r="OMG79" s="5"/>
      <c r="OMH79" s="5"/>
      <c r="OMI79" s="5"/>
      <c r="OMJ79" s="5"/>
      <c r="OMK79" s="5"/>
      <c r="OML79" s="5"/>
      <c r="OMM79" s="5"/>
      <c r="OMN79" s="5"/>
      <c r="OMO79" s="5"/>
      <c r="OMP79" s="5"/>
      <c r="OMQ79" s="5"/>
      <c r="OMR79" s="5"/>
      <c r="OMS79" s="5"/>
      <c r="OMT79" s="5"/>
      <c r="OMU79" s="5"/>
      <c r="OMV79" s="5"/>
      <c r="OMW79" s="5"/>
      <c r="OMX79" s="5"/>
      <c r="OMY79" s="5"/>
      <c r="OMZ79" s="5"/>
      <c r="ONA79" s="5"/>
      <c r="ONB79" s="5"/>
      <c r="ONC79" s="5"/>
      <c r="OND79" s="5"/>
      <c r="ONE79" s="5"/>
      <c r="ONF79" s="5"/>
      <c r="ONG79" s="5"/>
      <c r="ONH79" s="5"/>
      <c r="ONI79" s="5"/>
      <c r="ONJ79" s="5"/>
      <c r="ONK79" s="5"/>
      <c r="ONL79" s="5"/>
      <c r="ONM79" s="5"/>
      <c r="ONN79" s="5"/>
      <c r="ONO79" s="5"/>
      <c r="ONP79" s="5"/>
      <c r="ONQ79" s="5"/>
      <c r="ONR79" s="5"/>
      <c r="ONS79" s="5"/>
      <c r="ONT79" s="5"/>
      <c r="ONU79" s="5"/>
      <c r="ONV79" s="5"/>
      <c r="ONW79" s="5"/>
      <c r="ONX79" s="5"/>
      <c r="ONY79" s="5"/>
      <c r="ONZ79" s="5"/>
      <c r="OOA79" s="5"/>
      <c r="OOB79" s="5"/>
      <c r="OOC79" s="5"/>
      <c r="OOD79" s="5"/>
      <c r="OOE79" s="5"/>
      <c r="OOF79" s="5"/>
      <c r="OOG79" s="5"/>
      <c r="OOH79" s="5"/>
      <c r="OOI79" s="5"/>
      <c r="OOJ79" s="5"/>
      <c r="OOK79" s="5"/>
      <c r="OOL79" s="5"/>
      <c r="OOM79" s="5"/>
      <c r="OON79" s="5"/>
      <c r="OOO79" s="5"/>
      <c r="OOP79" s="5"/>
      <c r="OOQ79" s="5"/>
      <c r="OOR79" s="5"/>
      <c r="OOS79" s="5"/>
      <c r="OOT79" s="5"/>
      <c r="OOU79" s="5"/>
      <c r="OOV79" s="5"/>
      <c r="OOW79" s="5"/>
      <c r="OOX79" s="5"/>
      <c r="OOY79" s="5"/>
      <c r="OOZ79" s="5"/>
      <c r="OPA79" s="5"/>
      <c r="OPB79" s="5"/>
      <c r="OPC79" s="5"/>
      <c r="OPD79" s="5"/>
      <c r="OPE79" s="5"/>
      <c r="OPF79" s="5"/>
      <c r="OPG79" s="5"/>
      <c r="OPH79" s="5"/>
      <c r="OPI79" s="5"/>
      <c r="OPJ79" s="5"/>
      <c r="OPK79" s="5"/>
      <c r="OPL79" s="5"/>
      <c r="OPM79" s="5"/>
      <c r="OPN79" s="5"/>
      <c r="OPO79" s="5"/>
      <c r="OPP79" s="5"/>
      <c r="OPQ79" s="5"/>
      <c r="OPR79" s="5"/>
      <c r="OPS79" s="5"/>
      <c r="OPT79" s="5"/>
      <c r="OPU79" s="5"/>
      <c r="OPV79" s="5"/>
      <c r="OPW79" s="5"/>
      <c r="OPX79" s="5"/>
      <c r="OPY79" s="5"/>
      <c r="OPZ79" s="5"/>
      <c r="OQA79" s="5"/>
      <c r="OQB79" s="5"/>
      <c r="OQC79" s="5"/>
      <c r="OQD79" s="5"/>
      <c r="OQE79" s="5"/>
      <c r="OQF79" s="5"/>
      <c r="OQG79" s="5"/>
      <c r="OQH79" s="5"/>
      <c r="OQI79" s="5"/>
      <c r="OQJ79" s="5"/>
      <c r="OQK79" s="5"/>
      <c r="OQL79" s="5"/>
      <c r="OQM79" s="5"/>
      <c r="OQN79" s="5"/>
      <c r="OQO79" s="5"/>
      <c r="OQP79" s="5"/>
      <c r="OQQ79" s="5"/>
      <c r="OQR79" s="5"/>
      <c r="OQS79" s="5"/>
      <c r="OQT79" s="5"/>
      <c r="OQU79" s="5"/>
      <c r="OQV79" s="5"/>
      <c r="OQW79" s="5"/>
      <c r="OQX79" s="5"/>
      <c r="OQY79" s="5"/>
      <c r="OQZ79" s="5"/>
      <c r="ORA79" s="5"/>
      <c r="ORB79" s="5"/>
      <c r="ORC79" s="5"/>
      <c r="ORD79" s="5"/>
      <c r="ORE79" s="5"/>
      <c r="ORF79" s="5"/>
      <c r="ORG79" s="5"/>
      <c r="ORH79" s="5"/>
      <c r="ORI79" s="5"/>
      <c r="ORJ79" s="5"/>
      <c r="ORK79" s="5"/>
      <c r="ORL79" s="5"/>
      <c r="ORM79" s="5"/>
      <c r="ORN79" s="5"/>
      <c r="ORO79" s="5"/>
      <c r="ORP79" s="5"/>
      <c r="ORQ79" s="5"/>
      <c r="ORR79" s="5"/>
      <c r="ORS79" s="5"/>
      <c r="ORT79" s="5"/>
      <c r="ORU79" s="5"/>
      <c r="ORV79" s="5"/>
      <c r="ORW79" s="5"/>
      <c r="ORX79" s="5"/>
      <c r="ORY79" s="5"/>
      <c r="ORZ79" s="5"/>
      <c r="OSA79" s="5"/>
      <c r="OSB79" s="5"/>
      <c r="OSC79" s="5"/>
      <c r="OSD79" s="5"/>
      <c r="OSE79" s="5"/>
      <c r="OSF79" s="5"/>
      <c r="OSG79" s="5"/>
      <c r="OSH79" s="5"/>
      <c r="OSI79" s="5"/>
      <c r="OSJ79" s="5"/>
      <c r="OSK79" s="5"/>
      <c r="OSL79" s="5"/>
      <c r="OSM79" s="5"/>
      <c r="OSN79" s="5"/>
      <c r="OSO79" s="5"/>
      <c r="OSP79" s="5"/>
      <c r="OSQ79" s="5"/>
      <c r="OSR79" s="5"/>
      <c r="OSS79" s="5"/>
      <c r="OST79" s="5"/>
      <c r="OSU79" s="5"/>
      <c r="OSV79" s="5"/>
      <c r="OSW79" s="5"/>
      <c r="OSX79" s="5"/>
      <c r="OSY79" s="5"/>
      <c r="OSZ79" s="5"/>
      <c r="OTA79" s="5"/>
      <c r="OTB79" s="5"/>
      <c r="OTC79" s="5"/>
      <c r="OTD79" s="5"/>
      <c r="OTE79" s="5"/>
      <c r="OTF79" s="5"/>
      <c r="OTG79" s="5"/>
      <c r="OTH79" s="5"/>
      <c r="OTI79" s="5"/>
      <c r="OTJ79" s="5"/>
      <c r="OTK79" s="5"/>
      <c r="OTL79" s="5"/>
      <c r="OTM79" s="5"/>
      <c r="OTN79" s="5"/>
      <c r="OTO79" s="5"/>
      <c r="OTP79" s="5"/>
      <c r="OTQ79" s="5"/>
      <c r="OTR79" s="5"/>
      <c r="OTS79" s="5"/>
      <c r="OTT79" s="5"/>
      <c r="OTU79" s="5"/>
      <c r="OTV79" s="5"/>
      <c r="OTW79" s="5"/>
      <c r="OTX79" s="5"/>
      <c r="OTY79" s="5"/>
      <c r="OTZ79" s="5"/>
      <c r="OUA79" s="5"/>
      <c r="OUB79" s="5"/>
      <c r="OUC79" s="5"/>
      <c r="OUD79" s="5"/>
      <c r="OUE79" s="5"/>
      <c r="OUF79" s="5"/>
      <c r="OUG79" s="5"/>
      <c r="OUH79" s="5"/>
      <c r="OUI79" s="5"/>
      <c r="OUJ79" s="5"/>
      <c r="OUK79" s="5"/>
      <c r="OUL79" s="5"/>
      <c r="OUM79" s="5"/>
      <c r="OUN79" s="5"/>
      <c r="OUO79" s="5"/>
      <c r="OUP79" s="5"/>
      <c r="OUQ79" s="5"/>
      <c r="OUR79" s="5"/>
      <c r="OUS79" s="5"/>
      <c r="OUT79" s="5"/>
      <c r="OUU79" s="5"/>
      <c r="OUV79" s="5"/>
      <c r="OUW79" s="5"/>
      <c r="OUX79" s="5"/>
      <c r="OUY79" s="5"/>
      <c r="OUZ79" s="5"/>
      <c r="OVA79" s="5"/>
      <c r="OVB79" s="5"/>
      <c r="OVC79" s="5"/>
      <c r="OVD79" s="5"/>
      <c r="OVE79" s="5"/>
      <c r="OVF79" s="5"/>
      <c r="OVG79" s="5"/>
      <c r="OVH79" s="5"/>
      <c r="OVI79" s="5"/>
      <c r="OVJ79" s="5"/>
      <c r="OVK79" s="5"/>
      <c r="OVL79" s="5"/>
      <c r="OVM79" s="5"/>
      <c r="OVN79" s="5"/>
      <c r="OVO79" s="5"/>
      <c r="OVP79" s="5"/>
      <c r="OVQ79" s="5"/>
      <c r="OVR79" s="5"/>
      <c r="OVS79" s="5"/>
      <c r="OVT79" s="5"/>
      <c r="OVU79" s="5"/>
      <c r="OVV79" s="5"/>
      <c r="OVW79" s="5"/>
      <c r="OVX79" s="5"/>
      <c r="OVY79" s="5"/>
      <c r="OVZ79" s="5"/>
      <c r="OWA79" s="5"/>
      <c r="OWB79" s="5"/>
      <c r="OWC79" s="5"/>
      <c r="OWD79" s="5"/>
      <c r="OWE79" s="5"/>
      <c r="OWF79" s="5"/>
      <c r="OWG79" s="5"/>
      <c r="OWH79" s="5"/>
      <c r="OWI79" s="5"/>
      <c r="OWJ79" s="5"/>
      <c r="OWK79" s="5"/>
      <c r="OWL79" s="5"/>
      <c r="OWM79" s="5"/>
      <c r="OWN79" s="5"/>
      <c r="OWO79" s="5"/>
      <c r="OWP79" s="5"/>
      <c r="OWQ79" s="5"/>
      <c r="OWR79" s="5"/>
      <c r="OWS79" s="5"/>
      <c r="OWT79" s="5"/>
      <c r="OWU79" s="5"/>
      <c r="OWV79" s="5"/>
      <c r="OWW79" s="5"/>
      <c r="OWX79" s="5"/>
      <c r="OWY79" s="5"/>
      <c r="OWZ79" s="5"/>
      <c r="OXA79" s="5"/>
      <c r="OXB79" s="5"/>
      <c r="OXC79" s="5"/>
      <c r="OXD79" s="5"/>
      <c r="OXE79" s="5"/>
      <c r="OXF79" s="5"/>
      <c r="OXG79" s="5"/>
      <c r="OXH79" s="5"/>
      <c r="OXI79" s="5"/>
      <c r="OXJ79" s="5"/>
      <c r="OXK79" s="5"/>
      <c r="OXL79" s="5"/>
      <c r="OXM79" s="5"/>
      <c r="OXN79" s="5"/>
      <c r="OXO79" s="5"/>
      <c r="OXP79" s="5"/>
      <c r="OXQ79" s="5"/>
      <c r="OXR79" s="5"/>
      <c r="OXS79" s="5"/>
      <c r="OXT79" s="5"/>
      <c r="OXU79" s="5"/>
      <c r="OXV79" s="5"/>
      <c r="OXW79" s="5"/>
      <c r="OXX79" s="5"/>
      <c r="OXY79" s="5"/>
      <c r="OXZ79" s="5"/>
      <c r="OYA79" s="5"/>
      <c r="OYB79" s="5"/>
      <c r="OYC79" s="5"/>
      <c r="OYD79" s="5"/>
      <c r="OYE79" s="5"/>
      <c r="OYF79" s="5"/>
      <c r="OYG79" s="5"/>
      <c r="OYH79" s="5"/>
      <c r="OYI79" s="5"/>
      <c r="OYJ79" s="5"/>
      <c r="OYK79" s="5"/>
      <c r="OYL79" s="5"/>
      <c r="OYM79" s="5"/>
      <c r="OYN79" s="5"/>
      <c r="OYO79" s="5"/>
      <c r="OYP79" s="5"/>
      <c r="OYQ79" s="5"/>
      <c r="OYR79" s="5"/>
      <c r="OYS79" s="5"/>
      <c r="OYT79" s="5"/>
      <c r="OYU79" s="5"/>
      <c r="OYV79" s="5"/>
      <c r="OYW79" s="5"/>
      <c r="OYX79" s="5"/>
      <c r="OYY79" s="5"/>
      <c r="OYZ79" s="5"/>
      <c r="OZA79" s="5"/>
      <c r="OZB79" s="5"/>
      <c r="OZC79" s="5"/>
      <c r="OZD79" s="5"/>
      <c r="OZE79" s="5"/>
      <c r="OZF79" s="5"/>
      <c r="OZG79" s="5"/>
      <c r="OZH79" s="5"/>
      <c r="OZI79" s="5"/>
      <c r="OZJ79" s="5"/>
      <c r="OZK79" s="5"/>
      <c r="OZL79" s="5"/>
      <c r="OZM79" s="5"/>
      <c r="OZN79" s="5"/>
      <c r="OZO79" s="5"/>
      <c r="OZP79" s="5"/>
      <c r="OZQ79" s="5"/>
      <c r="OZR79" s="5"/>
      <c r="OZS79" s="5"/>
      <c r="OZT79" s="5"/>
      <c r="OZU79" s="5"/>
      <c r="OZV79" s="5"/>
      <c r="OZW79" s="5"/>
      <c r="OZX79" s="5"/>
      <c r="OZY79" s="5"/>
      <c r="OZZ79" s="5"/>
      <c r="PAA79" s="5"/>
      <c r="PAB79" s="5"/>
      <c r="PAC79" s="5"/>
      <c r="PAD79" s="5"/>
      <c r="PAE79" s="5"/>
      <c r="PAF79" s="5"/>
      <c r="PAG79" s="5"/>
      <c r="PAH79" s="5"/>
      <c r="PAI79" s="5"/>
      <c r="PAJ79" s="5"/>
      <c r="PAK79" s="5"/>
      <c r="PAL79" s="5"/>
      <c r="PAM79" s="5"/>
      <c r="PAN79" s="5"/>
      <c r="PAO79" s="5"/>
      <c r="PAP79" s="5"/>
      <c r="PAQ79" s="5"/>
      <c r="PAR79" s="5"/>
      <c r="PAS79" s="5"/>
      <c r="PAT79" s="5"/>
      <c r="PAU79" s="5"/>
      <c r="PAV79" s="5"/>
      <c r="PAW79" s="5"/>
      <c r="PAX79" s="5"/>
      <c r="PAY79" s="5"/>
      <c r="PAZ79" s="5"/>
      <c r="PBA79" s="5"/>
      <c r="PBB79" s="5"/>
      <c r="PBC79" s="5"/>
      <c r="PBD79" s="5"/>
      <c r="PBE79" s="5"/>
      <c r="PBF79" s="5"/>
      <c r="PBG79" s="5"/>
      <c r="PBH79" s="5"/>
      <c r="PBI79" s="5"/>
      <c r="PBJ79" s="5"/>
      <c r="PBK79" s="5"/>
      <c r="PBL79" s="5"/>
      <c r="PBM79" s="5"/>
      <c r="PBN79" s="5"/>
      <c r="PBO79" s="5"/>
      <c r="PBP79" s="5"/>
      <c r="PBQ79" s="5"/>
      <c r="PBR79" s="5"/>
      <c r="PBS79" s="5"/>
      <c r="PBT79" s="5"/>
      <c r="PBU79" s="5"/>
      <c r="PBV79" s="5"/>
      <c r="PBW79" s="5"/>
      <c r="PBX79" s="5"/>
      <c r="PBY79" s="5"/>
      <c r="PBZ79" s="5"/>
      <c r="PCA79" s="5"/>
      <c r="PCB79" s="5"/>
      <c r="PCC79" s="5"/>
      <c r="PCD79" s="5"/>
      <c r="PCE79" s="5"/>
      <c r="PCF79" s="5"/>
      <c r="PCG79" s="5"/>
      <c r="PCH79" s="5"/>
      <c r="PCI79" s="5"/>
      <c r="PCJ79" s="5"/>
      <c r="PCK79" s="5"/>
      <c r="PCL79" s="5"/>
      <c r="PCM79" s="5"/>
      <c r="PCN79" s="5"/>
      <c r="PCO79" s="5"/>
      <c r="PCP79" s="5"/>
      <c r="PCQ79" s="5"/>
      <c r="PCR79" s="5"/>
      <c r="PCS79" s="5"/>
      <c r="PCT79" s="5"/>
      <c r="PCU79" s="5"/>
      <c r="PCV79" s="5"/>
      <c r="PCW79" s="5"/>
      <c r="PCX79" s="5"/>
      <c r="PCY79" s="5"/>
      <c r="PCZ79" s="5"/>
      <c r="PDA79" s="5"/>
      <c r="PDB79" s="5"/>
      <c r="PDC79" s="5"/>
      <c r="PDD79" s="5"/>
      <c r="PDE79" s="5"/>
      <c r="PDF79" s="5"/>
      <c r="PDG79" s="5"/>
      <c r="PDH79" s="5"/>
      <c r="PDI79" s="5"/>
      <c r="PDJ79" s="5"/>
      <c r="PDK79" s="5"/>
      <c r="PDL79" s="5"/>
      <c r="PDM79" s="5"/>
      <c r="PDN79" s="5"/>
      <c r="PDO79" s="5"/>
      <c r="PDP79" s="5"/>
      <c r="PDQ79" s="5"/>
      <c r="PDR79" s="5"/>
      <c r="PDS79" s="5"/>
      <c r="PDT79" s="5"/>
      <c r="PDU79" s="5"/>
      <c r="PDV79" s="5"/>
      <c r="PDW79" s="5"/>
      <c r="PDX79" s="5"/>
      <c r="PDY79" s="5"/>
      <c r="PDZ79" s="5"/>
      <c r="PEA79" s="5"/>
      <c r="PEB79" s="5"/>
      <c r="PEC79" s="5"/>
      <c r="PED79" s="5"/>
      <c r="PEE79" s="5"/>
      <c r="PEF79" s="5"/>
      <c r="PEG79" s="5"/>
      <c r="PEH79" s="5"/>
      <c r="PEI79" s="5"/>
      <c r="PEJ79" s="5"/>
      <c r="PEK79" s="5"/>
      <c r="PEL79" s="5"/>
      <c r="PEM79" s="5"/>
      <c r="PEN79" s="5"/>
      <c r="PEO79" s="5"/>
      <c r="PEP79" s="5"/>
      <c r="PEQ79" s="5"/>
      <c r="PER79" s="5"/>
      <c r="PES79" s="5"/>
      <c r="PET79" s="5"/>
      <c r="PEU79" s="5"/>
      <c r="PEV79" s="5"/>
      <c r="PEW79" s="5"/>
      <c r="PEX79" s="5"/>
      <c r="PEY79" s="5"/>
      <c r="PEZ79" s="5"/>
      <c r="PFA79" s="5"/>
      <c r="PFB79" s="5"/>
      <c r="PFC79" s="5"/>
      <c r="PFD79" s="5"/>
      <c r="PFE79" s="5"/>
      <c r="PFF79" s="5"/>
      <c r="PFG79" s="5"/>
      <c r="PFH79" s="5"/>
      <c r="PFI79" s="5"/>
      <c r="PFJ79" s="5"/>
      <c r="PFK79" s="5"/>
      <c r="PFL79" s="5"/>
      <c r="PFM79" s="5"/>
      <c r="PFN79" s="5"/>
      <c r="PFO79" s="5"/>
      <c r="PFP79" s="5"/>
      <c r="PFQ79" s="5"/>
      <c r="PFR79" s="5"/>
      <c r="PFS79" s="5"/>
      <c r="PFT79" s="5"/>
      <c r="PFU79" s="5"/>
      <c r="PFV79" s="5"/>
      <c r="PFW79" s="5"/>
      <c r="PFX79" s="5"/>
      <c r="PFY79" s="5"/>
      <c r="PFZ79" s="5"/>
      <c r="PGA79" s="5"/>
      <c r="PGB79" s="5"/>
      <c r="PGC79" s="5"/>
      <c r="PGD79" s="5"/>
      <c r="PGE79" s="5"/>
      <c r="PGF79" s="5"/>
      <c r="PGG79" s="5"/>
      <c r="PGH79" s="5"/>
      <c r="PGI79" s="5"/>
      <c r="PGJ79" s="5"/>
      <c r="PGK79" s="5"/>
      <c r="PGL79" s="5"/>
      <c r="PGM79" s="5"/>
      <c r="PGN79" s="5"/>
      <c r="PGO79" s="5"/>
      <c r="PGP79" s="5"/>
      <c r="PGQ79" s="5"/>
      <c r="PGR79" s="5"/>
      <c r="PGS79" s="5"/>
      <c r="PGT79" s="5"/>
      <c r="PGU79" s="5"/>
      <c r="PGV79" s="5"/>
      <c r="PGW79" s="5"/>
      <c r="PGX79" s="5"/>
      <c r="PGY79" s="5"/>
      <c r="PGZ79" s="5"/>
      <c r="PHA79" s="5"/>
      <c r="PHB79" s="5"/>
      <c r="PHC79" s="5"/>
      <c r="PHD79" s="5"/>
      <c r="PHE79" s="5"/>
      <c r="PHF79" s="5"/>
      <c r="PHG79" s="5"/>
      <c r="PHH79" s="5"/>
      <c r="PHI79" s="5"/>
      <c r="PHJ79" s="5"/>
      <c r="PHK79" s="5"/>
      <c r="PHL79" s="5"/>
      <c r="PHM79" s="5"/>
      <c r="PHN79" s="5"/>
      <c r="PHO79" s="5"/>
      <c r="PHP79" s="5"/>
      <c r="PHQ79" s="5"/>
      <c r="PHR79" s="5"/>
      <c r="PHS79" s="5"/>
      <c r="PHT79" s="5"/>
      <c r="PHU79" s="5"/>
      <c r="PHV79" s="5"/>
      <c r="PHW79" s="5"/>
      <c r="PHX79" s="5"/>
      <c r="PHY79" s="5"/>
      <c r="PHZ79" s="5"/>
      <c r="PIA79" s="5"/>
      <c r="PIB79" s="5"/>
      <c r="PIC79" s="5"/>
      <c r="PID79" s="5"/>
      <c r="PIE79" s="5"/>
      <c r="PIF79" s="5"/>
      <c r="PIG79" s="5"/>
      <c r="PIH79" s="5"/>
      <c r="PII79" s="5"/>
      <c r="PIJ79" s="5"/>
      <c r="PIK79" s="5"/>
      <c r="PIL79" s="5"/>
      <c r="PIM79" s="5"/>
      <c r="PIN79" s="5"/>
      <c r="PIO79" s="5"/>
      <c r="PIP79" s="5"/>
      <c r="PIQ79" s="5"/>
      <c r="PIR79" s="5"/>
      <c r="PIS79" s="5"/>
      <c r="PIT79" s="5"/>
      <c r="PIU79" s="5"/>
      <c r="PIV79" s="5"/>
      <c r="PIW79" s="5"/>
      <c r="PIX79" s="5"/>
      <c r="PIY79" s="5"/>
      <c r="PIZ79" s="5"/>
      <c r="PJA79" s="5"/>
      <c r="PJB79" s="5"/>
      <c r="PJC79" s="5"/>
      <c r="PJD79" s="5"/>
      <c r="PJE79" s="5"/>
      <c r="PJF79" s="5"/>
      <c r="PJG79" s="5"/>
      <c r="PJH79" s="5"/>
      <c r="PJI79" s="5"/>
      <c r="PJJ79" s="5"/>
      <c r="PJK79" s="5"/>
      <c r="PJL79" s="5"/>
      <c r="PJM79" s="5"/>
      <c r="PJN79" s="5"/>
      <c r="PJO79" s="5"/>
      <c r="PJP79" s="5"/>
      <c r="PJQ79" s="5"/>
      <c r="PJR79" s="5"/>
      <c r="PJS79" s="5"/>
      <c r="PJT79" s="5"/>
      <c r="PJU79" s="5"/>
      <c r="PJV79" s="5"/>
      <c r="PJW79" s="5"/>
      <c r="PJX79" s="5"/>
      <c r="PJY79" s="5"/>
      <c r="PJZ79" s="5"/>
      <c r="PKA79" s="5"/>
      <c r="PKB79" s="5"/>
      <c r="PKC79" s="5"/>
      <c r="PKD79" s="5"/>
      <c r="PKE79" s="5"/>
      <c r="PKF79" s="5"/>
      <c r="PKG79" s="5"/>
      <c r="PKH79" s="5"/>
      <c r="PKI79" s="5"/>
      <c r="PKJ79" s="5"/>
      <c r="PKK79" s="5"/>
      <c r="PKL79" s="5"/>
      <c r="PKM79" s="5"/>
      <c r="PKN79" s="5"/>
      <c r="PKO79" s="5"/>
      <c r="PKP79" s="5"/>
      <c r="PKQ79" s="5"/>
      <c r="PKR79" s="5"/>
      <c r="PKS79" s="5"/>
      <c r="PKT79" s="5"/>
      <c r="PKU79" s="5"/>
      <c r="PKV79" s="5"/>
      <c r="PKW79" s="5"/>
      <c r="PKX79" s="5"/>
      <c r="PKY79" s="5"/>
      <c r="PKZ79" s="5"/>
      <c r="PLA79" s="5"/>
      <c r="PLB79" s="5"/>
      <c r="PLC79" s="5"/>
      <c r="PLD79" s="5"/>
      <c r="PLE79" s="5"/>
      <c r="PLF79" s="5"/>
      <c r="PLG79" s="5"/>
      <c r="PLH79" s="5"/>
      <c r="PLI79" s="5"/>
      <c r="PLJ79" s="5"/>
      <c r="PLK79" s="5"/>
      <c r="PLL79" s="5"/>
      <c r="PLM79" s="5"/>
      <c r="PLN79" s="5"/>
      <c r="PLO79" s="5"/>
      <c r="PLP79" s="5"/>
      <c r="PLQ79" s="5"/>
      <c r="PLR79" s="5"/>
      <c r="PLS79" s="5"/>
      <c r="PLT79" s="5"/>
      <c r="PLU79" s="5"/>
      <c r="PLV79" s="5"/>
      <c r="PLW79" s="5"/>
      <c r="PLX79" s="5"/>
      <c r="PLY79" s="5"/>
      <c r="PLZ79" s="5"/>
      <c r="PMA79" s="5"/>
      <c r="PMB79" s="5"/>
      <c r="PMC79" s="5"/>
      <c r="PMD79" s="5"/>
      <c r="PME79" s="5"/>
      <c r="PMF79" s="5"/>
      <c r="PMG79" s="5"/>
      <c r="PMH79" s="5"/>
      <c r="PMI79" s="5"/>
      <c r="PMJ79" s="5"/>
      <c r="PMK79" s="5"/>
      <c r="PML79" s="5"/>
      <c r="PMM79" s="5"/>
      <c r="PMN79" s="5"/>
      <c r="PMO79" s="5"/>
      <c r="PMP79" s="5"/>
      <c r="PMQ79" s="5"/>
      <c r="PMR79" s="5"/>
      <c r="PMS79" s="5"/>
      <c r="PMT79" s="5"/>
      <c r="PMU79" s="5"/>
      <c r="PMV79" s="5"/>
      <c r="PMW79" s="5"/>
      <c r="PMX79" s="5"/>
      <c r="PMY79" s="5"/>
      <c r="PMZ79" s="5"/>
      <c r="PNA79" s="5"/>
      <c r="PNB79" s="5"/>
      <c r="PNC79" s="5"/>
      <c r="PND79" s="5"/>
      <c r="PNE79" s="5"/>
      <c r="PNF79" s="5"/>
      <c r="PNG79" s="5"/>
      <c r="PNH79" s="5"/>
      <c r="PNI79" s="5"/>
      <c r="PNJ79" s="5"/>
      <c r="PNK79" s="5"/>
      <c r="PNL79" s="5"/>
      <c r="PNM79" s="5"/>
      <c r="PNN79" s="5"/>
      <c r="PNO79" s="5"/>
      <c r="PNP79" s="5"/>
      <c r="PNQ79" s="5"/>
      <c r="PNR79" s="5"/>
      <c r="PNS79" s="5"/>
      <c r="PNT79" s="5"/>
      <c r="PNU79" s="5"/>
      <c r="PNV79" s="5"/>
      <c r="PNW79" s="5"/>
      <c r="PNX79" s="5"/>
      <c r="PNY79" s="5"/>
      <c r="PNZ79" s="5"/>
      <c r="POA79" s="5"/>
      <c r="POB79" s="5"/>
      <c r="POC79" s="5"/>
      <c r="POD79" s="5"/>
      <c r="POE79" s="5"/>
      <c r="POF79" s="5"/>
      <c r="POG79" s="5"/>
      <c r="POH79" s="5"/>
      <c r="POI79" s="5"/>
      <c r="POJ79" s="5"/>
      <c r="POK79" s="5"/>
      <c r="POL79" s="5"/>
      <c r="POM79" s="5"/>
      <c r="PON79" s="5"/>
      <c r="POO79" s="5"/>
      <c r="POP79" s="5"/>
      <c r="POQ79" s="5"/>
      <c r="POR79" s="5"/>
      <c r="POS79" s="5"/>
      <c r="POT79" s="5"/>
      <c r="POU79" s="5"/>
      <c r="POV79" s="5"/>
      <c r="POW79" s="5"/>
      <c r="POX79" s="5"/>
      <c r="POY79" s="5"/>
      <c r="POZ79" s="5"/>
      <c r="PPA79" s="5"/>
      <c r="PPB79" s="5"/>
      <c r="PPC79" s="5"/>
      <c r="PPD79" s="5"/>
      <c r="PPE79" s="5"/>
      <c r="PPF79" s="5"/>
      <c r="PPG79" s="5"/>
      <c r="PPH79" s="5"/>
      <c r="PPI79" s="5"/>
      <c r="PPJ79" s="5"/>
      <c r="PPK79" s="5"/>
      <c r="PPL79" s="5"/>
      <c r="PPM79" s="5"/>
      <c r="PPN79" s="5"/>
      <c r="PPO79" s="5"/>
      <c r="PPP79" s="5"/>
      <c r="PPQ79" s="5"/>
      <c r="PPR79" s="5"/>
      <c r="PPS79" s="5"/>
      <c r="PPT79" s="5"/>
      <c r="PPU79" s="5"/>
      <c r="PPV79" s="5"/>
      <c r="PPW79" s="5"/>
      <c r="PPX79" s="5"/>
      <c r="PPY79" s="5"/>
      <c r="PPZ79" s="5"/>
      <c r="PQA79" s="5"/>
      <c r="PQB79" s="5"/>
      <c r="PQC79" s="5"/>
      <c r="PQD79" s="5"/>
      <c r="PQE79" s="5"/>
      <c r="PQF79" s="5"/>
      <c r="PQG79" s="5"/>
      <c r="PQH79" s="5"/>
      <c r="PQI79" s="5"/>
      <c r="PQJ79" s="5"/>
      <c r="PQK79" s="5"/>
      <c r="PQL79" s="5"/>
      <c r="PQM79" s="5"/>
      <c r="PQN79" s="5"/>
      <c r="PQO79" s="5"/>
      <c r="PQP79" s="5"/>
      <c r="PQQ79" s="5"/>
      <c r="PQR79" s="5"/>
      <c r="PQS79" s="5"/>
      <c r="PQT79" s="5"/>
      <c r="PQU79" s="5"/>
      <c r="PQV79" s="5"/>
      <c r="PQW79" s="5"/>
      <c r="PQX79" s="5"/>
      <c r="PQY79" s="5"/>
      <c r="PQZ79" s="5"/>
      <c r="PRA79" s="5"/>
      <c r="PRB79" s="5"/>
      <c r="PRC79" s="5"/>
      <c r="PRD79" s="5"/>
      <c r="PRE79" s="5"/>
      <c r="PRF79" s="5"/>
      <c r="PRG79" s="5"/>
      <c r="PRH79" s="5"/>
      <c r="PRI79" s="5"/>
      <c r="PRJ79" s="5"/>
      <c r="PRK79" s="5"/>
      <c r="PRL79" s="5"/>
      <c r="PRM79" s="5"/>
      <c r="PRN79" s="5"/>
      <c r="PRO79" s="5"/>
      <c r="PRP79" s="5"/>
      <c r="PRQ79" s="5"/>
      <c r="PRR79" s="5"/>
      <c r="PRS79" s="5"/>
      <c r="PRT79" s="5"/>
      <c r="PRU79" s="5"/>
      <c r="PRV79" s="5"/>
      <c r="PRW79" s="5"/>
      <c r="PRX79" s="5"/>
      <c r="PRY79" s="5"/>
      <c r="PRZ79" s="5"/>
      <c r="PSA79" s="5"/>
      <c r="PSB79" s="5"/>
      <c r="PSC79" s="5"/>
      <c r="PSD79" s="5"/>
      <c r="PSE79" s="5"/>
      <c r="PSF79" s="5"/>
      <c r="PSG79" s="5"/>
      <c r="PSH79" s="5"/>
      <c r="PSI79" s="5"/>
      <c r="PSJ79" s="5"/>
      <c r="PSK79" s="5"/>
      <c r="PSL79" s="5"/>
      <c r="PSM79" s="5"/>
      <c r="PSN79" s="5"/>
      <c r="PSO79" s="5"/>
      <c r="PSP79" s="5"/>
      <c r="PSQ79" s="5"/>
      <c r="PSR79" s="5"/>
      <c r="PSS79" s="5"/>
      <c r="PST79" s="5"/>
      <c r="PSU79" s="5"/>
      <c r="PSV79" s="5"/>
      <c r="PSW79" s="5"/>
      <c r="PSX79" s="5"/>
      <c r="PSY79" s="5"/>
      <c r="PSZ79" s="5"/>
      <c r="PTA79" s="5"/>
      <c r="PTB79" s="5"/>
      <c r="PTC79" s="5"/>
      <c r="PTD79" s="5"/>
      <c r="PTE79" s="5"/>
      <c r="PTF79" s="5"/>
      <c r="PTG79" s="5"/>
      <c r="PTH79" s="5"/>
      <c r="PTI79" s="5"/>
      <c r="PTJ79" s="5"/>
      <c r="PTK79" s="5"/>
      <c r="PTL79" s="5"/>
      <c r="PTM79" s="5"/>
      <c r="PTN79" s="5"/>
      <c r="PTO79" s="5"/>
      <c r="PTP79" s="5"/>
      <c r="PTQ79" s="5"/>
      <c r="PTR79" s="5"/>
      <c r="PTS79" s="5"/>
      <c r="PTT79" s="5"/>
      <c r="PTU79" s="5"/>
      <c r="PTV79" s="5"/>
      <c r="PTW79" s="5"/>
      <c r="PTX79" s="5"/>
      <c r="PTY79" s="5"/>
      <c r="PTZ79" s="5"/>
      <c r="PUA79" s="5"/>
      <c r="PUB79" s="5"/>
      <c r="PUC79" s="5"/>
      <c r="PUD79" s="5"/>
      <c r="PUE79" s="5"/>
      <c r="PUF79" s="5"/>
      <c r="PUG79" s="5"/>
      <c r="PUH79" s="5"/>
      <c r="PUI79" s="5"/>
      <c r="PUJ79" s="5"/>
      <c r="PUK79" s="5"/>
      <c r="PUL79" s="5"/>
      <c r="PUM79" s="5"/>
      <c r="PUN79" s="5"/>
      <c r="PUO79" s="5"/>
      <c r="PUP79" s="5"/>
      <c r="PUQ79" s="5"/>
      <c r="PUR79" s="5"/>
      <c r="PUS79" s="5"/>
      <c r="PUT79" s="5"/>
      <c r="PUU79" s="5"/>
      <c r="PUV79" s="5"/>
      <c r="PUW79" s="5"/>
      <c r="PUX79" s="5"/>
      <c r="PUY79" s="5"/>
      <c r="PUZ79" s="5"/>
      <c r="PVA79" s="5"/>
      <c r="PVB79" s="5"/>
      <c r="PVC79" s="5"/>
      <c r="PVD79" s="5"/>
      <c r="PVE79" s="5"/>
      <c r="PVF79" s="5"/>
      <c r="PVG79" s="5"/>
      <c r="PVH79" s="5"/>
      <c r="PVI79" s="5"/>
      <c r="PVJ79" s="5"/>
      <c r="PVK79" s="5"/>
      <c r="PVL79" s="5"/>
      <c r="PVM79" s="5"/>
      <c r="PVN79" s="5"/>
      <c r="PVO79" s="5"/>
      <c r="PVP79" s="5"/>
      <c r="PVQ79" s="5"/>
      <c r="PVR79" s="5"/>
      <c r="PVS79" s="5"/>
      <c r="PVT79" s="5"/>
      <c r="PVU79" s="5"/>
      <c r="PVV79" s="5"/>
      <c r="PVW79" s="5"/>
      <c r="PVX79" s="5"/>
      <c r="PVY79" s="5"/>
      <c r="PVZ79" s="5"/>
      <c r="PWA79" s="5"/>
      <c r="PWB79" s="5"/>
      <c r="PWC79" s="5"/>
      <c r="PWD79" s="5"/>
      <c r="PWE79" s="5"/>
      <c r="PWF79" s="5"/>
      <c r="PWG79" s="5"/>
      <c r="PWH79" s="5"/>
      <c r="PWI79" s="5"/>
      <c r="PWJ79" s="5"/>
      <c r="PWK79" s="5"/>
      <c r="PWL79" s="5"/>
      <c r="PWM79" s="5"/>
      <c r="PWN79" s="5"/>
      <c r="PWO79" s="5"/>
      <c r="PWP79" s="5"/>
      <c r="PWQ79" s="5"/>
      <c r="PWR79" s="5"/>
      <c r="PWS79" s="5"/>
      <c r="PWT79" s="5"/>
      <c r="PWU79" s="5"/>
      <c r="PWV79" s="5"/>
      <c r="PWW79" s="5"/>
      <c r="PWX79" s="5"/>
      <c r="PWY79" s="5"/>
      <c r="PWZ79" s="5"/>
      <c r="PXA79" s="5"/>
      <c r="PXB79" s="5"/>
      <c r="PXC79" s="5"/>
      <c r="PXD79" s="5"/>
      <c r="PXE79" s="5"/>
      <c r="PXF79" s="5"/>
      <c r="PXG79" s="5"/>
      <c r="PXH79" s="5"/>
      <c r="PXI79" s="5"/>
      <c r="PXJ79" s="5"/>
      <c r="PXK79" s="5"/>
      <c r="PXL79" s="5"/>
      <c r="PXM79" s="5"/>
      <c r="PXN79" s="5"/>
      <c r="PXO79" s="5"/>
      <c r="PXP79" s="5"/>
      <c r="PXQ79" s="5"/>
      <c r="PXR79" s="5"/>
      <c r="PXS79" s="5"/>
      <c r="PXT79" s="5"/>
      <c r="PXU79" s="5"/>
      <c r="PXV79" s="5"/>
      <c r="PXW79" s="5"/>
      <c r="PXX79" s="5"/>
      <c r="PXY79" s="5"/>
      <c r="PXZ79" s="5"/>
      <c r="PYA79" s="5"/>
      <c r="PYB79" s="5"/>
      <c r="PYC79" s="5"/>
      <c r="PYD79" s="5"/>
      <c r="PYE79" s="5"/>
      <c r="PYF79" s="5"/>
      <c r="PYG79" s="5"/>
      <c r="PYH79" s="5"/>
      <c r="PYI79" s="5"/>
      <c r="PYJ79" s="5"/>
      <c r="PYK79" s="5"/>
      <c r="PYL79" s="5"/>
      <c r="PYM79" s="5"/>
      <c r="PYN79" s="5"/>
      <c r="PYO79" s="5"/>
      <c r="PYP79" s="5"/>
      <c r="PYQ79" s="5"/>
      <c r="PYR79" s="5"/>
      <c r="PYS79" s="5"/>
      <c r="PYT79" s="5"/>
      <c r="PYU79" s="5"/>
      <c r="PYV79" s="5"/>
      <c r="PYW79" s="5"/>
      <c r="PYX79" s="5"/>
      <c r="PYY79" s="5"/>
      <c r="PYZ79" s="5"/>
      <c r="PZA79" s="5"/>
      <c r="PZB79" s="5"/>
      <c r="PZC79" s="5"/>
      <c r="PZD79" s="5"/>
      <c r="PZE79" s="5"/>
      <c r="PZF79" s="5"/>
      <c r="PZG79" s="5"/>
      <c r="PZH79" s="5"/>
      <c r="PZI79" s="5"/>
      <c r="PZJ79" s="5"/>
      <c r="PZK79" s="5"/>
      <c r="PZL79" s="5"/>
      <c r="PZM79" s="5"/>
      <c r="PZN79" s="5"/>
      <c r="PZO79" s="5"/>
      <c r="PZP79" s="5"/>
      <c r="PZQ79" s="5"/>
      <c r="PZR79" s="5"/>
      <c r="PZS79" s="5"/>
      <c r="PZT79" s="5"/>
      <c r="PZU79" s="5"/>
      <c r="PZV79" s="5"/>
      <c r="PZW79" s="5"/>
      <c r="PZX79" s="5"/>
      <c r="PZY79" s="5"/>
      <c r="PZZ79" s="5"/>
      <c r="QAA79" s="5"/>
      <c r="QAB79" s="5"/>
      <c r="QAC79" s="5"/>
      <c r="QAD79" s="5"/>
      <c r="QAE79" s="5"/>
      <c r="QAF79" s="5"/>
      <c r="QAG79" s="5"/>
      <c r="QAH79" s="5"/>
      <c r="QAI79" s="5"/>
      <c r="QAJ79" s="5"/>
      <c r="QAK79" s="5"/>
      <c r="QAL79" s="5"/>
      <c r="QAM79" s="5"/>
      <c r="QAN79" s="5"/>
      <c r="QAO79" s="5"/>
      <c r="QAP79" s="5"/>
      <c r="QAQ79" s="5"/>
      <c r="QAR79" s="5"/>
      <c r="QAS79" s="5"/>
      <c r="QAT79" s="5"/>
      <c r="QAU79" s="5"/>
      <c r="QAV79" s="5"/>
      <c r="QAW79" s="5"/>
      <c r="QAX79" s="5"/>
      <c r="QAY79" s="5"/>
      <c r="QAZ79" s="5"/>
      <c r="QBA79" s="5"/>
      <c r="QBB79" s="5"/>
      <c r="QBC79" s="5"/>
      <c r="QBD79" s="5"/>
      <c r="QBE79" s="5"/>
      <c r="QBF79" s="5"/>
      <c r="QBG79" s="5"/>
      <c r="QBH79" s="5"/>
      <c r="QBI79" s="5"/>
      <c r="QBJ79" s="5"/>
      <c r="QBK79" s="5"/>
      <c r="QBL79" s="5"/>
      <c r="QBM79" s="5"/>
      <c r="QBN79" s="5"/>
      <c r="QBO79" s="5"/>
      <c r="QBP79" s="5"/>
      <c r="QBQ79" s="5"/>
      <c r="QBR79" s="5"/>
      <c r="QBS79" s="5"/>
      <c r="QBT79" s="5"/>
      <c r="QBU79" s="5"/>
      <c r="QBV79" s="5"/>
      <c r="QBW79" s="5"/>
      <c r="QBX79" s="5"/>
      <c r="QBY79" s="5"/>
      <c r="QBZ79" s="5"/>
      <c r="QCA79" s="5"/>
      <c r="QCB79" s="5"/>
      <c r="QCC79" s="5"/>
      <c r="QCD79" s="5"/>
      <c r="QCE79" s="5"/>
      <c r="QCF79" s="5"/>
      <c r="QCG79" s="5"/>
      <c r="QCH79" s="5"/>
      <c r="QCI79" s="5"/>
      <c r="QCJ79" s="5"/>
      <c r="QCK79" s="5"/>
      <c r="QCL79" s="5"/>
      <c r="QCM79" s="5"/>
      <c r="QCN79" s="5"/>
      <c r="QCO79" s="5"/>
      <c r="QCP79" s="5"/>
      <c r="QCQ79" s="5"/>
      <c r="QCR79" s="5"/>
      <c r="QCS79" s="5"/>
      <c r="QCT79" s="5"/>
      <c r="QCU79" s="5"/>
      <c r="QCV79" s="5"/>
      <c r="QCW79" s="5"/>
      <c r="QCX79" s="5"/>
      <c r="QCY79" s="5"/>
      <c r="QCZ79" s="5"/>
      <c r="QDA79" s="5"/>
      <c r="QDB79" s="5"/>
      <c r="QDC79" s="5"/>
      <c r="QDD79" s="5"/>
      <c r="QDE79" s="5"/>
      <c r="QDF79" s="5"/>
      <c r="QDG79" s="5"/>
      <c r="QDH79" s="5"/>
      <c r="QDI79" s="5"/>
      <c r="QDJ79" s="5"/>
      <c r="QDK79" s="5"/>
      <c r="QDL79" s="5"/>
      <c r="QDM79" s="5"/>
      <c r="QDN79" s="5"/>
      <c r="QDO79" s="5"/>
      <c r="QDP79" s="5"/>
      <c r="QDQ79" s="5"/>
      <c r="QDR79" s="5"/>
      <c r="QDS79" s="5"/>
      <c r="QDT79" s="5"/>
      <c r="QDU79" s="5"/>
      <c r="QDV79" s="5"/>
      <c r="QDW79" s="5"/>
      <c r="QDX79" s="5"/>
      <c r="QDY79" s="5"/>
      <c r="QDZ79" s="5"/>
      <c r="QEA79" s="5"/>
      <c r="QEB79" s="5"/>
      <c r="QEC79" s="5"/>
      <c r="QED79" s="5"/>
      <c r="QEE79" s="5"/>
      <c r="QEF79" s="5"/>
      <c r="QEG79" s="5"/>
      <c r="QEH79" s="5"/>
      <c r="QEI79" s="5"/>
      <c r="QEJ79" s="5"/>
      <c r="QEK79" s="5"/>
      <c r="QEL79" s="5"/>
      <c r="QEM79" s="5"/>
      <c r="QEN79" s="5"/>
      <c r="QEO79" s="5"/>
      <c r="QEP79" s="5"/>
      <c r="QEQ79" s="5"/>
      <c r="QER79" s="5"/>
      <c r="QES79" s="5"/>
      <c r="QET79" s="5"/>
      <c r="QEU79" s="5"/>
      <c r="QEV79" s="5"/>
      <c r="QEW79" s="5"/>
      <c r="QEX79" s="5"/>
      <c r="QEY79" s="5"/>
      <c r="QEZ79" s="5"/>
      <c r="QFA79" s="5"/>
      <c r="QFB79" s="5"/>
      <c r="QFC79" s="5"/>
      <c r="QFD79" s="5"/>
      <c r="QFE79" s="5"/>
      <c r="QFF79" s="5"/>
      <c r="QFG79" s="5"/>
      <c r="QFH79" s="5"/>
      <c r="QFI79" s="5"/>
      <c r="QFJ79" s="5"/>
      <c r="QFK79" s="5"/>
      <c r="QFL79" s="5"/>
      <c r="QFM79" s="5"/>
      <c r="QFN79" s="5"/>
      <c r="QFO79" s="5"/>
      <c r="QFP79" s="5"/>
      <c r="QFQ79" s="5"/>
      <c r="QFR79" s="5"/>
      <c r="QFS79" s="5"/>
      <c r="QFT79" s="5"/>
      <c r="QFU79" s="5"/>
      <c r="QFV79" s="5"/>
      <c r="QFW79" s="5"/>
      <c r="QFX79" s="5"/>
      <c r="QFY79" s="5"/>
      <c r="QFZ79" s="5"/>
      <c r="QGA79" s="5"/>
      <c r="QGB79" s="5"/>
      <c r="QGC79" s="5"/>
      <c r="QGD79" s="5"/>
      <c r="QGE79" s="5"/>
      <c r="QGF79" s="5"/>
      <c r="QGG79" s="5"/>
      <c r="QGH79" s="5"/>
      <c r="QGI79" s="5"/>
      <c r="QGJ79" s="5"/>
      <c r="QGK79" s="5"/>
      <c r="QGL79" s="5"/>
      <c r="QGM79" s="5"/>
      <c r="QGN79" s="5"/>
      <c r="QGO79" s="5"/>
      <c r="QGP79" s="5"/>
      <c r="QGQ79" s="5"/>
      <c r="QGR79" s="5"/>
      <c r="QGS79" s="5"/>
      <c r="QGT79" s="5"/>
      <c r="QGU79" s="5"/>
      <c r="QGV79" s="5"/>
      <c r="QGW79" s="5"/>
      <c r="QGX79" s="5"/>
      <c r="QGY79" s="5"/>
      <c r="QGZ79" s="5"/>
      <c r="QHA79" s="5"/>
      <c r="QHB79" s="5"/>
      <c r="QHC79" s="5"/>
      <c r="QHD79" s="5"/>
      <c r="QHE79" s="5"/>
      <c r="QHF79" s="5"/>
      <c r="QHG79" s="5"/>
      <c r="QHH79" s="5"/>
      <c r="QHI79" s="5"/>
      <c r="QHJ79" s="5"/>
      <c r="QHK79" s="5"/>
      <c r="QHL79" s="5"/>
      <c r="QHM79" s="5"/>
      <c r="QHN79" s="5"/>
      <c r="QHO79" s="5"/>
      <c r="QHP79" s="5"/>
      <c r="QHQ79" s="5"/>
      <c r="QHR79" s="5"/>
      <c r="QHS79" s="5"/>
      <c r="QHT79" s="5"/>
      <c r="QHU79" s="5"/>
      <c r="QHV79" s="5"/>
      <c r="QHW79" s="5"/>
      <c r="QHX79" s="5"/>
      <c r="QHY79" s="5"/>
      <c r="QHZ79" s="5"/>
      <c r="QIA79" s="5"/>
      <c r="QIB79" s="5"/>
      <c r="QIC79" s="5"/>
      <c r="QID79" s="5"/>
      <c r="QIE79" s="5"/>
      <c r="QIF79" s="5"/>
      <c r="QIG79" s="5"/>
      <c r="QIH79" s="5"/>
      <c r="QII79" s="5"/>
      <c r="QIJ79" s="5"/>
      <c r="QIK79" s="5"/>
      <c r="QIL79" s="5"/>
      <c r="QIM79" s="5"/>
      <c r="QIN79" s="5"/>
      <c r="QIO79" s="5"/>
      <c r="QIP79" s="5"/>
      <c r="QIQ79" s="5"/>
      <c r="QIR79" s="5"/>
      <c r="QIS79" s="5"/>
      <c r="QIT79" s="5"/>
      <c r="QIU79" s="5"/>
      <c r="QIV79" s="5"/>
      <c r="QIW79" s="5"/>
      <c r="QIX79" s="5"/>
      <c r="QIY79" s="5"/>
      <c r="QIZ79" s="5"/>
      <c r="QJA79" s="5"/>
      <c r="QJB79" s="5"/>
      <c r="QJC79" s="5"/>
      <c r="QJD79" s="5"/>
      <c r="QJE79" s="5"/>
      <c r="QJF79" s="5"/>
      <c r="QJG79" s="5"/>
      <c r="QJH79" s="5"/>
      <c r="QJI79" s="5"/>
      <c r="QJJ79" s="5"/>
      <c r="QJK79" s="5"/>
      <c r="QJL79" s="5"/>
      <c r="QJM79" s="5"/>
      <c r="QJN79" s="5"/>
      <c r="QJO79" s="5"/>
      <c r="QJP79" s="5"/>
      <c r="QJQ79" s="5"/>
      <c r="QJR79" s="5"/>
      <c r="QJS79" s="5"/>
      <c r="QJT79" s="5"/>
      <c r="QJU79" s="5"/>
      <c r="QJV79" s="5"/>
      <c r="QJW79" s="5"/>
      <c r="QJX79" s="5"/>
      <c r="QJY79" s="5"/>
      <c r="QJZ79" s="5"/>
      <c r="QKA79" s="5"/>
      <c r="QKB79" s="5"/>
      <c r="QKC79" s="5"/>
      <c r="QKD79" s="5"/>
      <c r="QKE79" s="5"/>
      <c r="QKF79" s="5"/>
      <c r="QKG79" s="5"/>
      <c r="QKH79" s="5"/>
      <c r="QKI79" s="5"/>
      <c r="QKJ79" s="5"/>
      <c r="QKK79" s="5"/>
      <c r="QKL79" s="5"/>
      <c r="QKM79" s="5"/>
      <c r="QKN79" s="5"/>
      <c r="QKO79" s="5"/>
      <c r="QKP79" s="5"/>
      <c r="QKQ79" s="5"/>
      <c r="QKR79" s="5"/>
      <c r="QKS79" s="5"/>
      <c r="QKT79" s="5"/>
      <c r="QKU79" s="5"/>
      <c r="QKV79" s="5"/>
      <c r="QKW79" s="5"/>
      <c r="QKX79" s="5"/>
      <c r="QKY79" s="5"/>
      <c r="QKZ79" s="5"/>
      <c r="QLA79" s="5"/>
      <c r="QLB79" s="5"/>
      <c r="QLC79" s="5"/>
      <c r="QLD79" s="5"/>
      <c r="QLE79" s="5"/>
      <c r="QLF79" s="5"/>
      <c r="QLG79" s="5"/>
      <c r="QLH79" s="5"/>
      <c r="QLI79" s="5"/>
      <c r="QLJ79" s="5"/>
      <c r="QLK79" s="5"/>
      <c r="QLL79" s="5"/>
      <c r="QLM79" s="5"/>
      <c r="QLN79" s="5"/>
      <c r="QLO79" s="5"/>
      <c r="QLP79" s="5"/>
      <c r="QLQ79" s="5"/>
      <c r="QLR79" s="5"/>
      <c r="QLS79" s="5"/>
      <c r="QLT79" s="5"/>
      <c r="QLU79" s="5"/>
      <c r="QLV79" s="5"/>
      <c r="QLW79" s="5"/>
      <c r="QLX79" s="5"/>
      <c r="QLY79" s="5"/>
      <c r="QLZ79" s="5"/>
      <c r="QMA79" s="5"/>
      <c r="QMB79" s="5"/>
      <c r="QMC79" s="5"/>
      <c r="QMD79" s="5"/>
      <c r="QME79" s="5"/>
      <c r="QMF79" s="5"/>
      <c r="QMG79" s="5"/>
      <c r="QMH79" s="5"/>
      <c r="QMI79" s="5"/>
      <c r="QMJ79" s="5"/>
      <c r="QMK79" s="5"/>
      <c r="QML79" s="5"/>
      <c r="QMM79" s="5"/>
      <c r="QMN79" s="5"/>
      <c r="QMO79" s="5"/>
      <c r="QMP79" s="5"/>
      <c r="QMQ79" s="5"/>
      <c r="QMR79" s="5"/>
      <c r="QMS79" s="5"/>
      <c r="QMT79" s="5"/>
      <c r="QMU79" s="5"/>
      <c r="QMV79" s="5"/>
      <c r="QMW79" s="5"/>
      <c r="QMX79" s="5"/>
      <c r="QMY79" s="5"/>
      <c r="QMZ79" s="5"/>
      <c r="QNA79" s="5"/>
      <c r="QNB79" s="5"/>
      <c r="QNC79" s="5"/>
      <c r="QND79" s="5"/>
      <c r="QNE79" s="5"/>
      <c r="QNF79" s="5"/>
      <c r="QNG79" s="5"/>
      <c r="QNH79" s="5"/>
      <c r="QNI79" s="5"/>
      <c r="QNJ79" s="5"/>
      <c r="QNK79" s="5"/>
      <c r="QNL79" s="5"/>
      <c r="QNM79" s="5"/>
      <c r="QNN79" s="5"/>
      <c r="QNO79" s="5"/>
      <c r="QNP79" s="5"/>
      <c r="QNQ79" s="5"/>
      <c r="QNR79" s="5"/>
      <c r="QNS79" s="5"/>
      <c r="QNT79" s="5"/>
      <c r="QNU79" s="5"/>
      <c r="QNV79" s="5"/>
      <c r="QNW79" s="5"/>
      <c r="QNX79" s="5"/>
      <c r="QNY79" s="5"/>
      <c r="QNZ79" s="5"/>
      <c r="QOA79" s="5"/>
      <c r="QOB79" s="5"/>
      <c r="QOC79" s="5"/>
      <c r="QOD79" s="5"/>
      <c r="QOE79" s="5"/>
      <c r="QOF79" s="5"/>
      <c r="QOG79" s="5"/>
      <c r="QOH79" s="5"/>
      <c r="QOI79" s="5"/>
      <c r="QOJ79" s="5"/>
      <c r="QOK79" s="5"/>
      <c r="QOL79" s="5"/>
      <c r="QOM79" s="5"/>
      <c r="QON79" s="5"/>
      <c r="QOO79" s="5"/>
      <c r="QOP79" s="5"/>
      <c r="QOQ79" s="5"/>
      <c r="QOR79" s="5"/>
      <c r="QOS79" s="5"/>
      <c r="QOT79" s="5"/>
      <c r="QOU79" s="5"/>
      <c r="QOV79" s="5"/>
      <c r="QOW79" s="5"/>
      <c r="QOX79" s="5"/>
      <c r="QOY79" s="5"/>
      <c r="QOZ79" s="5"/>
      <c r="QPA79" s="5"/>
      <c r="QPB79" s="5"/>
      <c r="QPC79" s="5"/>
      <c r="QPD79" s="5"/>
      <c r="QPE79" s="5"/>
      <c r="QPF79" s="5"/>
      <c r="QPG79" s="5"/>
      <c r="QPH79" s="5"/>
      <c r="QPI79" s="5"/>
      <c r="QPJ79" s="5"/>
      <c r="QPK79" s="5"/>
      <c r="QPL79" s="5"/>
      <c r="QPM79" s="5"/>
      <c r="QPN79" s="5"/>
      <c r="QPO79" s="5"/>
      <c r="QPP79" s="5"/>
      <c r="QPQ79" s="5"/>
      <c r="QPR79" s="5"/>
      <c r="QPS79" s="5"/>
      <c r="QPT79" s="5"/>
      <c r="QPU79" s="5"/>
      <c r="QPV79" s="5"/>
      <c r="QPW79" s="5"/>
      <c r="QPX79" s="5"/>
      <c r="QPY79" s="5"/>
      <c r="QPZ79" s="5"/>
      <c r="QQA79" s="5"/>
      <c r="QQB79" s="5"/>
      <c r="QQC79" s="5"/>
      <c r="QQD79" s="5"/>
      <c r="QQE79" s="5"/>
      <c r="QQF79" s="5"/>
      <c r="QQG79" s="5"/>
      <c r="QQH79" s="5"/>
      <c r="QQI79" s="5"/>
      <c r="QQJ79" s="5"/>
      <c r="QQK79" s="5"/>
      <c r="QQL79" s="5"/>
      <c r="QQM79" s="5"/>
      <c r="QQN79" s="5"/>
      <c r="QQO79" s="5"/>
      <c r="QQP79" s="5"/>
      <c r="QQQ79" s="5"/>
      <c r="QQR79" s="5"/>
      <c r="QQS79" s="5"/>
      <c r="QQT79" s="5"/>
      <c r="QQU79" s="5"/>
      <c r="QQV79" s="5"/>
      <c r="QQW79" s="5"/>
      <c r="QQX79" s="5"/>
      <c r="QQY79" s="5"/>
      <c r="QQZ79" s="5"/>
      <c r="QRA79" s="5"/>
      <c r="QRB79" s="5"/>
      <c r="QRC79" s="5"/>
      <c r="QRD79" s="5"/>
      <c r="QRE79" s="5"/>
      <c r="QRF79" s="5"/>
      <c r="QRG79" s="5"/>
      <c r="QRH79" s="5"/>
      <c r="QRI79" s="5"/>
      <c r="QRJ79" s="5"/>
      <c r="QRK79" s="5"/>
      <c r="QRL79" s="5"/>
      <c r="QRM79" s="5"/>
      <c r="QRN79" s="5"/>
      <c r="QRO79" s="5"/>
      <c r="QRP79" s="5"/>
      <c r="QRQ79" s="5"/>
      <c r="QRR79" s="5"/>
      <c r="QRS79" s="5"/>
      <c r="QRT79" s="5"/>
      <c r="QRU79" s="5"/>
      <c r="QRV79" s="5"/>
      <c r="QRW79" s="5"/>
      <c r="QRX79" s="5"/>
      <c r="QRY79" s="5"/>
      <c r="QRZ79" s="5"/>
      <c r="QSA79" s="5"/>
      <c r="QSB79" s="5"/>
      <c r="QSC79" s="5"/>
      <c r="QSD79" s="5"/>
      <c r="QSE79" s="5"/>
      <c r="QSF79" s="5"/>
      <c r="QSG79" s="5"/>
      <c r="QSH79" s="5"/>
      <c r="QSI79" s="5"/>
      <c r="QSJ79" s="5"/>
      <c r="QSK79" s="5"/>
      <c r="QSL79" s="5"/>
      <c r="QSM79" s="5"/>
      <c r="QSN79" s="5"/>
      <c r="QSO79" s="5"/>
      <c r="QSP79" s="5"/>
      <c r="QSQ79" s="5"/>
      <c r="QSR79" s="5"/>
      <c r="QSS79" s="5"/>
      <c r="QST79" s="5"/>
      <c r="QSU79" s="5"/>
      <c r="QSV79" s="5"/>
      <c r="QSW79" s="5"/>
      <c r="QSX79" s="5"/>
      <c r="QSY79" s="5"/>
      <c r="QSZ79" s="5"/>
      <c r="QTA79" s="5"/>
      <c r="QTB79" s="5"/>
      <c r="QTC79" s="5"/>
      <c r="QTD79" s="5"/>
      <c r="QTE79" s="5"/>
      <c r="QTF79" s="5"/>
      <c r="QTG79" s="5"/>
      <c r="QTH79" s="5"/>
      <c r="QTI79" s="5"/>
      <c r="QTJ79" s="5"/>
      <c r="QTK79" s="5"/>
      <c r="QTL79" s="5"/>
      <c r="QTM79" s="5"/>
      <c r="QTN79" s="5"/>
      <c r="QTO79" s="5"/>
      <c r="QTP79" s="5"/>
      <c r="QTQ79" s="5"/>
      <c r="QTR79" s="5"/>
      <c r="QTS79" s="5"/>
      <c r="QTT79" s="5"/>
      <c r="QTU79" s="5"/>
      <c r="QTV79" s="5"/>
      <c r="QTW79" s="5"/>
      <c r="QTX79" s="5"/>
      <c r="QTY79" s="5"/>
      <c r="QTZ79" s="5"/>
      <c r="QUA79" s="5"/>
      <c r="QUB79" s="5"/>
      <c r="QUC79" s="5"/>
      <c r="QUD79" s="5"/>
      <c r="QUE79" s="5"/>
      <c r="QUF79" s="5"/>
      <c r="QUG79" s="5"/>
      <c r="QUH79" s="5"/>
      <c r="QUI79" s="5"/>
      <c r="QUJ79" s="5"/>
      <c r="QUK79" s="5"/>
      <c r="QUL79" s="5"/>
      <c r="QUM79" s="5"/>
      <c r="QUN79" s="5"/>
      <c r="QUO79" s="5"/>
      <c r="QUP79" s="5"/>
      <c r="QUQ79" s="5"/>
      <c r="QUR79" s="5"/>
      <c r="QUS79" s="5"/>
      <c r="QUT79" s="5"/>
      <c r="QUU79" s="5"/>
      <c r="QUV79" s="5"/>
      <c r="QUW79" s="5"/>
      <c r="QUX79" s="5"/>
      <c r="QUY79" s="5"/>
      <c r="QUZ79" s="5"/>
      <c r="QVA79" s="5"/>
      <c r="QVB79" s="5"/>
      <c r="QVC79" s="5"/>
      <c r="QVD79" s="5"/>
      <c r="QVE79" s="5"/>
      <c r="QVF79" s="5"/>
      <c r="QVG79" s="5"/>
      <c r="QVH79" s="5"/>
      <c r="QVI79" s="5"/>
      <c r="QVJ79" s="5"/>
      <c r="QVK79" s="5"/>
      <c r="QVL79" s="5"/>
      <c r="QVM79" s="5"/>
      <c r="QVN79" s="5"/>
      <c r="QVO79" s="5"/>
      <c r="QVP79" s="5"/>
      <c r="QVQ79" s="5"/>
      <c r="QVR79" s="5"/>
      <c r="QVS79" s="5"/>
      <c r="QVT79" s="5"/>
      <c r="QVU79" s="5"/>
      <c r="QVV79" s="5"/>
      <c r="QVW79" s="5"/>
      <c r="QVX79" s="5"/>
      <c r="QVY79" s="5"/>
      <c r="QVZ79" s="5"/>
      <c r="QWA79" s="5"/>
      <c r="QWB79" s="5"/>
      <c r="QWC79" s="5"/>
      <c r="QWD79" s="5"/>
      <c r="QWE79" s="5"/>
      <c r="QWF79" s="5"/>
      <c r="QWG79" s="5"/>
      <c r="QWH79" s="5"/>
      <c r="QWI79" s="5"/>
      <c r="QWJ79" s="5"/>
      <c r="QWK79" s="5"/>
      <c r="QWL79" s="5"/>
      <c r="QWM79" s="5"/>
      <c r="QWN79" s="5"/>
      <c r="QWO79" s="5"/>
      <c r="QWP79" s="5"/>
      <c r="QWQ79" s="5"/>
      <c r="QWR79" s="5"/>
      <c r="QWS79" s="5"/>
      <c r="QWT79" s="5"/>
      <c r="QWU79" s="5"/>
      <c r="QWV79" s="5"/>
      <c r="QWW79" s="5"/>
      <c r="QWX79" s="5"/>
      <c r="QWY79" s="5"/>
      <c r="QWZ79" s="5"/>
      <c r="QXA79" s="5"/>
      <c r="QXB79" s="5"/>
      <c r="QXC79" s="5"/>
      <c r="QXD79" s="5"/>
      <c r="QXE79" s="5"/>
      <c r="QXF79" s="5"/>
      <c r="QXG79" s="5"/>
      <c r="QXH79" s="5"/>
      <c r="QXI79" s="5"/>
      <c r="QXJ79" s="5"/>
      <c r="QXK79" s="5"/>
      <c r="QXL79" s="5"/>
      <c r="QXM79" s="5"/>
      <c r="QXN79" s="5"/>
      <c r="QXO79" s="5"/>
      <c r="QXP79" s="5"/>
      <c r="QXQ79" s="5"/>
      <c r="QXR79" s="5"/>
      <c r="QXS79" s="5"/>
      <c r="QXT79" s="5"/>
      <c r="QXU79" s="5"/>
      <c r="QXV79" s="5"/>
      <c r="QXW79" s="5"/>
      <c r="QXX79" s="5"/>
      <c r="QXY79" s="5"/>
      <c r="QXZ79" s="5"/>
      <c r="QYA79" s="5"/>
      <c r="QYB79" s="5"/>
      <c r="QYC79" s="5"/>
      <c r="QYD79" s="5"/>
      <c r="QYE79" s="5"/>
      <c r="QYF79" s="5"/>
      <c r="QYG79" s="5"/>
      <c r="QYH79" s="5"/>
      <c r="QYI79" s="5"/>
      <c r="QYJ79" s="5"/>
      <c r="QYK79" s="5"/>
      <c r="QYL79" s="5"/>
      <c r="QYM79" s="5"/>
      <c r="QYN79" s="5"/>
      <c r="QYO79" s="5"/>
      <c r="QYP79" s="5"/>
      <c r="QYQ79" s="5"/>
      <c r="QYR79" s="5"/>
      <c r="QYS79" s="5"/>
      <c r="QYT79" s="5"/>
      <c r="QYU79" s="5"/>
      <c r="QYV79" s="5"/>
      <c r="QYW79" s="5"/>
      <c r="QYX79" s="5"/>
      <c r="QYY79" s="5"/>
      <c r="QYZ79" s="5"/>
      <c r="QZA79" s="5"/>
      <c r="QZB79" s="5"/>
      <c r="QZC79" s="5"/>
      <c r="QZD79" s="5"/>
      <c r="QZE79" s="5"/>
      <c r="QZF79" s="5"/>
      <c r="QZG79" s="5"/>
      <c r="QZH79" s="5"/>
      <c r="QZI79" s="5"/>
      <c r="QZJ79" s="5"/>
      <c r="QZK79" s="5"/>
      <c r="QZL79" s="5"/>
      <c r="QZM79" s="5"/>
      <c r="QZN79" s="5"/>
      <c r="QZO79" s="5"/>
      <c r="QZP79" s="5"/>
      <c r="QZQ79" s="5"/>
      <c r="QZR79" s="5"/>
      <c r="QZS79" s="5"/>
      <c r="QZT79" s="5"/>
      <c r="QZU79" s="5"/>
      <c r="QZV79" s="5"/>
      <c r="QZW79" s="5"/>
      <c r="QZX79" s="5"/>
      <c r="QZY79" s="5"/>
      <c r="QZZ79" s="5"/>
      <c r="RAA79" s="5"/>
      <c r="RAB79" s="5"/>
      <c r="RAC79" s="5"/>
      <c r="RAD79" s="5"/>
      <c r="RAE79" s="5"/>
      <c r="RAF79" s="5"/>
      <c r="RAG79" s="5"/>
      <c r="RAH79" s="5"/>
      <c r="RAI79" s="5"/>
      <c r="RAJ79" s="5"/>
      <c r="RAK79" s="5"/>
      <c r="RAL79" s="5"/>
      <c r="RAM79" s="5"/>
      <c r="RAN79" s="5"/>
      <c r="RAO79" s="5"/>
      <c r="RAP79" s="5"/>
      <c r="RAQ79" s="5"/>
      <c r="RAR79" s="5"/>
      <c r="RAS79" s="5"/>
      <c r="RAT79" s="5"/>
      <c r="RAU79" s="5"/>
      <c r="RAV79" s="5"/>
      <c r="RAW79" s="5"/>
      <c r="RAX79" s="5"/>
      <c r="RAY79" s="5"/>
      <c r="RAZ79" s="5"/>
      <c r="RBA79" s="5"/>
      <c r="RBB79" s="5"/>
      <c r="RBC79" s="5"/>
      <c r="RBD79" s="5"/>
      <c r="RBE79" s="5"/>
      <c r="RBF79" s="5"/>
      <c r="RBG79" s="5"/>
      <c r="RBH79" s="5"/>
      <c r="RBI79" s="5"/>
      <c r="RBJ79" s="5"/>
      <c r="RBK79" s="5"/>
      <c r="RBL79" s="5"/>
      <c r="RBM79" s="5"/>
      <c r="RBN79" s="5"/>
      <c r="RBO79" s="5"/>
      <c r="RBP79" s="5"/>
      <c r="RBQ79" s="5"/>
      <c r="RBR79" s="5"/>
      <c r="RBS79" s="5"/>
      <c r="RBT79" s="5"/>
      <c r="RBU79" s="5"/>
      <c r="RBV79" s="5"/>
      <c r="RBW79" s="5"/>
      <c r="RBX79" s="5"/>
      <c r="RBY79" s="5"/>
      <c r="RBZ79" s="5"/>
      <c r="RCA79" s="5"/>
      <c r="RCB79" s="5"/>
      <c r="RCC79" s="5"/>
      <c r="RCD79" s="5"/>
      <c r="RCE79" s="5"/>
      <c r="RCF79" s="5"/>
      <c r="RCG79" s="5"/>
      <c r="RCH79" s="5"/>
      <c r="RCI79" s="5"/>
      <c r="RCJ79" s="5"/>
      <c r="RCK79" s="5"/>
      <c r="RCL79" s="5"/>
      <c r="RCM79" s="5"/>
      <c r="RCN79" s="5"/>
      <c r="RCO79" s="5"/>
      <c r="RCP79" s="5"/>
      <c r="RCQ79" s="5"/>
      <c r="RCR79" s="5"/>
      <c r="RCS79" s="5"/>
      <c r="RCT79" s="5"/>
      <c r="RCU79" s="5"/>
      <c r="RCV79" s="5"/>
      <c r="RCW79" s="5"/>
      <c r="RCX79" s="5"/>
      <c r="RCY79" s="5"/>
      <c r="RCZ79" s="5"/>
      <c r="RDA79" s="5"/>
      <c r="RDB79" s="5"/>
      <c r="RDC79" s="5"/>
      <c r="RDD79" s="5"/>
      <c r="RDE79" s="5"/>
      <c r="RDF79" s="5"/>
      <c r="RDG79" s="5"/>
      <c r="RDH79" s="5"/>
      <c r="RDI79" s="5"/>
      <c r="RDJ79" s="5"/>
      <c r="RDK79" s="5"/>
      <c r="RDL79" s="5"/>
      <c r="RDM79" s="5"/>
      <c r="RDN79" s="5"/>
      <c r="RDO79" s="5"/>
      <c r="RDP79" s="5"/>
      <c r="RDQ79" s="5"/>
      <c r="RDR79" s="5"/>
      <c r="RDS79" s="5"/>
      <c r="RDT79" s="5"/>
      <c r="RDU79" s="5"/>
      <c r="RDV79" s="5"/>
      <c r="RDW79" s="5"/>
      <c r="RDX79" s="5"/>
      <c r="RDY79" s="5"/>
      <c r="RDZ79" s="5"/>
      <c r="REA79" s="5"/>
      <c r="REB79" s="5"/>
      <c r="REC79" s="5"/>
      <c r="RED79" s="5"/>
      <c r="REE79" s="5"/>
      <c r="REF79" s="5"/>
      <c r="REG79" s="5"/>
      <c r="REH79" s="5"/>
      <c r="REI79" s="5"/>
      <c r="REJ79" s="5"/>
      <c r="REK79" s="5"/>
      <c r="REL79" s="5"/>
      <c r="REM79" s="5"/>
      <c r="REN79" s="5"/>
      <c r="REO79" s="5"/>
      <c r="REP79" s="5"/>
      <c r="REQ79" s="5"/>
      <c r="RER79" s="5"/>
      <c r="RES79" s="5"/>
      <c r="RET79" s="5"/>
      <c r="REU79" s="5"/>
      <c r="REV79" s="5"/>
      <c r="REW79" s="5"/>
      <c r="REX79" s="5"/>
      <c r="REY79" s="5"/>
      <c r="REZ79" s="5"/>
      <c r="RFA79" s="5"/>
      <c r="RFB79" s="5"/>
      <c r="RFC79" s="5"/>
      <c r="RFD79" s="5"/>
      <c r="RFE79" s="5"/>
      <c r="RFF79" s="5"/>
      <c r="RFG79" s="5"/>
      <c r="RFH79" s="5"/>
      <c r="RFI79" s="5"/>
      <c r="RFJ79" s="5"/>
      <c r="RFK79" s="5"/>
      <c r="RFL79" s="5"/>
      <c r="RFM79" s="5"/>
      <c r="RFN79" s="5"/>
      <c r="RFO79" s="5"/>
      <c r="RFP79" s="5"/>
      <c r="RFQ79" s="5"/>
      <c r="RFR79" s="5"/>
      <c r="RFS79" s="5"/>
      <c r="RFT79" s="5"/>
      <c r="RFU79" s="5"/>
      <c r="RFV79" s="5"/>
      <c r="RFW79" s="5"/>
      <c r="RFX79" s="5"/>
      <c r="RFY79" s="5"/>
      <c r="RFZ79" s="5"/>
      <c r="RGA79" s="5"/>
      <c r="RGB79" s="5"/>
      <c r="RGC79" s="5"/>
      <c r="RGD79" s="5"/>
      <c r="RGE79" s="5"/>
      <c r="RGF79" s="5"/>
      <c r="RGG79" s="5"/>
      <c r="RGH79" s="5"/>
      <c r="RGI79" s="5"/>
      <c r="RGJ79" s="5"/>
      <c r="RGK79" s="5"/>
      <c r="RGL79" s="5"/>
      <c r="RGM79" s="5"/>
      <c r="RGN79" s="5"/>
      <c r="RGO79" s="5"/>
      <c r="RGP79" s="5"/>
      <c r="RGQ79" s="5"/>
      <c r="RGR79" s="5"/>
      <c r="RGS79" s="5"/>
      <c r="RGT79" s="5"/>
      <c r="RGU79" s="5"/>
      <c r="RGV79" s="5"/>
      <c r="RGW79" s="5"/>
      <c r="RGX79" s="5"/>
      <c r="RGY79" s="5"/>
      <c r="RGZ79" s="5"/>
      <c r="RHA79" s="5"/>
      <c r="RHB79" s="5"/>
      <c r="RHC79" s="5"/>
      <c r="RHD79" s="5"/>
      <c r="RHE79" s="5"/>
      <c r="RHF79" s="5"/>
      <c r="RHG79" s="5"/>
      <c r="RHH79" s="5"/>
      <c r="RHI79" s="5"/>
      <c r="RHJ79" s="5"/>
      <c r="RHK79" s="5"/>
      <c r="RHL79" s="5"/>
      <c r="RHM79" s="5"/>
      <c r="RHN79" s="5"/>
      <c r="RHO79" s="5"/>
      <c r="RHP79" s="5"/>
      <c r="RHQ79" s="5"/>
      <c r="RHR79" s="5"/>
      <c r="RHS79" s="5"/>
      <c r="RHT79" s="5"/>
      <c r="RHU79" s="5"/>
      <c r="RHV79" s="5"/>
      <c r="RHW79" s="5"/>
      <c r="RHX79" s="5"/>
      <c r="RHY79" s="5"/>
      <c r="RHZ79" s="5"/>
      <c r="RIA79" s="5"/>
      <c r="RIB79" s="5"/>
      <c r="RIC79" s="5"/>
      <c r="RID79" s="5"/>
      <c r="RIE79" s="5"/>
      <c r="RIF79" s="5"/>
      <c r="RIG79" s="5"/>
      <c r="RIH79" s="5"/>
      <c r="RII79" s="5"/>
      <c r="RIJ79" s="5"/>
      <c r="RIK79" s="5"/>
      <c r="RIL79" s="5"/>
      <c r="RIM79" s="5"/>
      <c r="RIN79" s="5"/>
      <c r="RIO79" s="5"/>
      <c r="RIP79" s="5"/>
      <c r="RIQ79" s="5"/>
      <c r="RIR79" s="5"/>
      <c r="RIS79" s="5"/>
      <c r="RIT79" s="5"/>
      <c r="RIU79" s="5"/>
      <c r="RIV79" s="5"/>
      <c r="RIW79" s="5"/>
      <c r="RIX79" s="5"/>
      <c r="RIY79" s="5"/>
      <c r="RIZ79" s="5"/>
      <c r="RJA79" s="5"/>
      <c r="RJB79" s="5"/>
      <c r="RJC79" s="5"/>
      <c r="RJD79" s="5"/>
      <c r="RJE79" s="5"/>
      <c r="RJF79" s="5"/>
      <c r="RJG79" s="5"/>
      <c r="RJH79" s="5"/>
      <c r="RJI79" s="5"/>
      <c r="RJJ79" s="5"/>
      <c r="RJK79" s="5"/>
      <c r="RJL79" s="5"/>
      <c r="RJM79" s="5"/>
      <c r="RJN79" s="5"/>
      <c r="RJO79" s="5"/>
      <c r="RJP79" s="5"/>
      <c r="RJQ79" s="5"/>
      <c r="RJR79" s="5"/>
      <c r="RJS79" s="5"/>
      <c r="RJT79" s="5"/>
      <c r="RJU79" s="5"/>
      <c r="RJV79" s="5"/>
      <c r="RJW79" s="5"/>
      <c r="RJX79" s="5"/>
      <c r="RJY79" s="5"/>
      <c r="RJZ79" s="5"/>
      <c r="RKA79" s="5"/>
      <c r="RKB79" s="5"/>
      <c r="RKC79" s="5"/>
      <c r="RKD79" s="5"/>
      <c r="RKE79" s="5"/>
      <c r="RKF79" s="5"/>
      <c r="RKG79" s="5"/>
      <c r="RKH79" s="5"/>
      <c r="RKI79" s="5"/>
      <c r="RKJ79" s="5"/>
      <c r="RKK79" s="5"/>
      <c r="RKL79" s="5"/>
      <c r="RKM79" s="5"/>
      <c r="RKN79" s="5"/>
      <c r="RKO79" s="5"/>
      <c r="RKP79" s="5"/>
      <c r="RKQ79" s="5"/>
      <c r="RKR79" s="5"/>
      <c r="RKS79" s="5"/>
      <c r="RKT79" s="5"/>
      <c r="RKU79" s="5"/>
      <c r="RKV79" s="5"/>
      <c r="RKW79" s="5"/>
      <c r="RKX79" s="5"/>
      <c r="RKY79" s="5"/>
      <c r="RKZ79" s="5"/>
      <c r="RLA79" s="5"/>
      <c r="RLB79" s="5"/>
      <c r="RLC79" s="5"/>
      <c r="RLD79" s="5"/>
      <c r="RLE79" s="5"/>
      <c r="RLF79" s="5"/>
      <c r="RLG79" s="5"/>
      <c r="RLH79" s="5"/>
      <c r="RLI79" s="5"/>
      <c r="RLJ79" s="5"/>
      <c r="RLK79" s="5"/>
      <c r="RLL79" s="5"/>
      <c r="RLM79" s="5"/>
      <c r="RLN79" s="5"/>
      <c r="RLO79" s="5"/>
      <c r="RLP79" s="5"/>
      <c r="RLQ79" s="5"/>
      <c r="RLR79" s="5"/>
      <c r="RLS79" s="5"/>
      <c r="RLT79" s="5"/>
      <c r="RLU79" s="5"/>
      <c r="RLV79" s="5"/>
      <c r="RLW79" s="5"/>
      <c r="RLX79" s="5"/>
      <c r="RLY79" s="5"/>
      <c r="RLZ79" s="5"/>
      <c r="RMA79" s="5"/>
      <c r="RMB79" s="5"/>
      <c r="RMC79" s="5"/>
      <c r="RMD79" s="5"/>
      <c r="RME79" s="5"/>
      <c r="RMF79" s="5"/>
      <c r="RMG79" s="5"/>
      <c r="RMH79" s="5"/>
      <c r="RMI79" s="5"/>
      <c r="RMJ79" s="5"/>
      <c r="RMK79" s="5"/>
      <c r="RML79" s="5"/>
      <c r="RMM79" s="5"/>
      <c r="RMN79" s="5"/>
      <c r="RMO79" s="5"/>
      <c r="RMP79" s="5"/>
      <c r="RMQ79" s="5"/>
      <c r="RMR79" s="5"/>
      <c r="RMS79" s="5"/>
      <c r="RMT79" s="5"/>
      <c r="RMU79" s="5"/>
      <c r="RMV79" s="5"/>
      <c r="RMW79" s="5"/>
      <c r="RMX79" s="5"/>
      <c r="RMY79" s="5"/>
      <c r="RMZ79" s="5"/>
      <c r="RNA79" s="5"/>
      <c r="RNB79" s="5"/>
      <c r="RNC79" s="5"/>
      <c r="RND79" s="5"/>
      <c r="RNE79" s="5"/>
      <c r="RNF79" s="5"/>
      <c r="RNG79" s="5"/>
      <c r="RNH79" s="5"/>
      <c r="RNI79" s="5"/>
      <c r="RNJ79" s="5"/>
      <c r="RNK79" s="5"/>
      <c r="RNL79" s="5"/>
      <c r="RNM79" s="5"/>
      <c r="RNN79" s="5"/>
      <c r="RNO79" s="5"/>
      <c r="RNP79" s="5"/>
      <c r="RNQ79" s="5"/>
      <c r="RNR79" s="5"/>
      <c r="RNS79" s="5"/>
      <c r="RNT79" s="5"/>
      <c r="RNU79" s="5"/>
      <c r="RNV79" s="5"/>
      <c r="RNW79" s="5"/>
      <c r="RNX79" s="5"/>
      <c r="RNY79" s="5"/>
      <c r="RNZ79" s="5"/>
      <c r="ROA79" s="5"/>
      <c r="ROB79" s="5"/>
      <c r="ROC79" s="5"/>
      <c r="ROD79" s="5"/>
      <c r="ROE79" s="5"/>
      <c r="ROF79" s="5"/>
      <c r="ROG79" s="5"/>
      <c r="ROH79" s="5"/>
      <c r="ROI79" s="5"/>
      <c r="ROJ79" s="5"/>
      <c r="ROK79" s="5"/>
      <c r="ROL79" s="5"/>
      <c r="ROM79" s="5"/>
      <c r="RON79" s="5"/>
      <c r="ROO79" s="5"/>
      <c r="ROP79" s="5"/>
      <c r="ROQ79" s="5"/>
      <c r="ROR79" s="5"/>
      <c r="ROS79" s="5"/>
      <c r="ROT79" s="5"/>
      <c r="ROU79" s="5"/>
      <c r="ROV79" s="5"/>
      <c r="ROW79" s="5"/>
      <c r="ROX79" s="5"/>
      <c r="ROY79" s="5"/>
      <c r="ROZ79" s="5"/>
      <c r="RPA79" s="5"/>
      <c r="RPB79" s="5"/>
      <c r="RPC79" s="5"/>
      <c r="RPD79" s="5"/>
      <c r="RPE79" s="5"/>
      <c r="RPF79" s="5"/>
      <c r="RPG79" s="5"/>
      <c r="RPH79" s="5"/>
      <c r="RPI79" s="5"/>
      <c r="RPJ79" s="5"/>
      <c r="RPK79" s="5"/>
      <c r="RPL79" s="5"/>
      <c r="RPM79" s="5"/>
      <c r="RPN79" s="5"/>
      <c r="RPO79" s="5"/>
      <c r="RPP79" s="5"/>
      <c r="RPQ79" s="5"/>
      <c r="RPR79" s="5"/>
      <c r="RPS79" s="5"/>
      <c r="RPT79" s="5"/>
      <c r="RPU79" s="5"/>
      <c r="RPV79" s="5"/>
      <c r="RPW79" s="5"/>
      <c r="RPX79" s="5"/>
      <c r="RPY79" s="5"/>
      <c r="RPZ79" s="5"/>
      <c r="RQA79" s="5"/>
      <c r="RQB79" s="5"/>
      <c r="RQC79" s="5"/>
      <c r="RQD79" s="5"/>
      <c r="RQE79" s="5"/>
      <c r="RQF79" s="5"/>
      <c r="RQG79" s="5"/>
      <c r="RQH79" s="5"/>
      <c r="RQI79" s="5"/>
      <c r="RQJ79" s="5"/>
      <c r="RQK79" s="5"/>
      <c r="RQL79" s="5"/>
      <c r="RQM79" s="5"/>
      <c r="RQN79" s="5"/>
      <c r="RQO79" s="5"/>
      <c r="RQP79" s="5"/>
      <c r="RQQ79" s="5"/>
      <c r="RQR79" s="5"/>
      <c r="RQS79" s="5"/>
      <c r="RQT79" s="5"/>
      <c r="RQU79" s="5"/>
      <c r="RQV79" s="5"/>
      <c r="RQW79" s="5"/>
      <c r="RQX79" s="5"/>
      <c r="RQY79" s="5"/>
      <c r="RQZ79" s="5"/>
      <c r="RRA79" s="5"/>
      <c r="RRB79" s="5"/>
      <c r="RRC79" s="5"/>
      <c r="RRD79" s="5"/>
      <c r="RRE79" s="5"/>
      <c r="RRF79" s="5"/>
      <c r="RRG79" s="5"/>
      <c r="RRH79" s="5"/>
      <c r="RRI79" s="5"/>
      <c r="RRJ79" s="5"/>
      <c r="RRK79" s="5"/>
      <c r="RRL79" s="5"/>
      <c r="RRM79" s="5"/>
      <c r="RRN79" s="5"/>
      <c r="RRO79" s="5"/>
      <c r="RRP79" s="5"/>
      <c r="RRQ79" s="5"/>
      <c r="RRR79" s="5"/>
      <c r="RRS79" s="5"/>
      <c r="RRT79" s="5"/>
      <c r="RRU79" s="5"/>
      <c r="RRV79" s="5"/>
      <c r="RRW79" s="5"/>
      <c r="RRX79" s="5"/>
      <c r="RRY79" s="5"/>
      <c r="RRZ79" s="5"/>
      <c r="RSA79" s="5"/>
      <c r="RSB79" s="5"/>
      <c r="RSC79" s="5"/>
      <c r="RSD79" s="5"/>
      <c r="RSE79" s="5"/>
      <c r="RSF79" s="5"/>
      <c r="RSG79" s="5"/>
      <c r="RSH79" s="5"/>
      <c r="RSI79" s="5"/>
      <c r="RSJ79" s="5"/>
      <c r="RSK79" s="5"/>
      <c r="RSL79" s="5"/>
      <c r="RSM79" s="5"/>
      <c r="RSN79" s="5"/>
      <c r="RSO79" s="5"/>
      <c r="RSP79" s="5"/>
      <c r="RSQ79" s="5"/>
      <c r="RSR79" s="5"/>
      <c r="RSS79" s="5"/>
      <c r="RST79" s="5"/>
      <c r="RSU79" s="5"/>
      <c r="RSV79" s="5"/>
      <c r="RSW79" s="5"/>
      <c r="RSX79" s="5"/>
      <c r="RSY79" s="5"/>
      <c r="RSZ79" s="5"/>
      <c r="RTA79" s="5"/>
      <c r="RTB79" s="5"/>
      <c r="RTC79" s="5"/>
      <c r="RTD79" s="5"/>
      <c r="RTE79" s="5"/>
      <c r="RTF79" s="5"/>
      <c r="RTG79" s="5"/>
      <c r="RTH79" s="5"/>
      <c r="RTI79" s="5"/>
      <c r="RTJ79" s="5"/>
      <c r="RTK79" s="5"/>
      <c r="RTL79" s="5"/>
      <c r="RTM79" s="5"/>
      <c r="RTN79" s="5"/>
      <c r="RTO79" s="5"/>
      <c r="RTP79" s="5"/>
      <c r="RTQ79" s="5"/>
      <c r="RTR79" s="5"/>
      <c r="RTS79" s="5"/>
      <c r="RTT79" s="5"/>
      <c r="RTU79" s="5"/>
      <c r="RTV79" s="5"/>
      <c r="RTW79" s="5"/>
      <c r="RTX79" s="5"/>
      <c r="RTY79" s="5"/>
      <c r="RTZ79" s="5"/>
      <c r="RUA79" s="5"/>
      <c r="RUB79" s="5"/>
      <c r="RUC79" s="5"/>
      <c r="RUD79" s="5"/>
      <c r="RUE79" s="5"/>
      <c r="RUF79" s="5"/>
      <c r="RUG79" s="5"/>
      <c r="RUH79" s="5"/>
      <c r="RUI79" s="5"/>
      <c r="RUJ79" s="5"/>
      <c r="RUK79" s="5"/>
      <c r="RUL79" s="5"/>
      <c r="RUM79" s="5"/>
      <c r="RUN79" s="5"/>
      <c r="RUO79" s="5"/>
      <c r="RUP79" s="5"/>
      <c r="RUQ79" s="5"/>
      <c r="RUR79" s="5"/>
      <c r="RUS79" s="5"/>
      <c r="RUT79" s="5"/>
      <c r="RUU79" s="5"/>
      <c r="RUV79" s="5"/>
      <c r="RUW79" s="5"/>
      <c r="RUX79" s="5"/>
      <c r="RUY79" s="5"/>
      <c r="RUZ79" s="5"/>
      <c r="RVA79" s="5"/>
      <c r="RVB79" s="5"/>
      <c r="RVC79" s="5"/>
      <c r="RVD79" s="5"/>
      <c r="RVE79" s="5"/>
      <c r="RVF79" s="5"/>
      <c r="RVG79" s="5"/>
      <c r="RVH79" s="5"/>
      <c r="RVI79" s="5"/>
      <c r="RVJ79" s="5"/>
      <c r="RVK79" s="5"/>
      <c r="RVL79" s="5"/>
      <c r="RVM79" s="5"/>
      <c r="RVN79" s="5"/>
      <c r="RVO79" s="5"/>
      <c r="RVP79" s="5"/>
      <c r="RVQ79" s="5"/>
      <c r="RVR79" s="5"/>
      <c r="RVS79" s="5"/>
      <c r="RVT79" s="5"/>
      <c r="RVU79" s="5"/>
      <c r="RVV79" s="5"/>
      <c r="RVW79" s="5"/>
      <c r="RVX79" s="5"/>
      <c r="RVY79" s="5"/>
      <c r="RVZ79" s="5"/>
      <c r="RWA79" s="5"/>
      <c r="RWB79" s="5"/>
      <c r="RWC79" s="5"/>
      <c r="RWD79" s="5"/>
      <c r="RWE79" s="5"/>
      <c r="RWF79" s="5"/>
      <c r="RWG79" s="5"/>
      <c r="RWH79" s="5"/>
      <c r="RWI79" s="5"/>
      <c r="RWJ79" s="5"/>
      <c r="RWK79" s="5"/>
      <c r="RWL79" s="5"/>
      <c r="RWM79" s="5"/>
      <c r="RWN79" s="5"/>
      <c r="RWO79" s="5"/>
      <c r="RWP79" s="5"/>
      <c r="RWQ79" s="5"/>
      <c r="RWR79" s="5"/>
      <c r="RWS79" s="5"/>
      <c r="RWT79" s="5"/>
      <c r="RWU79" s="5"/>
      <c r="RWV79" s="5"/>
      <c r="RWW79" s="5"/>
      <c r="RWX79" s="5"/>
      <c r="RWY79" s="5"/>
      <c r="RWZ79" s="5"/>
      <c r="RXA79" s="5"/>
      <c r="RXB79" s="5"/>
      <c r="RXC79" s="5"/>
      <c r="RXD79" s="5"/>
      <c r="RXE79" s="5"/>
      <c r="RXF79" s="5"/>
      <c r="RXG79" s="5"/>
      <c r="RXH79" s="5"/>
      <c r="RXI79" s="5"/>
      <c r="RXJ79" s="5"/>
      <c r="RXK79" s="5"/>
      <c r="RXL79" s="5"/>
      <c r="RXM79" s="5"/>
      <c r="RXN79" s="5"/>
      <c r="RXO79" s="5"/>
      <c r="RXP79" s="5"/>
      <c r="RXQ79" s="5"/>
      <c r="RXR79" s="5"/>
      <c r="RXS79" s="5"/>
      <c r="RXT79" s="5"/>
      <c r="RXU79" s="5"/>
      <c r="RXV79" s="5"/>
      <c r="RXW79" s="5"/>
      <c r="RXX79" s="5"/>
      <c r="RXY79" s="5"/>
      <c r="RXZ79" s="5"/>
      <c r="RYA79" s="5"/>
      <c r="RYB79" s="5"/>
      <c r="RYC79" s="5"/>
      <c r="RYD79" s="5"/>
      <c r="RYE79" s="5"/>
      <c r="RYF79" s="5"/>
      <c r="RYG79" s="5"/>
      <c r="RYH79" s="5"/>
      <c r="RYI79" s="5"/>
      <c r="RYJ79" s="5"/>
      <c r="RYK79" s="5"/>
      <c r="RYL79" s="5"/>
      <c r="RYM79" s="5"/>
      <c r="RYN79" s="5"/>
      <c r="RYO79" s="5"/>
      <c r="RYP79" s="5"/>
      <c r="RYQ79" s="5"/>
      <c r="RYR79" s="5"/>
      <c r="RYS79" s="5"/>
      <c r="RYT79" s="5"/>
      <c r="RYU79" s="5"/>
      <c r="RYV79" s="5"/>
      <c r="RYW79" s="5"/>
      <c r="RYX79" s="5"/>
      <c r="RYY79" s="5"/>
      <c r="RYZ79" s="5"/>
      <c r="RZA79" s="5"/>
      <c r="RZB79" s="5"/>
      <c r="RZC79" s="5"/>
      <c r="RZD79" s="5"/>
      <c r="RZE79" s="5"/>
      <c r="RZF79" s="5"/>
      <c r="RZG79" s="5"/>
      <c r="RZH79" s="5"/>
      <c r="RZI79" s="5"/>
      <c r="RZJ79" s="5"/>
      <c r="RZK79" s="5"/>
      <c r="RZL79" s="5"/>
      <c r="RZM79" s="5"/>
      <c r="RZN79" s="5"/>
      <c r="RZO79" s="5"/>
      <c r="RZP79" s="5"/>
      <c r="RZQ79" s="5"/>
      <c r="RZR79" s="5"/>
      <c r="RZS79" s="5"/>
      <c r="RZT79" s="5"/>
      <c r="RZU79" s="5"/>
      <c r="RZV79" s="5"/>
      <c r="RZW79" s="5"/>
      <c r="RZX79" s="5"/>
      <c r="RZY79" s="5"/>
      <c r="RZZ79" s="5"/>
      <c r="SAA79" s="5"/>
      <c r="SAB79" s="5"/>
      <c r="SAC79" s="5"/>
      <c r="SAD79" s="5"/>
      <c r="SAE79" s="5"/>
      <c r="SAF79" s="5"/>
      <c r="SAG79" s="5"/>
      <c r="SAH79" s="5"/>
      <c r="SAI79" s="5"/>
      <c r="SAJ79" s="5"/>
      <c r="SAK79" s="5"/>
      <c r="SAL79" s="5"/>
      <c r="SAM79" s="5"/>
      <c r="SAN79" s="5"/>
      <c r="SAO79" s="5"/>
      <c r="SAP79" s="5"/>
      <c r="SAQ79" s="5"/>
      <c r="SAR79" s="5"/>
      <c r="SAS79" s="5"/>
      <c r="SAT79" s="5"/>
      <c r="SAU79" s="5"/>
      <c r="SAV79" s="5"/>
      <c r="SAW79" s="5"/>
      <c r="SAX79" s="5"/>
      <c r="SAY79" s="5"/>
      <c r="SAZ79" s="5"/>
      <c r="SBA79" s="5"/>
      <c r="SBB79" s="5"/>
      <c r="SBC79" s="5"/>
      <c r="SBD79" s="5"/>
      <c r="SBE79" s="5"/>
      <c r="SBF79" s="5"/>
      <c r="SBG79" s="5"/>
      <c r="SBH79" s="5"/>
      <c r="SBI79" s="5"/>
      <c r="SBJ79" s="5"/>
      <c r="SBK79" s="5"/>
      <c r="SBL79" s="5"/>
      <c r="SBM79" s="5"/>
      <c r="SBN79" s="5"/>
      <c r="SBO79" s="5"/>
      <c r="SBP79" s="5"/>
      <c r="SBQ79" s="5"/>
      <c r="SBR79" s="5"/>
      <c r="SBS79" s="5"/>
      <c r="SBT79" s="5"/>
      <c r="SBU79" s="5"/>
      <c r="SBV79" s="5"/>
      <c r="SBW79" s="5"/>
      <c r="SBX79" s="5"/>
      <c r="SBY79" s="5"/>
      <c r="SBZ79" s="5"/>
      <c r="SCA79" s="5"/>
      <c r="SCB79" s="5"/>
      <c r="SCC79" s="5"/>
      <c r="SCD79" s="5"/>
      <c r="SCE79" s="5"/>
      <c r="SCF79" s="5"/>
      <c r="SCG79" s="5"/>
      <c r="SCH79" s="5"/>
      <c r="SCI79" s="5"/>
      <c r="SCJ79" s="5"/>
      <c r="SCK79" s="5"/>
      <c r="SCL79" s="5"/>
      <c r="SCM79" s="5"/>
      <c r="SCN79" s="5"/>
      <c r="SCO79" s="5"/>
      <c r="SCP79" s="5"/>
      <c r="SCQ79" s="5"/>
      <c r="SCR79" s="5"/>
      <c r="SCS79" s="5"/>
      <c r="SCT79" s="5"/>
      <c r="SCU79" s="5"/>
      <c r="SCV79" s="5"/>
      <c r="SCW79" s="5"/>
      <c r="SCX79" s="5"/>
      <c r="SCY79" s="5"/>
      <c r="SCZ79" s="5"/>
      <c r="SDA79" s="5"/>
      <c r="SDB79" s="5"/>
      <c r="SDC79" s="5"/>
      <c r="SDD79" s="5"/>
      <c r="SDE79" s="5"/>
      <c r="SDF79" s="5"/>
      <c r="SDG79" s="5"/>
      <c r="SDH79" s="5"/>
      <c r="SDI79" s="5"/>
      <c r="SDJ79" s="5"/>
      <c r="SDK79" s="5"/>
      <c r="SDL79" s="5"/>
      <c r="SDM79" s="5"/>
      <c r="SDN79" s="5"/>
      <c r="SDO79" s="5"/>
      <c r="SDP79" s="5"/>
      <c r="SDQ79" s="5"/>
      <c r="SDR79" s="5"/>
      <c r="SDS79" s="5"/>
      <c r="SDT79" s="5"/>
      <c r="SDU79" s="5"/>
      <c r="SDV79" s="5"/>
      <c r="SDW79" s="5"/>
      <c r="SDX79" s="5"/>
      <c r="SDY79" s="5"/>
      <c r="SDZ79" s="5"/>
      <c r="SEA79" s="5"/>
      <c r="SEB79" s="5"/>
      <c r="SEC79" s="5"/>
      <c r="SED79" s="5"/>
      <c r="SEE79" s="5"/>
      <c r="SEF79" s="5"/>
      <c r="SEG79" s="5"/>
      <c r="SEH79" s="5"/>
      <c r="SEI79" s="5"/>
      <c r="SEJ79" s="5"/>
      <c r="SEK79" s="5"/>
      <c r="SEL79" s="5"/>
      <c r="SEM79" s="5"/>
      <c r="SEN79" s="5"/>
      <c r="SEO79" s="5"/>
      <c r="SEP79" s="5"/>
      <c r="SEQ79" s="5"/>
      <c r="SER79" s="5"/>
      <c r="SES79" s="5"/>
      <c r="SET79" s="5"/>
      <c r="SEU79" s="5"/>
      <c r="SEV79" s="5"/>
      <c r="SEW79" s="5"/>
      <c r="SEX79" s="5"/>
      <c r="SEY79" s="5"/>
      <c r="SEZ79" s="5"/>
      <c r="SFA79" s="5"/>
      <c r="SFB79" s="5"/>
      <c r="SFC79" s="5"/>
      <c r="SFD79" s="5"/>
      <c r="SFE79" s="5"/>
      <c r="SFF79" s="5"/>
      <c r="SFG79" s="5"/>
      <c r="SFH79" s="5"/>
      <c r="SFI79" s="5"/>
      <c r="SFJ79" s="5"/>
      <c r="SFK79" s="5"/>
      <c r="SFL79" s="5"/>
      <c r="SFM79" s="5"/>
      <c r="SFN79" s="5"/>
      <c r="SFO79" s="5"/>
      <c r="SFP79" s="5"/>
      <c r="SFQ79" s="5"/>
      <c r="SFR79" s="5"/>
      <c r="SFS79" s="5"/>
      <c r="SFT79" s="5"/>
      <c r="SFU79" s="5"/>
      <c r="SFV79" s="5"/>
      <c r="SFW79" s="5"/>
      <c r="SFX79" s="5"/>
      <c r="SFY79" s="5"/>
      <c r="SFZ79" s="5"/>
      <c r="SGA79" s="5"/>
      <c r="SGB79" s="5"/>
      <c r="SGC79" s="5"/>
      <c r="SGD79" s="5"/>
      <c r="SGE79" s="5"/>
      <c r="SGF79" s="5"/>
      <c r="SGG79" s="5"/>
      <c r="SGH79" s="5"/>
      <c r="SGI79" s="5"/>
      <c r="SGJ79" s="5"/>
      <c r="SGK79" s="5"/>
      <c r="SGL79" s="5"/>
      <c r="SGM79" s="5"/>
      <c r="SGN79" s="5"/>
      <c r="SGO79" s="5"/>
      <c r="SGP79" s="5"/>
      <c r="SGQ79" s="5"/>
      <c r="SGR79" s="5"/>
      <c r="SGS79" s="5"/>
      <c r="SGT79" s="5"/>
      <c r="SGU79" s="5"/>
      <c r="SGV79" s="5"/>
      <c r="SGW79" s="5"/>
      <c r="SGX79" s="5"/>
      <c r="SGY79" s="5"/>
      <c r="SGZ79" s="5"/>
      <c r="SHA79" s="5"/>
      <c r="SHB79" s="5"/>
      <c r="SHC79" s="5"/>
      <c r="SHD79" s="5"/>
      <c r="SHE79" s="5"/>
      <c r="SHF79" s="5"/>
      <c r="SHG79" s="5"/>
      <c r="SHH79" s="5"/>
      <c r="SHI79" s="5"/>
      <c r="SHJ79" s="5"/>
      <c r="SHK79" s="5"/>
      <c r="SHL79" s="5"/>
      <c r="SHM79" s="5"/>
      <c r="SHN79" s="5"/>
      <c r="SHO79" s="5"/>
      <c r="SHP79" s="5"/>
      <c r="SHQ79" s="5"/>
      <c r="SHR79" s="5"/>
      <c r="SHS79" s="5"/>
      <c r="SHT79" s="5"/>
      <c r="SHU79" s="5"/>
      <c r="SHV79" s="5"/>
      <c r="SHW79" s="5"/>
      <c r="SHX79" s="5"/>
      <c r="SHY79" s="5"/>
      <c r="SHZ79" s="5"/>
      <c r="SIA79" s="5"/>
      <c r="SIB79" s="5"/>
      <c r="SIC79" s="5"/>
      <c r="SID79" s="5"/>
      <c r="SIE79" s="5"/>
      <c r="SIF79" s="5"/>
      <c r="SIG79" s="5"/>
      <c r="SIH79" s="5"/>
      <c r="SII79" s="5"/>
      <c r="SIJ79" s="5"/>
      <c r="SIK79" s="5"/>
      <c r="SIL79" s="5"/>
      <c r="SIM79" s="5"/>
      <c r="SIN79" s="5"/>
      <c r="SIO79" s="5"/>
      <c r="SIP79" s="5"/>
      <c r="SIQ79" s="5"/>
      <c r="SIR79" s="5"/>
      <c r="SIS79" s="5"/>
      <c r="SIT79" s="5"/>
      <c r="SIU79" s="5"/>
      <c r="SIV79" s="5"/>
      <c r="SIW79" s="5"/>
      <c r="SIX79" s="5"/>
      <c r="SIY79" s="5"/>
      <c r="SIZ79" s="5"/>
      <c r="SJA79" s="5"/>
      <c r="SJB79" s="5"/>
      <c r="SJC79" s="5"/>
      <c r="SJD79" s="5"/>
      <c r="SJE79" s="5"/>
      <c r="SJF79" s="5"/>
      <c r="SJG79" s="5"/>
      <c r="SJH79" s="5"/>
      <c r="SJI79" s="5"/>
      <c r="SJJ79" s="5"/>
      <c r="SJK79" s="5"/>
      <c r="SJL79" s="5"/>
      <c r="SJM79" s="5"/>
      <c r="SJN79" s="5"/>
      <c r="SJO79" s="5"/>
      <c r="SJP79" s="5"/>
      <c r="SJQ79" s="5"/>
      <c r="SJR79" s="5"/>
      <c r="SJS79" s="5"/>
      <c r="SJT79" s="5"/>
      <c r="SJU79" s="5"/>
      <c r="SJV79" s="5"/>
      <c r="SJW79" s="5"/>
      <c r="SJX79" s="5"/>
      <c r="SJY79" s="5"/>
      <c r="SJZ79" s="5"/>
      <c r="SKA79" s="5"/>
      <c r="SKB79" s="5"/>
      <c r="SKC79" s="5"/>
      <c r="SKD79" s="5"/>
      <c r="SKE79" s="5"/>
      <c r="SKF79" s="5"/>
      <c r="SKG79" s="5"/>
      <c r="SKH79" s="5"/>
      <c r="SKI79" s="5"/>
      <c r="SKJ79" s="5"/>
      <c r="SKK79" s="5"/>
      <c r="SKL79" s="5"/>
      <c r="SKM79" s="5"/>
      <c r="SKN79" s="5"/>
      <c r="SKO79" s="5"/>
      <c r="SKP79" s="5"/>
      <c r="SKQ79" s="5"/>
      <c r="SKR79" s="5"/>
      <c r="SKS79" s="5"/>
      <c r="SKT79" s="5"/>
      <c r="SKU79" s="5"/>
      <c r="SKV79" s="5"/>
      <c r="SKW79" s="5"/>
      <c r="SKX79" s="5"/>
      <c r="SKY79" s="5"/>
      <c r="SKZ79" s="5"/>
      <c r="SLA79" s="5"/>
      <c r="SLB79" s="5"/>
      <c r="SLC79" s="5"/>
      <c r="SLD79" s="5"/>
      <c r="SLE79" s="5"/>
      <c r="SLF79" s="5"/>
      <c r="SLG79" s="5"/>
      <c r="SLH79" s="5"/>
      <c r="SLI79" s="5"/>
      <c r="SLJ79" s="5"/>
      <c r="SLK79" s="5"/>
      <c r="SLL79" s="5"/>
      <c r="SLM79" s="5"/>
      <c r="SLN79" s="5"/>
      <c r="SLO79" s="5"/>
      <c r="SLP79" s="5"/>
      <c r="SLQ79" s="5"/>
      <c r="SLR79" s="5"/>
      <c r="SLS79" s="5"/>
      <c r="SLT79" s="5"/>
      <c r="SLU79" s="5"/>
      <c r="SLV79" s="5"/>
      <c r="SLW79" s="5"/>
      <c r="SLX79" s="5"/>
      <c r="SLY79" s="5"/>
      <c r="SLZ79" s="5"/>
      <c r="SMA79" s="5"/>
      <c r="SMB79" s="5"/>
      <c r="SMC79" s="5"/>
      <c r="SMD79" s="5"/>
      <c r="SME79" s="5"/>
      <c r="SMF79" s="5"/>
      <c r="SMG79" s="5"/>
      <c r="SMH79" s="5"/>
      <c r="SMI79" s="5"/>
      <c r="SMJ79" s="5"/>
      <c r="SMK79" s="5"/>
      <c r="SML79" s="5"/>
      <c r="SMM79" s="5"/>
      <c r="SMN79" s="5"/>
      <c r="SMO79" s="5"/>
      <c r="SMP79" s="5"/>
      <c r="SMQ79" s="5"/>
      <c r="SMR79" s="5"/>
      <c r="SMS79" s="5"/>
      <c r="SMT79" s="5"/>
      <c r="SMU79" s="5"/>
      <c r="SMV79" s="5"/>
      <c r="SMW79" s="5"/>
      <c r="SMX79" s="5"/>
      <c r="SMY79" s="5"/>
      <c r="SMZ79" s="5"/>
      <c r="SNA79" s="5"/>
      <c r="SNB79" s="5"/>
      <c r="SNC79" s="5"/>
      <c r="SND79" s="5"/>
      <c r="SNE79" s="5"/>
      <c r="SNF79" s="5"/>
      <c r="SNG79" s="5"/>
      <c r="SNH79" s="5"/>
      <c r="SNI79" s="5"/>
      <c r="SNJ79" s="5"/>
      <c r="SNK79" s="5"/>
      <c r="SNL79" s="5"/>
      <c r="SNM79" s="5"/>
      <c r="SNN79" s="5"/>
      <c r="SNO79" s="5"/>
      <c r="SNP79" s="5"/>
      <c r="SNQ79" s="5"/>
      <c r="SNR79" s="5"/>
      <c r="SNS79" s="5"/>
      <c r="SNT79" s="5"/>
      <c r="SNU79" s="5"/>
      <c r="SNV79" s="5"/>
      <c r="SNW79" s="5"/>
      <c r="SNX79" s="5"/>
      <c r="SNY79" s="5"/>
      <c r="SNZ79" s="5"/>
      <c r="SOA79" s="5"/>
      <c r="SOB79" s="5"/>
      <c r="SOC79" s="5"/>
      <c r="SOD79" s="5"/>
      <c r="SOE79" s="5"/>
      <c r="SOF79" s="5"/>
      <c r="SOG79" s="5"/>
      <c r="SOH79" s="5"/>
      <c r="SOI79" s="5"/>
      <c r="SOJ79" s="5"/>
      <c r="SOK79" s="5"/>
      <c r="SOL79" s="5"/>
      <c r="SOM79" s="5"/>
      <c r="SON79" s="5"/>
      <c r="SOO79" s="5"/>
      <c r="SOP79" s="5"/>
      <c r="SOQ79" s="5"/>
      <c r="SOR79" s="5"/>
      <c r="SOS79" s="5"/>
      <c r="SOT79" s="5"/>
      <c r="SOU79" s="5"/>
      <c r="SOV79" s="5"/>
      <c r="SOW79" s="5"/>
      <c r="SOX79" s="5"/>
      <c r="SOY79" s="5"/>
      <c r="SOZ79" s="5"/>
      <c r="SPA79" s="5"/>
      <c r="SPB79" s="5"/>
      <c r="SPC79" s="5"/>
      <c r="SPD79" s="5"/>
      <c r="SPE79" s="5"/>
      <c r="SPF79" s="5"/>
      <c r="SPG79" s="5"/>
      <c r="SPH79" s="5"/>
      <c r="SPI79" s="5"/>
      <c r="SPJ79" s="5"/>
      <c r="SPK79" s="5"/>
      <c r="SPL79" s="5"/>
      <c r="SPM79" s="5"/>
      <c r="SPN79" s="5"/>
      <c r="SPO79" s="5"/>
      <c r="SPP79" s="5"/>
      <c r="SPQ79" s="5"/>
      <c r="SPR79" s="5"/>
      <c r="SPS79" s="5"/>
      <c r="SPT79" s="5"/>
      <c r="SPU79" s="5"/>
      <c r="SPV79" s="5"/>
      <c r="SPW79" s="5"/>
      <c r="SPX79" s="5"/>
      <c r="SPY79" s="5"/>
      <c r="SPZ79" s="5"/>
      <c r="SQA79" s="5"/>
      <c r="SQB79" s="5"/>
      <c r="SQC79" s="5"/>
      <c r="SQD79" s="5"/>
      <c r="SQE79" s="5"/>
      <c r="SQF79" s="5"/>
      <c r="SQG79" s="5"/>
      <c r="SQH79" s="5"/>
      <c r="SQI79" s="5"/>
      <c r="SQJ79" s="5"/>
      <c r="SQK79" s="5"/>
      <c r="SQL79" s="5"/>
      <c r="SQM79" s="5"/>
      <c r="SQN79" s="5"/>
      <c r="SQO79" s="5"/>
      <c r="SQP79" s="5"/>
      <c r="SQQ79" s="5"/>
      <c r="SQR79" s="5"/>
      <c r="SQS79" s="5"/>
      <c r="SQT79" s="5"/>
      <c r="SQU79" s="5"/>
      <c r="SQV79" s="5"/>
      <c r="SQW79" s="5"/>
      <c r="SQX79" s="5"/>
      <c r="SQY79" s="5"/>
      <c r="SQZ79" s="5"/>
      <c r="SRA79" s="5"/>
      <c r="SRB79" s="5"/>
      <c r="SRC79" s="5"/>
      <c r="SRD79" s="5"/>
      <c r="SRE79" s="5"/>
      <c r="SRF79" s="5"/>
      <c r="SRG79" s="5"/>
      <c r="SRH79" s="5"/>
      <c r="SRI79" s="5"/>
      <c r="SRJ79" s="5"/>
      <c r="SRK79" s="5"/>
      <c r="SRL79" s="5"/>
      <c r="SRM79" s="5"/>
      <c r="SRN79" s="5"/>
      <c r="SRO79" s="5"/>
      <c r="SRP79" s="5"/>
      <c r="SRQ79" s="5"/>
      <c r="SRR79" s="5"/>
      <c r="SRS79" s="5"/>
      <c r="SRT79" s="5"/>
      <c r="SRU79" s="5"/>
      <c r="SRV79" s="5"/>
      <c r="SRW79" s="5"/>
      <c r="SRX79" s="5"/>
      <c r="SRY79" s="5"/>
      <c r="SRZ79" s="5"/>
      <c r="SSA79" s="5"/>
      <c r="SSB79" s="5"/>
      <c r="SSC79" s="5"/>
      <c r="SSD79" s="5"/>
      <c r="SSE79" s="5"/>
      <c r="SSF79" s="5"/>
      <c r="SSG79" s="5"/>
      <c r="SSH79" s="5"/>
      <c r="SSI79" s="5"/>
      <c r="SSJ79" s="5"/>
      <c r="SSK79" s="5"/>
      <c r="SSL79" s="5"/>
      <c r="SSM79" s="5"/>
      <c r="SSN79" s="5"/>
      <c r="SSO79" s="5"/>
      <c r="SSP79" s="5"/>
      <c r="SSQ79" s="5"/>
      <c r="SSR79" s="5"/>
      <c r="SSS79" s="5"/>
      <c r="SST79" s="5"/>
      <c r="SSU79" s="5"/>
      <c r="SSV79" s="5"/>
      <c r="SSW79" s="5"/>
      <c r="SSX79" s="5"/>
      <c r="SSY79" s="5"/>
      <c r="SSZ79" s="5"/>
      <c r="STA79" s="5"/>
      <c r="STB79" s="5"/>
      <c r="STC79" s="5"/>
      <c r="STD79" s="5"/>
      <c r="STE79" s="5"/>
      <c r="STF79" s="5"/>
      <c r="STG79" s="5"/>
      <c r="STH79" s="5"/>
      <c r="STI79" s="5"/>
      <c r="STJ79" s="5"/>
      <c r="STK79" s="5"/>
      <c r="STL79" s="5"/>
      <c r="STM79" s="5"/>
      <c r="STN79" s="5"/>
      <c r="STO79" s="5"/>
      <c r="STP79" s="5"/>
      <c r="STQ79" s="5"/>
      <c r="STR79" s="5"/>
      <c r="STS79" s="5"/>
      <c r="STT79" s="5"/>
      <c r="STU79" s="5"/>
      <c r="STV79" s="5"/>
      <c r="STW79" s="5"/>
      <c r="STX79" s="5"/>
      <c r="STY79" s="5"/>
      <c r="STZ79" s="5"/>
      <c r="SUA79" s="5"/>
      <c r="SUB79" s="5"/>
      <c r="SUC79" s="5"/>
      <c r="SUD79" s="5"/>
      <c r="SUE79" s="5"/>
      <c r="SUF79" s="5"/>
      <c r="SUG79" s="5"/>
      <c r="SUH79" s="5"/>
      <c r="SUI79" s="5"/>
      <c r="SUJ79" s="5"/>
      <c r="SUK79" s="5"/>
      <c r="SUL79" s="5"/>
      <c r="SUM79" s="5"/>
      <c r="SUN79" s="5"/>
      <c r="SUO79" s="5"/>
      <c r="SUP79" s="5"/>
      <c r="SUQ79" s="5"/>
      <c r="SUR79" s="5"/>
      <c r="SUS79" s="5"/>
      <c r="SUT79" s="5"/>
      <c r="SUU79" s="5"/>
      <c r="SUV79" s="5"/>
      <c r="SUW79" s="5"/>
      <c r="SUX79" s="5"/>
      <c r="SUY79" s="5"/>
      <c r="SUZ79" s="5"/>
      <c r="SVA79" s="5"/>
      <c r="SVB79" s="5"/>
      <c r="SVC79" s="5"/>
      <c r="SVD79" s="5"/>
      <c r="SVE79" s="5"/>
      <c r="SVF79" s="5"/>
      <c r="SVG79" s="5"/>
      <c r="SVH79" s="5"/>
      <c r="SVI79" s="5"/>
      <c r="SVJ79" s="5"/>
      <c r="SVK79" s="5"/>
      <c r="SVL79" s="5"/>
      <c r="SVM79" s="5"/>
      <c r="SVN79" s="5"/>
      <c r="SVO79" s="5"/>
      <c r="SVP79" s="5"/>
      <c r="SVQ79" s="5"/>
      <c r="SVR79" s="5"/>
      <c r="SVS79" s="5"/>
      <c r="SVT79" s="5"/>
      <c r="SVU79" s="5"/>
      <c r="SVV79" s="5"/>
      <c r="SVW79" s="5"/>
      <c r="SVX79" s="5"/>
      <c r="SVY79" s="5"/>
      <c r="SVZ79" s="5"/>
      <c r="SWA79" s="5"/>
      <c r="SWB79" s="5"/>
      <c r="SWC79" s="5"/>
      <c r="SWD79" s="5"/>
      <c r="SWE79" s="5"/>
      <c r="SWF79" s="5"/>
      <c r="SWG79" s="5"/>
      <c r="SWH79" s="5"/>
      <c r="SWI79" s="5"/>
      <c r="SWJ79" s="5"/>
      <c r="SWK79" s="5"/>
      <c r="SWL79" s="5"/>
      <c r="SWM79" s="5"/>
      <c r="SWN79" s="5"/>
      <c r="SWO79" s="5"/>
      <c r="SWP79" s="5"/>
      <c r="SWQ79" s="5"/>
      <c r="SWR79" s="5"/>
      <c r="SWS79" s="5"/>
      <c r="SWT79" s="5"/>
      <c r="SWU79" s="5"/>
      <c r="SWV79" s="5"/>
      <c r="SWW79" s="5"/>
      <c r="SWX79" s="5"/>
      <c r="SWY79" s="5"/>
      <c r="SWZ79" s="5"/>
      <c r="SXA79" s="5"/>
      <c r="SXB79" s="5"/>
      <c r="SXC79" s="5"/>
      <c r="SXD79" s="5"/>
      <c r="SXE79" s="5"/>
      <c r="SXF79" s="5"/>
      <c r="SXG79" s="5"/>
      <c r="SXH79" s="5"/>
      <c r="SXI79" s="5"/>
      <c r="SXJ79" s="5"/>
      <c r="SXK79" s="5"/>
      <c r="SXL79" s="5"/>
      <c r="SXM79" s="5"/>
      <c r="SXN79" s="5"/>
      <c r="SXO79" s="5"/>
      <c r="SXP79" s="5"/>
      <c r="SXQ79" s="5"/>
      <c r="SXR79" s="5"/>
      <c r="SXS79" s="5"/>
      <c r="SXT79" s="5"/>
      <c r="SXU79" s="5"/>
      <c r="SXV79" s="5"/>
      <c r="SXW79" s="5"/>
      <c r="SXX79" s="5"/>
      <c r="SXY79" s="5"/>
      <c r="SXZ79" s="5"/>
      <c r="SYA79" s="5"/>
      <c r="SYB79" s="5"/>
      <c r="SYC79" s="5"/>
      <c r="SYD79" s="5"/>
      <c r="SYE79" s="5"/>
      <c r="SYF79" s="5"/>
      <c r="SYG79" s="5"/>
      <c r="SYH79" s="5"/>
      <c r="SYI79" s="5"/>
      <c r="SYJ79" s="5"/>
      <c r="SYK79" s="5"/>
      <c r="SYL79" s="5"/>
      <c r="SYM79" s="5"/>
      <c r="SYN79" s="5"/>
      <c r="SYO79" s="5"/>
      <c r="SYP79" s="5"/>
      <c r="SYQ79" s="5"/>
      <c r="SYR79" s="5"/>
      <c r="SYS79" s="5"/>
      <c r="SYT79" s="5"/>
      <c r="SYU79" s="5"/>
      <c r="SYV79" s="5"/>
      <c r="SYW79" s="5"/>
      <c r="SYX79" s="5"/>
      <c r="SYY79" s="5"/>
      <c r="SYZ79" s="5"/>
      <c r="SZA79" s="5"/>
      <c r="SZB79" s="5"/>
      <c r="SZC79" s="5"/>
      <c r="SZD79" s="5"/>
      <c r="SZE79" s="5"/>
      <c r="SZF79" s="5"/>
      <c r="SZG79" s="5"/>
      <c r="SZH79" s="5"/>
      <c r="SZI79" s="5"/>
      <c r="SZJ79" s="5"/>
      <c r="SZK79" s="5"/>
      <c r="SZL79" s="5"/>
      <c r="SZM79" s="5"/>
      <c r="SZN79" s="5"/>
      <c r="SZO79" s="5"/>
      <c r="SZP79" s="5"/>
      <c r="SZQ79" s="5"/>
      <c r="SZR79" s="5"/>
      <c r="SZS79" s="5"/>
      <c r="SZT79" s="5"/>
      <c r="SZU79" s="5"/>
      <c r="SZV79" s="5"/>
      <c r="SZW79" s="5"/>
      <c r="SZX79" s="5"/>
      <c r="SZY79" s="5"/>
      <c r="SZZ79" s="5"/>
      <c r="TAA79" s="5"/>
      <c r="TAB79" s="5"/>
      <c r="TAC79" s="5"/>
      <c r="TAD79" s="5"/>
      <c r="TAE79" s="5"/>
      <c r="TAF79" s="5"/>
      <c r="TAG79" s="5"/>
      <c r="TAH79" s="5"/>
      <c r="TAI79" s="5"/>
      <c r="TAJ79" s="5"/>
      <c r="TAK79" s="5"/>
      <c r="TAL79" s="5"/>
      <c r="TAM79" s="5"/>
      <c r="TAN79" s="5"/>
      <c r="TAO79" s="5"/>
      <c r="TAP79" s="5"/>
      <c r="TAQ79" s="5"/>
      <c r="TAR79" s="5"/>
      <c r="TAS79" s="5"/>
      <c r="TAT79" s="5"/>
      <c r="TAU79" s="5"/>
      <c r="TAV79" s="5"/>
      <c r="TAW79" s="5"/>
      <c r="TAX79" s="5"/>
      <c r="TAY79" s="5"/>
      <c r="TAZ79" s="5"/>
      <c r="TBA79" s="5"/>
      <c r="TBB79" s="5"/>
      <c r="TBC79" s="5"/>
      <c r="TBD79" s="5"/>
      <c r="TBE79" s="5"/>
      <c r="TBF79" s="5"/>
      <c r="TBG79" s="5"/>
      <c r="TBH79" s="5"/>
      <c r="TBI79" s="5"/>
      <c r="TBJ79" s="5"/>
      <c r="TBK79" s="5"/>
      <c r="TBL79" s="5"/>
      <c r="TBM79" s="5"/>
      <c r="TBN79" s="5"/>
      <c r="TBO79" s="5"/>
      <c r="TBP79" s="5"/>
      <c r="TBQ79" s="5"/>
      <c r="TBR79" s="5"/>
      <c r="TBS79" s="5"/>
      <c r="TBT79" s="5"/>
      <c r="TBU79" s="5"/>
      <c r="TBV79" s="5"/>
      <c r="TBW79" s="5"/>
      <c r="TBX79" s="5"/>
      <c r="TBY79" s="5"/>
      <c r="TBZ79" s="5"/>
      <c r="TCA79" s="5"/>
      <c r="TCB79" s="5"/>
      <c r="TCC79" s="5"/>
      <c r="TCD79" s="5"/>
      <c r="TCE79" s="5"/>
      <c r="TCF79" s="5"/>
      <c r="TCG79" s="5"/>
      <c r="TCH79" s="5"/>
      <c r="TCI79" s="5"/>
      <c r="TCJ79" s="5"/>
      <c r="TCK79" s="5"/>
      <c r="TCL79" s="5"/>
      <c r="TCM79" s="5"/>
      <c r="TCN79" s="5"/>
      <c r="TCO79" s="5"/>
      <c r="TCP79" s="5"/>
      <c r="TCQ79" s="5"/>
      <c r="TCR79" s="5"/>
      <c r="TCS79" s="5"/>
      <c r="TCT79" s="5"/>
      <c r="TCU79" s="5"/>
      <c r="TCV79" s="5"/>
      <c r="TCW79" s="5"/>
      <c r="TCX79" s="5"/>
      <c r="TCY79" s="5"/>
      <c r="TCZ79" s="5"/>
      <c r="TDA79" s="5"/>
      <c r="TDB79" s="5"/>
      <c r="TDC79" s="5"/>
      <c r="TDD79" s="5"/>
      <c r="TDE79" s="5"/>
      <c r="TDF79" s="5"/>
      <c r="TDG79" s="5"/>
      <c r="TDH79" s="5"/>
      <c r="TDI79" s="5"/>
      <c r="TDJ79" s="5"/>
      <c r="TDK79" s="5"/>
      <c r="TDL79" s="5"/>
      <c r="TDM79" s="5"/>
      <c r="TDN79" s="5"/>
      <c r="TDO79" s="5"/>
      <c r="TDP79" s="5"/>
      <c r="TDQ79" s="5"/>
      <c r="TDR79" s="5"/>
      <c r="TDS79" s="5"/>
      <c r="TDT79" s="5"/>
      <c r="TDU79" s="5"/>
      <c r="TDV79" s="5"/>
      <c r="TDW79" s="5"/>
      <c r="TDX79" s="5"/>
      <c r="TDY79" s="5"/>
      <c r="TDZ79" s="5"/>
      <c r="TEA79" s="5"/>
      <c r="TEB79" s="5"/>
      <c r="TEC79" s="5"/>
      <c r="TED79" s="5"/>
      <c r="TEE79" s="5"/>
      <c r="TEF79" s="5"/>
      <c r="TEG79" s="5"/>
      <c r="TEH79" s="5"/>
      <c r="TEI79" s="5"/>
      <c r="TEJ79" s="5"/>
      <c r="TEK79" s="5"/>
      <c r="TEL79" s="5"/>
      <c r="TEM79" s="5"/>
      <c r="TEN79" s="5"/>
      <c r="TEO79" s="5"/>
      <c r="TEP79" s="5"/>
      <c r="TEQ79" s="5"/>
      <c r="TER79" s="5"/>
      <c r="TES79" s="5"/>
      <c r="TET79" s="5"/>
      <c r="TEU79" s="5"/>
      <c r="TEV79" s="5"/>
      <c r="TEW79" s="5"/>
      <c r="TEX79" s="5"/>
      <c r="TEY79" s="5"/>
      <c r="TEZ79" s="5"/>
      <c r="TFA79" s="5"/>
      <c r="TFB79" s="5"/>
      <c r="TFC79" s="5"/>
      <c r="TFD79" s="5"/>
      <c r="TFE79" s="5"/>
      <c r="TFF79" s="5"/>
      <c r="TFG79" s="5"/>
      <c r="TFH79" s="5"/>
      <c r="TFI79" s="5"/>
      <c r="TFJ79" s="5"/>
      <c r="TFK79" s="5"/>
      <c r="TFL79" s="5"/>
      <c r="TFM79" s="5"/>
      <c r="TFN79" s="5"/>
      <c r="TFO79" s="5"/>
      <c r="TFP79" s="5"/>
      <c r="TFQ79" s="5"/>
      <c r="TFR79" s="5"/>
      <c r="TFS79" s="5"/>
      <c r="TFT79" s="5"/>
      <c r="TFU79" s="5"/>
      <c r="TFV79" s="5"/>
      <c r="TFW79" s="5"/>
      <c r="TFX79" s="5"/>
      <c r="TFY79" s="5"/>
      <c r="TFZ79" s="5"/>
      <c r="TGA79" s="5"/>
      <c r="TGB79" s="5"/>
      <c r="TGC79" s="5"/>
      <c r="TGD79" s="5"/>
      <c r="TGE79" s="5"/>
      <c r="TGF79" s="5"/>
      <c r="TGG79" s="5"/>
      <c r="TGH79" s="5"/>
      <c r="TGI79" s="5"/>
      <c r="TGJ79" s="5"/>
      <c r="TGK79" s="5"/>
      <c r="TGL79" s="5"/>
      <c r="TGM79" s="5"/>
      <c r="TGN79" s="5"/>
      <c r="TGO79" s="5"/>
      <c r="TGP79" s="5"/>
      <c r="TGQ79" s="5"/>
      <c r="TGR79" s="5"/>
      <c r="TGS79" s="5"/>
      <c r="TGT79" s="5"/>
      <c r="TGU79" s="5"/>
      <c r="TGV79" s="5"/>
      <c r="TGW79" s="5"/>
      <c r="TGX79" s="5"/>
      <c r="TGY79" s="5"/>
      <c r="TGZ79" s="5"/>
      <c r="THA79" s="5"/>
      <c r="THB79" s="5"/>
      <c r="THC79" s="5"/>
      <c r="THD79" s="5"/>
      <c r="THE79" s="5"/>
      <c r="THF79" s="5"/>
      <c r="THG79" s="5"/>
      <c r="THH79" s="5"/>
      <c r="THI79" s="5"/>
      <c r="THJ79" s="5"/>
      <c r="THK79" s="5"/>
      <c r="THL79" s="5"/>
      <c r="THM79" s="5"/>
      <c r="THN79" s="5"/>
      <c r="THO79" s="5"/>
      <c r="THP79" s="5"/>
      <c r="THQ79" s="5"/>
      <c r="THR79" s="5"/>
      <c r="THS79" s="5"/>
      <c r="THT79" s="5"/>
      <c r="THU79" s="5"/>
      <c r="THV79" s="5"/>
      <c r="THW79" s="5"/>
      <c r="THX79" s="5"/>
      <c r="THY79" s="5"/>
      <c r="THZ79" s="5"/>
      <c r="TIA79" s="5"/>
      <c r="TIB79" s="5"/>
      <c r="TIC79" s="5"/>
      <c r="TID79" s="5"/>
      <c r="TIE79" s="5"/>
      <c r="TIF79" s="5"/>
      <c r="TIG79" s="5"/>
      <c r="TIH79" s="5"/>
      <c r="TII79" s="5"/>
      <c r="TIJ79" s="5"/>
      <c r="TIK79" s="5"/>
      <c r="TIL79" s="5"/>
      <c r="TIM79" s="5"/>
      <c r="TIN79" s="5"/>
      <c r="TIO79" s="5"/>
      <c r="TIP79" s="5"/>
      <c r="TIQ79" s="5"/>
      <c r="TIR79" s="5"/>
      <c r="TIS79" s="5"/>
      <c r="TIT79" s="5"/>
      <c r="TIU79" s="5"/>
      <c r="TIV79" s="5"/>
      <c r="TIW79" s="5"/>
      <c r="TIX79" s="5"/>
      <c r="TIY79" s="5"/>
      <c r="TIZ79" s="5"/>
      <c r="TJA79" s="5"/>
      <c r="TJB79" s="5"/>
      <c r="TJC79" s="5"/>
      <c r="TJD79" s="5"/>
      <c r="TJE79" s="5"/>
      <c r="TJF79" s="5"/>
      <c r="TJG79" s="5"/>
      <c r="TJH79" s="5"/>
      <c r="TJI79" s="5"/>
      <c r="TJJ79" s="5"/>
      <c r="TJK79" s="5"/>
      <c r="TJL79" s="5"/>
      <c r="TJM79" s="5"/>
      <c r="TJN79" s="5"/>
      <c r="TJO79" s="5"/>
      <c r="TJP79" s="5"/>
      <c r="TJQ79" s="5"/>
      <c r="TJR79" s="5"/>
      <c r="TJS79" s="5"/>
      <c r="TJT79" s="5"/>
      <c r="TJU79" s="5"/>
      <c r="TJV79" s="5"/>
      <c r="TJW79" s="5"/>
      <c r="TJX79" s="5"/>
      <c r="TJY79" s="5"/>
      <c r="TJZ79" s="5"/>
      <c r="TKA79" s="5"/>
      <c r="TKB79" s="5"/>
      <c r="TKC79" s="5"/>
      <c r="TKD79" s="5"/>
      <c r="TKE79" s="5"/>
      <c r="TKF79" s="5"/>
      <c r="TKG79" s="5"/>
      <c r="TKH79" s="5"/>
      <c r="TKI79" s="5"/>
      <c r="TKJ79" s="5"/>
      <c r="TKK79" s="5"/>
      <c r="TKL79" s="5"/>
      <c r="TKM79" s="5"/>
      <c r="TKN79" s="5"/>
      <c r="TKO79" s="5"/>
      <c r="TKP79" s="5"/>
      <c r="TKQ79" s="5"/>
      <c r="TKR79" s="5"/>
      <c r="TKS79" s="5"/>
      <c r="TKT79" s="5"/>
      <c r="TKU79" s="5"/>
      <c r="TKV79" s="5"/>
      <c r="TKW79" s="5"/>
      <c r="TKX79" s="5"/>
      <c r="TKY79" s="5"/>
      <c r="TKZ79" s="5"/>
      <c r="TLA79" s="5"/>
      <c r="TLB79" s="5"/>
      <c r="TLC79" s="5"/>
      <c r="TLD79" s="5"/>
      <c r="TLE79" s="5"/>
      <c r="TLF79" s="5"/>
      <c r="TLG79" s="5"/>
      <c r="TLH79" s="5"/>
      <c r="TLI79" s="5"/>
      <c r="TLJ79" s="5"/>
      <c r="TLK79" s="5"/>
      <c r="TLL79" s="5"/>
      <c r="TLM79" s="5"/>
      <c r="TLN79" s="5"/>
      <c r="TLO79" s="5"/>
      <c r="TLP79" s="5"/>
      <c r="TLQ79" s="5"/>
      <c r="TLR79" s="5"/>
      <c r="TLS79" s="5"/>
      <c r="TLT79" s="5"/>
      <c r="TLU79" s="5"/>
      <c r="TLV79" s="5"/>
      <c r="TLW79" s="5"/>
      <c r="TLX79" s="5"/>
      <c r="TLY79" s="5"/>
      <c r="TLZ79" s="5"/>
      <c r="TMA79" s="5"/>
      <c r="TMB79" s="5"/>
      <c r="TMC79" s="5"/>
      <c r="TMD79" s="5"/>
      <c r="TME79" s="5"/>
      <c r="TMF79" s="5"/>
      <c r="TMG79" s="5"/>
      <c r="TMH79" s="5"/>
      <c r="TMI79" s="5"/>
      <c r="TMJ79" s="5"/>
      <c r="TMK79" s="5"/>
      <c r="TML79" s="5"/>
      <c r="TMM79" s="5"/>
      <c r="TMN79" s="5"/>
      <c r="TMO79" s="5"/>
      <c r="TMP79" s="5"/>
      <c r="TMQ79" s="5"/>
      <c r="TMR79" s="5"/>
      <c r="TMS79" s="5"/>
      <c r="TMT79" s="5"/>
      <c r="TMU79" s="5"/>
      <c r="TMV79" s="5"/>
      <c r="TMW79" s="5"/>
      <c r="TMX79" s="5"/>
      <c r="TMY79" s="5"/>
      <c r="TMZ79" s="5"/>
      <c r="TNA79" s="5"/>
      <c r="TNB79" s="5"/>
      <c r="TNC79" s="5"/>
      <c r="TND79" s="5"/>
      <c r="TNE79" s="5"/>
      <c r="TNF79" s="5"/>
      <c r="TNG79" s="5"/>
      <c r="TNH79" s="5"/>
      <c r="TNI79" s="5"/>
      <c r="TNJ79" s="5"/>
      <c r="TNK79" s="5"/>
      <c r="TNL79" s="5"/>
      <c r="TNM79" s="5"/>
      <c r="TNN79" s="5"/>
      <c r="TNO79" s="5"/>
      <c r="TNP79" s="5"/>
      <c r="TNQ79" s="5"/>
      <c r="TNR79" s="5"/>
      <c r="TNS79" s="5"/>
      <c r="TNT79" s="5"/>
      <c r="TNU79" s="5"/>
      <c r="TNV79" s="5"/>
      <c r="TNW79" s="5"/>
      <c r="TNX79" s="5"/>
      <c r="TNY79" s="5"/>
      <c r="TNZ79" s="5"/>
      <c r="TOA79" s="5"/>
      <c r="TOB79" s="5"/>
      <c r="TOC79" s="5"/>
      <c r="TOD79" s="5"/>
      <c r="TOE79" s="5"/>
      <c r="TOF79" s="5"/>
      <c r="TOG79" s="5"/>
      <c r="TOH79" s="5"/>
      <c r="TOI79" s="5"/>
      <c r="TOJ79" s="5"/>
      <c r="TOK79" s="5"/>
      <c r="TOL79" s="5"/>
      <c r="TOM79" s="5"/>
      <c r="TON79" s="5"/>
      <c r="TOO79" s="5"/>
      <c r="TOP79" s="5"/>
      <c r="TOQ79" s="5"/>
      <c r="TOR79" s="5"/>
      <c r="TOS79" s="5"/>
      <c r="TOT79" s="5"/>
      <c r="TOU79" s="5"/>
      <c r="TOV79" s="5"/>
      <c r="TOW79" s="5"/>
      <c r="TOX79" s="5"/>
      <c r="TOY79" s="5"/>
      <c r="TOZ79" s="5"/>
      <c r="TPA79" s="5"/>
      <c r="TPB79" s="5"/>
      <c r="TPC79" s="5"/>
      <c r="TPD79" s="5"/>
      <c r="TPE79" s="5"/>
      <c r="TPF79" s="5"/>
      <c r="TPG79" s="5"/>
      <c r="TPH79" s="5"/>
      <c r="TPI79" s="5"/>
      <c r="TPJ79" s="5"/>
      <c r="TPK79" s="5"/>
      <c r="TPL79" s="5"/>
      <c r="TPM79" s="5"/>
      <c r="TPN79" s="5"/>
      <c r="TPO79" s="5"/>
      <c r="TPP79" s="5"/>
      <c r="TPQ79" s="5"/>
      <c r="TPR79" s="5"/>
      <c r="TPS79" s="5"/>
      <c r="TPT79" s="5"/>
      <c r="TPU79" s="5"/>
      <c r="TPV79" s="5"/>
      <c r="TPW79" s="5"/>
      <c r="TPX79" s="5"/>
      <c r="TPY79" s="5"/>
      <c r="TPZ79" s="5"/>
      <c r="TQA79" s="5"/>
      <c r="TQB79" s="5"/>
      <c r="TQC79" s="5"/>
      <c r="TQD79" s="5"/>
      <c r="TQE79" s="5"/>
      <c r="TQF79" s="5"/>
      <c r="TQG79" s="5"/>
      <c r="TQH79" s="5"/>
      <c r="TQI79" s="5"/>
      <c r="TQJ79" s="5"/>
      <c r="TQK79" s="5"/>
      <c r="TQL79" s="5"/>
      <c r="TQM79" s="5"/>
      <c r="TQN79" s="5"/>
      <c r="TQO79" s="5"/>
      <c r="TQP79" s="5"/>
      <c r="TQQ79" s="5"/>
      <c r="TQR79" s="5"/>
      <c r="TQS79" s="5"/>
      <c r="TQT79" s="5"/>
      <c r="TQU79" s="5"/>
      <c r="TQV79" s="5"/>
      <c r="TQW79" s="5"/>
      <c r="TQX79" s="5"/>
      <c r="TQY79" s="5"/>
      <c r="TQZ79" s="5"/>
      <c r="TRA79" s="5"/>
      <c r="TRB79" s="5"/>
      <c r="TRC79" s="5"/>
      <c r="TRD79" s="5"/>
      <c r="TRE79" s="5"/>
      <c r="TRF79" s="5"/>
      <c r="TRG79" s="5"/>
      <c r="TRH79" s="5"/>
      <c r="TRI79" s="5"/>
      <c r="TRJ79" s="5"/>
      <c r="TRK79" s="5"/>
      <c r="TRL79" s="5"/>
      <c r="TRM79" s="5"/>
      <c r="TRN79" s="5"/>
      <c r="TRO79" s="5"/>
      <c r="TRP79" s="5"/>
      <c r="TRQ79" s="5"/>
      <c r="TRR79" s="5"/>
      <c r="TRS79" s="5"/>
      <c r="TRT79" s="5"/>
      <c r="TRU79" s="5"/>
      <c r="TRV79" s="5"/>
      <c r="TRW79" s="5"/>
      <c r="TRX79" s="5"/>
      <c r="TRY79" s="5"/>
      <c r="TRZ79" s="5"/>
      <c r="TSA79" s="5"/>
      <c r="TSB79" s="5"/>
      <c r="TSC79" s="5"/>
      <c r="TSD79" s="5"/>
      <c r="TSE79" s="5"/>
      <c r="TSF79" s="5"/>
      <c r="TSG79" s="5"/>
      <c r="TSH79" s="5"/>
      <c r="TSI79" s="5"/>
      <c r="TSJ79" s="5"/>
      <c r="TSK79" s="5"/>
      <c r="TSL79" s="5"/>
      <c r="TSM79" s="5"/>
      <c r="TSN79" s="5"/>
      <c r="TSO79" s="5"/>
      <c r="TSP79" s="5"/>
      <c r="TSQ79" s="5"/>
      <c r="TSR79" s="5"/>
      <c r="TSS79" s="5"/>
      <c r="TST79" s="5"/>
      <c r="TSU79" s="5"/>
      <c r="TSV79" s="5"/>
      <c r="TSW79" s="5"/>
      <c r="TSX79" s="5"/>
      <c r="TSY79" s="5"/>
      <c r="TSZ79" s="5"/>
      <c r="TTA79" s="5"/>
      <c r="TTB79" s="5"/>
      <c r="TTC79" s="5"/>
      <c r="TTD79" s="5"/>
      <c r="TTE79" s="5"/>
      <c r="TTF79" s="5"/>
      <c r="TTG79" s="5"/>
      <c r="TTH79" s="5"/>
      <c r="TTI79" s="5"/>
      <c r="TTJ79" s="5"/>
      <c r="TTK79" s="5"/>
      <c r="TTL79" s="5"/>
      <c r="TTM79" s="5"/>
      <c r="TTN79" s="5"/>
      <c r="TTO79" s="5"/>
      <c r="TTP79" s="5"/>
      <c r="TTQ79" s="5"/>
      <c r="TTR79" s="5"/>
      <c r="TTS79" s="5"/>
      <c r="TTT79" s="5"/>
      <c r="TTU79" s="5"/>
      <c r="TTV79" s="5"/>
      <c r="TTW79" s="5"/>
      <c r="TTX79" s="5"/>
      <c r="TTY79" s="5"/>
      <c r="TTZ79" s="5"/>
      <c r="TUA79" s="5"/>
      <c r="TUB79" s="5"/>
      <c r="TUC79" s="5"/>
      <c r="TUD79" s="5"/>
      <c r="TUE79" s="5"/>
      <c r="TUF79" s="5"/>
      <c r="TUG79" s="5"/>
      <c r="TUH79" s="5"/>
      <c r="TUI79" s="5"/>
      <c r="TUJ79" s="5"/>
      <c r="TUK79" s="5"/>
      <c r="TUL79" s="5"/>
      <c r="TUM79" s="5"/>
      <c r="TUN79" s="5"/>
      <c r="TUO79" s="5"/>
      <c r="TUP79" s="5"/>
      <c r="TUQ79" s="5"/>
      <c r="TUR79" s="5"/>
      <c r="TUS79" s="5"/>
      <c r="TUT79" s="5"/>
      <c r="TUU79" s="5"/>
      <c r="TUV79" s="5"/>
      <c r="TUW79" s="5"/>
      <c r="TUX79" s="5"/>
      <c r="TUY79" s="5"/>
      <c r="TUZ79" s="5"/>
      <c r="TVA79" s="5"/>
      <c r="TVB79" s="5"/>
      <c r="TVC79" s="5"/>
      <c r="TVD79" s="5"/>
      <c r="TVE79" s="5"/>
      <c r="TVF79" s="5"/>
      <c r="TVG79" s="5"/>
      <c r="TVH79" s="5"/>
      <c r="TVI79" s="5"/>
      <c r="TVJ79" s="5"/>
      <c r="TVK79" s="5"/>
      <c r="TVL79" s="5"/>
      <c r="TVM79" s="5"/>
      <c r="TVN79" s="5"/>
      <c r="TVO79" s="5"/>
      <c r="TVP79" s="5"/>
      <c r="TVQ79" s="5"/>
      <c r="TVR79" s="5"/>
      <c r="TVS79" s="5"/>
      <c r="TVT79" s="5"/>
      <c r="TVU79" s="5"/>
      <c r="TVV79" s="5"/>
      <c r="TVW79" s="5"/>
      <c r="TVX79" s="5"/>
      <c r="TVY79" s="5"/>
      <c r="TVZ79" s="5"/>
      <c r="TWA79" s="5"/>
      <c r="TWB79" s="5"/>
      <c r="TWC79" s="5"/>
      <c r="TWD79" s="5"/>
      <c r="TWE79" s="5"/>
      <c r="TWF79" s="5"/>
      <c r="TWG79" s="5"/>
      <c r="TWH79" s="5"/>
      <c r="TWI79" s="5"/>
      <c r="TWJ79" s="5"/>
      <c r="TWK79" s="5"/>
      <c r="TWL79" s="5"/>
      <c r="TWM79" s="5"/>
      <c r="TWN79" s="5"/>
      <c r="TWO79" s="5"/>
      <c r="TWP79" s="5"/>
      <c r="TWQ79" s="5"/>
      <c r="TWR79" s="5"/>
      <c r="TWS79" s="5"/>
      <c r="TWT79" s="5"/>
      <c r="TWU79" s="5"/>
      <c r="TWV79" s="5"/>
      <c r="TWW79" s="5"/>
      <c r="TWX79" s="5"/>
      <c r="TWY79" s="5"/>
      <c r="TWZ79" s="5"/>
      <c r="TXA79" s="5"/>
      <c r="TXB79" s="5"/>
      <c r="TXC79" s="5"/>
      <c r="TXD79" s="5"/>
      <c r="TXE79" s="5"/>
      <c r="TXF79" s="5"/>
      <c r="TXG79" s="5"/>
      <c r="TXH79" s="5"/>
      <c r="TXI79" s="5"/>
      <c r="TXJ79" s="5"/>
      <c r="TXK79" s="5"/>
      <c r="TXL79" s="5"/>
      <c r="TXM79" s="5"/>
      <c r="TXN79" s="5"/>
      <c r="TXO79" s="5"/>
      <c r="TXP79" s="5"/>
      <c r="TXQ79" s="5"/>
      <c r="TXR79" s="5"/>
      <c r="TXS79" s="5"/>
      <c r="TXT79" s="5"/>
      <c r="TXU79" s="5"/>
      <c r="TXV79" s="5"/>
      <c r="TXW79" s="5"/>
      <c r="TXX79" s="5"/>
      <c r="TXY79" s="5"/>
      <c r="TXZ79" s="5"/>
      <c r="TYA79" s="5"/>
      <c r="TYB79" s="5"/>
      <c r="TYC79" s="5"/>
      <c r="TYD79" s="5"/>
      <c r="TYE79" s="5"/>
      <c r="TYF79" s="5"/>
      <c r="TYG79" s="5"/>
      <c r="TYH79" s="5"/>
      <c r="TYI79" s="5"/>
      <c r="TYJ79" s="5"/>
      <c r="TYK79" s="5"/>
      <c r="TYL79" s="5"/>
      <c r="TYM79" s="5"/>
      <c r="TYN79" s="5"/>
      <c r="TYO79" s="5"/>
      <c r="TYP79" s="5"/>
      <c r="TYQ79" s="5"/>
      <c r="TYR79" s="5"/>
      <c r="TYS79" s="5"/>
      <c r="TYT79" s="5"/>
      <c r="TYU79" s="5"/>
      <c r="TYV79" s="5"/>
      <c r="TYW79" s="5"/>
      <c r="TYX79" s="5"/>
      <c r="TYY79" s="5"/>
      <c r="TYZ79" s="5"/>
      <c r="TZA79" s="5"/>
      <c r="TZB79" s="5"/>
      <c r="TZC79" s="5"/>
      <c r="TZD79" s="5"/>
      <c r="TZE79" s="5"/>
      <c r="TZF79" s="5"/>
      <c r="TZG79" s="5"/>
      <c r="TZH79" s="5"/>
      <c r="TZI79" s="5"/>
      <c r="TZJ79" s="5"/>
      <c r="TZK79" s="5"/>
      <c r="TZL79" s="5"/>
      <c r="TZM79" s="5"/>
      <c r="TZN79" s="5"/>
      <c r="TZO79" s="5"/>
      <c r="TZP79" s="5"/>
      <c r="TZQ79" s="5"/>
      <c r="TZR79" s="5"/>
      <c r="TZS79" s="5"/>
      <c r="TZT79" s="5"/>
      <c r="TZU79" s="5"/>
      <c r="TZV79" s="5"/>
      <c r="TZW79" s="5"/>
      <c r="TZX79" s="5"/>
      <c r="TZY79" s="5"/>
      <c r="TZZ79" s="5"/>
      <c r="UAA79" s="5"/>
      <c r="UAB79" s="5"/>
      <c r="UAC79" s="5"/>
      <c r="UAD79" s="5"/>
      <c r="UAE79" s="5"/>
      <c r="UAF79" s="5"/>
      <c r="UAG79" s="5"/>
      <c r="UAH79" s="5"/>
      <c r="UAI79" s="5"/>
      <c r="UAJ79" s="5"/>
      <c r="UAK79" s="5"/>
      <c r="UAL79" s="5"/>
      <c r="UAM79" s="5"/>
      <c r="UAN79" s="5"/>
      <c r="UAO79" s="5"/>
      <c r="UAP79" s="5"/>
      <c r="UAQ79" s="5"/>
      <c r="UAR79" s="5"/>
      <c r="UAS79" s="5"/>
      <c r="UAT79" s="5"/>
      <c r="UAU79" s="5"/>
      <c r="UAV79" s="5"/>
      <c r="UAW79" s="5"/>
      <c r="UAX79" s="5"/>
      <c r="UAY79" s="5"/>
      <c r="UAZ79" s="5"/>
      <c r="UBA79" s="5"/>
      <c r="UBB79" s="5"/>
      <c r="UBC79" s="5"/>
      <c r="UBD79" s="5"/>
      <c r="UBE79" s="5"/>
      <c r="UBF79" s="5"/>
      <c r="UBG79" s="5"/>
      <c r="UBH79" s="5"/>
      <c r="UBI79" s="5"/>
      <c r="UBJ79" s="5"/>
      <c r="UBK79" s="5"/>
      <c r="UBL79" s="5"/>
      <c r="UBM79" s="5"/>
      <c r="UBN79" s="5"/>
      <c r="UBO79" s="5"/>
      <c r="UBP79" s="5"/>
      <c r="UBQ79" s="5"/>
      <c r="UBR79" s="5"/>
      <c r="UBS79" s="5"/>
      <c r="UBT79" s="5"/>
      <c r="UBU79" s="5"/>
      <c r="UBV79" s="5"/>
      <c r="UBW79" s="5"/>
      <c r="UBX79" s="5"/>
      <c r="UBY79" s="5"/>
      <c r="UBZ79" s="5"/>
      <c r="UCA79" s="5"/>
      <c r="UCB79" s="5"/>
      <c r="UCC79" s="5"/>
      <c r="UCD79" s="5"/>
      <c r="UCE79" s="5"/>
      <c r="UCF79" s="5"/>
      <c r="UCG79" s="5"/>
      <c r="UCH79" s="5"/>
      <c r="UCI79" s="5"/>
      <c r="UCJ79" s="5"/>
      <c r="UCK79" s="5"/>
      <c r="UCL79" s="5"/>
      <c r="UCM79" s="5"/>
      <c r="UCN79" s="5"/>
      <c r="UCO79" s="5"/>
      <c r="UCP79" s="5"/>
      <c r="UCQ79" s="5"/>
      <c r="UCR79" s="5"/>
      <c r="UCS79" s="5"/>
      <c r="UCT79" s="5"/>
      <c r="UCU79" s="5"/>
      <c r="UCV79" s="5"/>
      <c r="UCW79" s="5"/>
      <c r="UCX79" s="5"/>
      <c r="UCY79" s="5"/>
      <c r="UCZ79" s="5"/>
      <c r="UDA79" s="5"/>
      <c r="UDB79" s="5"/>
      <c r="UDC79" s="5"/>
      <c r="UDD79" s="5"/>
      <c r="UDE79" s="5"/>
      <c r="UDF79" s="5"/>
      <c r="UDG79" s="5"/>
      <c r="UDH79" s="5"/>
      <c r="UDI79" s="5"/>
      <c r="UDJ79" s="5"/>
      <c r="UDK79" s="5"/>
      <c r="UDL79" s="5"/>
      <c r="UDM79" s="5"/>
      <c r="UDN79" s="5"/>
      <c r="UDO79" s="5"/>
      <c r="UDP79" s="5"/>
      <c r="UDQ79" s="5"/>
      <c r="UDR79" s="5"/>
      <c r="UDS79" s="5"/>
      <c r="UDT79" s="5"/>
      <c r="UDU79" s="5"/>
      <c r="UDV79" s="5"/>
      <c r="UDW79" s="5"/>
      <c r="UDX79" s="5"/>
      <c r="UDY79" s="5"/>
      <c r="UDZ79" s="5"/>
      <c r="UEA79" s="5"/>
      <c r="UEB79" s="5"/>
      <c r="UEC79" s="5"/>
      <c r="UED79" s="5"/>
      <c r="UEE79" s="5"/>
      <c r="UEF79" s="5"/>
      <c r="UEG79" s="5"/>
      <c r="UEH79" s="5"/>
      <c r="UEI79" s="5"/>
      <c r="UEJ79" s="5"/>
      <c r="UEK79" s="5"/>
      <c r="UEL79" s="5"/>
      <c r="UEM79" s="5"/>
      <c r="UEN79" s="5"/>
      <c r="UEO79" s="5"/>
      <c r="UEP79" s="5"/>
      <c r="UEQ79" s="5"/>
      <c r="UER79" s="5"/>
      <c r="UES79" s="5"/>
      <c r="UET79" s="5"/>
      <c r="UEU79" s="5"/>
      <c r="UEV79" s="5"/>
      <c r="UEW79" s="5"/>
      <c r="UEX79" s="5"/>
      <c r="UEY79" s="5"/>
      <c r="UEZ79" s="5"/>
      <c r="UFA79" s="5"/>
      <c r="UFB79" s="5"/>
      <c r="UFC79" s="5"/>
      <c r="UFD79" s="5"/>
      <c r="UFE79" s="5"/>
      <c r="UFF79" s="5"/>
      <c r="UFG79" s="5"/>
      <c r="UFH79" s="5"/>
      <c r="UFI79" s="5"/>
      <c r="UFJ79" s="5"/>
      <c r="UFK79" s="5"/>
      <c r="UFL79" s="5"/>
      <c r="UFM79" s="5"/>
      <c r="UFN79" s="5"/>
      <c r="UFO79" s="5"/>
      <c r="UFP79" s="5"/>
      <c r="UFQ79" s="5"/>
      <c r="UFR79" s="5"/>
      <c r="UFS79" s="5"/>
      <c r="UFT79" s="5"/>
      <c r="UFU79" s="5"/>
      <c r="UFV79" s="5"/>
      <c r="UFW79" s="5"/>
      <c r="UFX79" s="5"/>
      <c r="UFY79" s="5"/>
      <c r="UFZ79" s="5"/>
      <c r="UGA79" s="5"/>
      <c r="UGB79" s="5"/>
      <c r="UGC79" s="5"/>
      <c r="UGD79" s="5"/>
      <c r="UGE79" s="5"/>
      <c r="UGF79" s="5"/>
      <c r="UGG79" s="5"/>
      <c r="UGH79" s="5"/>
      <c r="UGI79" s="5"/>
      <c r="UGJ79" s="5"/>
      <c r="UGK79" s="5"/>
      <c r="UGL79" s="5"/>
      <c r="UGM79" s="5"/>
      <c r="UGN79" s="5"/>
      <c r="UGO79" s="5"/>
      <c r="UGP79" s="5"/>
      <c r="UGQ79" s="5"/>
      <c r="UGR79" s="5"/>
      <c r="UGS79" s="5"/>
      <c r="UGT79" s="5"/>
      <c r="UGU79" s="5"/>
      <c r="UGV79" s="5"/>
      <c r="UGW79" s="5"/>
      <c r="UGX79" s="5"/>
      <c r="UGY79" s="5"/>
      <c r="UGZ79" s="5"/>
      <c r="UHA79" s="5"/>
      <c r="UHB79" s="5"/>
      <c r="UHC79" s="5"/>
      <c r="UHD79" s="5"/>
      <c r="UHE79" s="5"/>
      <c r="UHF79" s="5"/>
      <c r="UHG79" s="5"/>
      <c r="UHH79" s="5"/>
      <c r="UHI79" s="5"/>
      <c r="UHJ79" s="5"/>
      <c r="UHK79" s="5"/>
      <c r="UHL79" s="5"/>
      <c r="UHM79" s="5"/>
      <c r="UHN79" s="5"/>
      <c r="UHO79" s="5"/>
      <c r="UHP79" s="5"/>
      <c r="UHQ79" s="5"/>
      <c r="UHR79" s="5"/>
      <c r="UHS79" s="5"/>
      <c r="UHT79" s="5"/>
      <c r="UHU79" s="5"/>
      <c r="UHV79" s="5"/>
      <c r="UHW79" s="5"/>
      <c r="UHX79" s="5"/>
      <c r="UHY79" s="5"/>
      <c r="UHZ79" s="5"/>
      <c r="UIA79" s="5"/>
      <c r="UIB79" s="5"/>
      <c r="UIC79" s="5"/>
      <c r="UID79" s="5"/>
      <c r="UIE79" s="5"/>
      <c r="UIF79" s="5"/>
      <c r="UIG79" s="5"/>
      <c r="UIH79" s="5"/>
      <c r="UII79" s="5"/>
      <c r="UIJ79" s="5"/>
      <c r="UIK79" s="5"/>
      <c r="UIL79" s="5"/>
      <c r="UIM79" s="5"/>
      <c r="UIN79" s="5"/>
      <c r="UIO79" s="5"/>
      <c r="UIP79" s="5"/>
      <c r="UIQ79" s="5"/>
      <c r="UIR79" s="5"/>
      <c r="UIS79" s="5"/>
      <c r="UIT79" s="5"/>
      <c r="UIU79" s="5"/>
      <c r="UIV79" s="5"/>
      <c r="UIW79" s="5"/>
      <c r="UIX79" s="5"/>
      <c r="UIY79" s="5"/>
      <c r="UIZ79" s="5"/>
      <c r="UJA79" s="5"/>
      <c r="UJB79" s="5"/>
      <c r="UJC79" s="5"/>
      <c r="UJD79" s="5"/>
      <c r="UJE79" s="5"/>
      <c r="UJF79" s="5"/>
      <c r="UJG79" s="5"/>
      <c r="UJH79" s="5"/>
      <c r="UJI79" s="5"/>
      <c r="UJJ79" s="5"/>
      <c r="UJK79" s="5"/>
      <c r="UJL79" s="5"/>
      <c r="UJM79" s="5"/>
      <c r="UJN79" s="5"/>
      <c r="UJO79" s="5"/>
      <c r="UJP79" s="5"/>
      <c r="UJQ79" s="5"/>
      <c r="UJR79" s="5"/>
      <c r="UJS79" s="5"/>
      <c r="UJT79" s="5"/>
      <c r="UJU79" s="5"/>
      <c r="UJV79" s="5"/>
      <c r="UJW79" s="5"/>
      <c r="UJX79" s="5"/>
      <c r="UJY79" s="5"/>
      <c r="UJZ79" s="5"/>
      <c r="UKA79" s="5"/>
      <c r="UKB79" s="5"/>
      <c r="UKC79" s="5"/>
      <c r="UKD79" s="5"/>
      <c r="UKE79" s="5"/>
      <c r="UKF79" s="5"/>
      <c r="UKG79" s="5"/>
      <c r="UKH79" s="5"/>
      <c r="UKI79" s="5"/>
      <c r="UKJ79" s="5"/>
      <c r="UKK79" s="5"/>
      <c r="UKL79" s="5"/>
      <c r="UKM79" s="5"/>
      <c r="UKN79" s="5"/>
      <c r="UKO79" s="5"/>
      <c r="UKP79" s="5"/>
      <c r="UKQ79" s="5"/>
      <c r="UKR79" s="5"/>
      <c r="UKS79" s="5"/>
      <c r="UKT79" s="5"/>
      <c r="UKU79" s="5"/>
      <c r="UKV79" s="5"/>
      <c r="UKW79" s="5"/>
      <c r="UKX79" s="5"/>
      <c r="UKY79" s="5"/>
      <c r="UKZ79" s="5"/>
      <c r="ULA79" s="5"/>
      <c r="ULB79" s="5"/>
      <c r="ULC79" s="5"/>
      <c r="ULD79" s="5"/>
      <c r="ULE79" s="5"/>
      <c r="ULF79" s="5"/>
      <c r="ULG79" s="5"/>
      <c r="ULH79" s="5"/>
      <c r="ULI79" s="5"/>
      <c r="ULJ79" s="5"/>
      <c r="ULK79" s="5"/>
      <c r="ULL79" s="5"/>
      <c r="ULM79" s="5"/>
      <c r="ULN79" s="5"/>
      <c r="ULO79" s="5"/>
      <c r="ULP79" s="5"/>
      <c r="ULQ79" s="5"/>
      <c r="ULR79" s="5"/>
      <c r="ULS79" s="5"/>
      <c r="ULT79" s="5"/>
      <c r="ULU79" s="5"/>
      <c r="ULV79" s="5"/>
      <c r="ULW79" s="5"/>
      <c r="ULX79" s="5"/>
      <c r="ULY79" s="5"/>
      <c r="ULZ79" s="5"/>
      <c r="UMA79" s="5"/>
      <c r="UMB79" s="5"/>
      <c r="UMC79" s="5"/>
      <c r="UMD79" s="5"/>
      <c r="UME79" s="5"/>
      <c r="UMF79" s="5"/>
      <c r="UMG79" s="5"/>
      <c r="UMH79" s="5"/>
      <c r="UMI79" s="5"/>
      <c r="UMJ79" s="5"/>
      <c r="UMK79" s="5"/>
      <c r="UML79" s="5"/>
      <c r="UMM79" s="5"/>
      <c r="UMN79" s="5"/>
      <c r="UMO79" s="5"/>
      <c r="UMP79" s="5"/>
      <c r="UMQ79" s="5"/>
      <c r="UMR79" s="5"/>
      <c r="UMS79" s="5"/>
      <c r="UMT79" s="5"/>
      <c r="UMU79" s="5"/>
      <c r="UMV79" s="5"/>
      <c r="UMW79" s="5"/>
      <c r="UMX79" s="5"/>
      <c r="UMY79" s="5"/>
      <c r="UMZ79" s="5"/>
      <c r="UNA79" s="5"/>
      <c r="UNB79" s="5"/>
      <c r="UNC79" s="5"/>
      <c r="UND79" s="5"/>
      <c r="UNE79" s="5"/>
      <c r="UNF79" s="5"/>
      <c r="UNG79" s="5"/>
      <c r="UNH79" s="5"/>
      <c r="UNI79" s="5"/>
      <c r="UNJ79" s="5"/>
      <c r="UNK79" s="5"/>
      <c r="UNL79" s="5"/>
      <c r="UNM79" s="5"/>
      <c r="UNN79" s="5"/>
      <c r="UNO79" s="5"/>
      <c r="UNP79" s="5"/>
      <c r="UNQ79" s="5"/>
      <c r="UNR79" s="5"/>
      <c r="UNS79" s="5"/>
      <c r="UNT79" s="5"/>
      <c r="UNU79" s="5"/>
      <c r="UNV79" s="5"/>
      <c r="UNW79" s="5"/>
      <c r="UNX79" s="5"/>
      <c r="UNY79" s="5"/>
      <c r="UNZ79" s="5"/>
      <c r="UOA79" s="5"/>
      <c r="UOB79" s="5"/>
      <c r="UOC79" s="5"/>
      <c r="UOD79" s="5"/>
      <c r="UOE79" s="5"/>
      <c r="UOF79" s="5"/>
      <c r="UOG79" s="5"/>
      <c r="UOH79" s="5"/>
      <c r="UOI79" s="5"/>
      <c r="UOJ79" s="5"/>
      <c r="UOK79" s="5"/>
      <c r="UOL79" s="5"/>
      <c r="UOM79" s="5"/>
      <c r="UON79" s="5"/>
      <c r="UOO79" s="5"/>
      <c r="UOP79" s="5"/>
      <c r="UOQ79" s="5"/>
      <c r="UOR79" s="5"/>
      <c r="UOS79" s="5"/>
      <c r="UOT79" s="5"/>
      <c r="UOU79" s="5"/>
      <c r="UOV79" s="5"/>
      <c r="UOW79" s="5"/>
      <c r="UOX79" s="5"/>
      <c r="UOY79" s="5"/>
      <c r="UOZ79" s="5"/>
      <c r="UPA79" s="5"/>
      <c r="UPB79" s="5"/>
      <c r="UPC79" s="5"/>
      <c r="UPD79" s="5"/>
      <c r="UPE79" s="5"/>
      <c r="UPF79" s="5"/>
      <c r="UPG79" s="5"/>
      <c r="UPH79" s="5"/>
      <c r="UPI79" s="5"/>
      <c r="UPJ79" s="5"/>
      <c r="UPK79" s="5"/>
      <c r="UPL79" s="5"/>
      <c r="UPM79" s="5"/>
      <c r="UPN79" s="5"/>
      <c r="UPO79" s="5"/>
      <c r="UPP79" s="5"/>
      <c r="UPQ79" s="5"/>
      <c r="UPR79" s="5"/>
      <c r="UPS79" s="5"/>
      <c r="UPT79" s="5"/>
      <c r="UPU79" s="5"/>
      <c r="UPV79" s="5"/>
      <c r="UPW79" s="5"/>
      <c r="UPX79" s="5"/>
      <c r="UPY79" s="5"/>
      <c r="UPZ79" s="5"/>
      <c r="UQA79" s="5"/>
      <c r="UQB79" s="5"/>
      <c r="UQC79" s="5"/>
      <c r="UQD79" s="5"/>
      <c r="UQE79" s="5"/>
      <c r="UQF79" s="5"/>
      <c r="UQG79" s="5"/>
      <c r="UQH79" s="5"/>
      <c r="UQI79" s="5"/>
      <c r="UQJ79" s="5"/>
      <c r="UQK79" s="5"/>
      <c r="UQL79" s="5"/>
      <c r="UQM79" s="5"/>
      <c r="UQN79" s="5"/>
      <c r="UQO79" s="5"/>
      <c r="UQP79" s="5"/>
      <c r="UQQ79" s="5"/>
      <c r="UQR79" s="5"/>
      <c r="UQS79" s="5"/>
      <c r="UQT79" s="5"/>
      <c r="UQU79" s="5"/>
      <c r="UQV79" s="5"/>
      <c r="UQW79" s="5"/>
      <c r="UQX79" s="5"/>
      <c r="UQY79" s="5"/>
      <c r="UQZ79" s="5"/>
      <c r="URA79" s="5"/>
      <c r="URB79" s="5"/>
      <c r="URC79" s="5"/>
      <c r="URD79" s="5"/>
      <c r="URE79" s="5"/>
      <c r="URF79" s="5"/>
      <c r="URG79" s="5"/>
      <c r="URH79" s="5"/>
      <c r="URI79" s="5"/>
      <c r="URJ79" s="5"/>
      <c r="URK79" s="5"/>
      <c r="URL79" s="5"/>
      <c r="URM79" s="5"/>
      <c r="URN79" s="5"/>
      <c r="URO79" s="5"/>
      <c r="URP79" s="5"/>
      <c r="URQ79" s="5"/>
      <c r="URR79" s="5"/>
      <c r="URS79" s="5"/>
      <c r="URT79" s="5"/>
      <c r="URU79" s="5"/>
      <c r="URV79" s="5"/>
      <c r="URW79" s="5"/>
      <c r="URX79" s="5"/>
      <c r="URY79" s="5"/>
      <c r="URZ79" s="5"/>
      <c r="USA79" s="5"/>
      <c r="USB79" s="5"/>
      <c r="USC79" s="5"/>
      <c r="USD79" s="5"/>
      <c r="USE79" s="5"/>
      <c r="USF79" s="5"/>
      <c r="USG79" s="5"/>
      <c r="USH79" s="5"/>
      <c r="USI79" s="5"/>
      <c r="USJ79" s="5"/>
      <c r="USK79" s="5"/>
      <c r="USL79" s="5"/>
      <c r="USM79" s="5"/>
      <c r="USN79" s="5"/>
      <c r="USO79" s="5"/>
      <c r="USP79" s="5"/>
      <c r="USQ79" s="5"/>
      <c r="USR79" s="5"/>
      <c r="USS79" s="5"/>
      <c r="UST79" s="5"/>
      <c r="USU79" s="5"/>
      <c r="USV79" s="5"/>
      <c r="USW79" s="5"/>
      <c r="USX79" s="5"/>
      <c r="USY79" s="5"/>
      <c r="USZ79" s="5"/>
      <c r="UTA79" s="5"/>
      <c r="UTB79" s="5"/>
      <c r="UTC79" s="5"/>
      <c r="UTD79" s="5"/>
      <c r="UTE79" s="5"/>
      <c r="UTF79" s="5"/>
      <c r="UTG79" s="5"/>
      <c r="UTH79" s="5"/>
      <c r="UTI79" s="5"/>
      <c r="UTJ79" s="5"/>
      <c r="UTK79" s="5"/>
      <c r="UTL79" s="5"/>
      <c r="UTM79" s="5"/>
      <c r="UTN79" s="5"/>
      <c r="UTO79" s="5"/>
      <c r="UTP79" s="5"/>
      <c r="UTQ79" s="5"/>
      <c r="UTR79" s="5"/>
      <c r="UTS79" s="5"/>
      <c r="UTT79" s="5"/>
      <c r="UTU79" s="5"/>
      <c r="UTV79" s="5"/>
      <c r="UTW79" s="5"/>
      <c r="UTX79" s="5"/>
      <c r="UTY79" s="5"/>
      <c r="UTZ79" s="5"/>
      <c r="UUA79" s="5"/>
      <c r="UUB79" s="5"/>
      <c r="UUC79" s="5"/>
      <c r="UUD79" s="5"/>
      <c r="UUE79" s="5"/>
      <c r="UUF79" s="5"/>
      <c r="UUG79" s="5"/>
      <c r="UUH79" s="5"/>
      <c r="UUI79" s="5"/>
      <c r="UUJ79" s="5"/>
      <c r="UUK79" s="5"/>
      <c r="UUL79" s="5"/>
      <c r="UUM79" s="5"/>
      <c r="UUN79" s="5"/>
      <c r="UUO79" s="5"/>
      <c r="UUP79" s="5"/>
      <c r="UUQ79" s="5"/>
      <c r="UUR79" s="5"/>
      <c r="UUS79" s="5"/>
      <c r="UUT79" s="5"/>
      <c r="UUU79" s="5"/>
      <c r="UUV79" s="5"/>
      <c r="UUW79" s="5"/>
      <c r="UUX79" s="5"/>
      <c r="UUY79" s="5"/>
      <c r="UUZ79" s="5"/>
      <c r="UVA79" s="5"/>
      <c r="UVB79" s="5"/>
      <c r="UVC79" s="5"/>
      <c r="UVD79" s="5"/>
      <c r="UVE79" s="5"/>
      <c r="UVF79" s="5"/>
      <c r="UVG79" s="5"/>
      <c r="UVH79" s="5"/>
      <c r="UVI79" s="5"/>
      <c r="UVJ79" s="5"/>
      <c r="UVK79" s="5"/>
      <c r="UVL79" s="5"/>
      <c r="UVM79" s="5"/>
      <c r="UVN79" s="5"/>
      <c r="UVO79" s="5"/>
      <c r="UVP79" s="5"/>
      <c r="UVQ79" s="5"/>
      <c r="UVR79" s="5"/>
      <c r="UVS79" s="5"/>
      <c r="UVT79" s="5"/>
      <c r="UVU79" s="5"/>
      <c r="UVV79" s="5"/>
      <c r="UVW79" s="5"/>
      <c r="UVX79" s="5"/>
      <c r="UVY79" s="5"/>
      <c r="UVZ79" s="5"/>
      <c r="UWA79" s="5"/>
      <c r="UWB79" s="5"/>
      <c r="UWC79" s="5"/>
      <c r="UWD79" s="5"/>
      <c r="UWE79" s="5"/>
      <c r="UWF79" s="5"/>
      <c r="UWG79" s="5"/>
      <c r="UWH79" s="5"/>
      <c r="UWI79" s="5"/>
      <c r="UWJ79" s="5"/>
      <c r="UWK79" s="5"/>
      <c r="UWL79" s="5"/>
      <c r="UWM79" s="5"/>
      <c r="UWN79" s="5"/>
      <c r="UWO79" s="5"/>
      <c r="UWP79" s="5"/>
      <c r="UWQ79" s="5"/>
      <c r="UWR79" s="5"/>
      <c r="UWS79" s="5"/>
      <c r="UWT79" s="5"/>
      <c r="UWU79" s="5"/>
      <c r="UWV79" s="5"/>
      <c r="UWW79" s="5"/>
      <c r="UWX79" s="5"/>
      <c r="UWY79" s="5"/>
      <c r="UWZ79" s="5"/>
      <c r="UXA79" s="5"/>
      <c r="UXB79" s="5"/>
      <c r="UXC79" s="5"/>
      <c r="UXD79" s="5"/>
      <c r="UXE79" s="5"/>
      <c r="UXF79" s="5"/>
      <c r="UXG79" s="5"/>
      <c r="UXH79" s="5"/>
      <c r="UXI79" s="5"/>
      <c r="UXJ79" s="5"/>
      <c r="UXK79" s="5"/>
      <c r="UXL79" s="5"/>
      <c r="UXM79" s="5"/>
      <c r="UXN79" s="5"/>
      <c r="UXO79" s="5"/>
      <c r="UXP79" s="5"/>
      <c r="UXQ79" s="5"/>
      <c r="UXR79" s="5"/>
      <c r="UXS79" s="5"/>
      <c r="UXT79" s="5"/>
      <c r="UXU79" s="5"/>
      <c r="UXV79" s="5"/>
      <c r="UXW79" s="5"/>
      <c r="UXX79" s="5"/>
      <c r="UXY79" s="5"/>
      <c r="UXZ79" s="5"/>
      <c r="UYA79" s="5"/>
      <c r="UYB79" s="5"/>
      <c r="UYC79" s="5"/>
      <c r="UYD79" s="5"/>
      <c r="UYE79" s="5"/>
      <c r="UYF79" s="5"/>
      <c r="UYG79" s="5"/>
      <c r="UYH79" s="5"/>
      <c r="UYI79" s="5"/>
      <c r="UYJ79" s="5"/>
      <c r="UYK79" s="5"/>
      <c r="UYL79" s="5"/>
      <c r="UYM79" s="5"/>
      <c r="UYN79" s="5"/>
      <c r="UYO79" s="5"/>
      <c r="UYP79" s="5"/>
      <c r="UYQ79" s="5"/>
      <c r="UYR79" s="5"/>
      <c r="UYS79" s="5"/>
      <c r="UYT79" s="5"/>
      <c r="UYU79" s="5"/>
      <c r="UYV79" s="5"/>
      <c r="UYW79" s="5"/>
      <c r="UYX79" s="5"/>
      <c r="UYY79" s="5"/>
      <c r="UYZ79" s="5"/>
      <c r="UZA79" s="5"/>
      <c r="UZB79" s="5"/>
      <c r="UZC79" s="5"/>
      <c r="UZD79" s="5"/>
      <c r="UZE79" s="5"/>
      <c r="UZF79" s="5"/>
      <c r="UZG79" s="5"/>
      <c r="UZH79" s="5"/>
      <c r="UZI79" s="5"/>
      <c r="UZJ79" s="5"/>
      <c r="UZK79" s="5"/>
      <c r="UZL79" s="5"/>
      <c r="UZM79" s="5"/>
      <c r="UZN79" s="5"/>
      <c r="UZO79" s="5"/>
      <c r="UZP79" s="5"/>
      <c r="UZQ79" s="5"/>
      <c r="UZR79" s="5"/>
      <c r="UZS79" s="5"/>
      <c r="UZT79" s="5"/>
      <c r="UZU79" s="5"/>
      <c r="UZV79" s="5"/>
      <c r="UZW79" s="5"/>
      <c r="UZX79" s="5"/>
      <c r="UZY79" s="5"/>
      <c r="UZZ79" s="5"/>
      <c r="VAA79" s="5"/>
      <c r="VAB79" s="5"/>
      <c r="VAC79" s="5"/>
      <c r="VAD79" s="5"/>
      <c r="VAE79" s="5"/>
      <c r="VAF79" s="5"/>
      <c r="VAG79" s="5"/>
      <c r="VAH79" s="5"/>
      <c r="VAI79" s="5"/>
      <c r="VAJ79" s="5"/>
      <c r="VAK79" s="5"/>
      <c r="VAL79" s="5"/>
      <c r="VAM79" s="5"/>
      <c r="VAN79" s="5"/>
      <c r="VAO79" s="5"/>
      <c r="VAP79" s="5"/>
      <c r="VAQ79" s="5"/>
      <c r="VAR79" s="5"/>
      <c r="VAS79" s="5"/>
      <c r="VAT79" s="5"/>
      <c r="VAU79" s="5"/>
      <c r="VAV79" s="5"/>
      <c r="VAW79" s="5"/>
      <c r="VAX79" s="5"/>
      <c r="VAY79" s="5"/>
      <c r="VAZ79" s="5"/>
      <c r="VBA79" s="5"/>
      <c r="VBB79" s="5"/>
      <c r="VBC79" s="5"/>
      <c r="VBD79" s="5"/>
      <c r="VBE79" s="5"/>
      <c r="VBF79" s="5"/>
      <c r="VBG79" s="5"/>
      <c r="VBH79" s="5"/>
      <c r="VBI79" s="5"/>
      <c r="VBJ79" s="5"/>
      <c r="VBK79" s="5"/>
      <c r="VBL79" s="5"/>
      <c r="VBM79" s="5"/>
      <c r="VBN79" s="5"/>
      <c r="VBO79" s="5"/>
      <c r="VBP79" s="5"/>
      <c r="VBQ79" s="5"/>
      <c r="VBR79" s="5"/>
      <c r="VBS79" s="5"/>
      <c r="VBT79" s="5"/>
      <c r="VBU79" s="5"/>
      <c r="VBV79" s="5"/>
      <c r="VBW79" s="5"/>
      <c r="VBX79" s="5"/>
      <c r="VBY79" s="5"/>
      <c r="VBZ79" s="5"/>
      <c r="VCA79" s="5"/>
      <c r="VCB79" s="5"/>
      <c r="VCC79" s="5"/>
      <c r="VCD79" s="5"/>
      <c r="VCE79" s="5"/>
      <c r="VCF79" s="5"/>
      <c r="VCG79" s="5"/>
      <c r="VCH79" s="5"/>
      <c r="VCI79" s="5"/>
      <c r="VCJ79" s="5"/>
      <c r="VCK79" s="5"/>
      <c r="VCL79" s="5"/>
      <c r="VCM79" s="5"/>
      <c r="VCN79" s="5"/>
      <c r="VCO79" s="5"/>
      <c r="VCP79" s="5"/>
      <c r="VCQ79" s="5"/>
      <c r="VCR79" s="5"/>
      <c r="VCS79" s="5"/>
      <c r="VCT79" s="5"/>
      <c r="VCU79" s="5"/>
      <c r="VCV79" s="5"/>
      <c r="VCW79" s="5"/>
      <c r="VCX79" s="5"/>
      <c r="VCY79" s="5"/>
      <c r="VCZ79" s="5"/>
      <c r="VDA79" s="5"/>
      <c r="VDB79" s="5"/>
      <c r="VDC79" s="5"/>
      <c r="VDD79" s="5"/>
      <c r="VDE79" s="5"/>
      <c r="VDF79" s="5"/>
      <c r="VDG79" s="5"/>
      <c r="VDH79" s="5"/>
      <c r="VDI79" s="5"/>
      <c r="VDJ79" s="5"/>
      <c r="VDK79" s="5"/>
      <c r="VDL79" s="5"/>
      <c r="VDM79" s="5"/>
      <c r="VDN79" s="5"/>
      <c r="VDO79" s="5"/>
      <c r="VDP79" s="5"/>
      <c r="VDQ79" s="5"/>
      <c r="VDR79" s="5"/>
      <c r="VDS79" s="5"/>
      <c r="VDT79" s="5"/>
      <c r="VDU79" s="5"/>
      <c r="VDV79" s="5"/>
      <c r="VDW79" s="5"/>
      <c r="VDX79" s="5"/>
      <c r="VDY79" s="5"/>
      <c r="VDZ79" s="5"/>
      <c r="VEA79" s="5"/>
      <c r="VEB79" s="5"/>
      <c r="VEC79" s="5"/>
      <c r="VED79" s="5"/>
      <c r="VEE79" s="5"/>
      <c r="VEF79" s="5"/>
      <c r="VEG79" s="5"/>
      <c r="VEH79" s="5"/>
      <c r="VEI79" s="5"/>
      <c r="VEJ79" s="5"/>
      <c r="VEK79" s="5"/>
      <c r="VEL79" s="5"/>
      <c r="VEM79" s="5"/>
      <c r="VEN79" s="5"/>
      <c r="VEO79" s="5"/>
      <c r="VEP79" s="5"/>
      <c r="VEQ79" s="5"/>
      <c r="VER79" s="5"/>
      <c r="VES79" s="5"/>
      <c r="VET79" s="5"/>
      <c r="VEU79" s="5"/>
      <c r="VEV79" s="5"/>
      <c r="VEW79" s="5"/>
      <c r="VEX79" s="5"/>
      <c r="VEY79" s="5"/>
      <c r="VEZ79" s="5"/>
      <c r="VFA79" s="5"/>
      <c r="VFB79" s="5"/>
      <c r="VFC79" s="5"/>
      <c r="VFD79" s="5"/>
      <c r="VFE79" s="5"/>
      <c r="VFF79" s="5"/>
      <c r="VFG79" s="5"/>
      <c r="VFH79" s="5"/>
      <c r="VFI79" s="5"/>
      <c r="VFJ79" s="5"/>
      <c r="VFK79" s="5"/>
      <c r="VFL79" s="5"/>
      <c r="VFM79" s="5"/>
      <c r="VFN79" s="5"/>
      <c r="VFO79" s="5"/>
      <c r="VFP79" s="5"/>
      <c r="VFQ79" s="5"/>
      <c r="VFR79" s="5"/>
      <c r="VFS79" s="5"/>
      <c r="VFT79" s="5"/>
      <c r="VFU79" s="5"/>
      <c r="VFV79" s="5"/>
      <c r="VFW79" s="5"/>
      <c r="VFX79" s="5"/>
      <c r="VFY79" s="5"/>
      <c r="VFZ79" s="5"/>
      <c r="VGA79" s="5"/>
      <c r="VGB79" s="5"/>
      <c r="VGC79" s="5"/>
      <c r="VGD79" s="5"/>
      <c r="VGE79" s="5"/>
      <c r="VGF79" s="5"/>
      <c r="VGG79" s="5"/>
      <c r="VGH79" s="5"/>
      <c r="VGI79" s="5"/>
      <c r="VGJ79" s="5"/>
      <c r="VGK79" s="5"/>
      <c r="VGL79" s="5"/>
      <c r="VGM79" s="5"/>
      <c r="VGN79" s="5"/>
      <c r="VGO79" s="5"/>
      <c r="VGP79" s="5"/>
      <c r="VGQ79" s="5"/>
      <c r="VGR79" s="5"/>
      <c r="VGS79" s="5"/>
      <c r="VGT79" s="5"/>
      <c r="VGU79" s="5"/>
      <c r="VGV79" s="5"/>
      <c r="VGW79" s="5"/>
      <c r="VGX79" s="5"/>
      <c r="VGY79" s="5"/>
      <c r="VGZ79" s="5"/>
      <c r="VHA79" s="5"/>
      <c r="VHB79" s="5"/>
      <c r="VHC79" s="5"/>
      <c r="VHD79" s="5"/>
      <c r="VHE79" s="5"/>
      <c r="VHF79" s="5"/>
      <c r="VHG79" s="5"/>
      <c r="VHH79" s="5"/>
      <c r="VHI79" s="5"/>
      <c r="VHJ79" s="5"/>
      <c r="VHK79" s="5"/>
      <c r="VHL79" s="5"/>
      <c r="VHM79" s="5"/>
      <c r="VHN79" s="5"/>
      <c r="VHO79" s="5"/>
      <c r="VHP79" s="5"/>
      <c r="VHQ79" s="5"/>
      <c r="VHR79" s="5"/>
      <c r="VHS79" s="5"/>
      <c r="VHT79" s="5"/>
      <c r="VHU79" s="5"/>
      <c r="VHV79" s="5"/>
      <c r="VHW79" s="5"/>
      <c r="VHX79" s="5"/>
      <c r="VHY79" s="5"/>
      <c r="VHZ79" s="5"/>
      <c r="VIA79" s="5"/>
      <c r="VIB79" s="5"/>
      <c r="VIC79" s="5"/>
      <c r="VID79" s="5"/>
      <c r="VIE79" s="5"/>
      <c r="VIF79" s="5"/>
      <c r="VIG79" s="5"/>
      <c r="VIH79" s="5"/>
      <c r="VII79" s="5"/>
      <c r="VIJ79" s="5"/>
      <c r="VIK79" s="5"/>
      <c r="VIL79" s="5"/>
      <c r="VIM79" s="5"/>
      <c r="VIN79" s="5"/>
      <c r="VIO79" s="5"/>
      <c r="VIP79" s="5"/>
      <c r="VIQ79" s="5"/>
      <c r="VIR79" s="5"/>
      <c r="VIS79" s="5"/>
      <c r="VIT79" s="5"/>
      <c r="VIU79" s="5"/>
      <c r="VIV79" s="5"/>
      <c r="VIW79" s="5"/>
      <c r="VIX79" s="5"/>
      <c r="VIY79" s="5"/>
      <c r="VIZ79" s="5"/>
      <c r="VJA79" s="5"/>
      <c r="VJB79" s="5"/>
      <c r="VJC79" s="5"/>
      <c r="VJD79" s="5"/>
      <c r="VJE79" s="5"/>
      <c r="VJF79" s="5"/>
      <c r="VJG79" s="5"/>
      <c r="VJH79" s="5"/>
      <c r="VJI79" s="5"/>
      <c r="VJJ79" s="5"/>
      <c r="VJK79" s="5"/>
      <c r="VJL79" s="5"/>
      <c r="VJM79" s="5"/>
      <c r="VJN79" s="5"/>
      <c r="VJO79" s="5"/>
      <c r="VJP79" s="5"/>
      <c r="VJQ79" s="5"/>
      <c r="VJR79" s="5"/>
      <c r="VJS79" s="5"/>
      <c r="VJT79" s="5"/>
      <c r="VJU79" s="5"/>
      <c r="VJV79" s="5"/>
      <c r="VJW79" s="5"/>
      <c r="VJX79" s="5"/>
      <c r="VJY79" s="5"/>
      <c r="VJZ79" s="5"/>
      <c r="VKA79" s="5"/>
      <c r="VKB79" s="5"/>
      <c r="VKC79" s="5"/>
      <c r="VKD79" s="5"/>
      <c r="VKE79" s="5"/>
      <c r="VKF79" s="5"/>
      <c r="VKG79" s="5"/>
      <c r="VKH79" s="5"/>
      <c r="VKI79" s="5"/>
      <c r="VKJ79" s="5"/>
      <c r="VKK79" s="5"/>
      <c r="VKL79" s="5"/>
      <c r="VKM79" s="5"/>
      <c r="VKN79" s="5"/>
      <c r="VKO79" s="5"/>
      <c r="VKP79" s="5"/>
      <c r="VKQ79" s="5"/>
      <c r="VKR79" s="5"/>
      <c r="VKS79" s="5"/>
      <c r="VKT79" s="5"/>
      <c r="VKU79" s="5"/>
      <c r="VKV79" s="5"/>
      <c r="VKW79" s="5"/>
      <c r="VKX79" s="5"/>
      <c r="VKY79" s="5"/>
      <c r="VKZ79" s="5"/>
      <c r="VLA79" s="5"/>
      <c r="VLB79" s="5"/>
      <c r="VLC79" s="5"/>
      <c r="VLD79" s="5"/>
      <c r="VLE79" s="5"/>
      <c r="VLF79" s="5"/>
      <c r="VLG79" s="5"/>
      <c r="VLH79" s="5"/>
      <c r="VLI79" s="5"/>
      <c r="VLJ79" s="5"/>
      <c r="VLK79" s="5"/>
      <c r="VLL79" s="5"/>
      <c r="VLM79" s="5"/>
      <c r="VLN79" s="5"/>
      <c r="VLO79" s="5"/>
      <c r="VLP79" s="5"/>
      <c r="VLQ79" s="5"/>
      <c r="VLR79" s="5"/>
      <c r="VLS79" s="5"/>
      <c r="VLT79" s="5"/>
      <c r="VLU79" s="5"/>
      <c r="VLV79" s="5"/>
      <c r="VLW79" s="5"/>
      <c r="VLX79" s="5"/>
      <c r="VLY79" s="5"/>
      <c r="VLZ79" s="5"/>
      <c r="VMA79" s="5"/>
      <c r="VMB79" s="5"/>
      <c r="VMC79" s="5"/>
      <c r="VMD79" s="5"/>
      <c r="VME79" s="5"/>
      <c r="VMF79" s="5"/>
      <c r="VMG79" s="5"/>
      <c r="VMH79" s="5"/>
      <c r="VMI79" s="5"/>
      <c r="VMJ79" s="5"/>
      <c r="VMK79" s="5"/>
      <c r="VML79" s="5"/>
      <c r="VMM79" s="5"/>
      <c r="VMN79" s="5"/>
      <c r="VMO79" s="5"/>
      <c r="VMP79" s="5"/>
      <c r="VMQ79" s="5"/>
      <c r="VMR79" s="5"/>
      <c r="VMS79" s="5"/>
      <c r="VMT79" s="5"/>
      <c r="VMU79" s="5"/>
      <c r="VMV79" s="5"/>
      <c r="VMW79" s="5"/>
      <c r="VMX79" s="5"/>
      <c r="VMY79" s="5"/>
      <c r="VMZ79" s="5"/>
      <c r="VNA79" s="5"/>
      <c r="VNB79" s="5"/>
      <c r="VNC79" s="5"/>
      <c r="VND79" s="5"/>
      <c r="VNE79" s="5"/>
      <c r="VNF79" s="5"/>
      <c r="VNG79" s="5"/>
      <c r="VNH79" s="5"/>
      <c r="VNI79" s="5"/>
      <c r="VNJ79" s="5"/>
      <c r="VNK79" s="5"/>
      <c r="VNL79" s="5"/>
      <c r="VNM79" s="5"/>
      <c r="VNN79" s="5"/>
      <c r="VNO79" s="5"/>
      <c r="VNP79" s="5"/>
      <c r="VNQ79" s="5"/>
      <c r="VNR79" s="5"/>
      <c r="VNS79" s="5"/>
      <c r="VNT79" s="5"/>
      <c r="VNU79" s="5"/>
      <c r="VNV79" s="5"/>
      <c r="VNW79" s="5"/>
      <c r="VNX79" s="5"/>
      <c r="VNY79" s="5"/>
      <c r="VNZ79" s="5"/>
      <c r="VOA79" s="5"/>
      <c r="VOB79" s="5"/>
      <c r="VOC79" s="5"/>
      <c r="VOD79" s="5"/>
      <c r="VOE79" s="5"/>
      <c r="VOF79" s="5"/>
      <c r="VOG79" s="5"/>
      <c r="VOH79" s="5"/>
      <c r="VOI79" s="5"/>
      <c r="VOJ79" s="5"/>
      <c r="VOK79" s="5"/>
      <c r="VOL79" s="5"/>
      <c r="VOM79" s="5"/>
      <c r="VON79" s="5"/>
      <c r="VOO79" s="5"/>
      <c r="VOP79" s="5"/>
      <c r="VOQ79" s="5"/>
      <c r="VOR79" s="5"/>
      <c r="VOS79" s="5"/>
      <c r="VOT79" s="5"/>
      <c r="VOU79" s="5"/>
      <c r="VOV79" s="5"/>
      <c r="VOW79" s="5"/>
      <c r="VOX79" s="5"/>
      <c r="VOY79" s="5"/>
      <c r="VOZ79" s="5"/>
      <c r="VPA79" s="5"/>
      <c r="VPB79" s="5"/>
      <c r="VPC79" s="5"/>
      <c r="VPD79" s="5"/>
      <c r="VPE79" s="5"/>
      <c r="VPF79" s="5"/>
      <c r="VPG79" s="5"/>
      <c r="VPH79" s="5"/>
      <c r="VPI79" s="5"/>
      <c r="VPJ79" s="5"/>
      <c r="VPK79" s="5"/>
      <c r="VPL79" s="5"/>
      <c r="VPM79" s="5"/>
      <c r="VPN79" s="5"/>
      <c r="VPO79" s="5"/>
      <c r="VPP79" s="5"/>
      <c r="VPQ79" s="5"/>
      <c r="VPR79" s="5"/>
      <c r="VPS79" s="5"/>
      <c r="VPT79" s="5"/>
      <c r="VPU79" s="5"/>
      <c r="VPV79" s="5"/>
      <c r="VPW79" s="5"/>
      <c r="VPX79" s="5"/>
      <c r="VPY79" s="5"/>
      <c r="VPZ79" s="5"/>
      <c r="VQA79" s="5"/>
      <c r="VQB79" s="5"/>
      <c r="VQC79" s="5"/>
      <c r="VQD79" s="5"/>
      <c r="VQE79" s="5"/>
      <c r="VQF79" s="5"/>
      <c r="VQG79" s="5"/>
      <c r="VQH79" s="5"/>
      <c r="VQI79" s="5"/>
      <c r="VQJ79" s="5"/>
      <c r="VQK79" s="5"/>
      <c r="VQL79" s="5"/>
      <c r="VQM79" s="5"/>
      <c r="VQN79" s="5"/>
      <c r="VQO79" s="5"/>
      <c r="VQP79" s="5"/>
      <c r="VQQ79" s="5"/>
      <c r="VQR79" s="5"/>
      <c r="VQS79" s="5"/>
      <c r="VQT79" s="5"/>
      <c r="VQU79" s="5"/>
      <c r="VQV79" s="5"/>
      <c r="VQW79" s="5"/>
      <c r="VQX79" s="5"/>
      <c r="VQY79" s="5"/>
      <c r="VQZ79" s="5"/>
      <c r="VRA79" s="5"/>
      <c r="VRB79" s="5"/>
      <c r="VRC79" s="5"/>
      <c r="VRD79" s="5"/>
      <c r="VRE79" s="5"/>
      <c r="VRF79" s="5"/>
      <c r="VRG79" s="5"/>
      <c r="VRH79" s="5"/>
      <c r="VRI79" s="5"/>
      <c r="VRJ79" s="5"/>
      <c r="VRK79" s="5"/>
      <c r="VRL79" s="5"/>
      <c r="VRM79" s="5"/>
      <c r="VRN79" s="5"/>
      <c r="VRO79" s="5"/>
      <c r="VRP79" s="5"/>
      <c r="VRQ79" s="5"/>
      <c r="VRR79" s="5"/>
      <c r="VRS79" s="5"/>
      <c r="VRT79" s="5"/>
      <c r="VRU79" s="5"/>
      <c r="VRV79" s="5"/>
      <c r="VRW79" s="5"/>
      <c r="VRX79" s="5"/>
      <c r="VRY79" s="5"/>
      <c r="VRZ79" s="5"/>
      <c r="VSA79" s="5"/>
      <c r="VSB79" s="5"/>
      <c r="VSC79" s="5"/>
      <c r="VSD79" s="5"/>
      <c r="VSE79" s="5"/>
      <c r="VSF79" s="5"/>
      <c r="VSG79" s="5"/>
      <c r="VSH79" s="5"/>
      <c r="VSI79" s="5"/>
      <c r="VSJ79" s="5"/>
      <c r="VSK79" s="5"/>
      <c r="VSL79" s="5"/>
      <c r="VSM79" s="5"/>
      <c r="VSN79" s="5"/>
      <c r="VSO79" s="5"/>
      <c r="VSP79" s="5"/>
      <c r="VSQ79" s="5"/>
      <c r="VSR79" s="5"/>
      <c r="VSS79" s="5"/>
      <c r="VST79" s="5"/>
      <c r="VSU79" s="5"/>
      <c r="VSV79" s="5"/>
      <c r="VSW79" s="5"/>
      <c r="VSX79" s="5"/>
      <c r="VSY79" s="5"/>
      <c r="VSZ79" s="5"/>
      <c r="VTA79" s="5"/>
      <c r="VTB79" s="5"/>
      <c r="VTC79" s="5"/>
      <c r="VTD79" s="5"/>
      <c r="VTE79" s="5"/>
      <c r="VTF79" s="5"/>
      <c r="VTG79" s="5"/>
      <c r="VTH79" s="5"/>
      <c r="VTI79" s="5"/>
      <c r="VTJ79" s="5"/>
      <c r="VTK79" s="5"/>
      <c r="VTL79" s="5"/>
      <c r="VTM79" s="5"/>
      <c r="VTN79" s="5"/>
      <c r="VTO79" s="5"/>
      <c r="VTP79" s="5"/>
      <c r="VTQ79" s="5"/>
      <c r="VTR79" s="5"/>
      <c r="VTS79" s="5"/>
      <c r="VTT79" s="5"/>
      <c r="VTU79" s="5"/>
      <c r="VTV79" s="5"/>
      <c r="VTW79" s="5"/>
      <c r="VTX79" s="5"/>
      <c r="VTY79" s="5"/>
      <c r="VTZ79" s="5"/>
      <c r="VUA79" s="5"/>
      <c r="VUB79" s="5"/>
      <c r="VUC79" s="5"/>
      <c r="VUD79" s="5"/>
      <c r="VUE79" s="5"/>
      <c r="VUF79" s="5"/>
      <c r="VUG79" s="5"/>
      <c r="VUH79" s="5"/>
      <c r="VUI79" s="5"/>
      <c r="VUJ79" s="5"/>
      <c r="VUK79" s="5"/>
      <c r="VUL79" s="5"/>
      <c r="VUM79" s="5"/>
      <c r="VUN79" s="5"/>
      <c r="VUO79" s="5"/>
      <c r="VUP79" s="5"/>
      <c r="VUQ79" s="5"/>
      <c r="VUR79" s="5"/>
      <c r="VUS79" s="5"/>
      <c r="VUT79" s="5"/>
      <c r="VUU79" s="5"/>
      <c r="VUV79" s="5"/>
      <c r="VUW79" s="5"/>
      <c r="VUX79" s="5"/>
      <c r="VUY79" s="5"/>
      <c r="VUZ79" s="5"/>
      <c r="VVA79" s="5"/>
      <c r="VVB79" s="5"/>
      <c r="VVC79" s="5"/>
      <c r="VVD79" s="5"/>
      <c r="VVE79" s="5"/>
      <c r="VVF79" s="5"/>
      <c r="VVG79" s="5"/>
      <c r="VVH79" s="5"/>
      <c r="VVI79" s="5"/>
      <c r="VVJ79" s="5"/>
      <c r="VVK79" s="5"/>
      <c r="VVL79" s="5"/>
      <c r="VVM79" s="5"/>
      <c r="VVN79" s="5"/>
      <c r="VVO79" s="5"/>
      <c r="VVP79" s="5"/>
      <c r="VVQ79" s="5"/>
      <c r="VVR79" s="5"/>
      <c r="VVS79" s="5"/>
      <c r="VVT79" s="5"/>
      <c r="VVU79" s="5"/>
      <c r="VVV79" s="5"/>
      <c r="VVW79" s="5"/>
      <c r="VVX79" s="5"/>
      <c r="VVY79" s="5"/>
      <c r="VVZ79" s="5"/>
      <c r="VWA79" s="5"/>
      <c r="VWB79" s="5"/>
      <c r="VWC79" s="5"/>
      <c r="VWD79" s="5"/>
      <c r="VWE79" s="5"/>
      <c r="VWF79" s="5"/>
      <c r="VWG79" s="5"/>
      <c r="VWH79" s="5"/>
      <c r="VWI79" s="5"/>
      <c r="VWJ79" s="5"/>
      <c r="VWK79" s="5"/>
      <c r="VWL79" s="5"/>
      <c r="VWM79" s="5"/>
      <c r="VWN79" s="5"/>
      <c r="VWO79" s="5"/>
      <c r="VWP79" s="5"/>
      <c r="VWQ79" s="5"/>
      <c r="VWR79" s="5"/>
      <c r="VWS79" s="5"/>
      <c r="VWT79" s="5"/>
      <c r="VWU79" s="5"/>
      <c r="VWV79" s="5"/>
      <c r="VWW79" s="5"/>
      <c r="VWX79" s="5"/>
      <c r="VWY79" s="5"/>
      <c r="VWZ79" s="5"/>
      <c r="VXA79" s="5"/>
      <c r="VXB79" s="5"/>
      <c r="VXC79" s="5"/>
      <c r="VXD79" s="5"/>
      <c r="VXE79" s="5"/>
      <c r="VXF79" s="5"/>
      <c r="VXG79" s="5"/>
      <c r="VXH79" s="5"/>
      <c r="VXI79" s="5"/>
      <c r="VXJ79" s="5"/>
      <c r="VXK79" s="5"/>
      <c r="VXL79" s="5"/>
      <c r="VXM79" s="5"/>
      <c r="VXN79" s="5"/>
      <c r="VXO79" s="5"/>
      <c r="VXP79" s="5"/>
      <c r="VXQ79" s="5"/>
      <c r="VXR79" s="5"/>
      <c r="VXS79" s="5"/>
      <c r="VXT79" s="5"/>
      <c r="VXU79" s="5"/>
      <c r="VXV79" s="5"/>
      <c r="VXW79" s="5"/>
      <c r="VXX79" s="5"/>
      <c r="VXY79" s="5"/>
      <c r="VXZ79" s="5"/>
      <c r="VYA79" s="5"/>
      <c r="VYB79" s="5"/>
      <c r="VYC79" s="5"/>
      <c r="VYD79" s="5"/>
      <c r="VYE79" s="5"/>
      <c r="VYF79" s="5"/>
      <c r="VYG79" s="5"/>
      <c r="VYH79" s="5"/>
      <c r="VYI79" s="5"/>
      <c r="VYJ79" s="5"/>
      <c r="VYK79" s="5"/>
      <c r="VYL79" s="5"/>
      <c r="VYM79" s="5"/>
      <c r="VYN79" s="5"/>
      <c r="VYO79" s="5"/>
      <c r="VYP79" s="5"/>
      <c r="VYQ79" s="5"/>
      <c r="VYR79" s="5"/>
      <c r="VYS79" s="5"/>
      <c r="VYT79" s="5"/>
      <c r="VYU79" s="5"/>
      <c r="VYV79" s="5"/>
      <c r="VYW79" s="5"/>
      <c r="VYX79" s="5"/>
      <c r="VYY79" s="5"/>
      <c r="VYZ79" s="5"/>
      <c r="VZA79" s="5"/>
      <c r="VZB79" s="5"/>
      <c r="VZC79" s="5"/>
      <c r="VZD79" s="5"/>
      <c r="VZE79" s="5"/>
      <c r="VZF79" s="5"/>
      <c r="VZG79" s="5"/>
      <c r="VZH79" s="5"/>
      <c r="VZI79" s="5"/>
      <c r="VZJ79" s="5"/>
      <c r="VZK79" s="5"/>
      <c r="VZL79" s="5"/>
      <c r="VZM79" s="5"/>
      <c r="VZN79" s="5"/>
      <c r="VZO79" s="5"/>
      <c r="VZP79" s="5"/>
      <c r="VZQ79" s="5"/>
      <c r="VZR79" s="5"/>
      <c r="VZS79" s="5"/>
      <c r="VZT79" s="5"/>
      <c r="VZU79" s="5"/>
      <c r="VZV79" s="5"/>
      <c r="VZW79" s="5"/>
      <c r="VZX79" s="5"/>
      <c r="VZY79" s="5"/>
      <c r="VZZ79" s="5"/>
      <c r="WAA79" s="5"/>
      <c r="WAB79" s="5"/>
      <c r="WAC79" s="5"/>
      <c r="WAD79" s="5"/>
      <c r="WAE79" s="5"/>
      <c r="WAF79" s="5"/>
      <c r="WAG79" s="5"/>
      <c r="WAH79" s="5"/>
      <c r="WAI79" s="5"/>
      <c r="WAJ79" s="5"/>
      <c r="WAK79" s="5"/>
      <c r="WAL79" s="5"/>
      <c r="WAM79" s="5"/>
      <c r="WAN79" s="5"/>
      <c r="WAO79" s="5"/>
      <c r="WAP79" s="5"/>
      <c r="WAQ79" s="5"/>
      <c r="WAR79" s="5"/>
      <c r="WAS79" s="5"/>
      <c r="WAT79" s="5"/>
      <c r="WAU79" s="5"/>
      <c r="WAV79" s="5"/>
      <c r="WAW79" s="5"/>
      <c r="WAX79" s="5"/>
      <c r="WAY79" s="5"/>
      <c r="WAZ79" s="5"/>
      <c r="WBA79" s="5"/>
      <c r="WBB79" s="5"/>
      <c r="WBC79" s="5"/>
      <c r="WBD79" s="5"/>
      <c r="WBE79" s="5"/>
      <c r="WBF79" s="5"/>
      <c r="WBG79" s="5"/>
      <c r="WBH79" s="5"/>
      <c r="WBI79" s="5"/>
      <c r="WBJ79" s="5"/>
      <c r="WBK79" s="5"/>
      <c r="WBL79" s="5"/>
      <c r="WBM79" s="5"/>
      <c r="WBN79" s="5"/>
      <c r="WBO79" s="5"/>
      <c r="WBP79" s="5"/>
      <c r="WBQ79" s="5"/>
      <c r="WBR79" s="5"/>
      <c r="WBS79" s="5"/>
      <c r="WBT79" s="5"/>
      <c r="WBU79" s="5"/>
      <c r="WBV79" s="5"/>
      <c r="WBW79" s="5"/>
      <c r="WBX79" s="5"/>
      <c r="WBY79" s="5"/>
      <c r="WBZ79" s="5"/>
      <c r="WCA79" s="5"/>
      <c r="WCB79" s="5"/>
      <c r="WCC79" s="5"/>
      <c r="WCD79" s="5"/>
      <c r="WCE79" s="5"/>
      <c r="WCF79" s="5"/>
      <c r="WCG79" s="5"/>
      <c r="WCH79" s="5"/>
      <c r="WCI79" s="5"/>
      <c r="WCJ79" s="5"/>
      <c r="WCK79" s="5"/>
      <c r="WCL79" s="5"/>
      <c r="WCM79" s="5"/>
      <c r="WCN79" s="5"/>
      <c r="WCO79" s="5"/>
      <c r="WCP79" s="5"/>
      <c r="WCQ79" s="5"/>
      <c r="WCR79" s="5"/>
      <c r="WCS79" s="5"/>
      <c r="WCT79" s="5"/>
      <c r="WCU79" s="5"/>
      <c r="WCV79" s="5"/>
      <c r="WCW79" s="5"/>
      <c r="WCX79" s="5"/>
      <c r="WCY79" s="5"/>
      <c r="WCZ79" s="5"/>
      <c r="WDA79" s="5"/>
      <c r="WDB79" s="5"/>
      <c r="WDC79" s="5"/>
      <c r="WDD79" s="5"/>
      <c r="WDE79" s="5"/>
      <c r="WDF79" s="5"/>
      <c r="WDG79" s="5"/>
      <c r="WDH79" s="5"/>
      <c r="WDI79" s="5"/>
      <c r="WDJ79" s="5"/>
      <c r="WDK79" s="5"/>
      <c r="WDL79" s="5"/>
      <c r="WDM79" s="5"/>
      <c r="WDN79" s="5"/>
      <c r="WDO79" s="5"/>
      <c r="WDP79" s="5"/>
      <c r="WDQ79" s="5"/>
      <c r="WDR79" s="5"/>
      <c r="WDS79" s="5"/>
      <c r="WDT79" s="5"/>
      <c r="WDU79" s="5"/>
      <c r="WDV79" s="5"/>
      <c r="WDW79" s="5"/>
      <c r="WDX79" s="5"/>
      <c r="WDY79" s="5"/>
      <c r="WDZ79" s="5"/>
      <c r="WEA79" s="5"/>
      <c r="WEB79" s="5"/>
      <c r="WEC79" s="5"/>
      <c r="WED79" s="5"/>
      <c r="WEE79" s="5"/>
      <c r="WEF79" s="5"/>
      <c r="WEG79" s="5"/>
      <c r="WEH79" s="5"/>
      <c r="WEI79" s="5"/>
      <c r="WEJ79" s="5"/>
      <c r="WEK79" s="5"/>
      <c r="WEL79" s="5"/>
      <c r="WEM79" s="5"/>
      <c r="WEN79" s="5"/>
      <c r="WEO79" s="5"/>
      <c r="WEP79" s="5"/>
      <c r="WEQ79" s="5"/>
      <c r="WER79" s="5"/>
      <c r="WES79" s="5"/>
      <c r="WET79" s="5"/>
      <c r="WEU79" s="5"/>
      <c r="WEV79" s="5"/>
      <c r="WEW79" s="5"/>
      <c r="WEX79" s="5"/>
      <c r="WEY79" s="5"/>
      <c r="WEZ79" s="5"/>
      <c r="WFA79" s="5"/>
      <c r="WFB79" s="5"/>
      <c r="WFC79" s="5"/>
      <c r="WFD79" s="5"/>
      <c r="WFE79" s="5"/>
      <c r="WFF79" s="5"/>
      <c r="WFG79" s="5"/>
      <c r="WFH79" s="5"/>
      <c r="WFI79" s="5"/>
      <c r="WFJ79" s="5"/>
      <c r="WFK79" s="5"/>
      <c r="WFL79" s="5"/>
      <c r="WFM79" s="5"/>
      <c r="WFN79" s="5"/>
      <c r="WFO79" s="5"/>
      <c r="WFP79" s="5"/>
      <c r="WFQ79" s="5"/>
      <c r="WFR79" s="5"/>
      <c r="WFS79" s="5"/>
      <c r="WFT79" s="5"/>
      <c r="WFU79" s="5"/>
      <c r="WFV79" s="5"/>
      <c r="WFW79" s="5"/>
      <c r="WFX79" s="5"/>
      <c r="WFY79" s="5"/>
      <c r="WFZ79" s="5"/>
      <c r="WGA79" s="5"/>
      <c r="WGB79" s="5"/>
      <c r="WGC79" s="5"/>
      <c r="WGD79" s="5"/>
      <c r="WGE79" s="5"/>
      <c r="WGF79" s="5"/>
      <c r="WGG79" s="5"/>
      <c r="WGH79" s="5"/>
      <c r="WGI79" s="5"/>
      <c r="WGJ79" s="5"/>
      <c r="WGK79" s="5"/>
      <c r="WGL79" s="5"/>
      <c r="WGM79" s="5"/>
      <c r="WGN79" s="5"/>
      <c r="WGO79" s="5"/>
      <c r="WGP79" s="5"/>
      <c r="WGQ79" s="5"/>
      <c r="WGR79" s="5"/>
      <c r="WGS79" s="5"/>
      <c r="WGT79" s="5"/>
      <c r="WGU79" s="5"/>
      <c r="WGV79" s="5"/>
      <c r="WGW79" s="5"/>
      <c r="WGX79" s="5"/>
      <c r="WGY79" s="5"/>
      <c r="WGZ79" s="5"/>
      <c r="WHA79" s="5"/>
      <c r="WHB79" s="5"/>
      <c r="WHC79" s="5"/>
      <c r="WHD79" s="5"/>
      <c r="WHE79" s="5"/>
      <c r="WHF79" s="5"/>
      <c r="WHG79" s="5"/>
      <c r="WHH79" s="5"/>
      <c r="WHI79" s="5"/>
      <c r="WHJ79" s="5"/>
      <c r="WHK79" s="5"/>
      <c r="WHL79" s="5"/>
      <c r="WHM79" s="5"/>
      <c r="WHN79" s="5"/>
      <c r="WHO79" s="5"/>
      <c r="WHP79" s="5"/>
      <c r="WHQ79" s="5"/>
      <c r="WHR79" s="5"/>
      <c r="WHS79" s="5"/>
      <c r="WHT79" s="5"/>
      <c r="WHU79" s="5"/>
      <c r="WHV79" s="5"/>
      <c r="WHW79" s="5"/>
      <c r="WHX79" s="5"/>
      <c r="WHY79" s="5"/>
      <c r="WHZ79" s="5"/>
      <c r="WIA79" s="5"/>
      <c r="WIB79" s="5"/>
      <c r="WIC79" s="5"/>
      <c r="WID79" s="5"/>
      <c r="WIE79" s="5"/>
      <c r="WIF79" s="5"/>
      <c r="WIG79" s="5"/>
      <c r="WIH79" s="5"/>
      <c r="WII79" s="5"/>
      <c r="WIJ79" s="5"/>
      <c r="WIK79" s="5"/>
      <c r="WIL79" s="5"/>
      <c r="WIM79" s="5"/>
      <c r="WIN79" s="5"/>
      <c r="WIO79" s="5"/>
      <c r="WIP79" s="5"/>
      <c r="WIQ79" s="5"/>
      <c r="WIR79" s="5"/>
      <c r="WIS79" s="5"/>
      <c r="WIT79" s="5"/>
      <c r="WIU79" s="5"/>
      <c r="WIV79" s="5"/>
      <c r="WIW79" s="5"/>
      <c r="WIX79" s="5"/>
      <c r="WIY79" s="5"/>
      <c r="WIZ79" s="5"/>
      <c r="WJA79" s="5"/>
      <c r="WJB79" s="5"/>
      <c r="WJC79" s="5"/>
      <c r="WJD79" s="5"/>
      <c r="WJE79" s="5"/>
      <c r="WJF79" s="5"/>
      <c r="WJG79" s="5"/>
      <c r="WJH79" s="5"/>
      <c r="WJI79" s="5"/>
      <c r="WJJ79" s="5"/>
      <c r="WJK79" s="5"/>
      <c r="WJL79" s="5"/>
      <c r="WJM79" s="5"/>
      <c r="WJN79" s="5"/>
      <c r="WJO79" s="5"/>
      <c r="WJP79" s="5"/>
      <c r="WJQ79" s="5"/>
      <c r="WJR79" s="5"/>
      <c r="WJS79" s="5"/>
      <c r="WJT79" s="5"/>
      <c r="WJU79" s="5"/>
      <c r="WJV79" s="5"/>
      <c r="WJW79" s="5"/>
      <c r="WJX79" s="5"/>
      <c r="WJY79" s="5"/>
      <c r="WJZ79" s="5"/>
      <c r="WKA79" s="5"/>
      <c r="WKB79" s="5"/>
      <c r="WKC79" s="5"/>
      <c r="WKD79" s="5"/>
      <c r="WKE79" s="5"/>
      <c r="WKF79" s="5"/>
      <c r="WKG79" s="5"/>
      <c r="WKH79" s="5"/>
      <c r="WKI79" s="5"/>
      <c r="WKJ79" s="5"/>
      <c r="WKK79" s="5"/>
      <c r="WKL79" s="5"/>
      <c r="WKM79" s="5"/>
      <c r="WKN79" s="5"/>
      <c r="WKO79" s="5"/>
      <c r="WKP79" s="5"/>
      <c r="WKQ79" s="5"/>
      <c r="WKR79" s="5"/>
      <c r="WKS79" s="5"/>
      <c r="WKT79" s="5"/>
      <c r="WKU79" s="5"/>
      <c r="WKV79" s="5"/>
      <c r="WKW79" s="5"/>
      <c r="WKX79" s="5"/>
      <c r="WKY79" s="5"/>
      <c r="WKZ79" s="5"/>
      <c r="WLA79" s="5"/>
      <c r="WLB79" s="5"/>
      <c r="WLC79" s="5"/>
      <c r="WLD79" s="5"/>
      <c r="WLE79" s="5"/>
      <c r="WLF79" s="5"/>
      <c r="WLG79" s="5"/>
      <c r="WLH79" s="5"/>
      <c r="WLI79" s="5"/>
      <c r="WLJ79" s="5"/>
      <c r="WLK79" s="5"/>
      <c r="WLL79" s="5"/>
      <c r="WLM79" s="5"/>
      <c r="WLN79" s="5"/>
      <c r="WLO79" s="5"/>
      <c r="WLP79" s="5"/>
      <c r="WLQ79" s="5"/>
      <c r="WLR79" s="5"/>
      <c r="WLS79" s="5"/>
      <c r="WLT79" s="5"/>
      <c r="WLU79" s="5"/>
      <c r="WLV79" s="5"/>
      <c r="WLW79" s="5"/>
      <c r="WLX79" s="5"/>
      <c r="WLY79" s="5"/>
      <c r="WLZ79" s="5"/>
      <c r="WMA79" s="5"/>
      <c r="WMB79" s="5"/>
      <c r="WMC79" s="5"/>
      <c r="WMD79" s="5"/>
      <c r="WME79" s="5"/>
      <c r="WMF79" s="5"/>
      <c r="WMG79" s="5"/>
      <c r="WMH79" s="5"/>
      <c r="WMI79" s="5"/>
      <c r="WMJ79" s="5"/>
      <c r="WMK79" s="5"/>
      <c r="WML79" s="5"/>
      <c r="WMM79" s="5"/>
      <c r="WMN79" s="5"/>
      <c r="WMO79" s="5"/>
      <c r="WMP79" s="5"/>
      <c r="WMQ79" s="5"/>
      <c r="WMR79" s="5"/>
      <c r="WMS79" s="5"/>
      <c r="WMT79" s="5"/>
      <c r="WMU79" s="5"/>
      <c r="WMV79" s="5"/>
      <c r="WMW79" s="5"/>
      <c r="WMX79" s="5"/>
      <c r="WMY79" s="5"/>
      <c r="WMZ79" s="5"/>
      <c r="WNA79" s="5"/>
      <c r="WNB79" s="5"/>
      <c r="WNC79" s="5"/>
      <c r="WND79" s="5"/>
      <c r="WNE79" s="5"/>
      <c r="WNF79" s="5"/>
      <c r="WNG79" s="5"/>
      <c r="WNH79" s="5"/>
      <c r="WNI79" s="5"/>
      <c r="WNJ79" s="5"/>
      <c r="WNK79" s="5"/>
      <c r="WNL79" s="5"/>
      <c r="WNM79" s="5"/>
      <c r="WNN79" s="5"/>
      <c r="WNO79" s="5"/>
      <c r="WNP79" s="5"/>
      <c r="WNQ79" s="5"/>
      <c r="WNR79" s="5"/>
      <c r="WNS79" s="5"/>
      <c r="WNT79" s="5"/>
      <c r="WNU79" s="5"/>
      <c r="WNV79" s="5"/>
      <c r="WNW79" s="5"/>
      <c r="WNX79" s="5"/>
      <c r="WNY79" s="5"/>
      <c r="WNZ79" s="5"/>
      <c r="WOA79" s="5"/>
      <c r="WOB79" s="5"/>
      <c r="WOC79" s="5"/>
      <c r="WOD79" s="5"/>
      <c r="WOE79" s="5"/>
      <c r="WOF79" s="5"/>
      <c r="WOG79" s="5"/>
      <c r="WOH79" s="5"/>
      <c r="WOI79" s="5"/>
      <c r="WOJ79" s="5"/>
      <c r="WOK79" s="5"/>
      <c r="WOL79" s="5"/>
      <c r="WOM79" s="5"/>
      <c r="WON79" s="5"/>
      <c r="WOO79" s="5"/>
      <c r="WOP79" s="5"/>
      <c r="WOQ79" s="5"/>
      <c r="WOR79" s="5"/>
      <c r="WOS79" s="5"/>
      <c r="WOT79" s="5"/>
      <c r="WOU79" s="5"/>
      <c r="WOV79" s="5"/>
      <c r="WOW79" s="5"/>
      <c r="WOX79" s="5"/>
      <c r="WOY79" s="5"/>
      <c r="WOZ79" s="5"/>
      <c r="WPA79" s="5"/>
      <c r="WPB79" s="5"/>
      <c r="WPC79" s="5"/>
      <c r="WPD79" s="5"/>
      <c r="WPE79" s="5"/>
      <c r="WPF79" s="5"/>
      <c r="WPG79" s="5"/>
      <c r="WPH79" s="5"/>
      <c r="WPI79" s="5"/>
      <c r="WPJ79" s="5"/>
      <c r="WPK79" s="5"/>
      <c r="WPL79" s="5"/>
      <c r="WPM79" s="5"/>
      <c r="WPN79" s="5"/>
      <c r="WPO79" s="5"/>
      <c r="WPP79" s="5"/>
      <c r="WPQ79" s="5"/>
      <c r="WPR79" s="5"/>
      <c r="WPS79" s="5"/>
      <c r="WPT79" s="5"/>
      <c r="WPU79" s="5"/>
      <c r="WPV79" s="5"/>
      <c r="WPW79" s="5"/>
      <c r="WPX79" s="5"/>
      <c r="WPY79" s="5"/>
      <c r="WPZ79" s="5"/>
      <c r="WQA79" s="5"/>
      <c r="WQB79" s="5"/>
      <c r="WQC79" s="5"/>
      <c r="WQD79" s="5"/>
      <c r="WQE79" s="5"/>
      <c r="WQF79" s="5"/>
      <c r="WQG79" s="5"/>
      <c r="WQH79" s="5"/>
      <c r="WQI79" s="5"/>
      <c r="WQJ79" s="5"/>
      <c r="WQK79" s="5"/>
      <c r="WQL79" s="5"/>
      <c r="WQM79" s="5"/>
      <c r="WQN79" s="5"/>
      <c r="WQO79" s="5"/>
      <c r="WQP79" s="5"/>
      <c r="WQQ79" s="5"/>
      <c r="WQR79" s="5"/>
      <c r="WQS79" s="5"/>
      <c r="WQT79" s="5"/>
      <c r="WQU79" s="5"/>
      <c r="WQV79" s="5"/>
      <c r="WQW79" s="5"/>
      <c r="WQX79" s="5"/>
      <c r="WQY79" s="5"/>
      <c r="WQZ79" s="5"/>
      <c r="WRA79" s="5"/>
      <c r="WRB79" s="5"/>
      <c r="WRC79" s="5"/>
      <c r="WRD79" s="5"/>
      <c r="WRE79" s="5"/>
      <c r="WRF79" s="5"/>
      <c r="WRG79" s="5"/>
      <c r="WRH79" s="5"/>
      <c r="WRI79" s="5"/>
      <c r="WRJ79" s="5"/>
      <c r="WRK79" s="5"/>
      <c r="WRL79" s="5"/>
      <c r="WRM79" s="5"/>
      <c r="WRN79" s="5"/>
      <c r="WRO79" s="5"/>
      <c r="WRP79" s="5"/>
      <c r="WRQ79" s="5"/>
      <c r="WRR79" s="5"/>
      <c r="WRS79" s="5"/>
      <c r="WRT79" s="5"/>
      <c r="WRU79" s="5"/>
      <c r="WRV79" s="5"/>
      <c r="WRW79" s="5"/>
      <c r="WRX79" s="5"/>
      <c r="WRY79" s="5"/>
      <c r="WRZ79" s="5"/>
      <c r="WSA79" s="5"/>
      <c r="WSB79" s="5"/>
      <c r="WSC79" s="5"/>
      <c r="WSD79" s="5"/>
      <c r="WSE79" s="5"/>
      <c r="WSF79" s="5"/>
      <c r="WSG79" s="5"/>
      <c r="WSH79" s="5"/>
      <c r="WSI79" s="5"/>
      <c r="WSJ79" s="5"/>
      <c r="WSK79" s="5"/>
      <c r="WSL79" s="5"/>
      <c r="WSM79" s="5"/>
      <c r="WSN79" s="5"/>
      <c r="WSO79" s="5"/>
      <c r="WSP79" s="5"/>
      <c r="WSQ79" s="5"/>
      <c r="WSR79" s="5"/>
      <c r="WSS79" s="5"/>
      <c r="WST79" s="5"/>
      <c r="WSU79" s="5"/>
      <c r="WSV79" s="5"/>
      <c r="WSW79" s="5"/>
      <c r="WSX79" s="5"/>
      <c r="WSY79" s="5"/>
      <c r="WSZ79" s="5"/>
      <c r="WTA79" s="5"/>
      <c r="WTB79" s="5"/>
      <c r="WTC79" s="5"/>
      <c r="WTD79" s="5"/>
      <c r="WTE79" s="5"/>
      <c r="WTF79" s="5"/>
      <c r="WTG79" s="5"/>
      <c r="WTH79" s="5"/>
      <c r="WTI79" s="5"/>
      <c r="WTJ79" s="5"/>
      <c r="WTK79" s="5"/>
      <c r="WTL79" s="5"/>
      <c r="WTM79" s="5"/>
      <c r="WTN79" s="5"/>
      <c r="WTO79" s="5"/>
      <c r="WTP79" s="5"/>
      <c r="WTQ79" s="5"/>
      <c r="WTR79" s="5"/>
      <c r="WTS79" s="5"/>
      <c r="WTT79" s="5"/>
      <c r="WTU79" s="5"/>
      <c r="WTV79" s="5"/>
      <c r="WTW79" s="5"/>
      <c r="WTX79" s="5"/>
      <c r="WTY79" s="5"/>
      <c r="WTZ79" s="5"/>
      <c r="WUA79" s="5"/>
      <c r="WUB79" s="5"/>
      <c r="WUC79" s="5"/>
      <c r="WUD79" s="5"/>
      <c r="WUE79" s="5"/>
      <c r="WUF79" s="5"/>
      <c r="WUG79" s="5"/>
      <c r="WUH79" s="5"/>
      <c r="WUI79" s="5"/>
      <c r="WUJ79" s="5"/>
      <c r="WUK79" s="5"/>
      <c r="WUL79" s="5"/>
      <c r="WUM79" s="5"/>
      <c r="WUN79" s="5"/>
      <c r="WUO79" s="5"/>
      <c r="WUP79" s="5"/>
      <c r="WUQ79" s="5"/>
      <c r="WUR79" s="5"/>
      <c r="WUS79" s="5"/>
      <c r="WUT79" s="5"/>
      <c r="WUU79" s="5"/>
      <c r="WUV79" s="5"/>
      <c r="WUW79" s="5"/>
      <c r="WUX79" s="5"/>
      <c r="WUY79" s="5"/>
      <c r="WUZ79" s="5"/>
      <c r="WVA79" s="5"/>
      <c r="WVB79" s="5"/>
      <c r="WVC79" s="5"/>
      <c r="WVD79" s="5"/>
      <c r="WVE79" s="5"/>
      <c r="WVF79" s="5"/>
      <c r="WVG79" s="5"/>
      <c r="WVH79" s="5"/>
      <c r="WVI79" s="5"/>
      <c r="WVJ79" s="5"/>
      <c r="WVK79" s="5"/>
      <c r="WVL79" s="5"/>
      <c r="WVM79" s="5"/>
      <c r="WVN79" s="5"/>
      <c r="WVO79" s="5"/>
      <c r="WVP79" s="5"/>
      <c r="WVQ79" s="5"/>
      <c r="WVR79" s="5"/>
      <c r="WVS79" s="5"/>
      <c r="WVT79" s="5"/>
      <c r="WVU79" s="5"/>
      <c r="WVV79" s="5"/>
      <c r="WVW79" s="5"/>
      <c r="WVX79" s="5"/>
      <c r="WVY79" s="5"/>
      <c r="WVZ79" s="5"/>
      <c r="WWA79" s="5"/>
      <c r="WWB79" s="5"/>
      <c r="WWC79" s="5"/>
      <c r="WWD79" s="5"/>
      <c r="WWE79" s="5"/>
      <c r="WWF79" s="5"/>
      <c r="WWG79" s="5"/>
      <c r="WWH79" s="5"/>
      <c r="WWI79" s="5"/>
      <c r="WWJ79" s="5"/>
      <c r="WWK79" s="5"/>
      <c r="WWL79" s="5"/>
      <c r="WWM79" s="5"/>
      <c r="WWN79" s="5"/>
      <c r="WWO79" s="5"/>
      <c r="WWP79" s="5"/>
      <c r="WWQ79" s="5"/>
      <c r="WWR79" s="5"/>
      <c r="WWS79" s="5"/>
      <c r="WWT79" s="5"/>
      <c r="WWU79" s="5"/>
      <c r="WWV79" s="5"/>
      <c r="WWW79" s="5"/>
      <c r="WWX79" s="5"/>
      <c r="WWY79" s="5"/>
      <c r="WWZ79" s="5"/>
      <c r="WXA79" s="5"/>
      <c r="WXB79" s="5"/>
      <c r="WXC79" s="5"/>
      <c r="WXD79" s="5"/>
      <c r="WXE79" s="5"/>
      <c r="WXF79" s="5"/>
      <c r="WXG79" s="5"/>
      <c r="WXH79" s="5"/>
      <c r="WXI79" s="5"/>
      <c r="WXJ79" s="5"/>
      <c r="WXK79" s="5"/>
      <c r="WXL79" s="5"/>
      <c r="WXM79" s="5"/>
      <c r="WXN79" s="5"/>
      <c r="WXO79" s="5"/>
      <c r="WXP79" s="5"/>
      <c r="WXQ79" s="5"/>
      <c r="WXR79" s="5"/>
      <c r="WXS79" s="5"/>
      <c r="WXT79" s="5"/>
      <c r="WXU79" s="5"/>
      <c r="WXV79" s="5"/>
      <c r="WXW79" s="5"/>
      <c r="WXX79" s="5"/>
      <c r="WXY79" s="5"/>
      <c r="WXZ79" s="5"/>
      <c r="WYA79" s="5"/>
      <c r="WYB79" s="5"/>
      <c r="WYC79" s="5"/>
      <c r="WYD79" s="5"/>
      <c r="WYE79" s="5"/>
      <c r="WYF79" s="5"/>
      <c r="WYG79" s="5"/>
      <c r="WYH79" s="5"/>
      <c r="WYI79" s="5"/>
      <c r="WYJ79" s="5"/>
      <c r="WYK79" s="5"/>
      <c r="WYL79" s="5"/>
      <c r="WYM79" s="5"/>
      <c r="WYN79" s="5"/>
      <c r="WYO79" s="5"/>
      <c r="WYP79" s="5"/>
      <c r="WYQ79" s="5"/>
      <c r="WYR79" s="5"/>
      <c r="WYS79" s="5"/>
      <c r="WYT79" s="5"/>
      <c r="WYU79" s="5"/>
      <c r="WYV79" s="5"/>
      <c r="WYW79" s="5"/>
      <c r="WYX79" s="5"/>
      <c r="WYY79" s="5"/>
      <c r="WYZ79" s="5"/>
      <c r="WZA79" s="5"/>
      <c r="WZB79" s="5"/>
      <c r="WZC79" s="5"/>
      <c r="WZD79" s="5"/>
      <c r="WZE79" s="5"/>
      <c r="WZF79" s="5"/>
      <c r="WZG79" s="5"/>
      <c r="WZH79" s="5"/>
      <c r="WZI79" s="5"/>
      <c r="WZJ79" s="5"/>
      <c r="WZK79" s="5"/>
      <c r="WZL79" s="5"/>
      <c r="WZM79" s="5"/>
      <c r="WZN79" s="5"/>
      <c r="WZO79" s="5"/>
      <c r="WZP79" s="5"/>
      <c r="WZQ79" s="5"/>
      <c r="WZR79" s="5"/>
      <c r="WZS79" s="5"/>
      <c r="WZT79" s="5"/>
      <c r="WZU79" s="5"/>
      <c r="WZV79" s="5"/>
      <c r="WZW79" s="5"/>
      <c r="WZX79" s="5"/>
      <c r="WZY79" s="5"/>
      <c r="WZZ79" s="5"/>
      <c r="XAA79" s="5"/>
      <c r="XAB79" s="5"/>
      <c r="XAC79" s="5"/>
      <c r="XAD79" s="5"/>
      <c r="XAE79" s="5"/>
      <c r="XAF79" s="5"/>
      <c r="XAG79" s="5"/>
      <c r="XAH79" s="5"/>
      <c r="XAI79" s="5"/>
      <c r="XAJ79" s="5"/>
      <c r="XAK79" s="5"/>
      <c r="XAL79" s="5"/>
      <c r="XAM79" s="5"/>
      <c r="XAN79" s="5"/>
      <c r="XAO79" s="5"/>
      <c r="XAP79" s="5"/>
      <c r="XAQ79" s="5"/>
      <c r="XAR79" s="5"/>
      <c r="XAS79" s="5"/>
      <c r="XAT79" s="5"/>
      <c r="XAU79" s="5"/>
      <c r="XAV79" s="5"/>
      <c r="XAW79" s="5"/>
      <c r="XAX79" s="5"/>
      <c r="XAY79" s="5"/>
      <c r="XAZ79" s="5"/>
      <c r="XBA79" s="5"/>
      <c r="XBB79" s="5"/>
      <c r="XBC79" s="5"/>
      <c r="XBD79" s="5"/>
      <c r="XBE79" s="5"/>
      <c r="XBF79" s="5"/>
      <c r="XBG79" s="5"/>
      <c r="XBH79" s="5"/>
      <c r="XBI79" s="5"/>
      <c r="XBJ79" s="5"/>
      <c r="XBK79" s="5"/>
      <c r="XBL79" s="5"/>
      <c r="XBM79" s="5"/>
      <c r="XBN79" s="5"/>
      <c r="XBO79" s="5"/>
      <c r="XBP79" s="5"/>
      <c r="XBQ79" s="5"/>
      <c r="XBR79" s="5"/>
      <c r="XBS79" s="5"/>
      <c r="XBT79" s="5"/>
      <c r="XBU79" s="5"/>
      <c r="XBV79" s="5"/>
      <c r="XBW79" s="5"/>
      <c r="XBX79" s="5"/>
      <c r="XBY79" s="5"/>
      <c r="XBZ79" s="5"/>
      <c r="XCA79" s="5"/>
      <c r="XCB79" s="5"/>
      <c r="XCC79" s="5"/>
      <c r="XCD79" s="5"/>
      <c r="XCE79" s="5"/>
      <c r="XCF79" s="5"/>
      <c r="XCG79" s="5"/>
      <c r="XCH79" s="5"/>
      <c r="XCI79" s="5"/>
      <c r="XCJ79" s="5"/>
      <c r="XCK79" s="5"/>
      <c r="XCL79" s="5"/>
      <c r="XCM79" s="5"/>
      <c r="XCN79" s="5"/>
      <c r="XCO79" s="5"/>
      <c r="XCP79" s="5"/>
      <c r="XCQ79" s="5"/>
      <c r="XCR79" s="5"/>
      <c r="XCS79" s="5"/>
      <c r="XCT79" s="5"/>
      <c r="XCU79" s="5"/>
      <c r="XCV79" s="5"/>
      <c r="XCW79" s="5"/>
      <c r="XCX79" s="5"/>
      <c r="XCY79" s="5"/>
      <c r="XCZ79" s="5"/>
      <c r="XDA79" s="5"/>
      <c r="XDB79" s="5"/>
      <c r="XDC79" s="5"/>
      <c r="XDD79" s="5"/>
      <c r="XDE79" s="5"/>
      <c r="XDF79" s="5"/>
      <c r="XDG79" s="5"/>
      <c r="XDH79" s="5"/>
      <c r="XDI79" s="5"/>
      <c r="XDJ79" s="5"/>
      <c r="XDK79" s="5"/>
      <c r="XDL79" s="5"/>
      <c r="XDM79" s="5"/>
      <c r="XDN79" s="5"/>
      <c r="XDO79" s="5"/>
      <c r="XDP79" s="5"/>
      <c r="XDQ79" s="5"/>
      <c r="XDR79" s="5"/>
      <c r="XDS79" s="5"/>
      <c r="XDT79" s="5"/>
      <c r="XDU79" s="5"/>
      <c r="XDV79" s="5"/>
      <c r="XDW79" s="5"/>
      <c r="XDX79" s="5"/>
      <c r="XDY79" s="5"/>
      <c r="XDZ79" s="5"/>
      <c r="XEA79" s="5"/>
      <c r="XEB79" s="5"/>
      <c r="XEC79" s="5"/>
      <c r="XED79" s="5"/>
      <c r="XEE79" s="5"/>
      <c r="XEF79" s="5"/>
      <c r="XEG79" s="5"/>
      <c r="XEH79" s="5"/>
      <c r="XEI79" s="5"/>
      <c r="XEJ79" s="5"/>
      <c r="XEK79" s="5"/>
      <c r="XEL79" s="5"/>
      <c r="XEM79" s="5"/>
      <c r="XEN79" s="5"/>
      <c r="XEO79" s="5"/>
      <c r="XEP79" s="5"/>
      <c r="XEQ79" s="5"/>
      <c r="XER79" s="5"/>
      <c r="XES79" s="5"/>
      <c r="XET79" s="5"/>
      <c r="XEU79" s="5"/>
      <c r="XEV79" s="5"/>
      <c r="XEW79" s="5"/>
      <c r="XEX79" s="5"/>
      <c r="XEY79" s="5"/>
      <c r="XEZ79" s="5"/>
      <c r="XFA79" s="5"/>
      <c r="XFB79" s="5"/>
      <c r="XFC79" s="5"/>
    </row>
    <row r="80" spans="1:1024 1025:16383">
      <c r="B80" s="11" t="s">
        <v>26</v>
      </c>
      <c r="C80" s="11" t="s">
        <v>21</v>
      </c>
      <c r="D80" s="11" t="s">
        <v>206</v>
      </c>
      <c r="E80" s="11" t="s">
        <v>29</v>
      </c>
      <c r="F80" s="12">
        <f t="shared" si="69"/>
        <v>2.80422535211268</v>
      </c>
      <c r="G80" s="18">
        <v>19.91</v>
      </c>
      <c r="H80" s="14">
        <f t="shared" si="70"/>
        <v>238.92</v>
      </c>
      <c r="I80" s="15">
        <f t="shared" si="71"/>
        <v>265.4</v>
      </c>
      <c r="J80" s="14">
        <f t="shared" si="72"/>
        <v>278.74</v>
      </c>
      <c r="K80" s="16">
        <f t="shared" si="73"/>
        <v>159.28</v>
      </c>
      <c r="L80" s="16">
        <f t="shared" si="74"/>
        <v>179.19</v>
      </c>
      <c r="M80" s="16">
        <f t="shared" si="75"/>
        <v>185.76</v>
      </c>
      <c r="N80" s="62"/>
      <c r="O80" s="62">
        <f t="shared" si="60"/>
        <v>21.901</v>
      </c>
      <c r="P80" s="62">
        <v>19.91</v>
      </c>
      <c r="Q80" s="101">
        <f t="shared" si="61"/>
        <v>19.91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  <c r="FK80" s="62"/>
      <c r="FL80" s="62"/>
      <c r="FM80" s="62"/>
      <c r="FN80" s="62"/>
      <c r="FO80" s="62"/>
      <c r="FP80" s="62"/>
      <c r="FQ80" s="62"/>
      <c r="FR80" s="62"/>
      <c r="FS80" s="62"/>
      <c r="FT80" s="62"/>
      <c r="FU80" s="62"/>
      <c r="FV80" s="62"/>
      <c r="FW80" s="62"/>
      <c r="FX80" s="62"/>
      <c r="FY80" s="62"/>
      <c r="FZ80" s="62"/>
      <c r="GA80" s="62"/>
      <c r="GB80" s="62"/>
      <c r="GC80" s="62"/>
      <c r="GD80" s="62"/>
      <c r="GE80" s="62"/>
      <c r="GF80" s="62"/>
      <c r="GG80" s="62"/>
      <c r="GH80" s="62"/>
      <c r="GI80" s="62"/>
      <c r="GJ80" s="62"/>
      <c r="GK80" s="5"/>
      <c r="GL80" s="5"/>
      <c r="GM80" s="5"/>
      <c r="GN80" s="5"/>
    </row>
    <row r="81" spans="1:1024 1025:16383">
      <c r="B81" s="11" t="s">
        <v>26</v>
      </c>
      <c r="C81" s="11" t="s">
        <v>21</v>
      </c>
      <c r="D81" s="11" t="s">
        <v>220</v>
      </c>
      <c r="E81" s="11" t="s">
        <v>29</v>
      </c>
      <c r="F81" s="12">
        <f t="shared" si="69"/>
        <v>3.02112676056338</v>
      </c>
      <c r="G81" s="18">
        <v>21.45</v>
      </c>
      <c r="H81" s="14">
        <f t="shared" si="70"/>
        <v>257.4</v>
      </c>
      <c r="I81" s="15">
        <f t="shared" si="71"/>
        <v>285.92</v>
      </c>
      <c r="J81" s="14">
        <f t="shared" si="72"/>
        <v>300.3</v>
      </c>
      <c r="K81" s="16">
        <f t="shared" si="73"/>
        <v>171.6</v>
      </c>
      <c r="L81" s="16">
        <f t="shared" si="74"/>
        <v>193.05</v>
      </c>
      <c r="M81" s="16">
        <f t="shared" si="75"/>
        <v>200.12</v>
      </c>
      <c r="N81" s="62"/>
      <c r="O81" s="62">
        <f t="shared" si="60"/>
        <v>23.595</v>
      </c>
      <c r="P81" s="62">
        <v>21.45</v>
      </c>
      <c r="Q81" s="101">
        <f t="shared" si="61"/>
        <v>21.45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2"/>
      <c r="DN81" s="62"/>
      <c r="DO81" s="62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E81" s="62"/>
      <c r="EF81" s="62"/>
      <c r="EG81" s="62"/>
      <c r="EH81" s="62"/>
      <c r="EI81" s="62"/>
      <c r="EJ81" s="62"/>
      <c r="EK81" s="62"/>
      <c r="EL81" s="62"/>
      <c r="EM81" s="62"/>
      <c r="EN81" s="62"/>
      <c r="EO81" s="62"/>
      <c r="EP81" s="62"/>
      <c r="EQ81" s="62"/>
      <c r="ER81" s="62"/>
      <c r="ES81" s="62"/>
      <c r="ET81" s="62"/>
      <c r="EU81" s="62"/>
      <c r="EV81" s="62"/>
      <c r="EW81" s="62"/>
      <c r="EX81" s="62"/>
      <c r="EY81" s="62"/>
      <c r="EZ81" s="62"/>
      <c r="FA81" s="62"/>
      <c r="FB81" s="62"/>
      <c r="FC81" s="62"/>
      <c r="FD81" s="62"/>
      <c r="FE81" s="62"/>
      <c r="FF81" s="62"/>
      <c r="FG81" s="62"/>
      <c r="FH81" s="62"/>
      <c r="FI81" s="62"/>
      <c r="FJ81" s="62"/>
      <c r="FK81" s="62"/>
      <c r="FL81" s="62"/>
      <c r="FM81" s="62"/>
      <c r="FN81" s="62"/>
      <c r="FO81" s="62"/>
      <c r="FP81" s="62"/>
      <c r="FQ81" s="62"/>
      <c r="FR81" s="62"/>
      <c r="FS81" s="62"/>
      <c r="FT81" s="62"/>
      <c r="FU81" s="62"/>
      <c r="FV81" s="62"/>
      <c r="FW81" s="62"/>
      <c r="FX81" s="62"/>
      <c r="FY81" s="62"/>
      <c r="FZ81" s="62"/>
      <c r="GA81" s="62"/>
      <c r="GB81" s="62"/>
      <c r="GC81" s="62"/>
      <c r="GD81" s="62"/>
      <c r="GE81" s="62"/>
      <c r="GF81" s="62"/>
      <c r="GG81" s="62"/>
      <c r="GH81" s="62"/>
      <c r="GI81" s="62"/>
      <c r="GJ81" s="62"/>
      <c r="GK81" s="5"/>
      <c r="GL81" s="5"/>
      <c r="GM81" s="5"/>
      <c r="GN81" s="5"/>
    </row>
    <row r="82" spans="1:1024 1025:16383">
      <c r="B82" s="11" t="s">
        <v>26</v>
      </c>
      <c r="C82" s="11" t="s">
        <v>15</v>
      </c>
      <c r="D82" s="11" t="s">
        <v>224</v>
      </c>
      <c r="E82" s="11" t="s">
        <v>103</v>
      </c>
      <c r="F82" s="12">
        <f t="shared" si="69"/>
        <v>2.09577464788732</v>
      </c>
      <c r="G82" s="18">
        <v>14.88</v>
      </c>
      <c r="H82" s="14">
        <f t="shared" si="70"/>
        <v>178.56</v>
      </c>
      <c r="I82" s="15">
        <f t="shared" si="71"/>
        <v>198.35</v>
      </c>
      <c r="J82" s="14">
        <f t="shared" si="72"/>
        <v>208.32</v>
      </c>
      <c r="K82" s="16">
        <f t="shared" si="73"/>
        <v>119.04</v>
      </c>
      <c r="L82" s="16">
        <f t="shared" si="74"/>
        <v>133.92</v>
      </c>
      <c r="M82" s="16">
        <f t="shared" si="75"/>
        <v>138.83</v>
      </c>
      <c r="N82" s="62"/>
      <c r="O82" s="62">
        <f t="shared" si="60"/>
        <v>16.368</v>
      </c>
      <c r="P82" s="62">
        <v>14.883</v>
      </c>
      <c r="Q82" s="101">
        <f t="shared" si="61"/>
        <v>14.88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  <c r="DM82" s="62"/>
      <c r="DN82" s="62"/>
      <c r="DO82" s="62"/>
      <c r="DP82" s="62"/>
      <c r="DQ82" s="62"/>
      <c r="DR82" s="62"/>
      <c r="DS82" s="62"/>
      <c r="DT82" s="62"/>
      <c r="DU82" s="62"/>
      <c r="DV82" s="62"/>
      <c r="DW82" s="62"/>
      <c r="DX82" s="62"/>
      <c r="DY82" s="62"/>
      <c r="DZ82" s="62"/>
      <c r="EA82" s="62"/>
      <c r="EB82" s="62"/>
      <c r="EC82" s="62"/>
      <c r="ED82" s="62"/>
      <c r="EE82" s="62"/>
      <c r="EF82" s="62"/>
      <c r="EG82" s="62"/>
      <c r="EH82" s="62"/>
      <c r="EI82" s="62"/>
      <c r="EJ82" s="62"/>
      <c r="EK82" s="62"/>
      <c r="EL82" s="62"/>
      <c r="EM82" s="62"/>
      <c r="EN82" s="62"/>
      <c r="EO82" s="62"/>
      <c r="EP82" s="62"/>
      <c r="EQ82" s="62"/>
      <c r="ER82" s="62"/>
      <c r="ES82" s="62"/>
      <c r="ET82" s="62"/>
      <c r="EU82" s="62"/>
      <c r="EV82" s="62"/>
      <c r="EW82" s="62"/>
      <c r="EX82" s="62"/>
      <c r="EY82" s="62"/>
      <c r="EZ82" s="62"/>
      <c r="FA82" s="62"/>
      <c r="FB82" s="62"/>
      <c r="FC82" s="62"/>
      <c r="FD82" s="62"/>
      <c r="FE82" s="62"/>
      <c r="FF82" s="62"/>
      <c r="FG82" s="62"/>
      <c r="FH82" s="62"/>
      <c r="FI82" s="62"/>
      <c r="FJ82" s="62"/>
      <c r="FK82" s="62"/>
      <c r="FL82" s="62"/>
      <c r="FM82" s="62"/>
      <c r="FN82" s="62"/>
      <c r="FO82" s="62"/>
      <c r="FP82" s="62"/>
      <c r="FQ82" s="62"/>
      <c r="FR82" s="62"/>
      <c r="FS82" s="62"/>
      <c r="FT82" s="62"/>
      <c r="FU82" s="62"/>
      <c r="FV82" s="62"/>
      <c r="FW82" s="62"/>
      <c r="FX82" s="62"/>
      <c r="FY82" s="62"/>
      <c r="FZ82" s="62"/>
      <c r="GA82" s="62"/>
      <c r="GB82" s="62"/>
      <c r="GC82" s="62"/>
      <c r="GD82" s="62"/>
      <c r="GE82" s="62"/>
      <c r="GF82" s="62"/>
      <c r="GG82" s="62"/>
      <c r="GH82" s="62"/>
      <c r="GI82" s="62"/>
      <c r="GJ82" s="62"/>
      <c r="GK82" s="5"/>
      <c r="GL82" s="5"/>
      <c r="GM82" s="5"/>
      <c r="GN82" s="5"/>
    </row>
    <row r="83" spans="1:1024 1025:16383">
      <c r="B83" s="11" t="s">
        <v>26</v>
      </c>
      <c r="C83" s="11" t="s">
        <v>15</v>
      </c>
      <c r="D83" s="11" t="s">
        <v>167</v>
      </c>
      <c r="E83" s="11" t="s">
        <v>29</v>
      </c>
      <c r="F83" s="12">
        <f t="shared" si="69"/>
        <v>2.06197183098592</v>
      </c>
      <c r="G83" s="18">
        <v>14.64</v>
      </c>
      <c r="H83" s="14">
        <f t="shared" si="70"/>
        <v>175.68</v>
      </c>
      <c r="I83" s="15">
        <f t="shared" si="71"/>
        <v>195.15</v>
      </c>
      <c r="J83" s="14">
        <f t="shared" si="72"/>
        <v>204.96</v>
      </c>
      <c r="K83" s="16">
        <f t="shared" si="73"/>
        <v>117.12</v>
      </c>
      <c r="L83" s="16">
        <f t="shared" si="74"/>
        <v>131.76</v>
      </c>
      <c r="M83" s="16">
        <f t="shared" si="75"/>
        <v>136.59</v>
      </c>
      <c r="N83" s="62"/>
      <c r="O83" s="62">
        <f t="shared" si="60"/>
        <v>16.104</v>
      </c>
      <c r="P83" s="62">
        <v>14.641</v>
      </c>
      <c r="Q83" s="101">
        <f t="shared" si="61"/>
        <v>14.64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  <c r="DM83" s="62"/>
      <c r="DN83" s="62"/>
      <c r="DO83" s="62"/>
      <c r="DP83" s="62"/>
      <c r="DQ83" s="62"/>
      <c r="DR83" s="62"/>
      <c r="DS83" s="62"/>
      <c r="DT83" s="62"/>
      <c r="DU83" s="62"/>
      <c r="DV83" s="62"/>
      <c r="DW83" s="62"/>
      <c r="DX83" s="62"/>
      <c r="DY83" s="62"/>
      <c r="DZ83" s="62"/>
      <c r="EA83" s="62"/>
      <c r="EB83" s="62"/>
      <c r="EC83" s="62"/>
      <c r="ED83" s="62"/>
      <c r="EE83" s="62"/>
      <c r="EF83" s="62"/>
      <c r="EG83" s="62"/>
      <c r="EH83" s="62"/>
      <c r="EI83" s="62"/>
      <c r="EJ83" s="62"/>
      <c r="EK83" s="62"/>
      <c r="EL83" s="62"/>
      <c r="EM83" s="62"/>
      <c r="EN83" s="62"/>
      <c r="EO83" s="62"/>
      <c r="EP83" s="62"/>
      <c r="EQ83" s="62"/>
      <c r="ER83" s="62"/>
      <c r="ES83" s="62"/>
      <c r="ET83" s="62"/>
      <c r="EU83" s="62"/>
      <c r="EV83" s="62"/>
      <c r="EW83" s="62"/>
      <c r="EX83" s="62"/>
      <c r="EY83" s="62"/>
      <c r="EZ83" s="62"/>
      <c r="FA83" s="62"/>
      <c r="FB83" s="62"/>
      <c r="FC83" s="62"/>
      <c r="FD83" s="62"/>
      <c r="FE83" s="62"/>
      <c r="FF83" s="62"/>
      <c r="FG83" s="62"/>
      <c r="FH83" s="62"/>
      <c r="FI83" s="62"/>
      <c r="FJ83" s="62"/>
      <c r="FK83" s="62"/>
      <c r="FL83" s="62"/>
      <c r="FM83" s="62"/>
      <c r="FN83" s="62"/>
      <c r="FO83" s="62"/>
      <c r="FP83" s="62"/>
      <c r="FQ83" s="62"/>
      <c r="FR83" s="62"/>
      <c r="FS83" s="62"/>
      <c r="FT83" s="62"/>
      <c r="FU83" s="62"/>
      <c r="FV83" s="62"/>
      <c r="FW83" s="62"/>
      <c r="FX83" s="62"/>
      <c r="FY83" s="62"/>
      <c r="FZ83" s="62"/>
      <c r="GA83" s="62"/>
      <c r="GB83" s="62"/>
      <c r="GC83" s="62"/>
      <c r="GD83" s="62"/>
      <c r="GE83" s="62"/>
      <c r="GF83" s="62"/>
      <c r="GG83" s="62"/>
      <c r="GH83" s="62"/>
      <c r="GI83" s="62"/>
      <c r="GJ83" s="62"/>
      <c r="GK83" s="5"/>
      <c r="GL83" s="5"/>
      <c r="GM83" s="5"/>
      <c r="GN83" s="5"/>
    </row>
    <row r="84" spans="1:1024 1025:16383">
      <c r="B84" s="11" t="s">
        <v>26</v>
      </c>
      <c r="C84" s="11" t="s">
        <v>15</v>
      </c>
      <c r="D84" s="11" t="s">
        <v>220</v>
      </c>
      <c r="E84" s="11" t="s">
        <v>29</v>
      </c>
      <c r="F84" s="12">
        <f t="shared" si="69"/>
        <v>2.16901408450704</v>
      </c>
      <c r="G84" s="18">
        <v>15.4</v>
      </c>
      <c r="H84" s="14">
        <f t="shared" si="70"/>
        <v>184.8</v>
      </c>
      <c r="I84" s="15">
        <f t="shared" si="71"/>
        <v>205.28</v>
      </c>
      <c r="J84" s="14">
        <f t="shared" si="72"/>
        <v>215.6</v>
      </c>
      <c r="K84" s="16">
        <f t="shared" si="73"/>
        <v>123.2</v>
      </c>
      <c r="L84" s="16">
        <f t="shared" si="74"/>
        <v>138.6</v>
      </c>
      <c r="M84" s="16">
        <f t="shared" si="75"/>
        <v>143.68</v>
      </c>
      <c r="N84" s="62"/>
      <c r="O84" s="62">
        <f t="shared" si="60"/>
        <v>16.94</v>
      </c>
      <c r="P84" s="62">
        <v>15.4</v>
      </c>
      <c r="Q84" s="101">
        <f t="shared" si="61"/>
        <v>15.4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  <c r="DM84" s="62"/>
      <c r="DN84" s="62"/>
      <c r="DO84" s="62"/>
      <c r="DP84" s="62"/>
      <c r="DQ84" s="62"/>
      <c r="DR84" s="62"/>
      <c r="DS84" s="62"/>
      <c r="DT84" s="62"/>
      <c r="DU84" s="62"/>
      <c r="DV84" s="62"/>
      <c r="DW84" s="62"/>
      <c r="DX84" s="62"/>
      <c r="DY84" s="62"/>
      <c r="DZ84" s="62"/>
      <c r="EA84" s="62"/>
      <c r="EB84" s="62"/>
      <c r="EC84" s="62"/>
      <c r="ED84" s="62"/>
      <c r="EE84" s="62"/>
      <c r="EF84" s="62"/>
      <c r="EG84" s="62"/>
      <c r="EH84" s="62"/>
      <c r="EI84" s="62"/>
      <c r="EJ84" s="62"/>
      <c r="EK84" s="62"/>
      <c r="EL84" s="62"/>
      <c r="EM84" s="62"/>
      <c r="EN84" s="62"/>
      <c r="EO84" s="62"/>
      <c r="EP84" s="62"/>
      <c r="EQ84" s="62"/>
      <c r="ER84" s="62"/>
      <c r="ES84" s="62"/>
      <c r="ET84" s="62"/>
      <c r="EU84" s="62"/>
      <c r="EV84" s="62"/>
      <c r="EW84" s="62"/>
      <c r="EX84" s="62"/>
      <c r="EY84" s="62"/>
      <c r="EZ84" s="62"/>
      <c r="FA84" s="62"/>
      <c r="FB84" s="62"/>
      <c r="FC84" s="62"/>
      <c r="FD84" s="62"/>
      <c r="FE84" s="62"/>
      <c r="FF84" s="62"/>
      <c r="FG84" s="62"/>
      <c r="FH84" s="62"/>
      <c r="FI84" s="62"/>
      <c r="FJ84" s="62"/>
      <c r="FK84" s="62"/>
      <c r="FL84" s="62"/>
      <c r="FM84" s="62"/>
      <c r="FN84" s="62"/>
      <c r="FO84" s="62"/>
      <c r="FP84" s="62"/>
      <c r="FQ84" s="62"/>
      <c r="FR84" s="62"/>
      <c r="FS84" s="62"/>
      <c r="FT84" s="62"/>
      <c r="FU84" s="62"/>
      <c r="FV84" s="62"/>
      <c r="FW84" s="62"/>
      <c r="FX84" s="62"/>
      <c r="FY84" s="62"/>
      <c r="FZ84" s="62"/>
      <c r="GA84" s="62"/>
      <c r="GB84" s="62"/>
      <c r="GC84" s="62"/>
      <c r="GD84" s="62"/>
      <c r="GE84" s="62"/>
      <c r="GF84" s="62"/>
      <c r="GG84" s="62"/>
      <c r="GH84" s="62"/>
      <c r="GI84" s="62"/>
      <c r="GJ84" s="62"/>
      <c r="GK84" s="5"/>
      <c r="GL84" s="5"/>
      <c r="GM84" s="5"/>
      <c r="GN84" s="5"/>
    </row>
    <row r="85" s="58" customFormat="1" spans="1:1024 1025:16383">
      <c r="A85" s="5"/>
      <c r="B85" s="11" t="s">
        <v>26</v>
      </c>
      <c r="C85" s="11" t="s">
        <v>21</v>
      </c>
      <c r="D85" s="11" t="s">
        <v>224</v>
      </c>
      <c r="E85" s="11" t="s">
        <v>103</v>
      </c>
      <c r="F85" s="12">
        <f t="shared" si="69"/>
        <v>2.92394366197183</v>
      </c>
      <c r="G85" s="18">
        <v>20.76</v>
      </c>
      <c r="H85" s="14">
        <f t="shared" si="70"/>
        <v>249.12</v>
      </c>
      <c r="I85" s="15">
        <f t="shared" si="71"/>
        <v>276.73</v>
      </c>
      <c r="J85" s="14">
        <f t="shared" si="72"/>
        <v>290.64</v>
      </c>
      <c r="K85" s="16">
        <f t="shared" si="73"/>
        <v>166.08</v>
      </c>
      <c r="L85" s="16">
        <f t="shared" si="74"/>
        <v>186.84</v>
      </c>
      <c r="M85" s="16">
        <f t="shared" si="75"/>
        <v>193.69</v>
      </c>
      <c r="N85" s="62">
        <v>22</v>
      </c>
      <c r="O85" s="62">
        <f t="shared" si="60"/>
        <v>22.836</v>
      </c>
      <c r="P85" s="62">
        <v>20.757</v>
      </c>
      <c r="Q85" s="101">
        <f t="shared" si="61"/>
        <v>20.76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  <c r="DK85" s="62"/>
      <c r="DL85" s="62"/>
      <c r="DM85" s="62"/>
      <c r="DN85" s="62"/>
      <c r="DO85" s="62"/>
      <c r="DP85" s="62"/>
      <c r="DQ85" s="62"/>
      <c r="DR85" s="62"/>
      <c r="DS85" s="62"/>
      <c r="DT85" s="62"/>
      <c r="DU85" s="62"/>
      <c r="DV85" s="62"/>
      <c r="DW85" s="62"/>
      <c r="DX85" s="62"/>
      <c r="DY85" s="62"/>
      <c r="DZ85" s="62"/>
      <c r="EA85" s="62"/>
      <c r="EB85" s="62"/>
      <c r="EC85" s="62"/>
      <c r="ED85" s="62"/>
      <c r="EE85" s="62"/>
      <c r="EF85" s="62"/>
      <c r="EG85" s="62"/>
      <c r="EH85" s="62"/>
      <c r="EI85" s="62"/>
      <c r="EJ85" s="62"/>
      <c r="EK85" s="62"/>
      <c r="EL85" s="62"/>
      <c r="EM85" s="62"/>
      <c r="EN85" s="62"/>
      <c r="EO85" s="62"/>
      <c r="EP85" s="62"/>
      <c r="EQ85" s="62"/>
      <c r="ER85" s="62"/>
      <c r="ES85" s="62"/>
      <c r="ET85" s="62"/>
      <c r="EU85" s="62"/>
      <c r="EV85" s="62"/>
      <c r="EW85" s="62"/>
      <c r="EX85" s="62"/>
      <c r="EY85" s="62"/>
      <c r="EZ85" s="62"/>
      <c r="FA85" s="62"/>
      <c r="FB85" s="62"/>
      <c r="FC85" s="62"/>
      <c r="FD85" s="62"/>
      <c r="FE85" s="62"/>
      <c r="FF85" s="62"/>
      <c r="FG85" s="62"/>
      <c r="FH85" s="62"/>
      <c r="FI85" s="62"/>
      <c r="FJ85" s="62"/>
      <c r="FK85" s="62"/>
      <c r="FL85" s="62"/>
      <c r="FM85" s="62"/>
      <c r="FN85" s="62"/>
      <c r="FO85" s="62"/>
      <c r="FP85" s="62"/>
      <c r="FQ85" s="62"/>
      <c r="FR85" s="62"/>
      <c r="FS85" s="62"/>
      <c r="FT85" s="62"/>
      <c r="FU85" s="62"/>
      <c r="FV85" s="62"/>
      <c r="FW85" s="62"/>
      <c r="FX85" s="62"/>
      <c r="FY85" s="62"/>
      <c r="FZ85" s="62"/>
      <c r="GA85" s="62"/>
      <c r="GB85" s="62"/>
      <c r="GC85" s="62"/>
      <c r="GD85" s="62"/>
      <c r="GE85" s="62"/>
      <c r="GF85" s="62"/>
      <c r="GG85" s="62"/>
      <c r="GH85" s="62"/>
      <c r="GI85" s="62"/>
      <c r="GJ85" s="62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  <c r="ZA85" s="5"/>
      <c r="ZB85" s="5"/>
      <c r="ZC85" s="5"/>
      <c r="ZD85" s="5"/>
      <c r="ZE85" s="5"/>
      <c r="ZF85" s="5"/>
      <c r="ZG85" s="5"/>
      <c r="ZH85" s="5"/>
      <c r="ZI85" s="5"/>
      <c r="ZJ85" s="5"/>
      <c r="ZK85" s="5"/>
      <c r="ZL85" s="5"/>
      <c r="ZM85" s="5"/>
      <c r="ZN85" s="5"/>
      <c r="ZO85" s="5"/>
      <c r="ZP85" s="5"/>
      <c r="ZQ85" s="5"/>
      <c r="ZR85" s="5"/>
      <c r="ZS85" s="5"/>
      <c r="ZT85" s="5"/>
      <c r="ZU85" s="5"/>
      <c r="ZV85" s="5"/>
      <c r="ZW85" s="5"/>
      <c r="ZX85" s="5"/>
      <c r="ZY85" s="5"/>
      <c r="ZZ85" s="5"/>
      <c r="AAA85" s="5"/>
      <c r="AAB85" s="5"/>
      <c r="AAC85" s="5"/>
      <c r="AAD85" s="5"/>
      <c r="AAE85" s="5"/>
      <c r="AAF85" s="5"/>
      <c r="AAG85" s="5"/>
      <c r="AAH85" s="5"/>
      <c r="AAI85" s="5"/>
      <c r="AAJ85" s="5"/>
      <c r="AAK85" s="5"/>
      <c r="AAL85" s="5"/>
      <c r="AAM85" s="5"/>
      <c r="AAN85" s="5"/>
      <c r="AAO85" s="5"/>
      <c r="AAP85" s="5"/>
      <c r="AAQ85" s="5"/>
      <c r="AAR85" s="5"/>
      <c r="AAS85" s="5"/>
      <c r="AAT85" s="5"/>
      <c r="AAU85" s="5"/>
      <c r="AAV85" s="5"/>
      <c r="AAW85" s="5"/>
      <c r="AAX85" s="5"/>
      <c r="AAY85" s="5"/>
      <c r="AAZ85" s="5"/>
      <c r="ABA85" s="5"/>
      <c r="ABB85" s="5"/>
      <c r="ABC85" s="5"/>
      <c r="ABD85" s="5"/>
      <c r="ABE85" s="5"/>
      <c r="ABF85" s="5"/>
      <c r="ABG85" s="5"/>
      <c r="ABH85" s="5"/>
      <c r="ABI85" s="5"/>
      <c r="ABJ85" s="5"/>
      <c r="ABK85" s="5"/>
      <c r="ABL85" s="5"/>
      <c r="ABM85" s="5"/>
      <c r="ABN85" s="5"/>
      <c r="ABO85" s="5"/>
      <c r="ABP85" s="5"/>
      <c r="ABQ85" s="5"/>
      <c r="ABR85" s="5"/>
      <c r="ABS85" s="5"/>
      <c r="ABT85" s="5"/>
      <c r="ABU85" s="5"/>
      <c r="ABV85" s="5"/>
      <c r="ABW85" s="5"/>
      <c r="ABX85" s="5"/>
      <c r="ABY85" s="5"/>
      <c r="ABZ85" s="5"/>
      <c r="ACA85" s="5"/>
      <c r="ACB85" s="5"/>
      <c r="ACC85" s="5"/>
      <c r="ACD85" s="5"/>
      <c r="ACE85" s="5"/>
      <c r="ACF85" s="5"/>
      <c r="ACG85" s="5"/>
      <c r="ACH85" s="5"/>
      <c r="ACI85" s="5"/>
      <c r="ACJ85" s="5"/>
      <c r="ACK85" s="5"/>
      <c r="ACL85" s="5"/>
      <c r="ACM85" s="5"/>
      <c r="ACN85" s="5"/>
      <c r="ACO85" s="5"/>
      <c r="ACP85" s="5"/>
      <c r="ACQ85" s="5"/>
      <c r="ACR85" s="5"/>
      <c r="ACS85" s="5"/>
      <c r="ACT85" s="5"/>
      <c r="ACU85" s="5"/>
      <c r="ACV85" s="5"/>
      <c r="ACW85" s="5"/>
      <c r="ACX85" s="5"/>
      <c r="ACY85" s="5"/>
      <c r="ACZ85" s="5"/>
      <c r="ADA85" s="5"/>
      <c r="ADB85" s="5"/>
      <c r="ADC85" s="5"/>
      <c r="ADD85" s="5"/>
      <c r="ADE85" s="5"/>
      <c r="ADF85" s="5"/>
      <c r="ADG85" s="5"/>
      <c r="ADH85" s="5"/>
      <c r="ADI85" s="5"/>
      <c r="ADJ85" s="5"/>
      <c r="ADK85" s="5"/>
      <c r="ADL85" s="5"/>
      <c r="ADM85" s="5"/>
      <c r="ADN85" s="5"/>
      <c r="ADO85" s="5"/>
      <c r="ADP85" s="5"/>
      <c r="ADQ85" s="5"/>
      <c r="ADR85" s="5"/>
      <c r="ADS85" s="5"/>
      <c r="ADT85" s="5"/>
      <c r="ADU85" s="5"/>
      <c r="ADV85" s="5"/>
      <c r="ADW85" s="5"/>
      <c r="ADX85" s="5"/>
      <c r="ADY85" s="5"/>
      <c r="ADZ85" s="5"/>
      <c r="AEA85" s="5"/>
      <c r="AEB85" s="5"/>
      <c r="AEC85" s="5"/>
      <c r="AED85" s="5"/>
      <c r="AEE85" s="5"/>
      <c r="AEF85" s="5"/>
      <c r="AEG85" s="5"/>
      <c r="AEH85" s="5"/>
      <c r="AEI85" s="5"/>
      <c r="AEJ85" s="5"/>
      <c r="AEK85" s="5"/>
      <c r="AEL85" s="5"/>
      <c r="AEM85" s="5"/>
      <c r="AEN85" s="5"/>
      <c r="AEO85" s="5"/>
      <c r="AEP85" s="5"/>
      <c r="AEQ85" s="5"/>
      <c r="AER85" s="5"/>
      <c r="AES85" s="5"/>
      <c r="AET85" s="5"/>
      <c r="AEU85" s="5"/>
      <c r="AEV85" s="5"/>
      <c r="AEW85" s="5"/>
      <c r="AEX85" s="5"/>
      <c r="AEY85" s="5"/>
      <c r="AEZ85" s="5"/>
      <c r="AFA85" s="5"/>
      <c r="AFB85" s="5"/>
      <c r="AFC85" s="5"/>
      <c r="AFD85" s="5"/>
      <c r="AFE85" s="5"/>
      <c r="AFF85" s="5"/>
      <c r="AFG85" s="5"/>
      <c r="AFH85" s="5"/>
      <c r="AFI85" s="5"/>
      <c r="AFJ85" s="5"/>
      <c r="AFK85" s="5"/>
      <c r="AFL85" s="5"/>
      <c r="AFM85" s="5"/>
      <c r="AFN85" s="5"/>
      <c r="AFO85" s="5"/>
      <c r="AFP85" s="5"/>
      <c r="AFQ85" s="5"/>
      <c r="AFR85" s="5"/>
      <c r="AFS85" s="5"/>
      <c r="AFT85" s="5"/>
      <c r="AFU85" s="5"/>
      <c r="AFV85" s="5"/>
      <c r="AFW85" s="5"/>
      <c r="AFX85" s="5"/>
      <c r="AFY85" s="5"/>
      <c r="AFZ85" s="5"/>
      <c r="AGA85" s="5"/>
      <c r="AGB85" s="5"/>
      <c r="AGC85" s="5"/>
      <c r="AGD85" s="5"/>
      <c r="AGE85" s="5"/>
      <c r="AGF85" s="5"/>
      <c r="AGG85" s="5"/>
      <c r="AGH85" s="5"/>
      <c r="AGI85" s="5"/>
      <c r="AGJ85" s="5"/>
      <c r="AGK85" s="5"/>
      <c r="AGL85" s="5"/>
      <c r="AGM85" s="5"/>
      <c r="AGN85" s="5"/>
      <c r="AGO85" s="5"/>
      <c r="AGP85" s="5"/>
      <c r="AGQ85" s="5"/>
      <c r="AGR85" s="5"/>
      <c r="AGS85" s="5"/>
      <c r="AGT85" s="5"/>
      <c r="AGU85" s="5"/>
      <c r="AGV85" s="5"/>
      <c r="AGW85" s="5"/>
      <c r="AGX85" s="5"/>
      <c r="AGY85" s="5"/>
      <c r="AGZ85" s="5"/>
      <c r="AHA85" s="5"/>
      <c r="AHB85" s="5"/>
      <c r="AHC85" s="5"/>
      <c r="AHD85" s="5"/>
      <c r="AHE85" s="5"/>
      <c r="AHF85" s="5"/>
      <c r="AHG85" s="5"/>
      <c r="AHH85" s="5"/>
      <c r="AHI85" s="5"/>
      <c r="AHJ85" s="5"/>
      <c r="AHK85" s="5"/>
      <c r="AHL85" s="5"/>
      <c r="AHM85" s="5"/>
      <c r="AHN85" s="5"/>
      <c r="AHO85" s="5"/>
      <c r="AHP85" s="5"/>
      <c r="AHQ85" s="5"/>
      <c r="AHR85" s="5"/>
      <c r="AHS85" s="5"/>
      <c r="AHT85" s="5"/>
      <c r="AHU85" s="5"/>
      <c r="AHV85" s="5"/>
      <c r="AHW85" s="5"/>
      <c r="AHX85" s="5"/>
      <c r="AHY85" s="5"/>
      <c r="AHZ85" s="5"/>
      <c r="AIA85" s="5"/>
      <c r="AIB85" s="5"/>
      <c r="AIC85" s="5"/>
      <c r="AID85" s="5"/>
      <c r="AIE85" s="5"/>
      <c r="AIF85" s="5"/>
      <c r="AIG85" s="5"/>
      <c r="AIH85" s="5"/>
      <c r="AII85" s="5"/>
      <c r="AIJ85" s="5"/>
      <c r="AIK85" s="5"/>
      <c r="AIL85" s="5"/>
      <c r="AIM85" s="5"/>
      <c r="AIN85" s="5"/>
      <c r="AIO85" s="5"/>
      <c r="AIP85" s="5"/>
      <c r="AIQ85" s="5"/>
      <c r="AIR85" s="5"/>
      <c r="AIS85" s="5"/>
      <c r="AIT85" s="5"/>
      <c r="AIU85" s="5"/>
      <c r="AIV85" s="5"/>
      <c r="AIW85" s="5"/>
      <c r="AIX85" s="5"/>
      <c r="AIY85" s="5"/>
      <c r="AIZ85" s="5"/>
      <c r="AJA85" s="5"/>
      <c r="AJB85" s="5"/>
      <c r="AJC85" s="5"/>
      <c r="AJD85" s="5"/>
      <c r="AJE85" s="5"/>
      <c r="AJF85" s="5"/>
      <c r="AJG85" s="5"/>
      <c r="AJH85" s="5"/>
      <c r="AJI85" s="5"/>
      <c r="AJJ85" s="5"/>
      <c r="AJK85" s="5"/>
      <c r="AJL85" s="5"/>
      <c r="AJM85" s="5"/>
      <c r="AJN85" s="5"/>
      <c r="AJO85" s="5"/>
      <c r="AJP85" s="5"/>
      <c r="AJQ85" s="5"/>
      <c r="AJR85" s="5"/>
      <c r="AJS85" s="5"/>
      <c r="AJT85" s="5"/>
      <c r="AJU85" s="5"/>
      <c r="AJV85" s="5"/>
      <c r="AJW85" s="5"/>
      <c r="AJX85" s="5"/>
      <c r="AJY85" s="5"/>
      <c r="AJZ85" s="5"/>
      <c r="AKA85" s="5"/>
      <c r="AKB85" s="5"/>
      <c r="AKC85" s="5"/>
      <c r="AKD85" s="5"/>
      <c r="AKE85" s="5"/>
      <c r="AKF85" s="5"/>
      <c r="AKG85" s="5"/>
      <c r="AKH85" s="5"/>
      <c r="AKI85" s="5"/>
      <c r="AKJ85" s="5"/>
      <c r="AKK85" s="5"/>
      <c r="AKL85" s="5"/>
      <c r="AKM85" s="5"/>
      <c r="AKN85" s="5"/>
      <c r="AKO85" s="5"/>
      <c r="AKP85" s="5"/>
      <c r="AKQ85" s="5"/>
      <c r="AKR85" s="5"/>
      <c r="AKS85" s="5"/>
      <c r="AKT85" s="5"/>
      <c r="AKU85" s="5"/>
      <c r="AKV85" s="5"/>
      <c r="AKW85" s="5"/>
      <c r="AKX85" s="5"/>
      <c r="AKY85" s="5"/>
      <c r="AKZ85" s="5"/>
      <c r="ALA85" s="5"/>
      <c r="ALB85" s="5"/>
      <c r="ALC85" s="5"/>
      <c r="ALD85" s="5"/>
      <c r="ALE85" s="5"/>
      <c r="ALF85" s="5"/>
      <c r="ALG85" s="5"/>
      <c r="ALH85" s="5"/>
      <c r="ALI85" s="5"/>
      <c r="ALJ85" s="5"/>
      <c r="ALK85" s="5"/>
      <c r="ALL85" s="5"/>
      <c r="ALM85" s="5"/>
      <c r="ALN85" s="5"/>
      <c r="ALO85" s="5"/>
      <c r="ALP85" s="5"/>
      <c r="ALQ85" s="5"/>
      <c r="ALR85" s="5"/>
      <c r="ALS85" s="5"/>
      <c r="ALT85" s="5"/>
      <c r="ALU85" s="5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  <c r="AMM85" s="5"/>
      <c r="AMN85" s="5"/>
      <c r="AMO85" s="5"/>
      <c r="AMP85" s="5"/>
      <c r="AMQ85" s="5"/>
      <c r="AMR85" s="5"/>
      <c r="AMS85" s="5"/>
      <c r="AMT85" s="5"/>
      <c r="AMU85" s="5"/>
      <c r="AMV85" s="5"/>
      <c r="AMW85" s="5"/>
      <c r="AMX85" s="5"/>
      <c r="AMY85" s="5"/>
      <c r="AMZ85" s="5"/>
      <c r="ANA85" s="5"/>
      <c r="ANB85" s="5"/>
      <c r="ANC85" s="5"/>
      <c r="AND85" s="5"/>
      <c r="ANE85" s="5"/>
      <c r="ANF85" s="5"/>
      <c r="ANG85" s="5"/>
      <c r="ANH85" s="5"/>
      <c r="ANI85" s="5"/>
      <c r="ANJ85" s="5"/>
      <c r="ANK85" s="5"/>
      <c r="ANL85" s="5"/>
      <c r="ANM85" s="5"/>
      <c r="ANN85" s="5"/>
      <c r="ANO85" s="5"/>
      <c r="ANP85" s="5"/>
      <c r="ANQ85" s="5"/>
      <c r="ANR85" s="5"/>
      <c r="ANS85" s="5"/>
      <c r="ANT85" s="5"/>
      <c r="ANU85" s="5"/>
      <c r="ANV85" s="5"/>
      <c r="ANW85" s="5"/>
      <c r="ANX85" s="5"/>
      <c r="ANY85" s="5"/>
      <c r="ANZ85" s="5"/>
      <c r="AOA85" s="5"/>
      <c r="AOB85" s="5"/>
      <c r="AOC85" s="5"/>
      <c r="AOD85" s="5"/>
      <c r="AOE85" s="5"/>
      <c r="AOF85" s="5"/>
      <c r="AOG85" s="5"/>
      <c r="AOH85" s="5"/>
      <c r="AOI85" s="5"/>
      <c r="AOJ85" s="5"/>
      <c r="AOK85" s="5"/>
      <c r="AOL85" s="5"/>
      <c r="AOM85" s="5"/>
      <c r="AON85" s="5"/>
      <c r="AOO85" s="5"/>
      <c r="AOP85" s="5"/>
      <c r="AOQ85" s="5"/>
      <c r="AOR85" s="5"/>
      <c r="AOS85" s="5"/>
      <c r="AOT85" s="5"/>
      <c r="AOU85" s="5"/>
      <c r="AOV85" s="5"/>
      <c r="AOW85" s="5"/>
      <c r="AOX85" s="5"/>
      <c r="AOY85" s="5"/>
      <c r="AOZ85" s="5"/>
      <c r="APA85" s="5"/>
      <c r="APB85" s="5"/>
      <c r="APC85" s="5"/>
      <c r="APD85" s="5"/>
      <c r="APE85" s="5"/>
      <c r="APF85" s="5"/>
      <c r="APG85" s="5"/>
      <c r="APH85" s="5"/>
      <c r="API85" s="5"/>
      <c r="APJ85" s="5"/>
      <c r="APK85" s="5"/>
      <c r="APL85" s="5"/>
      <c r="APM85" s="5"/>
      <c r="APN85" s="5"/>
      <c r="APO85" s="5"/>
      <c r="APP85" s="5"/>
      <c r="APQ85" s="5"/>
      <c r="APR85" s="5"/>
      <c r="APS85" s="5"/>
      <c r="APT85" s="5"/>
      <c r="APU85" s="5"/>
      <c r="APV85" s="5"/>
      <c r="APW85" s="5"/>
      <c r="APX85" s="5"/>
      <c r="APY85" s="5"/>
      <c r="APZ85" s="5"/>
      <c r="AQA85" s="5"/>
      <c r="AQB85" s="5"/>
      <c r="AQC85" s="5"/>
      <c r="AQD85" s="5"/>
      <c r="AQE85" s="5"/>
      <c r="AQF85" s="5"/>
      <c r="AQG85" s="5"/>
      <c r="AQH85" s="5"/>
      <c r="AQI85" s="5"/>
      <c r="AQJ85" s="5"/>
      <c r="AQK85" s="5"/>
      <c r="AQL85" s="5"/>
      <c r="AQM85" s="5"/>
      <c r="AQN85" s="5"/>
      <c r="AQO85" s="5"/>
      <c r="AQP85" s="5"/>
      <c r="AQQ85" s="5"/>
      <c r="AQR85" s="5"/>
      <c r="AQS85" s="5"/>
      <c r="AQT85" s="5"/>
      <c r="AQU85" s="5"/>
      <c r="AQV85" s="5"/>
      <c r="AQW85" s="5"/>
      <c r="AQX85" s="5"/>
      <c r="AQY85" s="5"/>
      <c r="AQZ85" s="5"/>
      <c r="ARA85" s="5"/>
      <c r="ARB85" s="5"/>
      <c r="ARC85" s="5"/>
      <c r="ARD85" s="5"/>
      <c r="ARE85" s="5"/>
      <c r="ARF85" s="5"/>
      <c r="ARG85" s="5"/>
      <c r="ARH85" s="5"/>
      <c r="ARI85" s="5"/>
      <c r="ARJ85" s="5"/>
      <c r="ARK85" s="5"/>
      <c r="ARL85" s="5"/>
      <c r="ARM85" s="5"/>
      <c r="ARN85" s="5"/>
      <c r="ARO85" s="5"/>
      <c r="ARP85" s="5"/>
      <c r="ARQ85" s="5"/>
      <c r="ARR85" s="5"/>
      <c r="ARS85" s="5"/>
      <c r="ART85" s="5"/>
      <c r="ARU85" s="5"/>
      <c r="ARV85" s="5"/>
      <c r="ARW85" s="5"/>
      <c r="ARX85" s="5"/>
      <c r="ARY85" s="5"/>
      <c r="ARZ85" s="5"/>
      <c r="ASA85" s="5"/>
      <c r="ASB85" s="5"/>
      <c r="ASC85" s="5"/>
      <c r="ASD85" s="5"/>
      <c r="ASE85" s="5"/>
      <c r="ASF85" s="5"/>
      <c r="ASG85" s="5"/>
      <c r="ASH85" s="5"/>
      <c r="ASI85" s="5"/>
      <c r="ASJ85" s="5"/>
      <c r="ASK85" s="5"/>
      <c r="ASL85" s="5"/>
      <c r="ASM85" s="5"/>
      <c r="ASN85" s="5"/>
      <c r="ASO85" s="5"/>
      <c r="ASP85" s="5"/>
      <c r="ASQ85" s="5"/>
      <c r="ASR85" s="5"/>
      <c r="ASS85" s="5"/>
      <c r="AST85" s="5"/>
      <c r="ASU85" s="5"/>
      <c r="ASV85" s="5"/>
      <c r="ASW85" s="5"/>
      <c r="ASX85" s="5"/>
      <c r="ASY85" s="5"/>
      <c r="ASZ85" s="5"/>
      <c r="ATA85" s="5"/>
      <c r="ATB85" s="5"/>
      <c r="ATC85" s="5"/>
      <c r="ATD85" s="5"/>
      <c r="ATE85" s="5"/>
      <c r="ATF85" s="5"/>
      <c r="ATG85" s="5"/>
      <c r="ATH85" s="5"/>
      <c r="ATI85" s="5"/>
      <c r="ATJ85" s="5"/>
      <c r="ATK85" s="5"/>
      <c r="ATL85" s="5"/>
      <c r="ATM85" s="5"/>
      <c r="ATN85" s="5"/>
      <c r="ATO85" s="5"/>
      <c r="ATP85" s="5"/>
      <c r="ATQ85" s="5"/>
      <c r="ATR85" s="5"/>
      <c r="ATS85" s="5"/>
      <c r="ATT85" s="5"/>
      <c r="ATU85" s="5"/>
      <c r="ATV85" s="5"/>
      <c r="ATW85" s="5"/>
      <c r="ATX85" s="5"/>
      <c r="ATY85" s="5"/>
      <c r="ATZ85" s="5"/>
      <c r="AUA85" s="5"/>
      <c r="AUB85" s="5"/>
      <c r="AUC85" s="5"/>
      <c r="AUD85" s="5"/>
      <c r="AUE85" s="5"/>
      <c r="AUF85" s="5"/>
      <c r="AUG85" s="5"/>
      <c r="AUH85" s="5"/>
      <c r="AUI85" s="5"/>
      <c r="AUJ85" s="5"/>
      <c r="AUK85" s="5"/>
      <c r="AUL85" s="5"/>
      <c r="AUM85" s="5"/>
      <c r="AUN85" s="5"/>
      <c r="AUO85" s="5"/>
      <c r="AUP85" s="5"/>
      <c r="AUQ85" s="5"/>
      <c r="AUR85" s="5"/>
      <c r="AUS85" s="5"/>
      <c r="AUT85" s="5"/>
      <c r="AUU85" s="5"/>
      <c r="AUV85" s="5"/>
      <c r="AUW85" s="5"/>
      <c r="AUX85" s="5"/>
      <c r="AUY85" s="5"/>
      <c r="AUZ85" s="5"/>
      <c r="AVA85" s="5"/>
      <c r="AVB85" s="5"/>
      <c r="AVC85" s="5"/>
      <c r="AVD85" s="5"/>
      <c r="AVE85" s="5"/>
      <c r="AVF85" s="5"/>
      <c r="AVG85" s="5"/>
      <c r="AVH85" s="5"/>
      <c r="AVI85" s="5"/>
      <c r="AVJ85" s="5"/>
      <c r="AVK85" s="5"/>
      <c r="AVL85" s="5"/>
      <c r="AVM85" s="5"/>
      <c r="AVN85" s="5"/>
      <c r="AVO85" s="5"/>
      <c r="AVP85" s="5"/>
      <c r="AVQ85" s="5"/>
      <c r="AVR85" s="5"/>
      <c r="AVS85" s="5"/>
      <c r="AVT85" s="5"/>
      <c r="AVU85" s="5"/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  <c r="AWY85" s="5"/>
      <c r="AWZ85" s="5"/>
      <c r="AXA85" s="5"/>
      <c r="AXB85" s="5"/>
      <c r="AXC85" s="5"/>
      <c r="AXD85" s="5"/>
      <c r="AXE85" s="5"/>
      <c r="AXF85" s="5"/>
      <c r="AXG85" s="5"/>
      <c r="AXH85" s="5"/>
      <c r="AXI85" s="5"/>
      <c r="AXJ85" s="5"/>
      <c r="AXK85" s="5"/>
      <c r="AXL85" s="5"/>
      <c r="AXM85" s="5"/>
      <c r="AXN85" s="5"/>
      <c r="AXO85" s="5"/>
      <c r="AXP85" s="5"/>
      <c r="AXQ85" s="5"/>
      <c r="AXR85" s="5"/>
      <c r="AXS85" s="5"/>
      <c r="AXT85" s="5"/>
      <c r="AXU85" s="5"/>
      <c r="AXV85" s="5"/>
      <c r="AXW85" s="5"/>
      <c r="AXX85" s="5"/>
      <c r="AXY85" s="5"/>
      <c r="AXZ85" s="5"/>
      <c r="AYA85" s="5"/>
      <c r="AYB85" s="5"/>
      <c r="AYC85" s="5"/>
      <c r="AYD85" s="5"/>
      <c r="AYE85" s="5"/>
      <c r="AYF85" s="5"/>
      <c r="AYG85" s="5"/>
      <c r="AYH85" s="5"/>
      <c r="AYI85" s="5"/>
      <c r="AYJ85" s="5"/>
      <c r="AYK85" s="5"/>
      <c r="AYL85" s="5"/>
      <c r="AYM85" s="5"/>
      <c r="AYN85" s="5"/>
      <c r="AYO85" s="5"/>
      <c r="AYP85" s="5"/>
      <c r="AYQ85" s="5"/>
      <c r="AYR85" s="5"/>
      <c r="AYS85" s="5"/>
      <c r="AYT85" s="5"/>
      <c r="AYU85" s="5"/>
      <c r="AYV85" s="5"/>
      <c r="AYW85" s="5"/>
      <c r="AYX85" s="5"/>
      <c r="AYY85" s="5"/>
      <c r="AYZ85" s="5"/>
      <c r="AZA85" s="5"/>
      <c r="AZB85" s="5"/>
      <c r="AZC85" s="5"/>
      <c r="AZD85" s="5"/>
      <c r="AZE85" s="5"/>
      <c r="AZF85" s="5"/>
      <c r="AZG85" s="5"/>
      <c r="AZH85" s="5"/>
      <c r="AZI85" s="5"/>
      <c r="AZJ85" s="5"/>
      <c r="AZK85" s="5"/>
      <c r="AZL85" s="5"/>
      <c r="AZM85" s="5"/>
      <c r="AZN85" s="5"/>
      <c r="AZO85" s="5"/>
      <c r="AZP85" s="5"/>
      <c r="AZQ85" s="5"/>
      <c r="AZR85" s="5"/>
      <c r="AZS85" s="5"/>
      <c r="AZT85" s="5"/>
      <c r="AZU85" s="5"/>
      <c r="AZV85" s="5"/>
      <c r="AZW85" s="5"/>
      <c r="AZX85" s="5"/>
      <c r="AZY85" s="5"/>
      <c r="AZZ85" s="5"/>
      <c r="BAA85" s="5"/>
      <c r="BAB85" s="5"/>
      <c r="BAC85" s="5"/>
      <c r="BAD85" s="5"/>
      <c r="BAE85" s="5"/>
      <c r="BAF85" s="5"/>
      <c r="BAG85" s="5"/>
      <c r="BAH85" s="5"/>
      <c r="BAI85" s="5"/>
      <c r="BAJ85" s="5"/>
      <c r="BAK85" s="5"/>
      <c r="BAL85" s="5"/>
      <c r="BAM85" s="5"/>
      <c r="BAN85" s="5"/>
      <c r="BAO85" s="5"/>
      <c r="BAP85" s="5"/>
      <c r="BAQ85" s="5"/>
      <c r="BAR85" s="5"/>
      <c r="BAS85" s="5"/>
      <c r="BAT85" s="5"/>
      <c r="BAU85" s="5"/>
      <c r="BAV85" s="5"/>
      <c r="BAW85" s="5"/>
      <c r="BAX85" s="5"/>
      <c r="BAY85" s="5"/>
      <c r="BAZ85" s="5"/>
      <c r="BBA85" s="5"/>
      <c r="BBB85" s="5"/>
      <c r="BBC85" s="5"/>
      <c r="BBD85" s="5"/>
      <c r="BBE85" s="5"/>
      <c r="BBF85" s="5"/>
      <c r="BBG85" s="5"/>
      <c r="BBH85" s="5"/>
      <c r="BBI85" s="5"/>
      <c r="BBJ85" s="5"/>
      <c r="BBK85" s="5"/>
      <c r="BBL85" s="5"/>
      <c r="BBM85" s="5"/>
      <c r="BBN85" s="5"/>
      <c r="BBO85" s="5"/>
      <c r="BBP85" s="5"/>
      <c r="BBQ85" s="5"/>
      <c r="BBR85" s="5"/>
      <c r="BBS85" s="5"/>
      <c r="BBT85" s="5"/>
      <c r="BBU85" s="5"/>
      <c r="BBV85" s="5"/>
      <c r="BBW85" s="5"/>
      <c r="BBX85" s="5"/>
      <c r="BBY85" s="5"/>
      <c r="BBZ85" s="5"/>
      <c r="BCA85" s="5"/>
      <c r="BCB85" s="5"/>
      <c r="BCC85" s="5"/>
      <c r="BCD85" s="5"/>
      <c r="BCE85" s="5"/>
      <c r="BCF85" s="5"/>
      <c r="BCG85" s="5"/>
      <c r="BCH85" s="5"/>
      <c r="BCI85" s="5"/>
      <c r="BCJ85" s="5"/>
      <c r="BCK85" s="5"/>
      <c r="BCL85" s="5"/>
      <c r="BCM85" s="5"/>
      <c r="BCN85" s="5"/>
      <c r="BCO85" s="5"/>
      <c r="BCP85" s="5"/>
      <c r="BCQ85" s="5"/>
      <c r="BCR85" s="5"/>
      <c r="BCS85" s="5"/>
      <c r="BCT85" s="5"/>
      <c r="BCU85" s="5"/>
      <c r="BCV85" s="5"/>
      <c r="BCW85" s="5"/>
      <c r="BCX85" s="5"/>
      <c r="BCY85" s="5"/>
      <c r="BCZ85" s="5"/>
      <c r="BDA85" s="5"/>
      <c r="BDB85" s="5"/>
      <c r="BDC85" s="5"/>
      <c r="BDD85" s="5"/>
      <c r="BDE85" s="5"/>
      <c r="BDF85" s="5"/>
      <c r="BDG85" s="5"/>
      <c r="BDH85" s="5"/>
      <c r="BDI85" s="5"/>
      <c r="BDJ85" s="5"/>
      <c r="BDK85" s="5"/>
      <c r="BDL85" s="5"/>
      <c r="BDM85" s="5"/>
      <c r="BDN85" s="5"/>
      <c r="BDO85" s="5"/>
      <c r="BDP85" s="5"/>
      <c r="BDQ85" s="5"/>
      <c r="BDR85" s="5"/>
      <c r="BDS85" s="5"/>
      <c r="BDT85" s="5"/>
      <c r="BDU85" s="5"/>
      <c r="BDV85" s="5"/>
      <c r="BDW85" s="5"/>
      <c r="BDX85" s="5"/>
      <c r="BDY85" s="5"/>
      <c r="BDZ85" s="5"/>
      <c r="BEA85" s="5"/>
      <c r="BEB85" s="5"/>
      <c r="BEC85" s="5"/>
      <c r="BED85" s="5"/>
      <c r="BEE85" s="5"/>
      <c r="BEF85" s="5"/>
      <c r="BEG85" s="5"/>
      <c r="BEH85" s="5"/>
      <c r="BEI85" s="5"/>
      <c r="BEJ85" s="5"/>
      <c r="BEK85" s="5"/>
      <c r="BEL85" s="5"/>
      <c r="BEM85" s="5"/>
      <c r="BEN85" s="5"/>
      <c r="BEO85" s="5"/>
      <c r="BEP85" s="5"/>
      <c r="BEQ85" s="5"/>
      <c r="BER85" s="5"/>
      <c r="BES85" s="5"/>
      <c r="BET85" s="5"/>
      <c r="BEU85" s="5"/>
      <c r="BEV85" s="5"/>
      <c r="BEW85" s="5"/>
      <c r="BEX85" s="5"/>
      <c r="BEY85" s="5"/>
      <c r="BEZ85" s="5"/>
      <c r="BFA85" s="5"/>
      <c r="BFB85" s="5"/>
      <c r="BFC85" s="5"/>
      <c r="BFD85" s="5"/>
      <c r="BFE85" s="5"/>
      <c r="BFF85" s="5"/>
      <c r="BFG85" s="5"/>
      <c r="BFH85" s="5"/>
      <c r="BFI85" s="5"/>
      <c r="BFJ85" s="5"/>
      <c r="BFK85" s="5"/>
      <c r="BFL85" s="5"/>
      <c r="BFM85" s="5"/>
      <c r="BFN85" s="5"/>
      <c r="BFO85" s="5"/>
      <c r="BFP85" s="5"/>
      <c r="BFQ85" s="5"/>
      <c r="BFR85" s="5"/>
      <c r="BFS85" s="5"/>
      <c r="BFT85" s="5"/>
      <c r="BFU85" s="5"/>
      <c r="BFV85" s="5"/>
      <c r="BFW85" s="5"/>
      <c r="BFX85" s="5"/>
      <c r="BFY85" s="5"/>
      <c r="BFZ85" s="5"/>
      <c r="BGA85" s="5"/>
      <c r="BGB85" s="5"/>
      <c r="BGC85" s="5"/>
      <c r="BGD85" s="5"/>
      <c r="BGE85" s="5"/>
      <c r="BGF85" s="5"/>
      <c r="BGG85" s="5"/>
      <c r="BGH85" s="5"/>
      <c r="BGI85" s="5"/>
      <c r="BGJ85" s="5"/>
      <c r="BGK85" s="5"/>
      <c r="BGL85" s="5"/>
      <c r="BGM85" s="5"/>
      <c r="BGN85" s="5"/>
      <c r="BGO85" s="5"/>
      <c r="BGP85" s="5"/>
      <c r="BGQ85" s="5"/>
      <c r="BGR85" s="5"/>
      <c r="BGS85" s="5"/>
      <c r="BGT85" s="5"/>
      <c r="BGU85" s="5"/>
      <c r="BGV85" s="5"/>
      <c r="BGW85" s="5"/>
      <c r="BGX85" s="5"/>
      <c r="BGY85" s="5"/>
      <c r="BGZ85" s="5"/>
      <c r="BHA85" s="5"/>
      <c r="BHB85" s="5"/>
      <c r="BHC85" s="5"/>
      <c r="BHD85" s="5"/>
      <c r="BHE85" s="5"/>
      <c r="BHF85" s="5"/>
      <c r="BHG85" s="5"/>
      <c r="BHH85" s="5"/>
      <c r="BHI85" s="5"/>
      <c r="BHJ85" s="5"/>
      <c r="BHK85" s="5"/>
      <c r="BHL85" s="5"/>
      <c r="BHM85" s="5"/>
      <c r="BHN85" s="5"/>
      <c r="BHO85" s="5"/>
      <c r="BHP85" s="5"/>
      <c r="BHQ85" s="5"/>
      <c r="BHR85" s="5"/>
      <c r="BHS85" s="5"/>
      <c r="BHT85" s="5"/>
      <c r="BHU85" s="5"/>
      <c r="BHV85" s="5"/>
      <c r="BHW85" s="5"/>
      <c r="BHX85" s="5"/>
      <c r="BHY85" s="5"/>
      <c r="BHZ85" s="5"/>
      <c r="BIA85" s="5"/>
      <c r="BIB85" s="5"/>
      <c r="BIC85" s="5"/>
      <c r="BID85" s="5"/>
      <c r="BIE85" s="5"/>
      <c r="BIF85" s="5"/>
      <c r="BIG85" s="5"/>
      <c r="BIH85" s="5"/>
      <c r="BII85" s="5"/>
      <c r="BIJ85" s="5"/>
      <c r="BIK85" s="5"/>
      <c r="BIL85" s="5"/>
      <c r="BIM85" s="5"/>
      <c r="BIN85" s="5"/>
      <c r="BIO85" s="5"/>
      <c r="BIP85" s="5"/>
      <c r="BIQ85" s="5"/>
      <c r="BIR85" s="5"/>
      <c r="BIS85" s="5"/>
      <c r="BIT85" s="5"/>
      <c r="BIU85" s="5"/>
      <c r="BIV85" s="5"/>
      <c r="BIW85" s="5"/>
      <c r="BIX85" s="5"/>
      <c r="BIY85" s="5"/>
      <c r="BIZ85" s="5"/>
      <c r="BJA85" s="5"/>
      <c r="BJB85" s="5"/>
      <c r="BJC85" s="5"/>
      <c r="BJD85" s="5"/>
      <c r="BJE85" s="5"/>
      <c r="BJF85" s="5"/>
      <c r="BJG85" s="5"/>
      <c r="BJH85" s="5"/>
      <c r="BJI85" s="5"/>
      <c r="BJJ85" s="5"/>
      <c r="BJK85" s="5"/>
      <c r="BJL85" s="5"/>
      <c r="BJM85" s="5"/>
      <c r="BJN85" s="5"/>
      <c r="BJO85" s="5"/>
      <c r="BJP85" s="5"/>
      <c r="BJQ85" s="5"/>
      <c r="BJR85" s="5"/>
      <c r="BJS85" s="5"/>
      <c r="BJT85" s="5"/>
      <c r="BJU85" s="5"/>
      <c r="BJV85" s="5"/>
      <c r="BJW85" s="5"/>
      <c r="BJX85" s="5"/>
      <c r="BJY85" s="5"/>
      <c r="BJZ85" s="5"/>
      <c r="BKA85" s="5"/>
      <c r="BKB85" s="5"/>
      <c r="BKC85" s="5"/>
      <c r="BKD85" s="5"/>
      <c r="BKE85" s="5"/>
      <c r="BKF85" s="5"/>
      <c r="BKG85" s="5"/>
      <c r="BKH85" s="5"/>
      <c r="BKI85" s="5"/>
      <c r="BKJ85" s="5"/>
      <c r="BKK85" s="5"/>
      <c r="BKL85" s="5"/>
      <c r="BKM85" s="5"/>
      <c r="BKN85" s="5"/>
      <c r="BKO85" s="5"/>
      <c r="BKP85" s="5"/>
      <c r="BKQ85" s="5"/>
      <c r="BKR85" s="5"/>
      <c r="BKS85" s="5"/>
      <c r="BKT85" s="5"/>
      <c r="BKU85" s="5"/>
      <c r="BKV85" s="5"/>
      <c r="BKW85" s="5"/>
      <c r="BKX85" s="5"/>
      <c r="BKY85" s="5"/>
      <c r="BKZ85" s="5"/>
      <c r="BLA85" s="5"/>
      <c r="BLB85" s="5"/>
      <c r="BLC85" s="5"/>
      <c r="BLD85" s="5"/>
      <c r="BLE85" s="5"/>
      <c r="BLF85" s="5"/>
      <c r="BLG85" s="5"/>
      <c r="BLH85" s="5"/>
      <c r="BLI85" s="5"/>
      <c r="BLJ85" s="5"/>
      <c r="BLK85" s="5"/>
      <c r="BLL85" s="5"/>
      <c r="BLM85" s="5"/>
      <c r="BLN85" s="5"/>
      <c r="BLO85" s="5"/>
      <c r="BLP85" s="5"/>
      <c r="BLQ85" s="5"/>
      <c r="BLR85" s="5"/>
      <c r="BLS85" s="5"/>
      <c r="BLT85" s="5"/>
      <c r="BLU85" s="5"/>
      <c r="BLV85" s="5"/>
      <c r="BLW85" s="5"/>
      <c r="BLX85" s="5"/>
      <c r="BLY85" s="5"/>
      <c r="BLZ85" s="5"/>
      <c r="BMA85" s="5"/>
      <c r="BMB85" s="5"/>
      <c r="BMC85" s="5"/>
      <c r="BMD85" s="5"/>
      <c r="BME85" s="5"/>
      <c r="BMF85" s="5"/>
      <c r="BMG85" s="5"/>
      <c r="BMH85" s="5"/>
      <c r="BMI85" s="5"/>
      <c r="BMJ85" s="5"/>
      <c r="BMK85" s="5"/>
      <c r="BML85" s="5"/>
      <c r="BMM85" s="5"/>
      <c r="BMN85" s="5"/>
      <c r="BMO85" s="5"/>
      <c r="BMP85" s="5"/>
      <c r="BMQ85" s="5"/>
      <c r="BMR85" s="5"/>
      <c r="BMS85" s="5"/>
      <c r="BMT85" s="5"/>
      <c r="BMU85" s="5"/>
      <c r="BMV85" s="5"/>
      <c r="BMW85" s="5"/>
      <c r="BMX85" s="5"/>
      <c r="BMY85" s="5"/>
      <c r="BMZ85" s="5"/>
      <c r="BNA85" s="5"/>
      <c r="BNB85" s="5"/>
      <c r="BNC85" s="5"/>
      <c r="BND85" s="5"/>
      <c r="BNE85" s="5"/>
      <c r="BNF85" s="5"/>
      <c r="BNG85" s="5"/>
      <c r="BNH85" s="5"/>
      <c r="BNI85" s="5"/>
      <c r="BNJ85" s="5"/>
      <c r="BNK85" s="5"/>
      <c r="BNL85" s="5"/>
      <c r="BNM85" s="5"/>
      <c r="BNN85" s="5"/>
      <c r="BNO85" s="5"/>
      <c r="BNP85" s="5"/>
      <c r="BNQ85" s="5"/>
      <c r="BNR85" s="5"/>
      <c r="BNS85" s="5"/>
      <c r="BNT85" s="5"/>
      <c r="BNU85" s="5"/>
      <c r="BNV85" s="5"/>
      <c r="BNW85" s="5"/>
      <c r="BNX85" s="5"/>
      <c r="BNY85" s="5"/>
      <c r="BNZ85" s="5"/>
      <c r="BOA85" s="5"/>
      <c r="BOB85" s="5"/>
      <c r="BOC85" s="5"/>
      <c r="BOD85" s="5"/>
      <c r="BOE85" s="5"/>
      <c r="BOF85" s="5"/>
      <c r="BOG85" s="5"/>
      <c r="BOH85" s="5"/>
      <c r="BOI85" s="5"/>
      <c r="BOJ85" s="5"/>
      <c r="BOK85" s="5"/>
      <c r="BOL85" s="5"/>
      <c r="BOM85" s="5"/>
      <c r="BON85" s="5"/>
      <c r="BOO85" s="5"/>
      <c r="BOP85" s="5"/>
      <c r="BOQ85" s="5"/>
      <c r="BOR85" s="5"/>
      <c r="BOS85" s="5"/>
      <c r="BOT85" s="5"/>
      <c r="BOU85" s="5"/>
      <c r="BOV85" s="5"/>
      <c r="BOW85" s="5"/>
      <c r="BOX85" s="5"/>
      <c r="BOY85" s="5"/>
      <c r="BOZ85" s="5"/>
      <c r="BPA85" s="5"/>
      <c r="BPB85" s="5"/>
      <c r="BPC85" s="5"/>
      <c r="BPD85" s="5"/>
      <c r="BPE85" s="5"/>
      <c r="BPF85" s="5"/>
      <c r="BPG85" s="5"/>
      <c r="BPH85" s="5"/>
      <c r="BPI85" s="5"/>
      <c r="BPJ85" s="5"/>
      <c r="BPK85" s="5"/>
      <c r="BPL85" s="5"/>
      <c r="BPM85" s="5"/>
      <c r="BPN85" s="5"/>
      <c r="BPO85" s="5"/>
      <c r="BPP85" s="5"/>
      <c r="BPQ85" s="5"/>
      <c r="BPR85" s="5"/>
      <c r="BPS85" s="5"/>
      <c r="BPT85" s="5"/>
      <c r="BPU85" s="5"/>
      <c r="BPV85" s="5"/>
      <c r="BPW85" s="5"/>
      <c r="BPX85" s="5"/>
      <c r="BPY85" s="5"/>
      <c r="BPZ85" s="5"/>
      <c r="BQA85" s="5"/>
      <c r="BQB85" s="5"/>
      <c r="BQC85" s="5"/>
      <c r="BQD85" s="5"/>
      <c r="BQE85" s="5"/>
      <c r="BQF85" s="5"/>
      <c r="BQG85" s="5"/>
      <c r="BQH85" s="5"/>
      <c r="BQI85" s="5"/>
      <c r="BQJ85" s="5"/>
      <c r="BQK85" s="5"/>
      <c r="BQL85" s="5"/>
      <c r="BQM85" s="5"/>
      <c r="BQN85" s="5"/>
      <c r="BQO85" s="5"/>
      <c r="BQP85" s="5"/>
      <c r="BQQ85" s="5"/>
      <c r="BQR85" s="5"/>
      <c r="BQS85" s="5"/>
      <c r="BQT85" s="5"/>
      <c r="BQU85" s="5"/>
      <c r="BQV85" s="5"/>
      <c r="BQW85" s="5"/>
      <c r="BQX85" s="5"/>
      <c r="BQY85" s="5"/>
      <c r="BQZ85" s="5"/>
      <c r="BRA85" s="5"/>
      <c r="BRB85" s="5"/>
      <c r="BRC85" s="5"/>
      <c r="BRD85" s="5"/>
      <c r="BRE85" s="5"/>
      <c r="BRF85" s="5"/>
      <c r="BRG85" s="5"/>
      <c r="BRH85" s="5"/>
      <c r="BRI85" s="5"/>
      <c r="BRJ85" s="5"/>
      <c r="BRK85" s="5"/>
      <c r="BRL85" s="5"/>
      <c r="BRM85" s="5"/>
      <c r="BRN85" s="5"/>
      <c r="BRO85" s="5"/>
      <c r="BRP85" s="5"/>
      <c r="BRQ85" s="5"/>
      <c r="BRR85" s="5"/>
      <c r="BRS85" s="5"/>
      <c r="BRT85" s="5"/>
      <c r="BRU85" s="5"/>
      <c r="BRV85" s="5"/>
      <c r="BRW85" s="5"/>
      <c r="BRX85" s="5"/>
      <c r="BRY85" s="5"/>
      <c r="BRZ85" s="5"/>
      <c r="BSA85" s="5"/>
      <c r="BSB85" s="5"/>
      <c r="BSC85" s="5"/>
      <c r="BSD85" s="5"/>
      <c r="BSE85" s="5"/>
      <c r="BSF85" s="5"/>
      <c r="BSG85" s="5"/>
      <c r="BSH85" s="5"/>
      <c r="BSI85" s="5"/>
      <c r="BSJ85" s="5"/>
      <c r="BSK85" s="5"/>
      <c r="BSL85" s="5"/>
      <c r="BSM85" s="5"/>
      <c r="BSN85" s="5"/>
      <c r="BSO85" s="5"/>
      <c r="BSP85" s="5"/>
      <c r="BSQ85" s="5"/>
      <c r="BSR85" s="5"/>
      <c r="BSS85" s="5"/>
      <c r="BST85" s="5"/>
      <c r="BSU85" s="5"/>
      <c r="BSV85" s="5"/>
      <c r="BSW85" s="5"/>
      <c r="BSX85" s="5"/>
      <c r="BSY85" s="5"/>
      <c r="BSZ85" s="5"/>
      <c r="BTA85" s="5"/>
      <c r="BTB85" s="5"/>
      <c r="BTC85" s="5"/>
      <c r="BTD85" s="5"/>
      <c r="BTE85" s="5"/>
      <c r="BTF85" s="5"/>
      <c r="BTG85" s="5"/>
      <c r="BTH85" s="5"/>
      <c r="BTI85" s="5"/>
      <c r="BTJ85" s="5"/>
      <c r="BTK85" s="5"/>
      <c r="BTL85" s="5"/>
      <c r="BTM85" s="5"/>
      <c r="BTN85" s="5"/>
      <c r="BTO85" s="5"/>
      <c r="BTP85" s="5"/>
      <c r="BTQ85" s="5"/>
      <c r="BTR85" s="5"/>
      <c r="BTS85" s="5"/>
      <c r="BTT85" s="5"/>
      <c r="BTU85" s="5"/>
      <c r="BTV85" s="5"/>
      <c r="BTW85" s="5"/>
      <c r="BTX85" s="5"/>
      <c r="BTY85" s="5"/>
      <c r="BTZ85" s="5"/>
      <c r="BUA85" s="5"/>
      <c r="BUB85" s="5"/>
      <c r="BUC85" s="5"/>
      <c r="BUD85" s="5"/>
      <c r="BUE85" s="5"/>
      <c r="BUF85" s="5"/>
      <c r="BUG85" s="5"/>
      <c r="BUH85" s="5"/>
      <c r="BUI85" s="5"/>
      <c r="BUJ85" s="5"/>
      <c r="BUK85" s="5"/>
      <c r="BUL85" s="5"/>
      <c r="BUM85" s="5"/>
      <c r="BUN85" s="5"/>
      <c r="BUO85" s="5"/>
      <c r="BUP85" s="5"/>
      <c r="BUQ85" s="5"/>
      <c r="BUR85" s="5"/>
      <c r="BUS85" s="5"/>
      <c r="BUT85" s="5"/>
      <c r="BUU85" s="5"/>
      <c r="BUV85" s="5"/>
      <c r="BUW85" s="5"/>
      <c r="BUX85" s="5"/>
      <c r="BUY85" s="5"/>
      <c r="BUZ85" s="5"/>
      <c r="BVA85" s="5"/>
      <c r="BVB85" s="5"/>
      <c r="BVC85" s="5"/>
      <c r="BVD85" s="5"/>
      <c r="BVE85" s="5"/>
      <c r="BVF85" s="5"/>
      <c r="BVG85" s="5"/>
      <c r="BVH85" s="5"/>
      <c r="BVI85" s="5"/>
      <c r="BVJ85" s="5"/>
      <c r="BVK85" s="5"/>
      <c r="BVL85" s="5"/>
      <c r="BVM85" s="5"/>
      <c r="BVN85" s="5"/>
      <c r="BVO85" s="5"/>
      <c r="BVP85" s="5"/>
      <c r="BVQ85" s="5"/>
      <c r="BVR85" s="5"/>
      <c r="BVS85" s="5"/>
      <c r="BVT85" s="5"/>
      <c r="BVU85" s="5"/>
      <c r="BVV85" s="5"/>
      <c r="BVW85" s="5"/>
      <c r="BVX85" s="5"/>
      <c r="BVY85" s="5"/>
      <c r="BVZ85" s="5"/>
      <c r="BWA85" s="5"/>
      <c r="BWB85" s="5"/>
      <c r="BWC85" s="5"/>
      <c r="BWD85" s="5"/>
      <c r="BWE85" s="5"/>
      <c r="BWF85" s="5"/>
      <c r="BWG85" s="5"/>
      <c r="BWH85" s="5"/>
      <c r="BWI85" s="5"/>
      <c r="BWJ85" s="5"/>
      <c r="BWK85" s="5"/>
      <c r="BWL85" s="5"/>
      <c r="BWM85" s="5"/>
      <c r="BWN85" s="5"/>
      <c r="BWO85" s="5"/>
      <c r="BWP85" s="5"/>
      <c r="BWQ85" s="5"/>
      <c r="BWR85" s="5"/>
      <c r="BWS85" s="5"/>
      <c r="BWT85" s="5"/>
      <c r="BWU85" s="5"/>
      <c r="BWV85" s="5"/>
      <c r="BWW85" s="5"/>
      <c r="BWX85" s="5"/>
      <c r="BWY85" s="5"/>
      <c r="BWZ85" s="5"/>
      <c r="BXA85" s="5"/>
      <c r="BXB85" s="5"/>
      <c r="BXC85" s="5"/>
      <c r="BXD85" s="5"/>
      <c r="BXE85" s="5"/>
      <c r="BXF85" s="5"/>
      <c r="BXG85" s="5"/>
      <c r="BXH85" s="5"/>
      <c r="BXI85" s="5"/>
      <c r="BXJ85" s="5"/>
      <c r="BXK85" s="5"/>
      <c r="BXL85" s="5"/>
      <c r="BXM85" s="5"/>
      <c r="BXN85" s="5"/>
      <c r="BXO85" s="5"/>
      <c r="BXP85" s="5"/>
      <c r="BXQ85" s="5"/>
      <c r="BXR85" s="5"/>
      <c r="BXS85" s="5"/>
      <c r="BXT85" s="5"/>
      <c r="BXU85" s="5"/>
      <c r="BXV85" s="5"/>
      <c r="BXW85" s="5"/>
      <c r="BXX85" s="5"/>
      <c r="BXY85" s="5"/>
      <c r="BXZ85" s="5"/>
      <c r="BYA85" s="5"/>
      <c r="BYB85" s="5"/>
      <c r="BYC85" s="5"/>
      <c r="BYD85" s="5"/>
      <c r="BYE85" s="5"/>
      <c r="BYF85" s="5"/>
      <c r="BYG85" s="5"/>
      <c r="BYH85" s="5"/>
      <c r="BYI85" s="5"/>
      <c r="BYJ85" s="5"/>
      <c r="BYK85" s="5"/>
      <c r="BYL85" s="5"/>
      <c r="BYM85" s="5"/>
      <c r="BYN85" s="5"/>
      <c r="BYO85" s="5"/>
      <c r="BYP85" s="5"/>
      <c r="BYQ85" s="5"/>
      <c r="BYR85" s="5"/>
      <c r="BYS85" s="5"/>
      <c r="BYT85" s="5"/>
      <c r="BYU85" s="5"/>
      <c r="BYV85" s="5"/>
      <c r="BYW85" s="5"/>
      <c r="BYX85" s="5"/>
      <c r="BYY85" s="5"/>
      <c r="BYZ85" s="5"/>
      <c r="BZA85" s="5"/>
      <c r="BZB85" s="5"/>
      <c r="BZC85" s="5"/>
      <c r="BZD85" s="5"/>
      <c r="BZE85" s="5"/>
      <c r="BZF85" s="5"/>
      <c r="BZG85" s="5"/>
      <c r="BZH85" s="5"/>
      <c r="BZI85" s="5"/>
      <c r="BZJ85" s="5"/>
      <c r="BZK85" s="5"/>
      <c r="BZL85" s="5"/>
      <c r="BZM85" s="5"/>
      <c r="BZN85" s="5"/>
      <c r="BZO85" s="5"/>
      <c r="BZP85" s="5"/>
      <c r="BZQ85" s="5"/>
      <c r="BZR85" s="5"/>
      <c r="BZS85" s="5"/>
      <c r="BZT85" s="5"/>
      <c r="BZU85" s="5"/>
      <c r="BZV85" s="5"/>
      <c r="BZW85" s="5"/>
      <c r="BZX85" s="5"/>
      <c r="BZY85" s="5"/>
      <c r="BZZ85" s="5"/>
      <c r="CAA85" s="5"/>
      <c r="CAB85" s="5"/>
      <c r="CAC85" s="5"/>
      <c r="CAD85" s="5"/>
      <c r="CAE85" s="5"/>
      <c r="CAF85" s="5"/>
      <c r="CAG85" s="5"/>
      <c r="CAH85" s="5"/>
      <c r="CAI85" s="5"/>
      <c r="CAJ85" s="5"/>
      <c r="CAK85" s="5"/>
      <c r="CAL85" s="5"/>
      <c r="CAM85" s="5"/>
      <c r="CAN85" s="5"/>
      <c r="CAO85" s="5"/>
      <c r="CAP85" s="5"/>
      <c r="CAQ85" s="5"/>
      <c r="CAR85" s="5"/>
      <c r="CAS85" s="5"/>
      <c r="CAT85" s="5"/>
      <c r="CAU85" s="5"/>
      <c r="CAV85" s="5"/>
      <c r="CAW85" s="5"/>
      <c r="CAX85" s="5"/>
      <c r="CAY85" s="5"/>
      <c r="CAZ85" s="5"/>
      <c r="CBA85" s="5"/>
      <c r="CBB85" s="5"/>
      <c r="CBC85" s="5"/>
      <c r="CBD85" s="5"/>
      <c r="CBE85" s="5"/>
      <c r="CBF85" s="5"/>
      <c r="CBG85" s="5"/>
      <c r="CBH85" s="5"/>
      <c r="CBI85" s="5"/>
      <c r="CBJ85" s="5"/>
      <c r="CBK85" s="5"/>
      <c r="CBL85" s="5"/>
      <c r="CBM85" s="5"/>
      <c r="CBN85" s="5"/>
      <c r="CBO85" s="5"/>
      <c r="CBP85" s="5"/>
      <c r="CBQ85" s="5"/>
      <c r="CBR85" s="5"/>
      <c r="CBS85" s="5"/>
      <c r="CBT85" s="5"/>
      <c r="CBU85" s="5"/>
      <c r="CBV85" s="5"/>
      <c r="CBW85" s="5"/>
      <c r="CBX85" s="5"/>
      <c r="CBY85" s="5"/>
      <c r="CBZ85" s="5"/>
      <c r="CCA85" s="5"/>
      <c r="CCB85" s="5"/>
      <c r="CCC85" s="5"/>
      <c r="CCD85" s="5"/>
      <c r="CCE85" s="5"/>
      <c r="CCF85" s="5"/>
      <c r="CCG85" s="5"/>
      <c r="CCH85" s="5"/>
      <c r="CCI85" s="5"/>
      <c r="CCJ85" s="5"/>
      <c r="CCK85" s="5"/>
      <c r="CCL85" s="5"/>
      <c r="CCM85" s="5"/>
      <c r="CCN85" s="5"/>
      <c r="CCO85" s="5"/>
      <c r="CCP85" s="5"/>
      <c r="CCQ85" s="5"/>
      <c r="CCR85" s="5"/>
      <c r="CCS85" s="5"/>
      <c r="CCT85" s="5"/>
      <c r="CCU85" s="5"/>
      <c r="CCV85" s="5"/>
      <c r="CCW85" s="5"/>
      <c r="CCX85" s="5"/>
      <c r="CCY85" s="5"/>
      <c r="CCZ85" s="5"/>
      <c r="CDA85" s="5"/>
      <c r="CDB85" s="5"/>
      <c r="CDC85" s="5"/>
      <c r="CDD85" s="5"/>
      <c r="CDE85" s="5"/>
      <c r="CDF85" s="5"/>
      <c r="CDG85" s="5"/>
      <c r="CDH85" s="5"/>
      <c r="CDI85" s="5"/>
      <c r="CDJ85" s="5"/>
      <c r="CDK85" s="5"/>
      <c r="CDL85" s="5"/>
      <c r="CDM85" s="5"/>
      <c r="CDN85" s="5"/>
      <c r="CDO85" s="5"/>
      <c r="CDP85" s="5"/>
      <c r="CDQ85" s="5"/>
      <c r="CDR85" s="5"/>
      <c r="CDS85" s="5"/>
      <c r="CDT85" s="5"/>
      <c r="CDU85" s="5"/>
      <c r="CDV85" s="5"/>
      <c r="CDW85" s="5"/>
      <c r="CDX85" s="5"/>
      <c r="CDY85" s="5"/>
      <c r="CDZ85" s="5"/>
      <c r="CEA85" s="5"/>
      <c r="CEB85" s="5"/>
      <c r="CEC85" s="5"/>
      <c r="CED85" s="5"/>
      <c r="CEE85" s="5"/>
      <c r="CEF85" s="5"/>
      <c r="CEG85" s="5"/>
      <c r="CEH85" s="5"/>
      <c r="CEI85" s="5"/>
      <c r="CEJ85" s="5"/>
      <c r="CEK85" s="5"/>
      <c r="CEL85" s="5"/>
      <c r="CEM85" s="5"/>
      <c r="CEN85" s="5"/>
      <c r="CEO85" s="5"/>
      <c r="CEP85" s="5"/>
      <c r="CEQ85" s="5"/>
      <c r="CER85" s="5"/>
      <c r="CES85" s="5"/>
      <c r="CET85" s="5"/>
      <c r="CEU85" s="5"/>
      <c r="CEV85" s="5"/>
      <c r="CEW85" s="5"/>
      <c r="CEX85" s="5"/>
      <c r="CEY85" s="5"/>
      <c r="CEZ85" s="5"/>
      <c r="CFA85" s="5"/>
      <c r="CFB85" s="5"/>
      <c r="CFC85" s="5"/>
      <c r="CFD85" s="5"/>
      <c r="CFE85" s="5"/>
      <c r="CFF85" s="5"/>
      <c r="CFG85" s="5"/>
      <c r="CFH85" s="5"/>
      <c r="CFI85" s="5"/>
      <c r="CFJ85" s="5"/>
      <c r="CFK85" s="5"/>
      <c r="CFL85" s="5"/>
      <c r="CFM85" s="5"/>
      <c r="CFN85" s="5"/>
      <c r="CFO85" s="5"/>
      <c r="CFP85" s="5"/>
      <c r="CFQ85" s="5"/>
      <c r="CFR85" s="5"/>
      <c r="CFS85" s="5"/>
      <c r="CFT85" s="5"/>
      <c r="CFU85" s="5"/>
      <c r="CFV85" s="5"/>
      <c r="CFW85" s="5"/>
      <c r="CFX85" s="5"/>
      <c r="CFY85" s="5"/>
      <c r="CFZ85" s="5"/>
      <c r="CGA85" s="5"/>
      <c r="CGB85" s="5"/>
      <c r="CGC85" s="5"/>
      <c r="CGD85" s="5"/>
      <c r="CGE85" s="5"/>
      <c r="CGF85" s="5"/>
      <c r="CGG85" s="5"/>
      <c r="CGH85" s="5"/>
      <c r="CGI85" s="5"/>
      <c r="CGJ85" s="5"/>
      <c r="CGK85" s="5"/>
      <c r="CGL85" s="5"/>
      <c r="CGM85" s="5"/>
      <c r="CGN85" s="5"/>
      <c r="CGO85" s="5"/>
      <c r="CGP85" s="5"/>
      <c r="CGQ85" s="5"/>
      <c r="CGR85" s="5"/>
      <c r="CGS85" s="5"/>
      <c r="CGT85" s="5"/>
      <c r="CGU85" s="5"/>
      <c r="CGV85" s="5"/>
      <c r="CGW85" s="5"/>
      <c r="CGX85" s="5"/>
      <c r="CGY85" s="5"/>
      <c r="CGZ85" s="5"/>
      <c r="CHA85" s="5"/>
      <c r="CHB85" s="5"/>
      <c r="CHC85" s="5"/>
      <c r="CHD85" s="5"/>
      <c r="CHE85" s="5"/>
      <c r="CHF85" s="5"/>
      <c r="CHG85" s="5"/>
      <c r="CHH85" s="5"/>
      <c r="CHI85" s="5"/>
      <c r="CHJ85" s="5"/>
      <c r="CHK85" s="5"/>
      <c r="CHL85" s="5"/>
      <c r="CHM85" s="5"/>
      <c r="CHN85" s="5"/>
      <c r="CHO85" s="5"/>
      <c r="CHP85" s="5"/>
      <c r="CHQ85" s="5"/>
      <c r="CHR85" s="5"/>
      <c r="CHS85" s="5"/>
      <c r="CHT85" s="5"/>
      <c r="CHU85" s="5"/>
      <c r="CHV85" s="5"/>
      <c r="CHW85" s="5"/>
      <c r="CHX85" s="5"/>
      <c r="CHY85" s="5"/>
      <c r="CHZ85" s="5"/>
      <c r="CIA85" s="5"/>
      <c r="CIB85" s="5"/>
      <c r="CIC85" s="5"/>
      <c r="CID85" s="5"/>
      <c r="CIE85" s="5"/>
      <c r="CIF85" s="5"/>
      <c r="CIG85" s="5"/>
      <c r="CIH85" s="5"/>
      <c r="CII85" s="5"/>
      <c r="CIJ85" s="5"/>
      <c r="CIK85" s="5"/>
      <c r="CIL85" s="5"/>
      <c r="CIM85" s="5"/>
      <c r="CIN85" s="5"/>
      <c r="CIO85" s="5"/>
      <c r="CIP85" s="5"/>
      <c r="CIQ85" s="5"/>
      <c r="CIR85" s="5"/>
      <c r="CIS85" s="5"/>
      <c r="CIT85" s="5"/>
      <c r="CIU85" s="5"/>
      <c r="CIV85" s="5"/>
      <c r="CIW85" s="5"/>
      <c r="CIX85" s="5"/>
      <c r="CIY85" s="5"/>
      <c r="CIZ85" s="5"/>
      <c r="CJA85" s="5"/>
      <c r="CJB85" s="5"/>
      <c r="CJC85" s="5"/>
      <c r="CJD85" s="5"/>
      <c r="CJE85" s="5"/>
      <c r="CJF85" s="5"/>
      <c r="CJG85" s="5"/>
      <c r="CJH85" s="5"/>
      <c r="CJI85" s="5"/>
      <c r="CJJ85" s="5"/>
      <c r="CJK85" s="5"/>
      <c r="CJL85" s="5"/>
      <c r="CJM85" s="5"/>
      <c r="CJN85" s="5"/>
      <c r="CJO85" s="5"/>
      <c r="CJP85" s="5"/>
      <c r="CJQ85" s="5"/>
      <c r="CJR85" s="5"/>
      <c r="CJS85" s="5"/>
      <c r="CJT85" s="5"/>
      <c r="CJU85" s="5"/>
      <c r="CJV85" s="5"/>
      <c r="CJW85" s="5"/>
      <c r="CJX85" s="5"/>
      <c r="CJY85" s="5"/>
      <c r="CJZ85" s="5"/>
      <c r="CKA85" s="5"/>
      <c r="CKB85" s="5"/>
      <c r="CKC85" s="5"/>
      <c r="CKD85" s="5"/>
      <c r="CKE85" s="5"/>
      <c r="CKF85" s="5"/>
      <c r="CKG85" s="5"/>
      <c r="CKH85" s="5"/>
      <c r="CKI85" s="5"/>
      <c r="CKJ85" s="5"/>
      <c r="CKK85" s="5"/>
      <c r="CKL85" s="5"/>
      <c r="CKM85" s="5"/>
      <c r="CKN85" s="5"/>
      <c r="CKO85" s="5"/>
      <c r="CKP85" s="5"/>
      <c r="CKQ85" s="5"/>
      <c r="CKR85" s="5"/>
      <c r="CKS85" s="5"/>
      <c r="CKT85" s="5"/>
      <c r="CKU85" s="5"/>
      <c r="CKV85" s="5"/>
      <c r="CKW85" s="5"/>
      <c r="CKX85" s="5"/>
      <c r="CKY85" s="5"/>
      <c r="CKZ85" s="5"/>
      <c r="CLA85" s="5"/>
      <c r="CLB85" s="5"/>
      <c r="CLC85" s="5"/>
      <c r="CLD85" s="5"/>
      <c r="CLE85" s="5"/>
      <c r="CLF85" s="5"/>
      <c r="CLG85" s="5"/>
      <c r="CLH85" s="5"/>
      <c r="CLI85" s="5"/>
      <c r="CLJ85" s="5"/>
      <c r="CLK85" s="5"/>
      <c r="CLL85" s="5"/>
      <c r="CLM85" s="5"/>
      <c r="CLN85" s="5"/>
      <c r="CLO85" s="5"/>
      <c r="CLP85" s="5"/>
      <c r="CLQ85" s="5"/>
      <c r="CLR85" s="5"/>
      <c r="CLS85" s="5"/>
      <c r="CLT85" s="5"/>
      <c r="CLU85" s="5"/>
      <c r="CLV85" s="5"/>
      <c r="CLW85" s="5"/>
      <c r="CLX85" s="5"/>
      <c r="CLY85" s="5"/>
      <c r="CLZ85" s="5"/>
      <c r="CMA85" s="5"/>
      <c r="CMB85" s="5"/>
      <c r="CMC85" s="5"/>
      <c r="CMD85" s="5"/>
      <c r="CME85" s="5"/>
      <c r="CMF85" s="5"/>
      <c r="CMG85" s="5"/>
      <c r="CMH85" s="5"/>
      <c r="CMI85" s="5"/>
      <c r="CMJ85" s="5"/>
      <c r="CMK85" s="5"/>
      <c r="CML85" s="5"/>
      <c r="CMM85" s="5"/>
      <c r="CMN85" s="5"/>
      <c r="CMO85" s="5"/>
      <c r="CMP85" s="5"/>
      <c r="CMQ85" s="5"/>
      <c r="CMR85" s="5"/>
      <c r="CMS85" s="5"/>
      <c r="CMT85" s="5"/>
      <c r="CMU85" s="5"/>
      <c r="CMV85" s="5"/>
      <c r="CMW85" s="5"/>
      <c r="CMX85" s="5"/>
      <c r="CMY85" s="5"/>
      <c r="CMZ85" s="5"/>
      <c r="CNA85" s="5"/>
      <c r="CNB85" s="5"/>
      <c r="CNC85" s="5"/>
      <c r="CND85" s="5"/>
      <c r="CNE85" s="5"/>
      <c r="CNF85" s="5"/>
      <c r="CNG85" s="5"/>
      <c r="CNH85" s="5"/>
      <c r="CNI85" s="5"/>
      <c r="CNJ85" s="5"/>
      <c r="CNK85" s="5"/>
      <c r="CNL85" s="5"/>
      <c r="CNM85" s="5"/>
      <c r="CNN85" s="5"/>
      <c r="CNO85" s="5"/>
      <c r="CNP85" s="5"/>
      <c r="CNQ85" s="5"/>
      <c r="CNR85" s="5"/>
      <c r="CNS85" s="5"/>
      <c r="CNT85" s="5"/>
      <c r="CNU85" s="5"/>
      <c r="CNV85" s="5"/>
      <c r="CNW85" s="5"/>
      <c r="CNX85" s="5"/>
      <c r="CNY85" s="5"/>
      <c r="CNZ85" s="5"/>
      <c r="COA85" s="5"/>
      <c r="COB85" s="5"/>
      <c r="COC85" s="5"/>
      <c r="COD85" s="5"/>
      <c r="COE85" s="5"/>
      <c r="COF85" s="5"/>
      <c r="COG85" s="5"/>
      <c r="COH85" s="5"/>
      <c r="COI85" s="5"/>
      <c r="COJ85" s="5"/>
      <c r="COK85" s="5"/>
      <c r="COL85" s="5"/>
      <c r="COM85" s="5"/>
      <c r="CON85" s="5"/>
      <c r="COO85" s="5"/>
      <c r="COP85" s="5"/>
      <c r="COQ85" s="5"/>
      <c r="COR85" s="5"/>
      <c r="COS85" s="5"/>
      <c r="COT85" s="5"/>
      <c r="COU85" s="5"/>
      <c r="COV85" s="5"/>
      <c r="COW85" s="5"/>
      <c r="COX85" s="5"/>
      <c r="COY85" s="5"/>
      <c r="COZ85" s="5"/>
      <c r="CPA85" s="5"/>
      <c r="CPB85" s="5"/>
      <c r="CPC85" s="5"/>
      <c r="CPD85" s="5"/>
      <c r="CPE85" s="5"/>
      <c r="CPF85" s="5"/>
      <c r="CPG85" s="5"/>
      <c r="CPH85" s="5"/>
      <c r="CPI85" s="5"/>
      <c r="CPJ85" s="5"/>
      <c r="CPK85" s="5"/>
      <c r="CPL85" s="5"/>
      <c r="CPM85" s="5"/>
      <c r="CPN85" s="5"/>
      <c r="CPO85" s="5"/>
      <c r="CPP85" s="5"/>
      <c r="CPQ85" s="5"/>
      <c r="CPR85" s="5"/>
      <c r="CPS85" s="5"/>
      <c r="CPT85" s="5"/>
      <c r="CPU85" s="5"/>
      <c r="CPV85" s="5"/>
      <c r="CPW85" s="5"/>
      <c r="CPX85" s="5"/>
      <c r="CPY85" s="5"/>
      <c r="CPZ85" s="5"/>
      <c r="CQA85" s="5"/>
      <c r="CQB85" s="5"/>
      <c r="CQC85" s="5"/>
      <c r="CQD85" s="5"/>
      <c r="CQE85" s="5"/>
      <c r="CQF85" s="5"/>
      <c r="CQG85" s="5"/>
      <c r="CQH85" s="5"/>
      <c r="CQI85" s="5"/>
      <c r="CQJ85" s="5"/>
      <c r="CQK85" s="5"/>
      <c r="CQL85" s="5"/>
      <c r="CQM85" s="5"/>
      <c r="CQN85" s="5"/>
      <c r="CQO85" s="5"/>
      <c r="CQP85" s="5"/>
      <c r="CQQ85" s="5"/>
      <c r="CQR85" s="5"/>
      <c r="CQS85" s="5"/>
      <c r="CQT85" s="5"/>
      <c r="CQU85" s="5"/>
      <c r="CQV85" s="5"/>
      <c r="CQW85" s="5"/>
      <c r="CQX85" s="5"/>
      <c r="CQY85" s="5"/>
      <c r="CQZ85" s="5"/>
      <c r="CRA85" s="5"/>
      <c r="CRB85" s="5"/>
      <c r="CRC85" s="5"/>
      <c r="CRD85" s="5"/>
      <c r="CRE85" s="5"/>
      <c r="CRF85" s="5"/>
      <c r="CRG85" s="5"/>
      <c r="CRH85" s="5"/>
      <c r="CRI85" s="5"/>
      <c r="CRJ85" s="5"/>
      <c r="CRK85" s="5"/>
      <c r="CRL85" s="5"/>
      <c r="CRM85" s="5"/>
      <c r="CRN85" s="5"/>
      <c r="CRO85" s="5"/>
      <c r="CRP85" s="5"/>
      <c r="CRQ85" s="5"/>
      <c r="CRR85" s="5"/>
      <c r="CRS85" s="5"/>
      <c r="CRT85" s="5"/>
      <c r="CRU85" s="5"/>
      <c r="CRV85" s="5"/>
      <c r="CRW85" s="5"/>
      <c r="CRX85" s="5"/>
      <c r="CRY85" s="5"/>
      <c r="CRZ85" s="5"/>
      <c r="CSA85" s="5"/>
      <c r="CSB85" s="5"/>
      <c r="CSC85" s="5"/>
      <c r="CSD85" s="5"/>
      <c r="CSE85" s="5"/>
      <c r="CSF85" s="5"/>
      <c r="CSG85" s="5"/>
      <c r="CSH85" s="5"/>
      <c r="CSI85" s="5"/>
      <c r="CSJ85" s="5"/>
      <c r="CSK85" s="5"/>
      <c r="CSL85" s="5"/>
      <c r="CSM85" s="5"/>
      <c r="CSN85" s="5"/>
      <c r="CSO85" s="5"/>
      <c r="CSP85" s="5"/>
      <c r="CSQ85" s="5"/>
      <c r="CSR85" s="5"/>
      <c r="CSS85" s="5"/>
      <c r="CST85" s="5"/>
      <c r="CSU85" s="5"/>
      <c r="CSV85" s="5"/>
      <c r="CSW85" s="5"/>
      <c r="CSX85" s="5"/>
      <c r="CSY85" s="5"/>
      <c r="CSZ85" s="5"/>
      <c r="CTA85" s="5"/>
      <c r="CTB85" s="5"/>
      <c r="CTC85" s="5"/>
      <c r="CTD85" s="5"/>
      <c r="CTE85" s="5"/>
      <c r="CTF85" s="5"/>
      <c r="CTG85" s="5"/>
      <c r="CTH85" s="5"/>
      <c r="CTI85" s="5"/>
      <c r="CTJ85" s="5"/>
      <c r="CTK85" s="5"/>
      <c r="CTL85" s="5"/>
      <c r="CTM85" s="5"/>
      <c r="CTN85" s="5"/>
      <c r="CTO85" s="5"/>
      <c r="CTP85" s="5"/>
      <c r="CTQ85" s="5"/>
      <c r="CTR85" s="5"/>
      <c r="CTS85" s="5"/>
      <c r="CTT85" s="5"/>
      <c r="CTU85" s="5"/>
      <c r="CTV85" s="5"/>
      <c r="CTW85" s="5"/>
      <c r="CTX85" s="5"/>
      <c r="CTY85" s="5"/>
      <c r="CTZ85" s="5"/>
      <c r="CUA85" s="5"/>
      <c r="CUB85" s="5"/>
      <c r="CUC85" s="5"/>
      <c r="CUD85" s="5"/>
      <c r="CUE85" s="5"/>
      <c r="CUF85" s="5"/>
      <c r="CUG85" s="5"/>
      <c r="CUH85" s="5"/>
      <c r="CUI85" s="5"/>
      <c r="CUJ85" s="5"/>
      <c r="CUK85" s="5"/>
      <c r="CUL85" s="5"/>
      <c r="CUM85" s="5"/>
      <c r="CUN85" s="5"/>
      <c r="CUO85" s="5"/>
      <c r="CUP85" s="5"/>
      <c r="CUQ85" s="5"/>
      <c r="CUR85" s="5"/>
      <c r="CUS85" s="5"/>
      <c r="CUT85" s="5"/>
      <c r="CUU85" s="5"/>
      <c r="CUV85" s="5"/>
      <c r="CUW85" s="5"/>
      <c r="CUX85" s="5"/>
      <c r="CUY85" s="5"/>
      <c r="CUZ85" s="5"/>
      <c r="CVA85" s="5"/>
      <c r="CVB85" s="5"/>
      <c r="CVC85" s="5"/>
      <c r="CVD85" s="5"/>
      <c r="CVE85" s="5"/>
      <c r="CVF85" s="5"/>
      <c r="CVG85" s="5"/>
      <c r="CVH85" s="5"/>
      <c r="CVI85" s="5"/>
      <c r="CVJ85" s="5"/>
      <c r="CVK85" s="5"/>
      <c r="CVL85" s="5"/>
      <c r="CVM85" s="5"/>
      <c r="CVN85" s="5"/>
      <c r="CVO85" s="5"/>
      <c r="CVP85" s="5"/>
      <c r="CVQ85" s="5"/>
      <c r="CVR85" s="5"/>
      <c r="CVS85" s="5"/>
      <c r="CVT85" s="5"/>
      <c r="CVU85" s="5"/>
      <c r="CVV85" s="5"/>
      <c r="CVW85" s="5"/>
      <c r="CVX85" s="5"/>
      <c r="CVY85" s="5"/>
      <c r="CVZ85" s="5"/>
      <c r="CWA85" s="5"/>
      <c r="CWB85" s="5"/>
      <c r="CWC85" s="5"/>
      <c r="CWD85" s="5"/>
      <c r="CWE85" s="5"/>
      <c r="CWF85" s="5"/>
      <c r="CWG85" s="5"/>
      <c r="CWH85" s="5"/>
      <c r="CWI85" s="5"/>
      <c r="CWJ85" s="5"/>
      <c r="CWK85" s="5"/>
      <c r="CWL85" s="5"/>
      <c r="CWM85" s="5"/>
      <c r="CWN85" s="5"/>
      <c r="CWO85" s="5"/>
      <c r="CWP85" s="5"/>
      <c r="CWQ85" s="5"/>
      <c r="CWR85" s="5"/>
      <c r="CWS85" s="5"/>
      <c r="CWT85" s="5"/>
      <c r="CWU85" s="5"/>
      <c r="CWV85" s="5"/>
      <c r="CWW85" s="5"/>
      <c r="CWX85" s="5"/>
      <c r="CWY85" s="5"/>
      <c r="CWZ85" s="5"/>
      <c r="CXA85" s="5"/>
      <c r="CXB85" s="5"/>
      <c r="CXC85" s="5"/>
      <c r="CXD85" s="5"/>
      <c r="CXE85" s="5"/>
      <c r="CXF85" s="5"/>
      <c r="CXG85" s="5"/>
      <c r="CXH85" s="5"/>
      <c r="CXI85" s="5"/>
      <c r="CXJ85" s="5"/>
      <c r="CXK85" s="5"/>
      <c r="CXL85" s="5"/>
      <c r="CXM85" s="5"/>
      <c r="CXN85" s="5"/>
      <c r="CXO85" s="5"/>
      <c r="CXP85" s="5"/>
      <c r="CXQ85" s="5"/>
      <c r="CXR85" s="5"/>
      <c r="CXS85" s="5"/>
      <c r="CXT85" s="5"/>
      <c r="CXU85" s="5"/>
      <c r="CXV85" s="5"/>
      <c r="CXW85" s="5"/>
      <c r="CXX85" s="5"/>
      <c r="CXY85" s="5"/>
      <c r="CXZ85" s="5"/>
      <c r="CYA85" s="5"/>
      <c r="CYB85" s="5"/>
      <c r="CYC85" s="5"/>
      <c r="CYD85" s="5"/>
      <c r="CYE85" s="5"/>
      <c r="CYF85" s="5"/>
      <c r="CYG85" s="5"/>
      <c r="CYH85" s="5"/>
      <c r="CYI85" s="5"/>
      <c r="CYJ85" s="5"/>
      <c r="CYK85" s="5"/>
      <c r="CYL85" s="5"/>
      <c r="CYM85" s="5"/>
      <c r="CYN85" s="5"/>
      <c r="CYO85" s="5"/>
      <c r="CYP85" s="5"/>
      <c r="CYQ85" s="5"/>
      <c r="CYR85" s="5"/>
      <c r="CYS85" s="5"/>
      <c r="CYT85" s="5"/>
      <c r="CYU85" s="5"/>
      <c r="CYV85" s="5"/>
      <c r="CYW85" s="5"/>
      <c r="CYX85" s="5"/>
      <c r="CYY85" s="5"/>
      <c r="CYZ85" s="5"/>
      <c r="CZA85" s="5"/>
      <c r="CZB85" s="5"/>
      <c r="CZC85" s="5"/>
      <c r="CZD85" s="5"/>
      <c r="CZE85" s="5"/>
      <c r="CZF85" s="5"/>
      <c r="CZG85" s="5"/>
      <c r="CZH85" s="5"/>
      <c r="CZI85" s="5"/>
      <c r="CZJ85" s="5"/>
      <c r="CZK85" s="5"/>
      <c r="CZL85" s="5"/>
      <c r="CZM85" s="5"/>
      <c r="CZN85" s="5"/>
      <c r="CZO85" s="5"/>
      <c r="CZP85" s="5"/>
      <c r="CZQ85" s="5"/>
      <c r="CZR85" s="5"/>
      <c r="CZS85" s="5"/>
      <c r="CZT85" s="5"/>
      <c r="CZU85" s="5"/>
      <c r="CZV85" s="5"/>
      <c r="CZW85" s="5"/>
      <c r="CZX85" s="5"/>
      <c r="CZY85" s="5"/>
      <c r="CZZ85" s="5"/>
      <c r="DAA85" s="5"/>
      <c r="DAB85" s="5"/>
      <c r="DAC85" s="5"/>
      <c r="DAD85" s="5"/>
      <c r="DAE85" s="5"/>
      <c r="DAF85" s="5"/>
      <c r="DAG85" s="5"/>
      <c r="DAH85" s="5"/>
      <c r="DAI85" s="5"/>
      <c r="DAJ85" s="5"/>
      <c r="DAK85" s="5"/>
      <c r="DAL85" s="5"/>
      <c r="DAM85" s="5"/>
      <c r="DAN85" s="5"/>
      <c r="DAO85" s="5"/>
      <c r="DAP85" s="5"/>
      <c r="DAQ85" s="5"/>
      <c r="DAR85" s="5"/>
      <c r="DAS85" s="5"/>
      <c r="DAT85" s="5"/>
      <c r="DAU85" s="5"/>
      <c r="DAV85" s="5"/>
      <c r="DAW85" s="5"/>
      <c r="DAX85" s="5"/>
      <c r="DAY85" s="5"/>
      <c r="DAZ85" s="5"/>
      <c r="DBA85" s="5"/>
      <c r="DBB85" s="5"/>
      <c r="DBC85" s="5"/>
      <c r="DBD85" s="5"/>
      <c r="DBE85" s="5"/>
      <c r="DBF85" s="5"/>
      <c r="DBG85" s="5"/>
      <c r="DBH85" s="5"/>
      <c r="DBI85" s="5"/>
      <c r="DBJ85" s="5"/>
      <c r="DBK85" s="5"/>
      <c r="DBL85" s="5"/>
      <c r="DBM85" s="5"/>
      <c r="DBN85" s="5"/>
      <c r="DBO85" s="5"/>
      <c r="DBP85" s="5"/>
      <c r="DBQ85" s="5"/>
      <c r="DBR85" s="5"/>
      <c r="DBS85" s="5"/>
      <c r="DBT85" s="5"/>
      <c r="DBU85" s="5"/>
      <c r="DBV85" s="5"/>
      <c r="DBW85" s="5"/>
      <c r="DBX85" s="5"/>
      <c r="DBY85" s="5"/>
      <c r="DBZ85" s="5"/>
      <c r="DCA85" s="5"/>
      <c r="DCB85" s="5"/>
      <c r="DCC85" s="5"/>
      <c r="DCD85" s="5"/>
      <c r="DCE85" s="5"/>
      <c r="DCF85" s="5"/>
      <c r="DCG85" s="5"/>
      <c r="DCH85" s="5"/>
      <c r="DCI85" s="5"/>
      <c r="DCJ85" s="5"/>
      <c r="DCK85" s="5"/>
      <c r="DCL85" s="5"/>
      <c r="DCM85" s="5"/>
      <c r="DCN85" s="5"/>
      <c r="DCO85" s="5"/>
      <c r="DCP85" s="5"/>
      <c r="DCQ85" s="5"/>
      <c r="DCR85" s="5"/>
      <c r="DCS85" s="5"/>
      <c r="DCT85" s="5"/>
      <c r="DCU85" s="5"/>
      <c r="DCV85" s="5"/>
      <c r="DCW85" s="5"/>
      <c r="DCX85" s="5"/>
      <c r="DCY85" s="5"/>
      <c r="DCZ85" s="5"/>
      <c r="DDA85" s="5"/>
      <c r="DDB85" s="5"/>
      <c r="DDC85" s="5"/>
      <c r="DDD85" s="5"/>
      <c r="DDE85" s="5"/>
      <c r="DDF85" s="5"/>
      <c r="DDG85" s="5"/>
      <c r="DDH85" s="5"/>
      <c r="DDI85" s="5"/>
      <c r="DDJ85" s="5"/>
      <c r="DDK85" s="5"/>
      <c r="DDL85" s="5"/>
      <c r="DDM85" s="5"/>
      <c r="DDN85" s="5"/>
      <c r="DDO85" s="5"/>
      <c r="DDP85" s="5"/>
      <c r="DDQ85" s="5"/>
      <c r="DDR85" s="5"/>
      <c r="DDS85" s="5"/>
      <c r="DDT85" s="5"/>
      <c r="DDU85" s="5"/>
      <c r="DDV85" s="5"/>
      <c r="DDW85" s="5"/>
      <c r="DDX85" s="5"/>
      <c r="DDY85" s="5"/>
      <c r="DDZ85" s="5"/>
      <c r="DEA85" s="5"/>
      <c r="DEB85" s="5"/>
      <c r="DEC85" s="5"/>
      <c r="DED85" s="5"/>
      <c r="DEE85" s="5"/>
      <c r="DEF85" s="5"/>
      <c r="DEG85" s="5"/>
      <c r="DEH85" s="5"/>
      <c r="DEI85" s="5"/>
      <c r="DEJ85" s="5"/>
      <c r="DEK85" s="5"/>
      <c r="DEL85" s="5"/>
      <c r="DEM85" s="5"/>
      <c r="DEN85" s="5"/>
      <c r="DEO85" s="5"/>
      <c r="DEP85" s="5"/>
      <c r="DEQ85" s="5"/>
      <c r="DER85" s="5"/>
      <c r="DES85" s="5"/>
      <c r="DET85" s="5"/>
      <c r="DEU85" s="5"/>
      <c r="DEV85" s="5"/>
      <c r="DEW85" s="5"/>
      <c r="DEX85" s="5"/>
      <c r="DEY85" s="5"/>
      <c r="DEZ85" s="5"/>
      <c r="DFA85" s="5"/>
      <c r="DFB85" s="5"/>
      <c r="DFC85" s="5"/>
      <c r="DFD85" s="5"/>
      <c r="DFE85" s="5"/>
      <c r="DFF85" s="5"/>
      <c r="DFG85" s="5"/>
      <c r="DFH85" s="5"/>
      <c r="DFI85" s="5"/>
      <c r="DFJ85" s="5"/>
      <c r="DFK85" s="5"/>
      <c r="DFL85" s="5"/>
      <c r="DFM85" s="5"/>
      <c r="DFN85" s="5"/>
      <c r="DFO85" s="5"/>
      <c r="DFP85" s="5"/>
      <c r="DFQ85" s="5"/>
      <c r="DFR85" s="5"/>
      <c r="DFS85" s="5"/>
      <c r="DFT85" s="5"/>
      <c r="DFU85" s="5"/>
      <c r="DFV85" s="5"/>
      <c r="DFW85" s="5"/>
      <c r="DFX85" s="5"/>
      <c r="DFY85" s="5"/>
      <c r="DFZ85" s="5"/>
      <c r="DGA85" s="5"/>
      <c r="DGB85" s="5"/>
      <c r="DGC85" s="5"/>
      <c r="DGD85" s="5"/>
      <c r="DGE85" s="5"/>
      <c r="DGF85" s="5"/>
      <c r="DGG85" s="5"/>
      <c r="DGH85" s="5"/>
      <c r="DGI85" s="5"/>
      <c r="DGJ85" s="5"/>
      <c r="DGK85" s="5"/>
      <c r="DGL85" s="5"/>
      <c r="DGM85" s="5"/>
      <c r="DGN85" s="5"/>
      <c r="DGO85" s="5"/>
      <c r="DGP85" s="5"/>
      <c r="DGQ85" s="5"/>
      <c r="DGR85" s="5"/>
      <c r="DGS85" s="5"/>
      <c r="DGT85" s="5"/>
      <c r="DGU85" s="5"/>
      <c r="DGV85" s="5"/>
      <c r="DGW85" s="5"/>
      <c r="DGX85" s="5"/>
      <c r="DGY85" s="5"/>
      <c r="DGZ85" s="5"/>
      <c r="DHA85" s="5"/>
      <c r="DHB85" s="5"/>
      <c r="DHC85" s="5"/>
      <c r="DHD85" s="5"/>
      <c r="DHE85" s="5"/>
      <c r="DHF85" s="5"/>
      <c r="DHG85" s="5"/>
      <c r="DHH85" s="5"/>
      <c r="DHI85" s="5"/>
      <c r="DHJ85" s="5"/>
      <c r="DHK85" s="5"/>
      <c r="DHL85" s="5"/>
      <c r="DHM85" s="5"/>
      <c r="DHN85" s="5"/>
      <c r="DHO85" s="5"/>
      <c r="DHP85" s="5"/>
      <c r="DHQ85" s="5"/>
      <c r="DHR85" s="5"/>
      <c r="DHS85" s="5"/>
      <c r="DHT85" s="5"/>
      <c r="DHU85" s="5"/>
      <c r="DHV85" s="5"/>
      <c r="DHW85" s="5"/>
      <c r="DHX85" s="5"/>
      <c r="DHY85" s="5"/>
      <c r="DHZ85" s="5"/>
      <c r="DIA85" s="5"/>
      <c r="DIB85" s="5"/>
      <c r="DIC85" s="5"/>
      <c r="DID85" s="5"/>
      <c r="DIE85" s="5"/>
      <c r="DIF85" s="5"/>
      <c r="DIG85" s="5"/>
      <c r="DIH85" s="5"/>
      <c r="DII85" s="5"/>
      <c r="DIJ85" s="5"/>
      <c r="DIK85" s="5"/>
      <c r="DIL85" s="5"/>
      <c r="DIM85" s="5"/>
      <c r="DIN85" s="5"/>
      <c r="DIO85" s="5"/>
      <c r="DIP85" s="5"/>
      <c r="DIQ85" s="5"/>
      <c r="DIR85" s="5"/>
      <c r="DIS85" s="5"/>
      <c r="DIT85" s="5"/>
      <c r="DIU85" s="5"/>
      <c r="DIV85" s="5"/>
      <c r="DIW85" s="5"/>
      <c r="DIX85" s="5"/>
      <c r="DIY85" s="5"/>
      <c r="DIZ85" s="5"/>
      <c r="DJA85" s="5"/>
      <c r="DJB85" s="5"/>
      <c r="DJC85" s="5"/>
      <c r="DJD85" s="5"/>
      <c r="DJE85" s="5"/>
      <c r="DJF85" s="5"/>
      <c r="DJG85" s="5"/>
      <c r="DJH85" s="5"/>
      <c r="DJI85" s="5"/>
      <c r="DJJ85" s="5"/>
      <c r="DJK85" s="5"/>
      <c r="DJL85" s="5"/>
      <c r="DJM85" s="5"/>
      <c r="DJN85" s="5"/>
      <c r="DJO85" s="5"/>
      <c r="DJP85" s="5"/>
      <c r="DJQ85" s="5"/>
      <c r="DJR85" s="5"/>
      <c r="DJS85" s="5"/>
      <c r="DJT85" s="5"/>
      <c r="DJU85" s="5"/>
      <c r="DJV85" s="5"/>
      <c r="DJW85" s="5"/>
      <c r="DJX85" s="5"/>
      <c r="DJY85" s="5"/>
      <c r="DJZ85" s="5"/>
      <c r="DKA85" s="5"/>
      <c r="DKB85" s="5"/>
      <c r="DKC85" s="5"/>
      <c r="DKD85" s="5"/>
      <c r="DKE85" s="5"/>
      <c r="DKF85" s="5"/>
      <c r="DKG85" s="5"/>
      <c r="DKH85" s="5"/>
      <c r="DKI85" s="5"/>
      <c r="DKJ85" s="5"/>
      <c r="DKK85" s="5"/>
      <c r="DKL85" s="5"/>
      <c r="DKM85" s="5"/>
      <c r="DKN85" s="5"/>
      <c r="DKO85" s="5"/>
      <c r="DKP85" s="5"/>
      <c r="DKQ85" s="5"/>
      <c r="DKR85" s="5"/>
      <c r="DKS85" s="5"/>
      <c r="DKT85" s="5"/>
      <c r="DKU85" s="5"/>
      <c r="DKV85" s="5"/>
      <c r="DKW85" s="5"/>
      <c r="DKX85" s="5"/>
      <c r="DKY85" s="5"/>
      <c r="DKZ85" s="5"/>
      <c r="DLA85" s="5"/>
      <c r="DLB85" s="5"/>
      <c r="DLC85" s="5"/>
      <c r="DLD85" s="5"/>
      <c r="DLE85" s="5"/>
      <c r="DLF85" s="5"/>
      <c r="DLG85" s="5"/>
      <c r="DLH85" s="5"/>
      <c r="DLI85" s="5"/>
      <c r="DLJ85" s="5"/>
      <c r="DLK85" s="5"/>
      <c r="DLL85" s="5"/>
      <c r="DLM85" s="5"/>
      <c r="DLN85" s="5"/>
      <c r="DLO85" s="5"/>
      <c r="DLP85" s="5"/>
      <c r="DLQ85" s="5"/>
      <c r="DLR85" s="5"/>
      <c r="DLS85" s="5"/>
      <c r="DLT85" s="5"/>
      <c r="DLU85" s="5"/>
      <c r="DLV85" s="5"/>
      <c r="DLW85" s="5"/>
      <c r="DLX85" s="5"/>
      <c r="DLY85" s="5"/>
      <c r="DLZ85" s="5"/>
      <c r="DMA85" s="5"/>
      <c r="DMB85" s="5"/>
      <c r="DMC85" s="5"/>
      <c r="DMD85" s="5"/>
      <c r="DME85" s="5"/>
      <c r="DMF85" s="5"/>
      <c r="DMG85" s="5"/>
      <c r="DMH85" s="5"/>
      <c r="DMI85" s="5"/>
      <c r="DMJ85" s="5"/>
      <c r="DMK85" s="5"/>
      <c r="DML85" s="5"/>
      <c r="DMM85" s="5"/>
      <c r="DMN85" s="5"/>
      <c r="DMO85" s="5"/>
      <c r="DMP85" s="5"/>
      <c r="DMQ85" s="5"/>
      <c r="DMR85" s="5"/>
      <c r="DMS85" s="5"/>
      <c r="DMT85" s="5"/>
      <c r="DMU85" s="5"/>
      <c r="DMV85" s="5"/>
      <c r="DMW85" s="5"/>
      <c r="DMX85" s="5"/>
      <c r="DMY85" s="5"/>
      <c r="DMZ85" s="5"/>
      <c r="DNA85" s="5"/>
      <c r="DNB85" s="5"/>
      <c r="DNC85" s="5"/>
      <c r="DND85" s="5"/>
      <c r="DNE85" s="5"/>
      <c r="DNF85" s="5"/>
      <c r="DNG85" s="5"/>
      <c r="DNH85" s="5"/>
      <c r="DNI85" s="5"/>
      <c r="DNJ85" s="5"/>
      <c r="DNK85" s="5"/>
      <c r="DNL85" s="5"/>
      <c r="DNM85" s="5"/>
      <c r="DNN85" s="5"/>
      <c r="DNO85" s="5"/>
      <c r="DNP85" s="5"/>
      <c r="DNQ85" s="5"/>
      <c r="DNR85" s="5"/>
      <c r="DNS85" s="5"/>
      <c r="DNT85" s="5"/>
      <c r="DNU85" s="5"/>
      <c r="DNV85" s="5"/>
      <c r="DNW85" s="5"/>
      <c r="DNX85" s="5"/>
      <c r="DNY85" s="5"/>
      <c r="DNZ85" s="5"/>
      <c r="DOA85" s="5"/>
      <c r="DOB85" s="5"/>
      <c r="DOC85" s="5"/>
      <c r="DOD85" s="5"/>
      <c r="DOE85" s="5"/>
      <c r="DOF85" s="5"/>
      <c r="DOG85" s="5"/>
      <c r="DOH85" s="5"/>
      <c r="DOI85" s="5"/>
      <c r="DOJ85" s="5"/>
      <c r="DOK85" s="5"/>
      <c r="DOL85" s="5"/>
      <c r="DOM85" s="5"/>
      <c r="DON85" s="5"/>
      <c r="DOO85" s="5"/>
      <c r="DOP85" s="5"/>
      <c r="DOQ85" s="5"/>
      <c r="DOR85" s="5"/>
      <c r="DOS85" s="5"/>
      <c r="DOT85" s="5"/>
      <c r="DOU85" s="5"/>
      <c r="DOV85" s="5"/>
      <c r="DOW85" s="5"/>
      <c r="DOX85" s="5"/>
      <c r="DOY85" s="5"/>
      <c r="DOZ85" s="5"/>
      <c r="DPA85" s="5"/>
      <c r="DPB85" s="5"/>
      <c r="DPC85" s="5"/>
      <c r="DPD85" s="5"/>
      <c r="DPE85" s="5"/>
      <c r="DPF85" s="5"/>
      <c r="DPG85" s="5"/>
      <c r="DPH85" s="5"/>
      <c r="DPI85" s="5"/>
      <c r="DPJ85" s="5"/>
      <c r="DPK85" s="5"/>
      <c r="DPL85" s="5"/>
      <c r="DPM85" s="5"/>
      <c r="DPN85" s="5"/>
      <c r="DPO85" s="5"/>
      <c r="DPP85" s="5"/>
      <c r="DPQ85" s="5"/>
      <c r="DPR85" s="5"/>
      <c r="DPS85" s="5"/>
      <c r="DPT85" s="5"/>
      <c r="DPU85" s="5"/>
      <c r="DPV85" s="5"/>
      <c r="DPW85" s="5"/>
      <c r="DPX85" s="5"/>
      <c r="DPY85" s="5"/>
      <c r="DPZ85" s="5"/>
      <c r="DQA85" s="5"/>
      <c r="DQB85" s="5"/>
      <c r="DQC85" s="5"/>
      <c r="DQD85" s="5"/>
      <c r="DQE85" s="5"/>
      <c r="DQF85" s="5"/>
      <c r="DQG85" s="5"/>
      <c r="DQH85" s="5"/>
      <c r="DQI85" s="5"/>
      <c r="DQJ85" s="5"/>
      <c r="DQK85" s="5"/>
      <c r="DQL85" s="5"/>
      <c r="DQM85" s="5"/>
      <c r="DQN85" s="5"/>
      <c r="DQO85" s="5"/>
      <c r="DQP85" s="5"/>
      <c r="DQQ85" s="5"/>
      <c r="DQR85" s="5"/>
      <c r="DQS85" s="5"/>
      <c r="DQT85" s="5"/>
      <c r="DQU85" s="5"/>
      <c r="DQV85" s="5"/>
      <c r="DQW85" s="5"/>
      <c r="DQX85" s="5"/>
      <c r="DQY85" s="5"/>
      <c r="DQZ85" s="5"/>
      <c r="DRA85" s="5"/>
      <c r="DRB85" s="5"/>
      <c r="DRC85" s="5"/>
      <c r="DRD85" s="5"/>
      <c r="DRE85" s="5"/>
      <c r="DRF85" s="5"/>
      <c r="DRG85" s="5"/>
      <c r="DRH85" s="5"/>
      <c r="DRI85" s="5"/>
      <c r="DRJ85" s="5"/>
      <c r="DRK85" s="5"/>
      <c r="DRL85" s="5"/>
      <c r="DRM85" s="5"/>
      <c r="DRN85" s="5"/>
      <c r="DRO85" s="5"/>
      <c r="DRP85" s="5"/>
      <c r="DRQ85" s="5"/>
      <c r="DRR85" s="5"/>
      <c r="DRS85" s="5"/>
      <c r="DRT85" s="5"/>
      <c r="DRU85" s="5"/>
      <c r="DRV85" s="5"/>
      <c r="DRW85" s="5"/>
      <c r="DRX85" s="5"/>
      <c r="DRY85" s="5"/>
      <c r="DRZ85" s="5"/>
      <c r="DSA85" s="5"/>
      <c r="DSB85" s="5"/>
      <c r="DSC85" s="5"/>
      <c r="DSD85" s="5"/>
      <c r="DSE85" s="5"/>
      <c r="DSF85" s="5"/>
      <c r="DSG85" s="5"/>
      <c r="DSH85" s="5"/>
      <c r="DSI85" s="5"/>
      <c r="DSJ85" s="5"/>
      <c r="DSK85" s="5"/>
      <c r="DSL85" s="5"/>
      <c r="DSM85" s="5"/>
      <c r="DSN85" s="5"/>
      <c r="DSO85" s="5"/>
      <c r="DSP85" s="5"/>
      <c r="DSQ85" s="5"/>
      <c r="DSR85" s="5"/>
      <c r="DSS85" s="5"/>
      <c r="DST85" s="5"/>
      <c r="DSU85" s="5"/>
      <c r="DSV85" s="5"/>
      <c r="DSW85" s="5"/>
      <c r="DSX85" s="5"/>
      <c r="DSY85" s="5"/>
      <c r="DSZ85" s="5"/>
      <c r="DTA85" s="5"/>
      <c r="DTB85" s="5"/>
      <c r="DTC85" s="5"/>
      <c r="DTD85" s="5"/>
      <c r="DTE85" s="5"/>
      <c r="DTF85" s="5"/>
      <c r="DTG85" s="5"/>
      <c r="DTH85" s="5"/>
      <c r="DTI85" s="5"/>
      <c r="DTJ85" s="5"/>
      <c r="DTK85" s="5"/>
      <c r="DTL85" s="5"/>
      <c r="DTM85" s="5"/>
      <c r="DTN85" s="5"/>
      <c r="DTO85" s="5"/>
      <c r="DTP85" s="5"/>
      <c r="DTQ85" s="5"/>
      <c r="DTR85" s="5"/>
      <c r="DTS85" s="5"/>
      <c r="DTT85" s="5"/>
      <c r="DTU85" s="5"/>
      <c r="DTV85" s="5"/>
      <c r="DTW85" s="5"/>
      <c r="DTX85" s="5"/>
      <c r="DTY85" s="5"/>
      <c r="DTZ85" s="5"/>
      <c r="DUA85" s="5"/>
      <c r="DUB85" s="5"/>
      <c r="DUC85" s="5"/>
      <c r="DUD85" s="5"/>
      <c r="DUE85" s="5"/>
      <c r="DUF85" s="5"/>
      <c r="DUG85" s="5"/>
      <c r="DUH85" s="5"/>
      <c r="DUI85" s="5"/>
      <c r="DUJ85" s="5"/>
      <c r="DUK85" s="5"/>
      <c r="DUL85" s="5"/>
      <c r="DUM85" s="5"/>
      <c r="DUN85" s="5"/>
      <c r="DUO85" s="5"/>
      <c r="DUP85" s="5"/>
      <c r="DUQ85" s="5"/>
      <c r="DUR85" s="5"/>
      <c r="DUS85" s="5"/>
      <c r="DUT85" s="5"/>
      <c r="DUU85" s="5"/>
      <c r="DUV85" s="5"/>
      <c r="DUW85" s="5"/>
      <c r="DUX85" s="5"/>
      <c r="DUY85" s="5"/>
      <c r="DUZ85" s="5"/>
      <c r="DVA85" s="5"/>
      <c r="DVB85" s="5"/>
      <c r="DVC85" s="5"/>
      <c r="DVD85" s="5"/>
      <c r="DVE85" s="5"/>
      <c r="DVF85" s="5"/>
      <c r="DVG85" s="5"/>
      <c r="DVH85" s="5"/>
      <c r="DVI85" s="5"/>
      <c r="DVJ85" s="5"/>
      <c r="DVK85" s="5"/>
      <c r="DVL85" s="5"/>
      <c r="DVM85" s="5"/>
      <c r="DVN85" s="5"/>
      <c r="DVO85" s="5"/>
      <c r="DVP85" s="5"/>
      <c r="DVQ85" s="5"/>
      <c r="DVR85" s="5"/>
      <c r="DVS85" s="5"/>
      <c r="DVT85" s="5"/>
      <c r="DVU85" s="5"/>
      <c r="DVV85" s="5"/>
      <c r="DVW85" s="5"/>
      <c r="DVX85" s="5"/>
      <c r="DVY85" s="5"/>
      <c r="DVZ85" s="5"/>
      <c r="DWA85" s="5"/>
      <c r="DWB85" s="5"/>
      <c r="DWC85" s="5"/>
      <c r="DWD85" s="5"/>
      <c r="DWE85" s="5"/>
      <c r="DWF85" s="5"/>
      <c r="DWG85" s="5"/>
      <c r="DWH85" s="5"/>
      <c r="DWI85" s="5"/>
      <c r="DWJ85" s="5"/>
      <c r="DWK85" s="5"/>
      <c r="DWL85" s="5"/>
      <c r="DWM85" s="5"/>
      <c r="DWN85" s="5"/>
      <c r="DWO85" s="5"/>
      <c r="DWP85" s="5"/>
      <c r="DWQ85" s="5"/>
      <c r="DWR85" s="5"/>
      <c r="DWS85" s="5"/>
      <c r="DWT85" s="5"/>
      <c r="DWU85" s="5"/>
      <c r="DWV85" s="5"/>
      <c r="DWW85" s="5"/>
      <c r="DWX85" s="5"/>
      <c r="DWY85" s="5"/>
      <c r="DWZ85" s="5"/>
      <c r="DXA85" s="5"/>
      <c r="DXB85" s="5"/>
      <c r="DXC85" s="5"/>
      <c r="DXD85" s="5"/>
      <c r="DXE85" s="5"/>
      <c r="DXF85" s="5"/>
      <c r="DXG85" s="5"/>
      <c r="DXH85" s="5"/>
      <c r="DXI85" s="5"/>
      <c r="DXJ85" s="5"/>
      <c r="DXK85" s="5"/>
      <c r="DXL85" s="5"/>
      <c r="DXM85" s="5"/>
      <c r="DXN85" s="5"/>
      <c r="DXO85" s="5"/>
      <c r="DXP85" s="5"/>
      <c r="DXQ85" s="5"/>
      <c r="DXR85" s="5"/>
      <c r="DXS85" s="5"/>
      <c r="DXT85" s="5"/>
      <c r="DXU85" s="5"/>
      <c r="DXV85" s="5"/>
      <c r="DXW85" s="5"/>
      <c r="DXX85" s="5"/>
      <c r="DXY85" s="5"/>
      <c r="DXZ85" s="5"/>
      <c r="DYA85" s="5"/>
      <c r="DYB85" s="5"/>
      <c r="DYC85" s="5"/>
      <c r="DYD85" s="5"/>
      <c r="DYE85" s="5"/>
      <c r="DYF85" s="5"/>
      <c r="DYG85" s="5"/>
      <c r="DYH85" s="5"/>
      <c r="DYI85" s="5"/>
      <c r="DYJ85" s="5"/>
      <c r="DYK85" s="5"/>
      <c r="DYL85" s="5"/>
      <c r="DYM85" s="5"/>
      <c r="DYN85" s="5"/>
      <c r="DYO85" s="5"/>
      <c r="DYP85" s="5"/>
      <c r="DYQ85" s="5"/>
      <c r="DYR85" s="5"/>
      <c r="DYS85" s="5"/>
      <c r="DYT85" s="5"/>
      <c r="DYU85" s="5"/>
      <c r="DYV85" s="5"/>
      <c r="DYW85" s="5"/>
      <c r="DYX85" s="5"/>
      <c r="DYY85" s="5"/>
      <c r="DYZ85" s="5"/>
      <c r="DZA85" s="5"/>
      <c r="DZB85" s="5"/>
      <c r="DZC85" s="5"/>
      <c r="DZD85" s="5"/>
      <c r="DZE85" s="5"/>
      <c r="DZF85" s="5"/>
      <c r="DZG85" s="5"/>
      <c r="DZH85" s="5"/>
      <c r="DZI85" s="5"/>
      <c r="DZJ85" s="5"/>
      <c r="DZK85" s="5"/>
      <c r="DZL85" s="5"/>
      <c r="DZM85" s="5"/>
      <c r="DZN85" s="5"/>
      <c r="DZO85" s="5"/>
      <c r="DZP85" s="5"/>
      <c r="DZQ85" s="5"/>
      <c r="DZR85" s="5"/>
      <c r="DZS85" s="5"/>
      <c r="DZT85" s="5"/>
      <c r="DZU85" s="5"/>
      <c r="DZV85" s="5"/>
      <c r="DZW85" s="5"/>
      <c r="DZX85" s="5"/>
      <c r="DZY85" s="5"/>
      <c r="DZZ85" s="5"/>
      <c r="EAA85" s="5"/>
      <c r="EAB85" s="5"/>
      <c r="EAC85" s="5"/>
      <c r="EAD85" s="5"/>
      <c r="EAE85" s="5"/>
      <c r="EAF85" s="5"/>
      <c r="EAG85" s="5"/>
      <c r="EAH85" s="5"/>
      <c r="EAI85" s="5"/>
      <c r="EAJ85" s="5"/>
      <c r="EAK85" s="5"/>
      <c r="EAL85" s="5"/>
      <c r="EAM85" s="5"/>
      <c r="EAN85" s="5"/>
      <c r="EAO85" s="5"/>
      <c r="EAP85" s="5"/>
      <c r="EAQ85" s="5"/>
      <c r="EAR85" s="5"/>
      <c r="EAS85" s="5"/>
      <c r="EAT85" s="5"/>
      <c r="EAU85" s="5"/>
      <c r="EAV85" s="5"/>
      <c r="EAW85" s="5"/>
      <c r="EAX85" s="5"/>
      <c r="EAY85" s="5"/>
      <c r="EAZ85" s="5"/>
      <c r="EBA85" s="5"/>
      <c r="EBB85" s="5"/>
      <c r="EBC85" s="5"/>
      <c r="EBD85" s="5"/>
      <c r="EBE85" s="5"/>
      <c r="EBF85" s="5"/>
      <c r="EBG85" s="5"/>
      <c r="EBH85" s="5"/>
      <c r="EBI85" s="5"/>
      <c r="EBJ85" s="5"/>
      <c r="EBK85" s="5"/>
      <c r="EBL85" s="5"/>
      <c r="EBM85" s="5"/>
      <c r="EBN85" s="5"/>
      <c r="EBO85" s="5"/>
      <c r="EBP85" s="5"/>
      <c r="EBQ85" s="5"/>
      <c r="EBR85" s="5"/>
      <c r="EBS85" s="5"/>
      <c r="EBT85" s="5"/>
      <c r="EBU85" s="5"/>
      <c r="EBV85" s="5"/>
      <c r="EBW85" s="5"/>
      <c r="EBX85" s="5"/>
      <c r="EBY85" s="5"/>
      <c r="EBZ85" s="5"/>
      <c r="ECA85" s="5"/>
      <c r="ECB85" s="5"/>
      <c r="ECC85" s="5"/>
      <c r="ECD85" s="5"/>
      <c r="ECE85" s="5"/>
      <c r="ECF85" s="5"/>
      <c r="ECG85" s="5"/>
      <c r="ECH85" s="5"/>
      <c r="ECI85" s="5"/>
      <c r="ECJ85" s="5"/>
      <c r="ECK85" s="5"/>
      <c r="ECL85" s="5"/>
      <c r="ECM85" s="5"/>
      <c r="ECN85" s="5"/>
      <c r="ECO85" s="5"/>
      <c r="ECP85" s="5"/>
      <c r="ECQ85" s="5"/>
      <c r="ECR85" s="5"/>
      <c r="ECS85" s="5"/>
      <c r="ECT85" s="5"/>
      <c r="ECU85" s="5"/>
      <c r="ECV85" s="5"/>
      <c r="ECW85" s="5"/>
      <c r="ECX85" s="5"/>
      <c r="ECY85" s="5"/>
      <c r="ECZ85" s="5"/>
      <c r="EDA85" s="5"/>
      <c r="EDB85" s="5"/>
      <c r="EDC85" s="5"/>
      <c r="EDD85" s="5"/>
      <c r="EDE85" s="5"/>
      <c r="EDF85" s="5"/>
      <c r="EDG85" s="5"/>
      <c r="EDH85" s="5"/>
      <c r="EDI85" s="5"/>
      <c r="EDJ85" s="5"/>
      <c r="EDK85" s="5"/>
      <c r="EDL85" s="5"/>
      <c r="EDM85" s="5"/>
      <c r="EDN85" s="5"/>
      <c r="EDO85" s="5"/>
      <c r="EDP85" s="5"/>
      <c r="EDQ85" s="5"/>
      <c r="EDR85" s="5"/>
      <c r="EDS85" s="5"/>
      <c r="EDT85" s="5"/>
      <c r="EDU85" s="5"/>
      <c r="EDV85" s="5"/>
      <c r="EDW85" s="5"/>
      <c r="EDX85" s="5"/>
      <c r="EDY85" s="5"/>
      <c r="EDZ85" s="5"/>
      <c r="EEA85" s="5"/>
      <c r="EEB85" s="5"/>
      <c r="EEC85" s="5"/>
      <c r="EED85" s="5"/>
      <c r="EEE85" s="5"/>
      <c r="EEF85" s="5"/>
      <c r="EEG85" s="5"/>
      <c r="EEH85" s="5"/>
      <c r="EEI85" s="5"/>
      <c r="EEJ85" s="5"/>
      <c r="EEK85" s="5"/>
      <c r="EEL85" s="5"/>
      <c r="EEM85" s="5"/>
      <c r="EEN85" s="5"/>
      <c r="EEO85" s="5"/>
      <c r="EEP85" s="5"/>
      <c r="EEQ85" s="5"/>
      <c r="EER85" s="5"/>
      <c r="EES85" s="5"/>
      <c r="EET85" s="5"/>
      <c r="EEU85" s="5"/>
      <c r="EEV85" s="5"/>
      <c r="EEW85" s="5"/>
      <c r="EEX85" s="5"/>
      <c r="EEY85" s="5"/>
      <c r="EEZ85" s="5"/>
      <c r="EFA85" s="5"/>
      <c r="EFB85" s="5"/>
      <c r="EFC85" s="5"/>
      <c r="EFD85" s="5"/>
      <c r="EFE85" s="5"/>
      <c r="EFF85" s="5"/>
      <c r="EFG85" s="5"/>
      <c r="EFH85" s="5"/>
      <c r="EFI85" s="5"/>
      <c r="EFJ85" s="5"/>
      <c r="EFK85" s="5"/>
      <c r="EFL85" s="5"/>
      <c r="EFM85" s="5"/>
      <c r="EFN85" s="5"/>
      <c r="EFO85" s="5"/>
      <c r="EFP85" s="5"/>
      <c r="EFQ85" s="5"/>
      <c r="EFR85" s="5"/>
      <c r="EFS85" s="5"/>
      <c r="EFT85" s="5"/>
      <c r="EFU85" s="5"/>
      <c r="EFV85" s="5"/>
      <c r="EFW85" s="5"/>
      <c r="EFX85" s="5"/>
      <c r="EFY85" s="5"/>
      <c r="EFZ85" s="5"/>
      <c r="EGA85" s="5"/>
      <c r="EGB85" s="5"/>
      <c r="EGC85" s="5"/>
      <c r="EGD85" s="5"/>
      <c r="EGE85" s="5"/>
      <c r="EGF85" s="5"/>
      <c r="EGG85" s="5"/>
      <c r="EGH85" s="5"/>
      <c r="EGI85" s="5"/>
      <c r="EGJ85" s="5"/>
      <c r="EGK85" s="5"/>
      <c r="EGL85" s="5"/>
      <c r="EGM85" s="5"/>
      <c r="EGN85" s="5"/>
      <c r="EGO85" s="5"/>
      <c r="EGP85" s="5"/>
      <c r="EGQ85" s="5"/>
      <c r="EGR85" s="5"/>
      <c r="EGS85" s="5"/>
      <c r="EGT85" s="5"/>
      <c r="EGU85" s="5"/>
      <c r="EGV85" s="5"/>
      <c r="EGW85" s="5"/>
      <c r="EGX85" s="5"/>
      <c r="EGY85" s="5"/>
      <c r="EGZ85" s="5"/>
      <c r="EHA85" s="5"/>
      <c r="EHB85" s="5"/>
      <c r="EHC85" s="5"/>
      <c r="EHD85" s="5"/>
      <c r="EHE85" s="5"/>
      <c r="EHF85" s="5"/>
      <c r="EHG85" s="5"/>
      <c r="EHH85" s="5"/>
      <c r="EHI85" s="5"/>
      <c r="EHJ85" s="5"/>
      <c r="EHK85" s="5"/>
      <c r="EHL85" s="5"/>
      <c r="EHM85" s="5"/>
      <c r="EHN85" s="5"/>
      <c r="EHO85" s="5"/>
      <c r="EHP85" s="5"/>
      <c r="EHQ85" s="5"/>
      <c r="EHR85" s="5"/>
      <c r="EHS85" s="5"/>
      <c r="EHT85" s="5"/>
      <c r="EHU85" s="5"/>
      <c r="EHV85" s="5"/>
      <c r="EHW85" s="5"/>
      <c r="EHX85" s="5"/>
      <c r="EHY85" s="5"/>
      <c r="EHZ85" s="5"/>
      <c r="EIA85" s="5"/>
      <c r="EIB85" s="5"/>
      <c r="EIC85" s="5"/>
      <c r="EID85" s="5"/>
      <c r="EIE85" s="5"/>
      <c r="EIF85" s="5"/>
      <c r="EIG85" s="5"/>
      <c r="EIH85" s="5"/>
      <c r="EII85" s="5"/>
      <c r="EIJ85" s="5"/>
      <c r="EIK85" s="5"/>
      <c r="EIL85" s="5"/>
      <c r="EIM85" s="5"/>
      <c r="EIN85" s="5"/>
      <c r="EIO85" s="5"/>
      <c r="EIP85" s="5"/>
      <c r="EIQ85" s="5"/>
      <c r="EIR85" s="5"/>
      <c r="EIS85" s="5"/>
      <c r="EIT85" s="5"/>
      <c r="EIU85" s="5"/>
      <c r="EIV85" s="5"/>
      <c r="EIW85" s="5"/>
      <c r="EIX85" s="5"/>
      <c r="EIY85" s="5"/>
      <c r="EIZ85" s="5"/>
      <c r="EJA85" s="5"/>
      <c r="EJB85" s="5"/>
      <c r="EJC85" s="5"/>
      <c r="EJD85" s="5"/>
      <c r="EJE85" s="5"/>
      <c r="EJF85" s="5"/>
      <c r="EJG85" s="5"/>
      <c r="EJH85" s="5"/>
      <c r="EJI85" s="5"/>
      <c r="EJJ85" s="5"/>
      <c r="EJK85" s="5"/>
      <c r="EJL85" s="5"/>
      <c r="EJM85" s="5"/>
      <c r="EJN85" s="5"/>
      <c r="EJO85" s="5"/>
      <c r="EJP85" s="5"/>
      <c r="EJQ85" s="5"/>
      <c r="EJR85" s="5"/>
      <c r="EJS85" s="5"/>
      <c r="EJT85" s="5"/>
      <c r="EJU85" s="5"/>
      <c r="EJV85" s="5"/>
      <c r="EJW85" s="5"/>
      <c r="EJX85" s="5"/>
      <c r="EJY85" s="5"/>
      <c r="EJZ85" s="5"/>
      <c r="EKA85" s="5"/>
      <c r="EKB85" s="5"/>
      <c r="EKC85" s="5"/>
      <c r="EKD85" s="5"/>
      <c r="EKE85" s="5"/>
      <c r="EKF85" s="5"/>
      <c r="EKG85" s="5"/>
      <c r="EKH85" s="5"/>
      <c r="EKI85" s="5"/>
      <c r="EKJ85" s="5"/>
      <c r="EKK85" s="5"/>
      <c r="EKL85" s="5"/>
      <c r="EKM85" s="5"/>
      <c r="EKN85" s="5"/>
      <c r="EKO85" s="5"/>
      <c r="EKP85" s="5"/>
      <c r="EKQ85" s="5"/>
      <c r="EKR85" s="5"/>
      <c r="EKS85" s="5"/>
      <c r="EKT85" s="5"/>
      <c r="EKU85" s="5"/>
      <c r="EKV85" s="5"/>
      <c r="EKW85" s="5"/>
      <c r="EKX85" s="5"/>
      <c r="EKY85" s="5"/>
      <c r="EKZ85" s="5"/>
      <c r="ELA85" s="5"/>
      <c r="ELB85" s="5"/>
      <c r="ELC85" s="5"/>
      <c r="ELD85" s="5"/>
      <c r="ELE85" s="5"/>
      <c r="ELF85" s="5"/>
      <c r="ELG85" s="5"/>
      <c r="ELH85" s="5"/>
      <c r="ELI85" s="5"/>
      <c r="ELJ85" s="5"/>
      <c r="ELK85" s="5"/>
      <c r="ELL85" s="5"/>
      <c r="ELM85" s="5"/>
      <c r="ELN85" s="5"/>
      <c r="ELO85" s="5"/>
      <c r="ELP85" s="5"/>
      <c r="ELQ85" s="5"/>
      <c r="ELR85" s="5"/>
      <c r="ELS85" s="5"/>
      <c r="ELT85" s="5"/>
      <c r="ELU85" s="5"/>
      <c r="ELV85" s="5"/>
      <c r="ELW85" s="5"/>
      <c r="ELX85" s="5"/>
      <c r="ELY85" s="5"/>
      <c r="ELZ85" s="5"/>
      <c r="EMA85" s="5"/>
      <c r="EMB85" s="5"/>
      <c r="EMC85" s="5"/>
      <c r="EMD85" s="5"/>
      <c r="EME85" s="5"/>
      <c r="EMF85" s="5"/>
      <c r="EMG85" s="5"/>
      <c r="EMH85" s="5"/>
      <c r="EMI85" s="5"/>
      <c r="EMJ85" s="5"/>
      <c r="EMK85" s="5"/>
      <c r="EML85" s="5"/>
      <c r="EMM85" s="5"/>
      <c r="EMN85" s="5"/>
      <c r="EMO85" s="5"/>
      <c r="EMP85" s="5"/>
      <c r="EMQ85" s="5"/>
      <c r="EMR85" s="5"/>
      <c r="EMS85" s="5"/>
      <c r="EMT85" s="5"/>
      <c r="EMU85" s="5"/>
      <c r="EMV85" s="5"/>
      <c r="EMW85" s="5"/>
      <c r="EMX85" s="5"/>
      <c r="EMY85" s="5"/>
      <c r="EMZ85" s="5"/>
      <c r="ENA85" s="5"/>
      <c r="ENB85" s="5"/>
      <c r="ENC85" s="5"/>
      <c r="END85" s="5"/>
      <c r="ENE85" s="5"/>
      <c r="ENF85" s="5"/>
      <c r="ENG85" s="5"/>
      <c r="ENH85" s="5"/>
      <c r="ENI85" s="5"/>
      <c r="ENJ85" s="5"/>
      <c r="ENK85" s="5"/>
      <c r="ENL85" s="5"/>
      <c r="ENM85" s="5"/>
      <c r="ENN85" s="5"/>
      <c r="ENO85" s="5"/>
      <c r="ENP85" s="5"/>
      <c r="ENQ85" s="5"/>
      <c r="ENR85" s="5"/>
      <c r="ENS85" s="5"/>
      <c r="ENT85" s="5"/>
      <c r="ENU85" s="5"/>
      <c r="ENV85" s="5"/>
      <c r="ENW85" s="5"/>
      <c r="ENX85" s="5"/>
      <c r="ENY85" s="5"/>
      <c r="ENZ85" s="5"/>
      <c r="EOA85" s="5"/>
      <c r="EOB85" s="5"/>
      <c r="EOC85" s="5"/>
      <c r="EOD85" s="5"/>
      <c r="EOE85" s="5"/>
      <c r="EOF85" s="5"/>
      <c r="EOG85" s="5"/>
      <c r="EOH85" s="5"/>
      <c r="EOI85" s="5"/>
      <c r="EOJ85" s="5"/>
      <c r="EOK85" s="5"/>
      <c r="EOL85" s="5"/>
      <c r="EOM85" s="5"/>
      <c r="EON85" s="5"/>
      <c r="EOO85" s="5"/>
      <c r="EOP85" s="5"/>
      <c r="EOQ85" s="5"/>
      <c r="EOR85" s="5"/>
      <c r="EOS85" s="5"/>
      <c r="EOT85" s="5"/>
      <c r="EOU85" s="5"/>
      <c r="EOV85" s="5"/>
      <c r="EOW85" s="5"/>
      <c r="EOX85" s="5"/>
      <c r="EOY85" s="5"/>
      <c r="EOZ85" s="5"/>
      <c r="EPA85" s="5"/>
      <c r="EPB85" s="5"/>
      <c r="EPC85" s="5"/>
      <c r="EPD85" s="5"/>
      <c r="EPE85" s="5"/>
      <c r="EPF85" s="5"/>
      <c r="EPG85" s="5"/>
      <c r="EPH85" s="5"/>
      <c r="EPI85" s="5"/>
      <c r="EPJ85" s="5"/>
      <c r="EPK85" s="5"/>
      <c r="EPL85" s="5"/>
      <c r="EPM85" s="5"/>
      <c r="EPN85" s="5"/>
      <c r="EPO85" s="5"/>
      <c r="EPP85" s="5"/>
      <c r="EPQ85" s="5"/>
      <c r="EPR85" s="5"/>
      <c r="EPS85" s="5"/>
      <c r="EPT85" s="5"/>
      <c r="EPU85" s="5"/>
      <c r="EPV85" s="5"/>
      <c r="EPW85" s="5"/>
      <c r="EPX85" s="5"/>
      <c r="EPY85" s="5"/>
      <c r="EPZ85" s="5"/>
      <c r="EQA85" s="5"/>
      <c r="EQB85" s="5"/>
      <c r="EQC85" s="5"/>
      <c r="EQD85" s="5"/>
      <c r="EQE85" s="5"/>
      <c r="EQF85" s="5"/>
      <c r="EQG85" s="5"/>
      <c r="EQH85" s="5"/>
      <c r="EQI85" s="5"/>
      <c r="EQJ85" s="5"/>
      <c r="EQK85" s="5"/>
      <c r="EQL85" s="5"/>
      <c r="EQM85" s="5"/>
      <c r="EQN85" s="5"/>
      <c r="EQO85" s="5"/>
      <c r="EQP85" s="5"/>
      <c r="EQQ85" s="5"/>
      <c r="EQR85" s="5"/>
      <c r="EQS85" s="5"/>
      <c r="EQT85" s="5"/>
      <c r="EQU85" s="5"/>
      <c r="EQV85" s="5"/>
      <c r="EQW85" s="5"/>
      <c r="EQX85" s="5"/>
      <c r="EQY85" s="5"/>
      <c r="EQZ85" s="5"/>
      <c r="ERA85" s="5"/>
      <c r="ERB85" s="5"/>
      <c r="ERC85" s="5"/>
      <c r="ERD85" s="5"/>
      <c r="ERE85" s="5"/>
      <c r="ERF85" s="5"/>
      <c r="ERG85" s="5"/>
      <c r="ERH85" s="5"/>
      <c r="ERI85" s="5"/>
      <c r="ERJ85" s="5"/>
      <c r="ERK85" s="5"/>
      <c r="ERL85" s="5"/>
      <c r="ERM85" s="5"/>
      <c r="ERN85" s="5"/>
      <c r="ERO85" s="5"/>
      <c r="ERP85" s="5"/>
      <c r="ERQ85" s="5"/>
      <c r="ERR85" s="5"/>
      <c r="ERS85" s="5"/>
      <c r="ERT85" s="5"/>
      <c r="ERU85" s="5"/>
      <c r="ERV85" s="5"/>
      <c r="ERW85" s="5"/>
      <c r="ERX85" s="5"/>
      <c r="ERY85" s="5"/>
      <c r="ERZ85" s="5"/>
      <c r="ESA85" s="5"/>
      <c r="ESB85" s="5"/>
      <c r="ESC85" s="5"/>
      <c r="ESD85" s="5"/>
      <c r="ESE85" s="5"/>
      <c r="ESF85" s="5"/>
      <c r="ESG85" s="5"/>
      <c r="ESH85" s="5"/>
      <c r="ESI85" s="5"/>
      <c r="ESJ85" s="5"/>
      <c r="ESK85" s="5"/>
      <c r="ESL85" s="5"/>
      <c r="ESM85" s="5"/>
      <c r="ESN85" s="5"/>
      <c r="ESO85" s="5"/>
      <c r="ESP85" s="5"/>
      <c r="ESQ85" s="5"/>
      <c r="ESR85" s="5"/>
      <c r="ESS85" s="5"/>
      <c r="EST85" s="5"/>
      <c r="ESU85" s="5"/>
      <c r="ESV85" s="5"/>
      <c r="ESW85" s="5"/>
      <c r="ESX85" s="5"/>
      <c r="ESY85" s="5"/>
      <c r="ESZ85" s="5"/>
      <c r="ETA85" s="5"/>
      <c r="ETB85" s="5"/>
      <c r="ETC85" s="5"/>
      <c r="ETD85" s="5"/>
      <c r="ETE85" s="5"/>
      <c r="ETF85" s="5"/>
      <c r="ETG85" s="5"/>
      <c r="ETH85" s="5"/>
      <c r="ETI85" s="5"/>
      <c r="ETJ85" s="5"/>
      <c r="ETK85" s="5"/>
      <c r="ETL85" s="5"/>
      <c r="ETM85" s="5"/>
      <c r="ETN85" s="5"/>
      <c r="ETO85" s="5"/>
      <c r="ETP85" s="5"/>
      <c r="ETQ85" s="5"/>
      <c r="ETR85" s="5"/>
      <c r="ETS85" s="5"/>
      <c r="ETT85" s="5"/>
      <c r="ETU85" s="5"/>
      <c r="ETV85" s="5"/>
      <c r="ETW85" s="5"/>
      <c r="ETX85" s="5"/>
      <c r="ETY85" s="5"/>
      <c r="ETZ85" s="5"/>
      <c r="EUA85" s="5"/>
      <c r="EUB85" s="5"/>
      <c r="EUC85" s="5"/>
      <c r="EUD85" s="5"/>
      <c r="EUE85" s="5"/>
      <c r="EUF85" s="5"/>
      <c r="EUG85" s="5"/>
      <c r="EUH85" s="5"/>
      <c r="EUI85" s="5"/>
      <c r="EUJ85" s="5"/>
      <c r="EUK85" s="5"/>
      <c r="EUL85" s="5"/>
      <c r="EUM85" s="5"/>
      <c r="EUN85" s="5"/>
      <c r="EUO85" s="5"/>
      <c r="EUP85" s="5"/>
      <c r="EUQ85" s="5"/>
      <c r="EUR85" s="5"/>
      <c r="EUS85" s="5"/>
      <c r="EUT85" s="5"/>
      <c r="EUU85" s="5"/>
      <c r="EUV85" s="5"/>
      <c r="EUW85" s="5"/>
      <c r="EUX85" s="5"/>
      <c r="EUY85" s="5"/>
      <c r="EUZ85" s="5"/>
      <c r="EVA85" s="5"/>
      <c r="EVB85" s="5"/>
      <c r="EVC85" s="5"/>
      <c r="EVD85" s="5"/>
      <c r="EVE85" s="5"/>
      <c r="EVF85" s="5"/>
      <c r="EVG85" s="5"/>
      <c r="EVH85" s="5"/>
      <c r="EVI85" s="5"/>
      <c r="EVJ85" s="5"/>
      <c r="EVK85" s="5"/>
      <c r="EVL85" s="5"/>
      <c r="EVM85" s="5"/>
      <c r="EVN85" s="5"/>
      <c r="EVO85" s="5"/>
      <c r="EVP85" s="5"/>
      <c r="EVQ85" s="5"/>
      <c r="EVR85" s="5"/>
      <c r="EVS85" s="5"/>
      <c r="EVT85" s="5"/>
      <c r="EVU85" s="5"/>
      <c r="EVV85" s="5"/>
      <c r="EVW85" s="5"/>
      <c r="EVX85" s="5"/>
      <c r="EVY85" s="5"/>
      <c r="EVZ85" s="5"/>
      <c r="EWA85" s="5"/>
      <c r="EWB85" s="5"/>
      <c r="EWC85" s="5"/>
      <c r="EWD85" s="5"/>
      <c r="EWE85" s="5"/>
      <c r="EWF85" s="5"/>
      <c r="EWG85" s="5"/>
      <c r="EWH85" s="5"/>
      <c r="EWI85" s="5"/>
      <c r="EWJ85" s="5"/>
      <c r="EWK85" s="5"/>
      <c r="EWL85" s="5"/>
      <c r="EWM85" s="5"/>
      <c r="EWN85" s="5"/>
      <c r="EWO85" s="5"/>
      <c r="EWP85" s="5"/>
      <c r="EWQ85" s="5"/>
      <c r="EWR85" s="5"/>
      <c r="EWS85" s="5"/>
      <c r="EWT85" s="5"/>
      <c r="EWU85" s="5"/>
      <c r="EWV85" s="5"/>
      <c r="EWW85" s="5"/>
      <c r="EWX85" s="5"/>
      <c r="EWY85" s="5"/>
      <c r="EWZ85" s="5"/>
      <c r="EXA85" s="5"/>
      <c r="EXB85" s="5"/>
      <c r="EXC85" s="5"/>
      <c r="EXD85" s="5"/>
      <c r="EXE85" s="5"/>
      <c r="EXF85" s="5"/>
      <c r="EXG85" s="5"/>
      <c r="EXH85" s="5"/>
      <c r="EXI85" s="5"/>
      <c r="EXJ85" s="5"/>
      <c r="EXK85" s="5"/>
      <c r="EXL85" s="5"/>
      <c r="EXM85" s="5"/>
      <c r="EXN85" s="5"/>
      <c r="EXO85" s="5"/>
      <c r="EXP85" s="5"/>
      <c r="EXQ85" s="5"/>
      <c r="EXR85" s="5"/>
      <c r="EXS85" s="5"/>
      <c r="EXT85" s="5"/>
      <c r="EXU85" s="5"/>
      <c r="EXV85" s="5"/>
      <c r="EXW85" s="5"/>
      <c r="EXX85" s="5"/>
      <c r="EXY85" s="5"/>
      <c r="EXZ85" s="5"/>
      <c r="EYA85" s="5"/>
      <c r="EYB85" s="5"/>
      <c r="EYC85" s="5"/>
      <c r="EYD85" s="5"/>
      <c r="EYE85" s="5"/>
      <c r="EYF85" s="5"/>
      <c r="EYG85" s="5"/>
      <c r="EYH85" s="5"/>
      <c r="EYI85" s="5"/>
      <c r="EYJ85" s="5"/>
      <c r="EYK85" s="5"/>
      <c r="EYL85" s="5"/>
      <c r="EYM85" s="5"/>
      <c r="EYN85" s="5"/>
      <c r="EYO85" s="5"/>
      <c r="EYP85" s="5"/>
      <c r="EYQ85" s="5"/>
      <c r="EYR85" s="5"/>
      <c r="EYS85" s="5"/>
      <c r="EYT85" s="5"/>
      <c r="EYU85" s="5"/>
      <c r="EYV85" s="5"/>
      <c r="EYW85" s="5"/>
      <c r="EYX85" s="5"/>
      <c r="EYY85" s="5"/>
      <c r="EYZ85" s="5"/>
      <c r="EZA85" s="5"/>
      <c r="EZB85" s="5"/>
      <c r="EZC85" s="5"/>
      <c r="EZD85" s="5"/>
      <c r="EZE85" s="5"/>
      <c r="EZF85" s="5"/>
      <c r="EZG85" s="5"/>
      <c r="EZH85" s="5"/>
      <c r="EZI85" s="5"/>
      <c r="EZJ85" s="5"/>
      <c r="EZK85" s="5"/>
      <c r="EZL85" s="5"/>
      <c r="EZM85" s="5"/>
      <c r="EZN85" s="5"/>
      <c r="EZO85" s="5"/>
      <c r="EZP85" s="5"/>
      <c r="EZQ85" s="5"/>
      <c r="EZR85" s="5"/>
      <c r="EZS85" s="5"/>
      <c r="EZT85" s="5"/>
      <c r="EZU85" s="5"/>
      <c r="EZV85" s="5"/>
      <c r="EZW85" s="5"/>
      <c r="EZX85" s="5"/>
      <c r="EZY85" s="5"/>
      <c r="EZZ85" s="5"/>
      <c r="FAA85" s="5"/>
      <c r="FAB85" s="5"/>
      <c r="FAC85" s="5"/>
      <c r="FAD85" s="5"/>
      <c r="FAE85" s="5"/>
      <c r="FAF85" s="5"/>
      <c r="FAG85" s="5"/>
      <c r="FAH85" s="5"/>
      <c r="FAI85" s="5"/>
      <c r="FAJ85" s="5"/>
      <c r="FAK85" s="5"/>
      <c r="FAL85" s="5"/>
      <c r="FAM85" s="5"/>
      <c r="FAN85" s="5"/>
      <c r="FAO85" s="5"/>
      <c r="FAP85" s="5"/>
      <c r="FAQ85" s="5"/>
      <c r="FAR85" s="5"/>
      <c r="FAS85" s="5"/>
      <c r="FAT85" s="5"/>
      <c r="FAU85" s="5"/>
      <c r="FAV85" s="5"/>
      <c r="FAW85" s="5"/>
      <c r="FAX85" s="5"/>
      <c r="FAY85" s="5"/>
      <c r="FAZ85" s="5"/>
      <c r="FBA85" s="5"/>
      <c r="FBB85" s="5"/>
      <c r="FBC85" s="5"/>
      <c r="FBD85" s="5"/>
      <c r="FBE85" s="5"/>
      <c r="FBF85" s="5"/>
      <c r="FBG85" s="5"/>
      <c r="FBH85" s="5"/>
      <c r="FBI85" s="5"/>
      <c r="FBJ85" s="5"/>
      <c r="FBK85" s="5"/>
      <c r="FBL85" s="5"/>
      <c r="FBM85" s="5"/>
      <c r="FBN85" s="5"/>
      <c r="FBO85" s="5"/>
      <c r="FBP85" s="5"/>
      <c r="FBQ85" s="5"/>
      <c r="FBR85" s="5"/>
      <c r="FBS85" s="5"/>
      <c r="FBT85" s="5"/>
      <c r="FBU85" s="5"/>
      <c r="FBV85" s="5"/>
      <c r="FBW85" s="5"/>
      <c r="FBX85" s="5"/>
      <c r="FBY85" s="5"/>
      <c r="FBZ85" s="5"/>
      <c r="FCA85" s="5"/>
      <c r="FCB85" s="5"/>
      <c r="FCC85" s="5"/>
      <c r="FCD85" s="5"/>
      <c r="FCE85" s="5"/>
      <c r="FCF85" s="5"/>
      <c r="FCG85" s="5"/>
      <c r="FCH85" s="5"/>
      <c r="FCI85" s="5"/>
      <c r="FCJ85" s="5"/>
      <c r="FCK85" s="5"/>
      <c r="FCL85" s="5"/>
      <c r="FCM85" s="5"/>
      <c r="FCN85" s="5"/>
      <c r="FCO85" s="5"/>
      <c r="FCP85" s="5"/>
      <c r="FCQ85" s="5"/>
      <c r="FCR85" s="5"/>
      <c r="FCS85" s="5"/>
      <c r="FCT85" s="5"/>
      <c r="FCU85" s="5"/>
      <c r="FCV85" s="5"/>
      <c r="FCW85" s="5"/>
      <c r="FCX85" s="5"/>
      <c r="FCY85" s="5"/>
      <c r="FCZ85" s="5"/>
      <c r="FDA85" s="5"/>
      <c r="FDB85" s="5"/>
      <c r="FDC85" s="5"/>
      <c r="FDD85" s="5"/>
      <c r="FDE85" s="5"/>
      <c r="FDF85" s="5"/>
      <c r="FDG85" s="5"/>
      <c r="FDH85" s="5"/>
      <c r="FDI85" s="5"/>
      <c r="FDJ85" s="5"/>
      <c r="FDK85" s="5"/>
      <c r="FDL85" s="5"/>
      <c r="FDM85" s="5"/>
      <c r="FDN85" s="5"/>
      <c r="FDO85" s="5"/>
      <c r="FDP85" s="5"/>
      <c r="FDQ85" s="5"/>
      <c r="FDR85" s="5"/>
      <c r="FDS85" s="5"/>
      <c r="FDT85" s="5"/>
      <c r="FDU85" s="5"/>
      <c r="FDV85" s="5"/>
      <c r="FDW85" s="5"/>
      <c r="FDX85" s="5"/>
      <c r="FDY85" s="5"/>
      <c r="FDZ85" s="5"/>
      <c r="FEA85" s="5"/>
      <c r="FEB85" s="5"/>
      <c r="FEC85" s="5"/>
      <c r="FED85" s="5"/>
      <c r="FEE85" s="5"/>
      <c r="FEF85" s="5"/>
      <c r="FEG85" s="5"/>
      <c r="FEH85" s="5"/>
      <c r="FEI85" s="5"/>
      <c r="FEJ85" s="5"/>
      <c r="FEK85" s="5"/>
      <c r="FEL85" s="5"/>
      <c r="FEM85" s="5"/>
      <c r="FEN85" s="5"/>
      <c r="FEO85" s="5"/>
      <c r="FEP85" s="5"/>
      <c r="FEQ85" s="5"/>
      <c r="FER85" s="5"/>
      <c r="FES85" s="5"/>
      <c r="FET85" s="5"/>
      <c r="FEU85" s="5"/>
      <c r="FEV85" s="5"/>
      <c r="FEW85" s="5"/>
      <c r="FEX85" s="5"/>
      <c r="FEY85" s="5"/>
      <c r="FEZ85" s="5"/>
      <c r="FFA85" s="5"/>
      <c r="FFB85" s="5"/>
      <c r="FFC85" s="5"/>
      <c r="FFD85" s="5"/>
      <c r="FFE85" s="5"/>
      <c r="FFF85" s="5"/>
      <c r="FFG85" s="5"/>
      <c r="FFH85" s="5"/>
      <c r="FFI85" s="5"/>
      <c r="FFJ85" s="5"/>
      <c r="FFK85" s="5"/>
      <c r="FFL85" s="5"/>
      <c r="FFM85" s="5"/>
      <c r="FFN85" s="5"/>
      <c r="FFO85" s="5"/>
      <c r="FFP85" s="5"/>
      <c r="FFQ85" s="5"/>
      <c r="FFR85" s="5"/>
      <c r="FFS85" s="5"/>
      <c r="FFT85" s="5"/>
      <c r="FFU85" s="5"/>
      <c r="FFV85" s="5"/>
      <c r="FFW85" s="5"/>
      <c r="FFX85" s="5"/>
      <c r="FFY85" s="5"/>
      <c r="FFZ85" s="5"/>
      <c r="FGA85" s="5"/>
      <c r="FGB85" s="5"/>
      <c r="FGC85" s="5"/>
      <c r="FGD85" s="5"/>
      <c r="FGE85" s="5"/>
      <c r="FGF85" s="5"/>
      <c r="FGG85" s="5"/>
      <c r="FGH85" s="5"/>
      <c r="FGI85" s="5"/>
      <c r="FGJ85" s="5"/>
      <c r="FGK85" s="5"/>
      <c r="FGL85" s="5"/>
      <c r="FGM85" s="5"/>
      <c r="FGN85" s="5"/>
      <c r="FGO85" s="5"/>
      <c r="FGP85" s="5"/>
      <c r="FGQ85" s="5"/>
      <c r="FGR85" s="5"/>
      <c r="FGS85" s="5"/>
      <c r="FGT85" s="5"/>
      <c r="FGU85" s="5"/>
      <c r="FGV85" s="5"/>
      <c r="FGW85" s="5"/>
      <c r="FGX85" s="5"/>
      <c r="FGY85" s="5"/>
      <c r="FGZ85" s="5"/>
      <c r="FHA85" s="5"/>
      <c r="FHB85" s="5"/>
      <c r="FHC85" s="5"/>
      <c r="FHD85" s="5"/>
      <c r="FHE85" s="5"/>
      <c r="FHF85" s="5"/>
      <c r="FHG85" s="5"/>
      <c r="FHH85" s="5"/>
      <c r="FHI85" s="5"/>
      <c r="FHJ85" s="5"/>
      <c r="FHK85" s="5"/>
      <c r="FHL85" s="5"/>
      <c r="FHM85" s="5"/>
      <c r="FHN85" s="5"/>
      <c r="FHO85" s="5"/>
      <c r="FHP85" s="5"/>
      <c r="FHQ85" s="5"/>
      <c r="FHR85" s="5"/>
      <c r="FHS85" s="5"/>
      <c r="FHT85" s="5"/>
      <c r="FHU85" s="5"/>
      <c r="FHV85" s="5"/>
      <c r="FHW85" s="5"/>
      <c r="FHX85" s="5"/>
      <c r="FHY85" s="5"/>
      <c r="FHZ85" s="5"/>
      <c r="FIA85" s="5"/>
      <c r="FIB85" s="5"/>
      <c r="FIC85" s="5"/>
      <c r="FID85" s="5"/>
      <c r="FIE85" s="5"/>
      <c r="FIF85" s="5"/>
      <c r="FIG85" s="5"/>
      <c r="FIH85" s="5"/>
      <c r="FII85" s="5"/>
      <c r="FIJ85" s="5"/>
      <c r="FIK85" s="5"/>
      <c r="FIL85" s="5"/>
      <c r="FIM85" s="5"/>
      <c r="FIN85" s="5"/>
      <c r="FIO85" s="5"/>
      <c r="FIP85" s="5"/>
      <c r="FIQ85" s="5"/>
      <c r="FIR85" s="5"/>
      <c r="FIS85" s="5"/>
      <c r="FIT85" s="5"/>
      <c r="FIU85" s="5"/>
      <c r="FIV85" s="5"/>
      <c r="FIW85" s="5"/>
      <c r="FIX85" s="5"/>
      <c r="FIY85" s="5"/>
      <c r="FIZ85" s="5"/>
      <c r="FJA85" s="5"/>
      <c r="FJB85" s="5"/>
      <c r="FJC85" s="5"/>
      <c r="FJD85" s="5"/>
      <c r="FJE85" s="5"/>
      <c r="FJF85" s="5"/>
      <c r="FJG85" s="5"/>
      <c r="FJH85" s="5"/>
      <c r="FJI85" s="5"/>
      <c r="FJJ85" s="5"/>
      <c r="FJK85" s="5"/>
      <c r="FJL85" s="5"/>
      <c r="FJM85" s="5"/>
      <c r="FJN85" s="5"/>
      <c r="FJO85" s="5"/>
      <c r="FJP85" s="5"/>
      <c r="FJQ85" s="5"/>
      <c r="FJR85" s="5"/>
      <c r="FJS85" s="5"/>
      <c r="FJT85" s="5"/>
      <c r="FJU85" s="5"/>
      <c r="FJV85" s="5"/>
      <c r="FJW85" s="5"/>
      <c r="FJX85" s="5"/>
      <c r="FJY85" s="5"/>
      <c r="FJZ85" s="5"/>
      <c r="FKA85" s="5"/>
      <c r="FKB85" s="5"/>
      <c r="FKC85" s="5"/>
      <c r="FKD85" s="5"/>
      <c r="FKE85" s="5"/>
      <c r="FKF85" s="5"/>
      <c r="FKG85" s="5"/>
      <c r="FKH85" s="5"/>
      <c r="FKI85" s="5"/>
      <c r="FKJ85" s="5"/>
      <c r="FKK85" s="5"/>
      <c r="FKL85" s="5"/>
      <c r="FKM85" s="5"/>
      <c r="FKN85" s="5"/>
      <c r="FKO85" s="5"/>
      <c r="FKP85" s="5"/>
      <c r="FKQ85" s="5"/>
      <c r="FKR85" s="5"/>
      <c r="FKS85" s="5"/>
      <c r="FKT85" s="5"/>
      <c r="FKU85" s="5"/>
      <c r="FKV85" s="5"/>
      <c r="FKW85" s="5"/>
      <c r="FKX85" s="5"/>
      <c r="FKY85" s="5"/>
      <c r="FKZ85" s="5"/>
      <c r="FLA85" s="5"/>
      <c r="FLB85" s="5"/>
      <c r="FLC85" s="5"/>
      <c r="FLD85" s="5"/>
      <c r="FLE85" s="5"/>
      <c r="FLF85" s="5"/>
      <c r="FLG85" s="5"/>
      <c r="FLH85" s="5"/>
      <c r="FLI85" s="5"/>
      <c r="FLJ85" s="5"/>
      <c r="FLK85" s="5"/>
      <c r="FLL85" s="5"/>
      <c r="FLM85" s="5"/>
      <c r="FLN85" s="5"/>
      <c r="FLO85" s="5"/>
      <c r="FLP85" s="5"/>
      <c r="FLQ85" s="5"/>
      <c r="FLR85" s="5"/>
      <c r="FLS85" s="5"/>
      <c r="FLT85" s="5"/>
      <c r="FLU85" s="5"/>
      <c r="FLV85" s="5"/>
      <c r="FLW85" s="5"/>
      <c r="FLX85" s="5"/>
      <c r="FLY85" s="5"/>
      <c r="FLZ85" s="5"/>
      <c r="FMA85" s="5"/>
      <c r="FMB85" s="5"/>
      <c r="FMC85" s="5"/>
      <c r="FMD85" s="5"/>
      <c r="FME85" s="5"/>
      <c r="FMF85" s="5"/>
      <c r="FMG85" s="5"/>
      <c r="FMH85" s="5"/>
      <c r="FMI85" s="5"/>
      <c r="FMJ85" s="5"/>
      <c r="FMK85" s="5"/>
      <c r="FML85" s="5"/>
      <c r="FMM85" s="5"/>
      <c r="FMN85" s="5"/>
      <c r="FMO85" s="5"/>
      <c r="FMP85" s="5"/>
      <c r="FMQ85" s="5"/>
      <c r="FMR85" s="5"/>
      <c r="FMS85" s="5"/>
      <c r="FMT85" s="5"/>
      <c r="FMU85" s="5"/>
      <c r="FMV85" s="5"/>
      <c r="FMW85" s="5"/>
      <c r="FMX85" s="5"/>
      <c r="FMY85" s="5"/>
      <c r="FMZ85" s="5"/>
      <c r="FNA85" s="5"/>
      <c r="FNB85" s="5"/>
      <c r="FNC85" s="5"/>
      <c r="FND85" s="5"/>
      <c r="FNE85" s="5"/>
      <c r="FNF85" s="5"/>
      <c r="FNG85" s="5"/>
      <c r="FNH85" s="5"/>
      <c r="FNI85" s="5"/>
      <c r="FNJ85" s="5"/>
      <c r="FNK85" s="5"/>
      <c r="FNL85" s="5"/>
      <c r="FNM85" s="5"/>
      <c r="FNN85" s="5"/>
      <c r="FNO85" s="5"/>
      <c r="FNP85" s="5"/>
      <c r="FNQ85" s="5"/>
      <c r="FNR85" s="5"/>
      <c r="FNS85" s="5"/>
      <c r="FNT85" s="5"/>
      <c r="FNU85" s="5"/>
      <c r="FNV85" s="5"/>
      <c r="FNW85" s="5"/>
      <c r="FNX85" s="5"/>
      <c r="FNY85" s="5"/>
      <c r="FNZ85" s="5"/>
      <c r="FOA85" s="5"/>
      <c r="FOB85" s="5"/>
      <c r="FOC85" s="5"/>
      <c r="FOD85" s="5"/>
      <c r="FOE85" s="5"/>
      <c r="FOF85" s="5"/>
      <c r="FOG85" s="5"/>
      <c r="FOH85" s="5"/>
      <c r="FOI85" s="5"/>
      <c r="FOJ85" s="5"/>
      <c r="FOK85" s="5"/>
      <c r="FOL85" s="5"/>
      <c r="FOM85" s="5"/>
      <c r="FON85" s="5"/>
      <c r="FOO85" s="5"/>
      <c r="FOP85" s="5"/>
      <c r="FOQ85" s="5"/>
      <c r="FOR85" s="5"/>
      <c r="FOS85" s="5"/>
      <c r="FOT85" s="5"/>
      <c r="FOU85" s="5"/>
      <c r="FOV85" s="5"/>
      <c r="FOW85" s="5"/>
      <c r="FOX85" s="5"/>
      <c r="FOY85" s="5"/>
      <c r="FOZ85" s="5"/>
      <c r="FPA85" s="5"/>
      <c r="FPB85" s="5"/>
      <c r="FPC85" s="5"/>
      <c r="FPD85" s="5"/>
      <c r="FPE85" s="5"/>
      <c r="FPF85" s="5"/>
      <c r="FPG85" s="5"/>
      <c r="FPH85" s="5"/>
      <c r="FPI85" s="5"/>
      <c r="FPJ85" s="5"/>
      <c r="FPK85" s="5"/>
      <c r="FPL85" s="5"/>
      <c r="FPM85" s="5"/>
      <c r="FPN85" s="5"/>
      <c r="FPO85" s="5"/>
      <c r="FPP85" s="5"/>
      <c r="FPQ85" s="5"/>
      <c r="FPR85" s="5"/>
      <c r="FPS85" s="5"/>
      <c r="FPT85" s="5"/>
      <c r="FPU85" s="5"/>
      <c r="FPV85" s="5"/>
      <c r="FPW85" s="5"/>
      <c r="FPX85" s="5"/>
      <c r="FPY85" s="5"/>
      <c r="FPZ85" s="5"/>
      <c r="FQA85" s="5"/>
      <c r="FQB85" s="5"/>
      <c r="FQC85" s="5"/>
      <c r="FQD85" s="5"/>
      <c r="FQE85" s="5"/>
      <c r="FQF85" s="5"/>
      <c r="FQG85" s="5"/>
      <c r="FQH85" s="5"/>
      <c r="FQI85" s="5"/>
      <c r="FQJ85" s="5"/>
      <c r="FQK85" s="5"/>
      <c r="FQL85" s="5"/>
      <c r="FQM85" s="5"/>
      <c r="FQN85" s="5"/>
      <c r="FQO85" s="5"/>
      <c r="FQP85" s="5"/>
      <c r="FQQ85" s="5"/>
      <c r="FQR85" s="5"/>
      <c r="FQS85" s="5"/>
      <c r="FQT85" s="5"/>
      <c r="FQU85" s="5"/>
      <c r="FQV85" s="5"/>
      <c r="FQW85" s="5"/>
      <c r="FQX85" s="5"/>
      <c r="FQY85" s="5"/>
      <c r="FQZ85" s="5"/>
      <c r="FRA85" s="5"/>
      <c r="FRB85" s="5"/>
      <c r="FRC85" s="5"/>
      <c r="FRD85" s="5"/>
      <c r="FRE85" s="5"/>
      <c r="FRF85" s="5"/>
      <c r="FRG85" s="5"/>
      <c r="FRH85" s="5"/>
      <c r="FRI85" s="5"/>
      <c r="FRJ85" s="5"/>
      <c r="FRK85" s="5"/>
      <c r="FRL85" s="5"/>
      <c r="FRM85" s="5"/>
      <c r="FRN85" s="5"/>
      <c r="FRO85" s="5"/>
      <c r="FRP85" s="5"/>
      <c r="FRQ85" s="5"/>
      <c r="FRR85" s="5"/>
      <c r="FRS85" s="5"/>
      <c r="FRT85" s="5"/>
      <c r="FRU85" s="5"/>
      <c r="FRV85" s="5"/>
      <c r="FRW85" s="5"/>
      <c r="FRX85" s="5"/>
      <c r="FRY85" s="5"/>
      <c r="FRZ85" s="5"/>
      <c r="FSA85" s="5"/>
      <c r="FSB85" s="5"/>
      <c r="FSC85" s="5"/>
      <c r="FSD85" s="5"/>
      <c r="FSE85" s="5"/>
      <c r="FSF85" s="5"/>
      <c r="FSG85" s="5"/>
      <c r="FSH85" s="5"/>
      <c r="FSI85" s="5"/>
      <c r="FSJ85" s="5"/>
      <c r="FSK85" s="5"/>
      <c r="FSL85" s="5"/>
      <c r="FSM85" s="5"/>
      <c r="FSN85" s="5"/>
      <c r="FSO85" s="5"/>
      <c r="FSP85" s="5"/>
      <c r="FSQ85" s="5"/>
      <c r="FSR85" s="5"/>
      <c r="FSS85" s="5"/>
      <c r="FST85" s="5"/>
      <c r="FSU85" s="5"/>
      <c r="FSV85" s="5"/>
      <c r="FSW85" s="5"/>
      <c r="FSX85" s="5"/>
      <c r="FSY85" s="5"/>
      <c r="FSZ85" s="5"/>
      <c r="FTA85" s="5"/>
      <c r="FTB85" s="5"/>
      <c r="FTC85" s="5"/>
      <c r="FTD85" s="5"/>
      <c r="FTE85" s="5"/>
      <c r="FTF85" s="5"/>
      <c r="FTG85" s="5"/>
      <c r="FTH85" s="5"/>
      <c r="FTI85" s="5"/>
      <c r="FTJ85" s="5"/>
      <c r="FTK85" s="5"/>
      <c r="FTL85" s="5"/>
      <c r="FTM85" s="5"/>
      <c r="FTN85" s="5"/>
      <c r="FTO85" s="5"/>
      <c r="FTP85" s="5"/>
      <c r="FTQ85" s="5"/>
      <c r="FTR85" s="5"/>
      <c r="FTS85" s="5"/>
      <c r="FTT85" s="5"/>
      <c r="FTU85" s="5"/>
      <c r="FTV85" s="5"/>
      <c r="FTW85" s="5"/>
      <c r="FTX85" s="5"/>
      <c r="FTY85" s="5"/>
      <c r="FTZ85" s="5"/>
      <c r="FUA85" s="5"/>
      <c r="FUB85" s="5"/>
      <c r="FUC85" s="5"/>
      <c r="FUD85" s="5"/>
      <c r="FUE85" s="5"/>
      <c r="FUF85" s="5"/>
      <c r="FUG85" s="5"/>
      <c r="FUH85" s="5"/>
      <c r="FUI85" s="5"/>
      <c r="FUJ85" s="5"/>
      <c r="FUK85" s="5"/>
      <c r="FUL85" s="5"/>
      <c r="FUM85" s="5"/>
      <c r="FUN85" s="5"/>
      <c r="FUO85" s="5"/>
      <c r="FUP85" s="5"/>
      <c r="FUQ85" s="5"/>
      <c r="FUR85" s="5"/>
      <c r="FUS85" s="5"/>
      <c r="FUT85" s="5"/>
      <c r="FUU85" s="5"/>
      <c r="FUV85" s="5"/>
      <c r="FUW85" s="5"/>
      <c r="FUX85" s="5"/>
      <c r="FUY85" s="5"/>
      <c r="FUZ85" s="5"/>
      <c r="FVA85" s="5"/>
      <c r="FVB85" s="5"/>
      <c r="FVC85" s="5"/>
      <c r="FVD85" s="5"/>
      <c r="FVE85" s="5"/>
      <c r="FVF85" s="5"/>
      <c r="FVG85" s="5"/>
      <c r="FVH85" s="5"/>
      <c r="FVI85" s="5"/>
      <c r="FVJ85" s="5"/>
      <c r="FVK85" s="5"/>
      <c r="FVL85" s="5"/>
      <c r="FVM85" s="5"/>
      <c r="FVN85" s="5"/>
      <c r="FVO85" s="5"/>
      <c r="FVP85" s="5"/>
      <c r="FVQ85" s="5"/>
      <c r="FVR85" s="5"/>
      <c r="FVS85" s="5"/>
      <c r="FVT85" s="5"/>
      <c r="FVU85" s="5"/>
      <c r="FVV85" s="5"/>
      <c r="FVW85" s="5"/>
      <c r="FVX85" s="5"/>
      <c r="FVY85" s="5"/>
      <c r="FVZ85" s="5"/>
      <c r="FWA85" s="5"/>
      <c r="FWB85" s="5"/>
      <c r="FWC85" s="5"/>
      <c r="FWD85" s="5"/>
      <c r="FWE85" s="5"/>
      <c r="FWF85" s="5"/>
      <c r="FWG85" s="5"/>
      <c r="FWH85" s="5"/>
      <c r="FWI85" s="5"/>
      <c r="FWJ85" s="5"/>
      <c r="FWK85" s="5"/>
      <c r="FWL85" s="5"/>
      <c r="FWM85" s="5"/>
      <c r="FWN85" s="5"/>
      <c r="FWO85" s="5"/>
      <c r="FWP85" s="5"/>
      <c r="FWQ85" s="5"/>
      <c r="FWR85" s="5"/>
      <c r="FWS85" s="5"/>
      <c r="FWT85" s="5"/>
      <c r="FWU85" s="5"/>
      <c r="FWV85" s="5"/>
      <c r="FWW85" s="5"/>
      <c r="FWX85" s="5"/>
      <c r="FWY85" s="5"/>
      <c r="FWZ85" s="5"/>
      <c r="FXA85" s="5"/>
      <c r="FXB85" s="5"/>
      <c r="FXC85" s="5"/>
      <c r="FXD85" s="5"/>
      <c r="FXE85" s="5"/>
      <c r="FXF85" s="5"/>
      <c r="FXG85" s="5"/>
      <c r="FXH85" s="5"/>
      <c r="FXI85" s="5"/>
      <c r="FXJ85" s="5"/>
      <c r="FXK85" s="5"/>
      <c r="FXL85" s="5"/>
      <c r="FXM85" s="5"/>
      <c r="FXN85" s="5"/>
      <c r="FXO85" s="5"/>
      <c r="FXP85" s="5"/>
      <c r="FXQ85" s="5"/>
      <c r="FXR85" s="5"/>
      <c r="FXS85" s="5"/>
      <c r="FXT85" s="5"/>
      <c r="FXU85" s="5"/>
      <c r="FXV85" s="5"/>
      <c r="FXW85" s="5"/>
      <c r="FXX85" s="5"/>
      <c r="FXY85" s="5"/>
      <c r="FXZ85" s="5"/>
      <c r="FYA85" s="5"/>
      <c r="FYB85" s="5"/>
      <c r="FYC85" s="5"/>
      <c r="FYD85" s="5"/>
      <c r="FYE85" s="5"/>
      <c r="FYF85" s="5"/>
      <c r="FYG85" s="5"/>
      <c r="FYH85" s="5"/>
      <c r="FYI85" s="5"/>
      <c r="FYJ85" s="5"/>
      <c r="FYK85" s="5"/>
      <c r="FYL85" s="5"/>
      <c r="FYM85" s="5"/>
      <c r="FYN85" s="5"/>
      <c r="FYO85" s="5"/>
      <c r="FYP85" s="5"/>
      <c r="FYQ85" s="5"/>
      <c r="FYR85" s="5"/>
      <c r="FYS85" s="5"/>
      <c r="FYT85" s="5"/>
      <c r="FYU85" s="5"/>
      <c r="FYV85" s="5"/>
      <c r="FYW85" s="5"/>
      <c r="FYX85" s="5"/>
      <c r="FYY85" s="5"/>
      <c r="FYZ85" s="5"/>
      <c r="FZA85" s="5"/>
      <c r="FZB85" s="5"/>
      <c r="FZC85" s="5"/>
      <c r="FZD85" s="5"/>
      <c r="FZE85" s="5"/>
      <c r="FZF85" s="5"/>
      <c r="FZG85" s="5"/>
      <c r="FZH85" s="5"/>
      <c r="FZI85" s="5"/>
      <c r="FZJ85" s="5"/>
      <c r="FZK85" s="5"/>
      <c r="FZL85" s="5"/>
      <c r="FZM85" s="5"/>
      <c r="FZN85" s="5"/>
      <c r="FZO85" s="5"/>
      <c r="FZP85" s="5"/>
      <c r="FZQ85" s="5"/>
      <c r="FZR85" s="5"/>
      <c r="FZS85" s="5"/>
      <c r="FZT85" s="5"/>
      <c r="FZU85" s="5"/>
      <c r="FZV85" s="5"/>
      <c r="FZW85" s="5"/>
      <c r="FZX85" s="5"/>
      <c r="FZY85" s="5"/>
      <c r="FZZ85" s="5"/>
      <c r="GAA85" s="5"/>
      <c r="GAB85" s="5"/>
      <c r="GAC85" s="5"/>
      <c r="GAD85" s="5"/>
      <c r="GAE85" s="5"/>
      <c r="GAF85" s="5"/>
      <c r="GAG85" s="5"/>
      <c r="GAH85" s="5"/>
      <c r="GAI85" s="5"/>
      <c r="GAJ85" s="5"/>
      <c r="GAK85" s="5"/>
      <c r="GAL85" s="5"/>
      <c r="GAM85" s="5"/>
      <c r="GAN85" s="5"/>
      <c r="GAO85" s="5"/>
      <c r="GAP85" s="5"/>
      <c r="GAQ85" s="5"/>
      <c r="GAR85" s="5"/>
      <c r="GAS85" s="5"/>
      <c r="GAT85" s="5"/>
      <c r="GAU85" s="5"/>
      <c r="GAV85" s="5"/>
      <c r="GAW85" s="5"/>
      <c r="GAX85" s="5"/>
      <c r="GAY85" s="5"/>
      <c r="GAZ85" s="5"/>
      <c r="GBA85" s="5"/>
      <c r="GBB85" s="5"/>
      <c r="GBC85" s="5"/>
      <c r="GBD85" s="5"/>
      <c r="GBE85" s="5"/>
      <c r="GBF85" s="5"/>
      <c r="GBG85" s="5"/>
      <c r="GBH85" s="5"/>
      <c r="GBI85" s="5"/>
      <c r="GBJ85" s="5"/>
      <c r="GBK85" s="5"/>
      <c r="GBL85" s="5"/>
      <c r="GBM85" s="5"/>
      <c r="GBN85" s="5"/>
      <c r="GBO85" s="5"/>
      <c r="GBP85" s="5"/>
      <c r="GBQ85" s="5"/>
      <c r="GBR85" s="5"/>
      <c r="GBS85" s="5"/>
      <c r="GBT85" s="5"/>
      <c r="GBU85" s="5"/>
      <c r="GBV85" s="5"/>
      <c r="GBW85" s="5"/>
      <c r="GBX85" s="5"/>
      <c r="GBY85" s="5"/>
      <c r="GBZ85" s="5"/>
      <c r="GCA85" s="5"/>
      <c r="GCB85" s="5"/>
      <c r="GCC85" s="5"/>
      <c r="GCD85" s="5"/>
      <c r="GCE85" s="5"/>
      <c r="GCF85" s="5"/>
      <c r="GCG85" s="5"/>
      <c r="GCH85" s="5"/>
      <c r="GCI85" s="5"/>
      <c r="GCJ85" s="5"/>
      <c r="GCK85" s="5"/>
      <c r="GCL85" s="5"/>
      <c r="GCM85" s="5"/>
      <c r="GCN85" s="5"/>
      <c r="GCO85" s="5"/>
      <c r="GCP85" s="5"/>
      <c r="GCQ85" s="5"/>
      <c r="GCR85" s="5"/>
      <c r="GCS85" s="5"/>
      <c r="GCT85" s="5"/>
      <c r="GCU85" s="5"/>
      <c r="GCV85" s="5"/>
      <c r="GCW85" s="5"/>
      <c r="GCX85" s="5"/>
      <c r="GCY85" s="5"/>
      <c r="GCZ85" s="5"/>
      <c r="GDA85" s="5"/>
      <c r="GDB85" s="5"/>
      <c r="GDC85" s="5"/>
      <c r="GDD85" s="5"/>
      <c r="GDE85" s="5"/>
      <c r="GDF85" s="5"/>
      <c r="GDG85" s="5"/>
      <c r="GDH85" s="5"/>
      <c r="GDI85" s="5"/>
      <c r="GDJ85" s="5"/>
      <c r="GDK85" s="5"/>
      <c r="GDL85" s="5"/>
      <c r="GDM85" s="5"/>
      <c r="GDN85" s="5"/>
      <c r="GDO85" s="5"/>
      <c r="GDP85" s="5"/>
      <c r="GDQ85" s="5"/>
      <c r="GDR85" s="5"/>
      <c r="GDS85" s="5"/>
      <c r="GDT85" s="5"/>
      <c r="GDU85" s="5"/>
      <c r="GDV85" s="5"/>
      <c r="GDW85" s="5"/>
      <c r="GDX85" s="5"/>
      <c r="GDY85" s="5"/>
      <c r="GDZ85" s="5"/>
      <c r="GEA85" s="5"/>
      <c r="GEB85" s="5"/>
      <c r="GEC85" s="5"/>
      <c r="GED85" s="5"/>
      <c r="GEE85" s="5"/>
      <c r="GEF85" s="5"/>
      <c r="GEG85" s="5"/>
      <c r="GEH85" s="5"/>
      <c r="GEI85" s="5"/>
      <c r="GEJ85" s="5"/>
      <c r="GEK85" s="5"/>
      <c r="GEL85" s="5"/>
      <c r="GEM85" s="5"/>
      <c r="GEN85" s="5"/>
      <c r="GEO85" s="5"/>
      <c r="GEP85" s="5"/>
      <c r="GEQ85" s="5"/>
      <c r="GER85" s="5"/>
      <c r="GES85" s="5"/>
      <c r="GET85" s="5"/>
      <c r="GEU85" s="5"/>
      <c r="GEV85" s="5"/>
      <c r="GEW85" s="5"/>
      <c r="GEX85" s="5"/>
      <c r="GEY85" s="5"/>
      <c r="GEZ85" s="5"/>
      <c r="GFA85" s="5"/>
      <c r="GFB85" s="5"/>
      <c r="GFC85" s="5"/>
      <c r="GFD85" s="5"/>
      <c r="GFE85" s="5"/>
      <c r="GFF85" s="5"/>
      <c r="GFG85" s="5"/>
      <c r="GFH85" s="5"/>
      <c r="GFI85" s="5"/>
      <c r="GFJ85" s="5"/>
      <c r="GFK85" s="5"/>
      <c r="GFL85" s="5"/>
      <c r="GFM85" s="5"/>
      <c r="GFN85" s="5"/>
      <c r="GFO85" s="5"/>
      <c r="GFP85" s="5"/>
      <c r="GFQ85" s="5"/>
      <c r="GFR85" s="5"/>
      <c r="GFS85" s="5"/>
      <c r="GFT85" s="5"/>
      <c r="GFU85" s="5"/>
      <c r="GFV85" s="5"/>
      <c r="GFW85" s="5"/>
      <c r="GFX85" s="5"/>
      <c r="GFY85" s="5"/>
      <c r="GFZ85" s="5"/>
      <c r="GGA85" s="5"/>
      <c r="GGB85" s="5"/>
      <c r="GGC85" s="5"/>
      <c r="GGD85" s="5"/>
      <c r="GGE85" s="5"/>
      <c r="GGF85" s="5"/>
      <c r="GGG85" s="5"/>
      <c r="GGH85" s="5"/>
      <c r="GGI85" s="5"/>
      <c r="GGJ85" s="5"/>
      <c r="GGK85" s="5"/>
      <c r="GGL85" s="5"/>
      <c r="GGM85" s="5"/>
      <c r="GGN85" s="5"/>
      <c r="GGO85" s="5"/>
      <c r="GGP85" s="5"/>
      <c r="GGQ85" s="5"/>
      <c r="GGR85" s="5"/>
      <c r="GGS85" s="5"/>
      <c r="GGT85" s="5"/>
      <c r="GGU85" s="5"/>
      <c r="GGV85" s="5"/>
      <c r="GGW85" s="5"/>
      <c r="GGX85" s="5"/>
      <c r="GGY85" s="5"/>
      <c r="GGZ85" s="5"/>
      <c r="GHA85" s="5"/>
      <c r="GHB85" s="5"/>
      <c r="GHC85" s="5"/>
      <c r="GHD85" s="5"/>
      <c r="GHE85" s="5"/>
      <c r="GHF85" s="5"/>
      <c r="GHG85" s="5"/>
      <c r="GHH85" s="5"/>
      <c r="GHI85" s="5"/>
      <c r="GHJ85" s="5"/>
      <c r="GHK85" s="5"/>
      <c r="GHL85" s="5"/>
      <c r="GHM85" s="5"/>
      <c r="GHN85" s="5"/>
      <c r="GHO85" s="5"/>
      <c r="GHP85" s="5"/>
      <c r="GHQ85" s="5"/>
      <c r="GHR85" s="5"/>
      <c r="GHS85" s="5"/>
      <c r="GHT85" s="5"/>
      <c r="GHU85" s="5"/>
      <c r="GHV85" s="5"/>
      <c r="GHW85" s="5"/>
      <c r="GHX85" s="5"/>
      <c r="GHY85" s="5"/>
      <c r="GHZ85" s="5"/>
      <c r="GIA85" s="5"/>
      <c r="GIB85" s="5"/>
      <c r="GIC85" s="5"/>
      <c r="GID85" s="5"/>
      <c r="GIE85" s="5"/>
      <c r="GIF85" s="5"/>
      <c r="GIG85" s="5"/>
      <c r="GIH85" s="5"/>
      <c r="GII85" s="5"/>
      <c r="GIJ85" s="5"/>
      <c r="GIK85" s="5"/>
      <c r="GIL85" s="5"/>
      <c r="GIM85" s="5"/>
      <c r="GIN85" s="5"/>
      <c r="GIO85" s="5"/>
      <c r="GIP85" s="5"/>
      <c r="GIQ85" s="5"/>
      <c r="GIR85" s="5"/>
      <c r="GIS85" s="5"/>
      <c r="GIT85" s="5"/>
      <c r="GIU85" s="5"/>
      <c r="GIV85" s="5"/>
      <c r="GIW85" s="5"/>
      <c r="GIX85" s="5"/>
      <c r="GIY85" s="5"/>
      <c r="GIZ85" s="5"/>
      <c r="GJA85" s="5"/>
      <c r="GJB85" s="5"/>
      <c r="GJC85" s="5"/>
      <c r="GJD85" s="5"/>
      <c r="GJE85" s="5"/>
      <c r="GJF85" s="5"/>
      <c r="GJG85" s="5"/>
      <c r="GJH85" s="5"/>
      <c r="GJI85" s="5"/>
      <c r="GJJ85" s="5"/>
      <c r="GJK85" s="5"/>
      <c r="GJL85" s="5"/>
      <c r="GJM85" s="5"/>
      <c r="GJN85" s="5"/>
      <c r="GJO85" s="5"/>
      <c r="GJP85" s="5"/>
      <c r="GJQ85" s="5"/>
      <c r="GJR85" s="5"/>
      <c r="GJS85" s="5"/>
      <c r="GJT85" s="5"/>
      <c r="GJU85" s="5"/>
      <c r="GJV85" s="5"/>
      <c r="GJW85" s="5"/>
      <c r="GJX85" s="5"/>
      <c r="GJY85" s="5"/>
      <c r="GJZ85" s="5"/>
      <c r="GKA85" s="5"/>
      <c r="GKB85" s="5"/>
      <c r="GKC85" s="5"/>
      <c r="GKD85" s="5"/>
      <c r="GKE85" s="5"/>
      <c r="GKF85" s="5"/>
      <c r="GKG85" s="5"/>
      <c r="GKH85" s="5"/>
      <c r="GKI85" s="5"/>
      <c r="GKJ85" s="5"/>
      <c r="GKK85" s="5"/>
      <c r="GKL85" s="5"/>
      <c r="GKM85" s="5"/>
      <c r="GKN85" s="5"/>
      <c r="GKO85" s="5"/>
      <c r="GKP85" s="5"/>
      <c r="GKQ85" s="5"/>
      <c r="GKR85" s="5"/>
      <c r="GKS85" s="5"/>
      <c r="GKT85" s="5"/>
      <c r="GKU85" s="5"/>
      <c r="GKV85" s="5"/>
      <c r="GKW85" s="5"/>
      <c r="GKX85" s="5"/>
      <c r="GKY85" s="5"/>
      <c r="GKZ85" s="5"/>
      <c r="GLA85" s="5"/>
      <c r="GLB85" s="5"/>
      <c r="GLC85" s="5"/>
      <c r="GLD85" s="5"/>
      <c r="GLE85" s="5"/>
      <c r="GLF85" s="5"/>
      <c r="GLG85" s="5"/>
      <c r="GLH85" s="5"/>
      <c r="GLI85" s="5"/>
      <c r="GLJ85" s="5"/>
      <c r="GLK85" s="5"/>
      <c r="GLL85" s="5"/>
      <c r="GLM85" s="5"/>
      <c r="GLN85" s="5"/>
      <c r="GLO85" s="5"/>
      <c r="GLP85" s="5"/>
      <c r="GLQ85" s="5"/>
      <c r="GLR85" s="5"/>
      <c r="GLS85" s="5"/>
      <c r="GLT85" s="5"/>
      <c r="GLU85" s="5"/>
      <c r="GLV85" s="5"/>
      <c r="GLW85" s="5"/>
      <c r="GLX85" s="5"/>
      <c r="GLY85" s="5"/>
      <c r="GLZ85" s="5"/>
      <c r="GMA85" s="5"/>
      <c r="GMB85" s="5"/>
      <c r="GMC85" s="5"/>
      <c r="GMD85" s="5"/>
      <c r="GME85" s="5"/>
      <c r="GMF85" s="5"/>
      <c r="GMG85" s="5"/>
      <c r="GMH85" s="5"/>
      <c r="GMI85" s="5"/>
      <c r="GMJ85" s="5"/>
      <c r="GMK85" s="5"/>
      <c r="GML85" s="5"/>
      <c r="GMM85" s="5"/>
      <c r="GMN85" s="5"/>
      <c r="GMO85" s="5"/>
      <c r="GMP85" s="5"/>
      <c r="GMQ85" s="5"/>
      <c r="GMR85" s="5"/>
      <c r="GMS85" s="5"/>
      <c r="GMT85" s="5"/>
      <c r="GMU85" s="5"/>
      <c r="GMV85" s="5"/>
      <c r="GMW85" s="5"/>
      <c r="GMX85" s="5"/>
      <c r="GMY85" s="5"/>
      <c r="GMZ85" s="5"/>
      <c r="GNA85" s="5"/>
      <c r="GNB85" s="5"/>
      <c r="GNC85" s="5"/>
      <c r="GND85" s="5"/>
      <c r="GNE85" s="5"/>
      <c r="GNF85" s="5"/>
      <c r="GNG85" s="5"/>
      <c r="GNH85" s="5"/>
      <c r="GNI85" s="5"/>
      <c r="GNJ85" s="5"/>
      <c r="GNK85" s="5"/>
      <c r="GNL85" s="5"/>
      <c r="GNM85" s="5"/>
      <c r="GNN85" s="5"/>
      <c r="GNO85" s="5"/>
      <c r="GNP85" s="5"/>
      <c r="GNQ85" s="5"/>
      <c r="GNR85" s="5"/>
      <c r="GNS85" s="5"/>
      <c r="GNT85" s="5"/>
      <c r="GNU85" s="5"/>
      <c r="GNV85" s="5"/>
      <c r="GNW85" s="5"/>
      <c r="GNX85" s="5"/>
      <c r="GNY85" s="5"/>
      <c r="GNZ85" s="5"/>
      <c r="GOA85" s="5"/>
      <c r="GOB85" s="5"/>
      <c r="GOC85" s="5"/>
      <c r="GOD85" s="5"/>
      <c r="GOE85" s="5"/>
      <c r="GOF85" s="5"/>
      <c r="GOG85" s="5"/>
      <c r="GOH85" s="5"/>
      <c r="GOI85" s="5"/>
      <c r="GOJ85" s="5"/>
      <c r="GOK85" s="5"/>
      <c r="GOL85" s="5"/>
      <c r="GOM85" s="5"/>
      <c r="GON85" s="5"/>
      <c r="GOO85" s="5"/>
      <c r="GOP85" s="5"/>
      <c r="GOQ85" s="5"/>
      <c r="GOR85" s="5"/>
      <c r="GOS85" s="5"/>
      <c r="GOT85" s="5"/>
      <c r="GOU85" s="5"/>
      <c r="GOV85" s="5"/>
      <c r="GOW85" s="5"/>
      <c r="GOX85" s="5"/>
      <c r="GOY85" s="5"/>
      <c r="GOZ85" s="5"/>
      <c r="GPA85" s="5"/>
      <c r="GPB85" s="5"/>
      <c r="GPC85" s="5"/>
      <c r="GPD85" s="5"/>
      <c r="GPE85" s="5"/>
      <c r="GPF85" s="5"/>
      <c r="GPG85" s="5"/>
      <c r="GPH85" s="5"/>
      <c r="GPI85" s="5"/>
      <c r="GPJ85" s="5"/>
      <c r="GPK85" s="5"/>
      <c r="GPL85" s="5"/>
      <c r="GPM85" s="5"/>
      <c r="GPN85" s="5"/>
      <c r="GPO85" s="5"/>
      <c r="GPP85" s="5"/>
      <c r="GPQ85" s="5"/>
      <c r="GPR85" s="5"/>
      <c r="GPS85" s="5"/>
      <c r="GPT85" s="5"/>
      <c r="GPU85" s="5"/>
      <c r="GPV85" s="5"/>
      <c r="GPW85" s="5"/>
      <c r="GPX85" s="5"/>
      <c r="GPY85" s="5"/>
      <c r="GPZ85" s="5"/>
      <c r="GQA85" s="5"/>
      <c r="GQB85" s="5"/>
      <c r="GQC85" s="5"/>
      <c r="GQD85" s="5"/>
      <c r="GQE85" s="5"/>
      <c r="GQF85" s="5"/>
      <c r="GQG85" s="5"/>
      <c r="GQH85" s="5"/>
      <c r="GQI85" s="5"/>
      <c r="GQJ85" s="5"/>
      <c r="GQK85" s="5"/>
      <c r="GQL85" s="5"/>
      <c r="GQM85" s="5"/>
      <c r="GQN85" s="5"/>
      <c r="GQO85" s="5"/>
      <c r="GQP85" s="5"/>
      <c r="GQQ85" s="5"/>
      <c r="GQR85" s="5"/>
      <c r="GQS85" s="5"/>
      <c r="GQT85" s="5"/>
      <c r="GQU85" s="5"/>
      <c r="GQV85" s="5"/>
      <c r="GQW85" s="5"/>
      <c r="GQX85" s="5"/>
      <c r="GQY85" s="5"/>
      <c r="GQZ85" s="5"/>
      <c r="GRA85" s="5"/>
      <c r="GRB85" s="5"/>
      <c r="GRC85" s="5"/>
      <c r="GRD85" s="5"/>
      <c r="GRE85" s="5"/>
      <c r="GRF85" s="5"/>
      <c r="GRG85" s="5"/>
      <c r="GRH85" s="5"/>
      <c r="GRI85" s="5"/>
      <c r="GRJ85" s="5"/>
      <c r="GRK85" s="5"/>
      <c r="GRL85" s="5"/>
      <c r="GRM85" s="5"/>
      <c r="GRN85" s="5"/>
      <c r="GRO85" s="5"/>
      <c r="GRP85" s="5"/>
      <c r="GRQ85" s="5"/>
      <c r="GRR85" s="5"/>
      <c r="GRS85" s="5"/>
      <c r="GRT85" s="5"/>
      <c r="GRU85" s="5"/>
      <c r="GRV85" s="5"/>
      <c r="GRW85" s="5"/>
      <c r="GRX85" s="5"/>
      <c r="GRY85" s="5"/>
      <c r="GRZ85" s="5"/>
      <c r="GSA85" s="5"/>
      <c r="GSB85" s="5"/>
      <c r="GSC85" s="5"/>
      <c r="GSD85" s="5"/>
      <c r="GSE85" s="5"/>
      <c r="GSF85" s="5"/>
      <c r="GSG85" s="5"/>
      <c r="GSH85" s="5"/>
      <c r="GSI85" s="5"/>
      <c r="GSJ85" s="5"/>
      <c r="GSK85" s="5"/>
      <c r="GSL85" s="5"/>
      <c r="GSM85" s="5"/>
      <c r="GSN85" s="5"/>
      <c r="GSO85" s="5"/>
      <c r="GSP85" s="5"/>
      <c r="GSQ85" s="5"/>
      <c r="GSR85" s="5"/>
      <c r="GSS85" s="5"/>
      <c r="GST85" s="5"/>
      <c r="GSU85" s="5"/>
      <c r="GSV85" s="5"/>
      <c r="GSW85" s="5"/>
      <c r="GSX85" s="5"/>
      <c r="GSY85" s="5"/>
      <c r="GSZ85" s="5"/>
      <c r="GTA85" s="5"/>
      <c r="GTB85" s="5"/>
      <c r="GTC85" s="5"/>
      <c r="GTD85" s="5"/>
      <c r="GTE85" s="5"/>
      <c r="GTF85" s="5"/>
      <c r="GTG85" s="5"/>
      <c r="GTH85" s="5"/>
      <c r="GTI85" s="5"/>
      <c r="GTJ85" s="5"/>
      <c r="GTK85" s="5"/>
      <c r="GTL85" s="5"/>
      <c r="GTM85" s="5"/>
      <c r="GTN85" s="5"/>
      <c r="GTO85" s="5"/>
      <c r="GTP85" s="5"/>
      <c r="GTQ85" s="5"/>
      <c r="GTR85" s="5"/>
      <c r="GTS85" s="5"/>
      <c r="GTT85" s="5"/>
      <c r="GTU85" s="5"/>
      <c r="GTV85" s="5"/>
      <c r="GTW85" s="5"/>
      <c r="GTX85" s="5"/>
      <c r="GTY85" s="5"/>
      <c r="GTZ85" s="5"/>
      <c r="GUA85" s="5"/>
      <c r="GUB85" s="5"/>
      <c r="GUC85" s="5"/>
      <c r="GUD85" s="5"/>
      <c r="GUE85" s="5"/>
      <c r="GUF85" s="5"/>
      <c r="GUG85" s="5"/>
      <c r="GUH85" s="5"/>
      <c r="GUI85" s="5"/>
      <c r="GUJ85" s="5"/>
      <c r="GUK85" s="5"/>
      <c r="GUL85" s="5"/>
      <c r="GUM85" s="5"/>
      <c r="GUN85" s="5"/>
      <c r="GUO85" s="5"/>
      <c r="GUP85" s="5"/>
      <c r="GUQ85" s="5"/>
      <c r="GUR85" s="5"/>
      <c r="GUS85" s="5"/>
      <c r="GUT85" s="5"/>
      <c r="GUU85" s="5"/>
      <c r="GUV85" s="5"/>
      <c r="GUW85" s="5"/>
      <c r="GUX85" s="5"/>
      <c r="GUY85" s="5"/>
      <c r="GUZ85" s="5"/>
      <c r="GVA85" s="5"/>
      <c r="GVB85" s="5"/>
      <c r="GVC85" s="5"/>
      <c r="GVD85" s="5"/>
      <c r="GVE85" s="5"/>
      <c r="GVF85" s="5"/>
      <c r="GVG85" s="5"/>
      <c r="GVH85" s="5"/>
      <c r="GVI85" s="5"/>
      <c r="GVJ85" s="5"/>
      <c r="GVK85" s="5"/>
      <c r="GVL85" s="5"/>
      <c r="GVM85" s="5"/>
      <c r="GVN85" s="5"/>
      <c r="GVO85" s="5"/>
      <c r="GVP85" s="5"/>
      <c r="GVQ85" s="5"/>
      <c r="GVR85" s="5"/>
      <c r="GVS85" s="5"/>
      <c r="GVT85" s="5"/>
      <c r="GVU85" s="5"/>
      <c r="GVV85" s="5"/>
      <c r="GVW85" s="5"/>
      <c r="GVX85" s="5"/>
      <c r="GVY85" s="5"/>
      <c r="GVZ85" s="5"/>
      <c r="GWA85" s="5"/>
      <c r="GWB85" s="5"/>
      <c r="GWC85" s="5"/>
      <c r="GWD85" s="5"/>
      <c r="GWE85" s="5"/>
      <c r="GWF85" s="5"/>
      <c r="GWG85" s="5"/>
      <c r="GWH85" s="5"/>
      <c r="GWI85" s="5"/>
      <c r="GWJ85" s="5"/>
      <c r="GWK85" s="5"/>
      <c r="GWL85" s="5"/>
      <c r="GWM85" s="5"/>
      <c r="GWN85" s="5"/>
      <c r="GWO85" s="5"/>
      <c r="GWP85" s="5"/>
      <c r="GWQ85" s="5"/>
      <c r="GWR85" s="5"/>
      <c r="GWS85" s="5"/>
      <c r="GWT85" s="5"/>
      <c r="GWU85" s="5"/>
      <c r="GWV85" s="5"/>
      <c r="GWW85" s="5"/>
      <c r="GWX85" s="5"/>
      <c r="GWY85" s="5"/>
      <c r="GWZ85" s="5"/>
      <c r="GXA85" s="5"/>
      <c r="GXB85" s="5"/>
      <c r="GXC85" s="5"/>
      <c r="GXD85" s="5"/>
      <c r="GXE85" s="5"/>
      <c r="GXF85" s="5"/>
      <c r="GXG85" s="5"/>
      <c r="GXH85" s="5"/>
      <c r="GXI85" s="5"/>
      <c r="GXJ85" s="5"/>
      <c r="GXK85" s="5"/>
      <c r="GXL85" s="5"/>
      <c r="GXM85" s="5"/>
      <c r="GXN85" s="5"/>
      <c r="GXO85" s="5"/>
      <c r="GXP85" s="5"/>
      <c r="GXQ85" s="5"/>
      <c r="GXR85" s="5"/>
      <c r="GXS85" s="5"/>
      <c r="GXT85" s="5"/>
      <c r="GXU85" s="5"/>
      <c r="GXV85" s="5"/>
      <c r="GXW85" s="5"/>
      <c r="GXX85" s="5"/>
      <c r="GXY85" s="5"/>
      <c r="GXZ85" s="5"/>
      <c r="GYA85" s="5"/>
      <c r="GYB85" s="5"/>
      <c r="GYC85" s="5"/>
      <c r="GYD85" s="5"/>
      <c r="GYE85" s="5"/>
      <c r="GYF85" s="5"/>
      <c r="GYG85" s="5"/>
      <c r="GYH85" s="5"/>
      <c r="GYI85" s="5"/>
      <c r="GYJ85" s="5"/>
      <c r="GYK85" s="5"/>
      <c r="GYL85" s="5"/>
      <c r="GYM85" s="5"/>
      <c r="GYN85" s="5"/>
      <c r="GYO85" s="5"/>
      <c r="GYP85" s="5"/>
      <c r="GYQ85" s="5"/>
      <c r="GYR85" s="5"/>
      <c r="GYS85" s="5"/>
      <c r="GYT85" s="5"/>
      <c r="GYU85" s="5"/>
      <c r="GYV85" s="5"/>
      <c r="GYW85" s="5"/>
      <c r="GYX85" s="5"/>
      <c r="GYY85" s="5"/>
      <c r="GYZ85" s="5"/>
      <c r="GZA85" s="5"/>
      <c r="GZB85" s="5"/>
      <c r="GZC85" s="5"/>
      <c r="GZD85" s="5"/>
      <c r="GZE85" s="5"/>
      <c r="GZF85" s="5"/>
      <c r="GZG85" s="5"/>
      <c r="GZH85" s="5"/>
      <c r="GZI85" s="5"/>
      <c r="GZJ85" s="5"/>
      <c r="GZK85" s="5"/>
      <c r="GZL85" s="5"/>
      <c r="GZM85" s="5"/>
      <c r="GZN85" s="5"/>
      <c r="GZO85" s="5"/>
      <c r="GZP85" s="5"/>
      <c r="GZQ85" s="5"/>
      <c r="GZR85" s="5"/>
      <c r="GZS85" s="5"/>
      <c r="GZT85" s="5"/>
      <c r="GZU85" s="5"/>
      <c r="GZV85" s="5"/>
      <c r="GZW85" s="5"/>
      <c r="GZX85" s="5"/>
      <c r="GZY85" s="5"/>
      <c r="GZZ85" s="5"/>
      <c r="HAA85" s="5"/>
      <c r="HAB85" s="5"/>
      <c r="HAC85" s="5"/>
      <c r="HAD85" s="5"/>
      <c r="HAE85" s="5"/>
      <c r="HAF85" s="5"/>
      <c r="HAG85" s="5"/>
      <c r="HAH85" s="5"/>
      <c r="HAI85" s="5"/>
      <c r="HAJ85" s="5"/>
      <c r="HAK85" s="5"/>
      <c r="HAL85" s="5"/>
      <c r="HAM85" s="5"/>
      <c r="HAN85" s="5"/>
      <c r="HAO85" s="5"/>
      <c r="HAP85" s="5"/>
      <c r="HAQ85" s="5"/>
      <c r="HAR85" s="5"/>
      <c r="HAS85" s="5"/>
      <c r="HAT85" s="5"/>
      <c r="HAU85" s="5"/>
      <c r="HAV85" s="5"/>
      <c r="HAW85" s="5"/>
      <c r="HAX85" s="5"/>
      <c r="HAY85" s="5"/>
      <c r="HAZ85" s="5"/>
      <c r="HBA85" s="5"/>
      <c r="HBB85" s="5"/>
      <c r="HBC85" s="5"/>
      <c r="HBD85" s="5"/>
      <c r="HBE85" s="5"/>
      <c r="HBF85" s="5"/>
      <c r="HBG85" s="5"/>
      <c r="HBH85" s="5"/>
      <c r="HBI85" s="5"/>
      <c r="HBJ85" s="5"/>
      <c r="HBK85" s="5"/>
      <c r="HBL85" s="5"/>
      <c r="HBM85" s="5"/>
      <c r="HBN85" s="5"/>
      <c r="HBO85" s="5"/>
      <c r="HBP85" s="5"/>
      <c r="HBQ85" s="5"/>
      <c r="HBR85" s="5"/>
      <c r="HBS85" s="5"/>
      <c r="HBT85" s="5"/>
      <c r="HBU85" s="5"/>
      <c r="HBV85" s="5"/>
      <c r="HBW85" s="5"/>
      <c r="HBX85" s="5"/>
      <c r="HBY85" s="5"/>
      <c r="HBZ85" s="5"/>
      <c r="HCA85" s="5"/>
      <c r="HCB85" s="5"/>
      <c r="HCC85" s="5"/>
      <c r="HCD85" s="5"/>
      <c r="HCE85" s="5"/>
      <c r="HCF85" s="5"/>
      <c r="HCG85" s="5"/>
      <c r="HCH85" s="5"/>
      <c r="HCI85" s="5"/>
      <c r="HCJ85" s="5"/>
      <c r="HCK85" s="5"/>
      <c r="HCL85" s="5"/>
      <c r="HCM85" s="5"/>
      <c r="HCN85" s="5"/>
      <c r="HCO85" s="5"/>
      <c r="HCP85" s="5"/>
      <c r="HCQ85" s="5"/>
      <c r="HCR85" s="5"/>
      <c r="HCS85" s="5"/>
      <c r="HCT85" s="5"/>
      <c r="HCU85" s="5"/>
      <c r="HCV85" s="5"/>
      <c r="HCW85" s="5"/>
      <c r="HCX85" s="5"/>
      <c r="HCY85" s="5"/>
      <c r="HCZ85" s="5"/>
      <c r="HDA85" s="5"/>
      <c r="HDB85" s="5"/>
      <c r="HDC85" s="5"/>
      <c r="HDD85" s="5"/>
      <c r="HDE85" s="5"/>
      <c r="HDF85" s="5"/>
      <c r="HDG85" s="5"/>
      <c r="HDH85" s="5"/>
      <c r="HDI85" s="5"/>
      <c r="HDJ85" s="5"/>
      <c r="HDK85" s="5"/>
      <c r="HDL85" s="5"/>
      <c r="HDM85" s="5"/>
      <c r="HDN85" s="5"/>
      <c r="HDO85" s="5"/>
      <c r="HDP85" s="5"/>
      <c r="HDQ85" s="5"/>
      <c r="HDR85" s="5"/>
      <c r="HDS85" s="5"/>
      <c r="HDT85" s="5"/>
      <c r="HDU85" s="5"/>
      <c r="HDV85" s="5"/>
      <c r="HDW85" s="5"/>
      <c r="HDX85" s="5"/>
      <c r="HDY85" s="5"/>
      <c r="HDZ85" s="5"/>
      <c r="HEA85" s="5"/>
      <c r="HEB85" s="5"/>
      <c r="HEC85" s="5"/>
      <c r="HED85" s="5"/>
      <c r="HEE85" s="5"/>
      <c r="HEF85" s="5"/>
      <c r="HEG85" s="5"/>
      <c r="HEH85" s="5"/>
      <c r="HEI85" s="5"/>
      <c r="HEJ85" s="5"/>
      <c r="HEK85" s="5"/>
      <c r="HEL85" s="5"/>
      <c r="HEM85" s="5"/>
      <c r="HEN85" s="5"/>
      <c r="HEO85" s="5"/>
      <c r="HEP85" s="5"/>
      <c r="HEQ85" s="5"/>
      <c r="HER85" s="5"/>
      <c r="HES85" s="5"/>
      <c r="HET85" s="5"/>
      <c r="HEU85" s="5"/>
      <c r="HEV85" s="5"/>
      <c r="HEW85" s="5"/>
      <c r="HEX85" s="5"/>
      <c r="HEY85" s="5"/>
      <c r="HEZ85" s="5"/>
      <c r="HFA85" s="5"/>
      <c r="HFB85" s="5"/>
      <c r="HFC85" s="5"/>
      <c r="HFD85" s="5"/>
      <c r="HFE85" s="5"/>
      <c r="HFF85" s="5"/>
      <c r="HFG85" s="5"/>
      <c r="HFH85" s="5"/>
      <c r="HFI85" s="5"/>
      <c r="HFJ85" s="5"/>
      <c r="HFK85" s="5"/>
      <c r="HFL85" s="5"/>
      <c r="HFM85" s="5"/>
      <c r="HFN85" s="5"/>
      <c r="HFO85" s="5"/>
      <c r="HFP85" s="5"/>
      <c r="HFQ85" s="5"/>
      <c r="HFR85" s="5"/>
      <c r="HFS85" s="5"/>
      <c r="HFT85" s="5"/>
      <c r="HFU85" s="5"/>
      <c r="HFV85" s="5"/>
      <c r="HFW85" s="5"/>
      <c r="HFX85" s="5"/>
      <c r="HFY85" s="5"/>
      <c r="HFZ85" s="5"/>
      <c r="HGA85" s="5"/>
      <c r="HGB85" s="5"/>
      <c r="HGC85" s="5"/>
      <c r="HGD85" s="5"/>
      <c r="HGE85" s="5"/>
      <c r="HGF85" s="5"/>
      <c r="HGG85" s="5"/>
      <c r="HGH85" s="5"/>
      <c r="HGI85" s="5"/>
      <c r="HGJ85" s="5"/>
      <c r="HGK85" s="5"/>
      <c r="HGL85" s="5"/>
      <c r="HGM85" s="5"/>
      <c r="HGN85" s="5"/>
      <c r="HGO85" s="5"/>
      <c r="HGP85" s="5"/>
      <c r="HGQ85" s="5"/>
      <c r="HGR85" s="5"/>
      <c r="HGS85" s="5"/>
      <c r="HGT85" s="5"/>
      <c r="HGU85" s="5"/>
      <c r="HGV85" s="5"/>
      <c r="HGW85" s="5"/>
      <c r="HGX85" s="5"/>
      <c r="HGY85" s="5"/>
      <c r="HGZ85" s="5"/>
      <c r="HHA85" s="5"/>
      <c r="HHB85" s="5"/>
      <c r="HHC85" s="5"/>
      <c r="HHD85" s="5"/>
      <c r="HHE85" s="5"/>
      <c r="HHF85" s="5"/>
      <c r="HHG85" s="5"/>
      <c r="HHH85" s="5"/>
      <c r="HHI85" s="5"/>
      <c r="HHJ85" s="5"/>
      <c r="HHK85" s="5"/>
      <c r="HHL85" s="5"/>
      <c r="HHM85" s="5"/>
      <c r="HHN85" s="5"/>
      <c r="HHO85" s="5"/>
      <c r="HHP85" s="5"/>
      <c r="HHQ85" s="5"/>
      <c r="HHR85" s="5"/>
      <c r="HHS85" s="5"/>
      <c r="HHT85" s="5"/>
      <c r="HHU85" s="5"/>
      <c r="HHV85" s="5"/>
      <c r="HHW85" s="5"/>
      <c r="HHX85" s="5"/>
      <c r="HHY85" s="5"/>
      <c r="HHZ85" s="5"/>
      <c r="HIA85" s="5"/>
      <c r="HIB85" s="5"/>
      <c r="HIC85" s="5"/>
      <c r="HID85" s="5"/>
      <c r="HIE85" s="5"/>
      <c r="HIF85" s="5"/>
      <c r="HIG85" s="5"/>
      <c r="HIH85" s="5"/>
      <c r="HII85" s="5"/>
      <c r="HIJ85" s="5"/>
      <c r="HIK85" s="5"/>
      <c r="HIL85" s="5"/>
      <c r="HIM85" s="5"/>
      <c r="HIN85" s="5"/>
      <c r="HIO85" s="5"/>
      <c r="HIP85" s="5"/>
      <c r="HIQ85" s="5"/>
      <c r="HIR85" s="5"/>
      <c r="HIS85" s="5"/>
      <c r="HIT85" s="5"/>
      <c r="HIU85" s="5"/>
      <c r="HIV85" s="5"/>
      <c r="HIW85" s="5"/>
      <c r="HIX85" s="5"/>
      <c r="HIY85" s="5"/>
      <c r="HIZ85" s="5"/>
      <c r="HJA85" s="5"/>
      <c r="HJB85" s="5"/>
      <c r="HJC85" s="5"/>
      <c r="HJD85" s="5"/>
      <c r="HJE85" s="5"/>
      <c r="HJF85" s="5"/>
      <c r="HJG85" s="5"/>
      <c r="HJH85" s="5"/>
      <c r="HJI85" s="5"/>
      <c r="HJJ85" s="5"/>
      <c r="HJK85" s="5"/>
      <c r="HJL85" s="5"/>
      <c r="HJM85" s="5"/>
      <c r="HJN85" s="5"/>
      <c r="HJO85" s="5"/>
      <c r="HJP85" s="5"/>
      <c r="HJQ85" s="5"/>
      <c r="HJR85" s="5"/>
      <c r="HJS85" s="5"/>
      <c r="HJT85" s="5"/>
      <c r="HJU85" s="5"/>
      <c r="HJV85" s="5"/>
      <c r="HJW85" s="5"/>
      <c r="HJX85" s="5"/>
      <c r="HJY85" s="5"/>
      <c r="HJZ85" s="5"/>
      <c r="HKA85" s="5"/>
      <c r="HKB85" s="5"/>
      <c r="HKC85" s="5"/>
      <c r="HKD85" s="5"/>
      <c r="HKE85" s="5"/>
      <c r="HKF85" s="5"/>
      <c r="HKG85" s="5"/>
      <c r="HKH85" s="5"/>
      <c r="HKI85" s="5"/>
      <c r="HKJ85" s="5"/>
      <c r="HKK85" s="5"/>
      <c r="HKL85" s="5"/>
      <c r="HKM85" s="5"/>
      <c r="HKN85" s="5"/>
      <c r="HKO85" s="5"/>
      <c r="HKP85" s="5"/>
      <c r="HKQ85" s="5"/>
      <c r="HKR85" s="5"/>
      <c r="HKS85" s="5"/>
      <c r="HKT85" s="5"/>
      <c r="HKU85" s="5"/>
      <c r="HKV85" s="5"/>
      <c r="HKW85" s="5"/>
      <c r="HKX85" s="5"/>
      <c r="HKY85" s="5"/>
      <c r="HKZ85" s="5"/>
      <c r="HLA85" s="5"/>
      <c r="HLB85" s="5"/>
      <c r="HLC85" s="5"/>
      <c r="HLD85" s="5"/>
      <c r="HLE85" s="5"/>
      <c r="HLF85" s="5"/>
      <c r="HLG85" s="5"/>
      <c r="HLH85" s="5"/>
      <c r="HLI85" s="5"/>
      <c r="HLJ85" s="5"/>
      <c r="HLK85" s="5"/>
      <c r="HLL85" s="5"/>
      <c r="HLM85" s="5"/>
      <c r="HLN85" s="5"/>
      <c r="HLO85" s="5"/>
      <c r="HLP85" s="5"/>
      <c r="HLQ85" s="5"/>
      <c r="HLR85" s="5"/>
      <c r="HLS85" s="5"/>
      <c r="HLT85" s="5"/>
      <c r="HLU85" s="5"/>
      <c r="HLV85" s="5"/>
      <c r="HLW85" s="5"/>
      <c r="HLX85" s="5"/>
      <c r="HLY85" s="5"/>
      <c r="HLZ85" s="5"/>
      <c r="HMA85" s="5"/>
      <c r="HMB85" s="5"/>
      <c r="HMC85" s="5"/>
      <c r="HMD85" s="5"/>
      <c r="HME85" s="5"/>
      <c r="HMF85" s="5"/>
      <c r="HMG85" s="5"/>
      <c r="HMH85" s="5"/>
      <c r="HMI85" s="5"/>
      <c r="HMJ85" s="5"/>
      <c r="HMK85" s="5"/>
      <c r="HML85" s="5"/>
      <c r="HMM85" s="5"/>
      <c r="HMN85" s="5"/>
      <c r="HMO85" s="5"/>
      <c r="HMP85" s="5"/>
      <c r="HMQ85" s="5"/>
      <c r="HMR85" s="5"/>
      <c r="HMS85" s="5"/>
      <c r="HMT85" s="5"/>
      <c r="HMU85" s="5"/>
      <c r="HMV85" s="5"/>
      <c r="HMW85" s="5"/>
      <c r="HMX85" s="5"/>
      <c r="HMY85" s="5"/>
      <c r="HMZ85" s="5"/>
      <c r="HNA85" s="5"/>
      <c r="HNB85" s="5"/>
      <c r="HNC85" s="5"/>
      <c r="HND85" s="5"/>
      <c r="HNE85" s="5"/>
      <c r="HNF85" s="5"/>
      <c r="HNG85" s="5"/>
      <c r="HNH85" s="5"/>
      <c r="HNI85" s="5"/>
      <c r="HNJ85" s="5"/>
      <c r="HNK85" s="5"/>
      <c r="HNL85" s="5"/>
      <c r="HNM85" s="5"/>
      <c r="HNN85" s="5"/>
      <c r="HNO85" s="5"/>
      <c r="HNP85" s="5"/>
      <c r="HNQ85" s="5"/>
      <c r="HNR85" s="5"/>
      <c r="HNS85" s="5"/>
      <c r="HNT85" s="5"/>
      <c r="HNU85" s="5"/>
      <c r="HNV85" s="5"/>
      <c r="HNW85" s="5"/>
      <c r="HNX85" s="5"/>
      <c r="HNY85" s="5"/>
      <c r="HNZ85" s="5"/>
      <c r="HOA85" s="5"/>
      <c r="HOB85" s="5"/>
      <c r="HOC85" s="5"/>
      <c r="HOD85" s="5"/>
      <c r="HOE85" s="5"/>
      <c r="HOF85" s="5"/>
      <c r="HOG85" s="5"/>
      <c r="HOH85" s="5"/>
      <c r="HOI85" s="5"/>
      <c r="HOJ85" s="5"/>
      <c r="HOK85" s="5"/>
      <c r="HOL85" s="5"/>
      <c r="HOM85" s="5"/>
      <c r="HON85" s="5"/>
      <c r="HOO85" s="5"/>
      <c r="HOP85" s="5"/>
      <c r="HOQ85" s="5"/>
      <c r="HOR85" s="5"/>
      <c r="HOS85" s="5"/>
      <c r="HOT85" s="5"/>
      <c r="HOU85" s="5"/>
      <c r="HOV85" s="5"/>
      <c r="HOW85" s="5"/>
      <c r="HOX85" s="5"/>
      <c r="HOY85" s="5"/>
      <c r="HOZ85" s="5"/>
      <c r="HPA85" s="5"/>
      <c r="HPB85" s="5"/>
      <c r="HPC85" s="5"/>
      <c r="HPD85" s="5"/>
      <c r="HPE85" s="5"/>
      <c r="HPF85" s="5"/>
      <c r="HPG85" s="5"/>
      <c r="HPH85" s="5"/>
      <c r="HPI85" s="5"/>
      <c r="HPJ85" s="5"/>
      <c r="HPK85" s="5"/>
      <c r="HPL85" s="5"/>
      <c r="HPM85" s="5"/>
      <c r="HPN85" s="5"/>
      <c r="HPO85" s="5"/>
      <c r="HPP85" s="5"/>
      <c r="HPQ85" s="5"/>
      <c r="HPR85" s="5"/>
      <c r="HPS85" s="5"/>
      <c r="HPT85" s="5"/>
      <c r="HPU85" s="5"/>
      <c r="HPV85" s="5"/>
      <c r="HPW85" s="5"/>
      <c r="HPX85" s="5"/>
      <c r="HPY85" s="5"/>
      <c r="HPZ85" s="5"/>
      <c r="HQA85" s="5"/>
      <c r="HQB85" s="5"/>
      <c r="HQC85" s="5"/>
      <c r="HQD85" s="5"/>
      <c r="HQE85" s="5"/>
      <c r="HQF85" s="5"/>
      <c r="HQG85" s="5"/>
      <c r="HQH85" s="5"/>
      <c r="HQI85" s="5"/>
      <c r="HQJ85" s="5"/>
      <c r="HQK85" s="5"/>
      <c r="HQL85" s="5"/>
      <c r="HQM85" s="5"/>
      <c r="HQN85" s="5"/>
      <c r="HQO85" s="5"/>
      <c r="HQP85" s="5"/>
      <c r="HQQ85" s="5"/>
      <c r="HQR85" s="5"/>
      <c r="HQS85" s="5"/>
      <c r="HQT85" s="5"/>
      <c r="HQU85" s="5"/>
      <c r="HQV85" s="5"/>
      <c r="HQW85" s="5"/>
      <c r="HQX85" s="5"/>
      <c r="HQY85" s="5"/>
      <c r="HQZ85" s="5"/>
      <c r="HRA85" s="5"/>
      <c r="HRB85" s="5"/>
      <c r="HRC85" s="5"/>
      <c r="HRD85" s="5"/>
      <c r="HRE85" s="5"/>
      <c r="HRF85" s="5"/>
      <c r="HRG85" s="5"/>
      <c r="HRH85" s="5"/>
      <c r="HRI85" s="5"/>
      <c r="HRJ85" s="5"/>
      <c r="HRK85" s="5"/>
      <c r="HRL85" s="5"/>
      <c r="HRM85" s="5"/>
      <c r="HRN85" s="5"/>
      <c r="HRO85" s="5"/>
      <c r="HRP85" s="5"/>
      <c r="HRQ85" s="5"/>
      <c r="HRR85" s="5"/>
      <c r="HRS85" s="5"/>
      <c r="HRT85" s="5"/>
      <c r="HRU85" s="5"/>
      <c r="HRV85" s="5"/>
      <c r="HRW85" s="5"/>
      <c r="HRX85" s="5"/>
      <c r="HRY85" s="5"/>
      <c r="HRZ85" s="5"/>
      <c r="HSA85" s="5"/>
      <c r="HSB85" s="5"/>
      <c r="HSC85" s="5"/>
      <c r="HSD85" s="5"/>
      <c r="HSE85" s="5"/>
      <c r="HSF85" s="5"/>
      <c r="HSG85" s="5"/>
      <c r="HSH85" s="5"/>
      <c r="HSI85" s="5"/>
      <c r="HSJ85" s="5"/>
      <c r="HSK85" s="5"/>
      <c r="HSL85" s="5"/>
      <c r="HSM85" s="5"/>
      <c r="HSN85" s="5"/>
      <c r="HSO85" s="5"/>
      <c r="HSP85" s="5"/>
      <c r="HSQ85" s="5"/>
      <c r="HSR85" s="5"/>
      <c r="HSS85" s="5"/>
      <c r="HST85" s="5"/>
      <c r="HSU85" s="5"/>
      <c r="HSV85" s="5"/>
      <c r="HSW85" s="5"/>
      <c r="HSX85" s="5"/>
      <c r="HSY85" s="5"/>
      <c r="HSZ85" s="5"/>
      <c r="HTA85" s="5"/>
      <c r="HTB85" s="5"/>
      <c r="HTC85" s="5"/>
      <c r="HTD85" s="5"/>
      <c r="HTE85" s="5"/>
      <c r="HTF85" s="5"/>
      <c r="HTG85" s="5"/>
      <c r="HTH85" s="5"/>
      <c r="HTI85" s="5"/>
      <c r="HTJ85" s="5"/>
      <c r="HTK85" s="5"/>
      <c r="HTL85" s="5"/>
      <c r="HTM85" s="5"/>
      <c r="HTN85" s="5"/>
      <c r="HTO85" s="5"/>
      <c r="HTP85" s="5"/>
      <c r="HTQ85" s="5"/>
      <c r="HTR85" s="5"/>
      <c r="HTS85" s="5"/>
      <c r="HTT85" s="5"/>
      <c r="HTU85" s="5"/>
      <c r="HTV85" s="5"/>
      <c r="HTW85" s="5"/>
      <c r="HTX85" s="5"/>
      <c r="HTY85" s="5"/>
      <c r="HTZ85" s="5"/>
      <c r="HUA85" s="5"/>
      <c r="HUB85" s="5"/>
      <c r="HUC85" s="5"/>
      <c r="HUD85" s="5"/>
      <c r="HUE85" s="5"/>
      <c r="HUF85" s="5"/>
      <c r="HUG85" s="5"/>
      <c r="HUH85" s="5"/>
      <c r="HUI85" s="5"/>
      <c r="HUJ85" s="5"/>
      <c r="HUK85" s="5"/>
      <c r="HUL85" s="5"/>
      <c r="HUM85" s="5"/>
      <c r="HUN85" s="5"/>
      <c r="HUO85" s="5"/>
      <c r="HUP85" s="5"/>
      <c r="HUQ85" s="5"/>
      <c r="HUR85" s="5"/>
      <c r="HUS85" s="5"/>
      <c r="HUT85" s="5"/>
      <c r="HUU85" s="5"/>
      <c r="HUV85" s="5"/>
      <c r="HUW85" s="5"/>
      <c r="HUX85" s="5"/>
      <c r="HUY85" s="5"/>
      <c r="HUZ85" s="5"/>
      <c r="HVA85" s="5"/>
      <c r="HVB85" s="5"/>
      <c r="HVC85" s="5"/>
      <c r="HVD85" s="5"/>
      <c r="HVE85" s="5"/>
      <c r="HVF85" s="5"/>
      <c r="HVG85" s="5"/>
      <c r="HVH85" s="5"/>
      <c r="HVI85" s="5"/>
      <c r="HVJ85" s="5"/>
      <c r="HVK85" s="5"/>
      <c r="HVL85" s="5"/>
      <c r="HVM85" s="5"/>
      <c r="HVN85" s="5"/>
      <c r="HVO85" s="5"/>
      <c r="HVP85" s="5"/>
      <c r="HVQ85" s="5"/>
      <c r="HVR85" s="5"/>
      <c r="HVS85" s="5"/>
      <c r="HVT85" s="5"/>
      <c r="HVU85" s="5"/>
      <c r="HVV85" s="5"/>
      <c r="HVW85" s="5"/>
      <c r="HVX85" s="5"/>
      <c r="HVY85" s="5"/>
      <c r="HVZ85" s="5"/>
      <c r="HWA85" s="5"/>
      <c r="HWB85" s="5"/>
      <c r="HWC85" s="5"/>
      <c r="HWD85" s="5"/>
      <c r="HWE85" s="5"/>
      <c r="HWF85" s="5"/>
      <c r="HWG85" s="5"/>
      <c r="HWH85" s="5"/>
      <c r="HWI85" s="5"/>
      <c r="HWJ85" s="5"/>
      <c r="HWK85" s="5"/>
      <c r="HWL85" s="5"/>
      <c r="HWM85" s="5"/>
      <c r="HWN85" s="5"/>
      <c r="HWO85" s="5"/>
      <c r="HWP85" s="5"/>
      <c r="HWQ85" s="5"/>
      <c r="HWR85" s="5"/>
      <c r="HWS85" s="5"/>
      <c r="HWT85" s="5"/>
      <c r="HWU85" s="5"/>
      <c r="HWV85" s="5"/>
      <c r="HWW85" s="5"/>
      <c r="HWX85" s="5"/>
      <c r="HWY85" s="5"/>
      <c r="HWZ85" s="5"/>
      <c r="HXA85" s="5"/>
      <c r="HXB85" s="5"/>
      <c r="HXC85" s="5"/>
      <c r="HXD85" s="5"/>
      <c r="HXE85" s="5"/>
      <c r="HXF85" s="5"/>
      <c r="HXG85" s="5"/>
      <c r="HXH85" s="5"/>
      <c r="HXI85" s="5"/>
      <c r="HXJ85" s="5"/>
      <c r="HXK85" s="5"/>
      <c r="HXL85" s="5"/>
      <c r="HXM85" s="5"/>
      <c r="HXN85" s="5"/>
      <c r="HXO85" s="5"/>
      <c r="HXP85" s="5"/>
      <c r="HXQ85" s="5"/>
      <c r="HXR85" s="5"/>
      <c r="HXS85" s="5"/>
      <c r="HXT85" s="5"/>
      <c r="HXU85" s="5"/>
      <c r="HXV85" s="5"/>
      <c r="HXW85" s="5"/>
      <c r="HXX85" s="5"/>
      <c r="HXY85" s="5"/>
      <c r="HXZ85" s="5"/>
      <c r="HYA85" s="5"/>
      <c r="HYB85" s="5"/>
      <c r="HYC85" s="5"/>
      <c r="HYD85" s="5"/>
      <c r="HYE85" s="5"/>
      <c r="HYF85" s="5"/>
      <c r="HYG85" s="5"/>
      <c r="HYH85" s="5"/>
      <c r="HYI85" s="5"/>
      <c r="HYJ85" s="5"/>
      <c r="HYK85" s="5"/>
      <c r="HYL85" s="5"/>
      <c r="HYM85" s="5"/>
      <c r="HYN85" s="5"/>
      <c r="HYO85" s="5"/>
      <c r="HYP85" s="5"/>
      <c r="HYQ85" s="5"/>
      <c r="HYR85" s="5"/>
      <c r="HYS85" s="5"/>
      <c r="HYT85" s="5"/>
      <c r="HYU85" s="5"/>
      <c r="HYV85" s="5"/>
      <c r="HYW85" s="5"/>
      <c r="HYX85" s="5"/>
      <c r="HYY85" s="5"/>
      <c r="HYZ85" s="5"/>
      <c r="HZA85" s="5"/>
      <c r="HZB85" s="5"/>
      <c r="HZC85" s="5"/>
      <c r="HZD85" s="5"/>
      <c r="HZE85" s="5"/>
      <c r="HZF85" s="5"/>
      <c r="HZG85" s="5"/>
      <c r="HZH85" s="5"/>
      <c r="HZI85" s="5"/>
      <c r="HZJ85" s="5"/>
      <c r="HZK85" s="5"/>
      <c r="HZL85" s="5"/>
      <c r="HZM85" s="5"/>
      <c r="HZN85" s="5"/>
      <c r="HZO85" s="5"/>
      <c r="HZP85" s="5"/>
      <c r="HZQ85" s="5"/>
      <c r="HZR85" s="5"/>
      <c r="HZS85" s="5"/>
      <c r="HZT85" s="5"/>
      <c r="HZU85" s="5"/>
      <c r="HZV85" s="5"/>
      <c r="HZW85" s="5"/>
      <c r="HZX85" s="5"/>
      <c r="HZY85" s="5"/>
      <c r="HZZ85" s="5"/>
      <c r="IAA85" s="5"/>
      <c r="IAB85" s="5"/>
      <c r="IAC85" s="5"/>
      <c r="IAD85" s="5"/>
      <c r="IAE85" s="5"/>
      <c r="IAF85" s="5"/>
      <c r="IAG85" s="5"/>
      <c r="IAH85" s="5"/>
      <c r="IAI85" s="5"/>
      <c r="IAJ85" s="5"/>
      <c r="IAK85" s="5"/>
      <c r="IAL85" s="5"/>
      <c r="IAM85" s="5"/>
      <c r="IAN85" s="5"/>
      <c r="IAO85" s="5"/>
      <c r="IAP85" s="5"/>
      <c r="IAQ85" s="5"/>
      <c r="IAR85" s="5"/>
      <c r="IAS85" s="5"/>
      <c r="IAT85" s="5"/>
      <c r="IAU85" s="5"/>
      <c r="IAV85" s="5"/>
      <c r="IAW85" s="5"/>
      <c r="IAX85" s="5"/>
      <c r="IAY85" s="5"/>
      <c r="IAZ85" s="5"/>
      <c r="IBA85" s="5"/>
      <c r="IBB85" s="5"/>
      <c r="IBC85" s="5"/>
      <c r="IBD85" s="5"/>
      <c r="IBE85" s="5"/>
      <c r="IBF85" s="5"/>
      <c r="IBG85" s="5"/>
      <c r="IBH85" s="5"/>
      <c r="IBI85" s="5"/>
      <c r="IBJ85" s="5"/>
      <c r="IBK85" s="5"/>
      <c r="IBL85" s="5"/>
      <c r="IBM85" s="5"/>
      <c r="IBN85" s="5"/>
      <c r="IBO85" s="5"/>
      <c r="IBP85" s="5"/>
      <c r="IBQ85" s="5"/>
      <c r="IBR85" s="5"/>
      <c r="IBS85" s="5"/>
      <c r="IBT85" s="5"/>
      <c r="IBU85" s="5"/>
      <c r="IBV85" s="5"/>
      <c r="IBW85" s="5"/>
      <c r="IBX85" s="5"/>
      <c r="IBY85" s="5"/>
      <c r="IBZ85" s="5"/>
      <c r="ICA85" s="5"/>
      <c r="ICB85" s="5"/>
      <c r="ICC85" s="5"/>
      <c r="ICD85" s="5"/>
      <c r="ICE85" s="5"/>
      <c r="ICF85" s="5"/>
      <c r="ICG85" s="5"/>
      <c r="ICH85" s="5"/>
      <c r="ICI85" s="5"/>
      <c r="ICJ85" s="5"/>
      <c r="ICK85" s="5"/>
      <c r="ICL85" s="5"/>
      <c r="ICM85" s="5"/>
      <c r="ICN85" s="5"/>
      <c r="ICO85" s="5"/>
      <c r="ICP85" s="5"/>
      <c r="ICQ85" s="5"/>
      <c r="ICR85" s="5"/>
      <c r="ICS85" s="5"/>
      <c r="ICT85" s="5"/>
      <c r="ICU85" s="5"/>
      <c r="ICV85" s="5"/>
      <c r="ICW85" s="5"/>
      <c r="ICX85" s="5"/>
      <c r="ICY85" s="5"/>
      <c r="ICZ85" s="5"/>
      <c r="IDA85" s="5"/>
      <c r="IDB85" s="5"/>
      <c r="IDC85" s="5"/>
      <c r="IDD85" s="5"/>
      <c r="IDE85" s="5"/>
      <c r="IDF85" s="5"/>
      <c r="IDG85" s="5"/>
      <c r="IDH85" s="5"/>
      <c r="IDI85" s="5"/>
      <c r="IDJ85" s="5"/>
      <c r="IDK85" s="5"/>
      <c r="IDL85" s="5"/>
      <c r="IDM85" s="5"/>
      <c r="IDN85" s="5"/>
      <c r="IDO85" s="5"/>
      <c r="IDP85" s="5"/>
      <c r="IDQ85" s="5"/>
      <c r="IDR85" s="5"/>
      <c r="IDS85" s="5"/>
      <c r="IDT85" s="5"/>
      <c r="IDU85" s="5"/>
      <c r="IDV85" s="5"/>
      <c r="IDW85" s="5"/>
      <c r="IDX85" s="5"/>
      <c r="IDY85" s="5"/>
      <c r="IDZ85" s="5"/>
      <c r="IEA85" s="5"/>
      <c r="IEB85" s="5"/>
      <c r="IEC85" s="5"/>
      <c r="IED85" s="5"/>
      <c r="IEE85" s="5"/>
      <c r="IEF85" s="5"/>
      <c r="IEG85" s="5"/>
      <c r="IEH85" s="5"/>
      <c r="IEI85" s="5"/>
      <c r="IEJ85" s="5"/>
      <c r="IEK85" s="5"/>
      <c r="IEL85" s="5"/>
      <c r="IEM85" s="5"/>
      <c r="IEN85" s="5"/>
      <c r="IEO85" s="5"/>
      <c r="IEP85" s="5"/>
      <c r="IEQ85" s="5"/>
      <c r="IER85" s="5"/>
      <c r="IES85" s="5"/>
      <c r="IET85" s="5"/>
      <c r="IEU85" s="5"/>
      <c r="IEV85" s="5"/>
      <c r="IEW85" s="5"/>
      <c r="IEX85" s="5"/>
      <c r="IEY85" s="5"/>
      <c r="IEZ85" s="5"/>
      <c r="IFA85" s="5"/>
      <c r="IFB85" s="5"/>
      <c r="IFC85" s="5"/>
      <c r="IFD85" s="5"/>
      <c r="IFE85" s="5"/>
      <c r="IFF85" s="5"/>
      <c r="IFG85" s="5"/>
      <c r="IFH85" s="5"/>
      <c r="IFI85" s="5"/>
      <c r="IFJ85" s="5"/>
      <c r="IFK85" s="5"/>
      <c r="IFL85" s="5"/>
      <c r="IFM85" s="5"/>
      <c r="IFN85" s="5"/>
      <c r="IFO85" s="5"/>
      <c r="IFP85" s="5"/>
      <c r="IFQ85" s="5"/>
      <c r="IFR85" s="5"/>
      <c r="IFS85" s="5"/>
      <c r="IFT85" s="5"/>
      <c r="IFU85" s="5"/>
      <c r="IFV85" s="5"/>
      <c r="IFW85" s="5"/>
      <c r="IFX85" s="5"/>
      <c r="IFY85" s="5"/>
      <c r="IFZ85" s="5"/>
      <c r="IGA85" s="5"/>
      <c r="IGB85" s="5"/>
      <c r="IGC85" s="5"/>
      <c r="IGD85" s="5"/>
      <c r="IGE85" s="5"/>
      <c r="IGF85" s="5"/>
      <c r="IGG85" s="5"/>
      <c r="IGH85" s="5"/>
      <c r="IGI85" s="5"/>
      <c r="IGJ85" s="5"/>
      <c r="IGK85" s="5"/>
      <c r="IGL85" s="5"/>
      <c r="IGM85" s="5"/>
      <c r="IGN85" s="5"/>
      <c r="IGO85" s="5"/>
      <c r="IGP85" s="5"/>
      <c r="IGQ85" s="5"/>
      <c r="IGR85" s="5"/>
      <c r="IGS85" s="5"/>
      <c r="IGT85" s="5"/>
      <c r="IGU85" s="5"/>
      <c r="IGV85" s="5"/>
      <c r="IGW85" s="5"/>
      <c r="IGX85" s="5"/>
      <c r="IGY85" s="5"/>
      <c r="IGZ85" s="5"/>
      <c r="IHA85" s="5"/>
      <c r="IHB85" s="5"/>
      <c r="IHC85" s="5"/>
      <c r="IHD85" s="5"/>
      <c r="IHE85" s="5"/>
      <c r="IHF85" s="5"/>
      <c r="IHG85" s="5"/>
      <c r="IHH85" s="5"/>
      <c r="IHI85" s="5"/>
      <c r="IHJ85" s="5"/>
      <c r="IHK85" s="5"/>
      <c r="IHL85" s="5"/>
      <c r="IHM85" s="5"/>
      <c r="IHN85" s="5"/>
      <c r="IHO85" s="5"/>
      <c r="IHP85" s="5"/>
      <c r="IHQ85" s="5"/>
      <c r="IHR85" s="5"/>
      <c r="IHS85" s="5"/>
      <c r="IHT85" s="5"/>
      <c r="IHU85" s="5"/>
      <c r="IHV85" s="5"/>
      <c r="IHW85" s="5"/>
      <c r="IHX85" s="5"/>
      <c r="IHY85" s="5"/>
      <c r="IHZ85" s="5"/>
      <c r="IIA85" s="5"/>
      <c r="IIB85" s="5"/>
      <c r="IIC85" s="5"/>
      <c r="IID85" s="5"/>
      <c r="IIE85" s="5"/>
      <c r="IIF85" s="5"/>
      <c r="IIG85" s="5"/>
      <c r="IIH85" s="5"/>
      <c r="III85" s="5"/>
      <c r="IIJ85" s="5"/>
      <c r="IIK85" s="5"/>
      <c r="IIL85" s="5"/>
      <c r="IIM85" s="5"/>
      <c r="IIN85" s="5"/>
      <c r="IIO85" s="5"/>
      <c r="IIP85" s="5"/>
      <c r="IIQ85" s="5"/>
      <c r="IIR85" s="5"/>
      <c r="IIS85" s="5"/>
      <c r="IIT85" s="5"/>
      <c r="IIU85" s="5"/>
      <c r="IIV85" s="5"/>
      <c r="IIW85" s="5"/>
      <c r="IIX85" s="5"/>
      <c r="IIY85" s="5"/>
      <c r="IIZ85" s="5"/>
      <c r="IJA85" s="5"/>
      <c r="IJB85" s="5"/>
      <c r="IJC85" s="5"/>
      <c r="IJD85" s="5"/>
      <c r="IJE85" s="5"/>
      <c r="IJF85" s="5"/>
      <c r="IJG85" s="5"/>
      <c r="IJH85" s="5"/>
      <c r="IJI85" s="5"/>
      <c r="IJJ85" s="5"/>
      <c r="IJK85" s="5"/>
      <c r="IJL85" s="5"/>
      <c r="IJM85" s="5"/>
      <c r="IJN85" s="5"/>
      <c r="IJO85" s="5"/>
      <c r="IJP85" s="5"/>
      <c r="IJQ85" s="5"/>
      <c r="IJR85" s="5"/>
      <c r="IJS85" s="5"/>
      <c r="IJT85" s="5"/>
      <c r="IJU85" s="5"/>
      <c r="IJV85" s="5"/>
      <c r="IJW85" s="5"/>
      <c r="IJX85" s="5"/>
      <c r="IJY85" s="5"/>
      <c r="IJZ85" s="5"/>
      <c r="IKA85" s="5"/>
      <c r="IKB85" s="5"/>
      <c r="IKC85" s="5"/>
      <c r="IKD85" s="5"/>
      <c r="IKE85" s="5"/>
      <c r="IKF85" s="5"/>
      <c r="IKG85" s="5"/>
      <c r="IKH85" s="5"/>
      <c r="IKI85" s="5"/>
      <c r="IKJ85" s="5"/>
      <c r="IKK85" s="5"/>
      <c r="IKL85" s="5"/>
      <c r="IKM85" s="5"/>
      <c r="IKN85" s="5"/>
      <c r="IKO85" s="5"/>
      <c r="IKP85" s="5"/>
      <c r="IKQ85" s="5"/>
      <c r="IKR85" s="5"/>
      <c r="IKS85" s="5"/>
      <c r="IKT85" s="5"/>
      <c r="IKU85" s="5"/>
      <c r="IKV85" s="5"/>
      <c r="IKW85" s="5"/>
      <c r="IKX85" s="5"/>
      <c r="IKY85" s="5"/>
      <c r="IKZ85" s="5"/>
      <c r="ILA85" s="5"/>
      <c r="ILB85" s="5"/>
      <c r="ILC85" s="5"/>
      <c r="ILD85" s="5"/>
      <c r="ILE85" s="5"/>
      <c r="ILF85" s="5"/>
      <c r="ILG85" s="5"/>
      <c r="ILH85" s="5"/>
      <c r="ILI85" s="5"/>
      <c r="ILJ85" s="5"/>
      <c r="ILK85" s="5"/>
      <c r="ILL85" s="5"/>
      <c r="ILM85" s="5"/>
      <c r="ILN85" s="5"/>
      <c r="ILO85" s="5"/>
      <c r="ILP85" s="5"/>
      <c r="ILQ85" s="5"/>
      <c r="ILR85" s="5"/>
      <c r="ILS85" s="5"/>
      <c r="ILT85" s="5"/>
      <c r="ILU85" s="5"/>
      <c r="ILV85" s="5"/>
      <c r="ILW85" s="5"/>
      <c r="ILX85" s="5"/>
      <c r="ILY85" s="5"/>
      <c r="ILZ85" s="5"/>
      <c r="IMA85" s="5"/>
      <c r="IMB85" s="5"/>
      <c r="IMC85" s="5"/>
      <c r="IMD85" s="5"/>
      <c r="IME85" s="5"/>
      <c r="IMF85" s="5"/>
      <c r="IMG85" s="5"/>
      <c r="IMH85" s="5"/>
      <c r="IMI85" s="5"/>
      <c r="IMJ85" s="5"/>
      <c r="IMK85" s="5"/>
      <c r="IML85" s="5"/>
      <c r="IMM85" s="5"/>
      <c r="IMN85" s="5"/>
      <c r="IMO85" s="5"/>
      <c r="IMP85" s="5"/>
      <c r="IMQ85" s="5"/>
      <c r="IMR85" s="5"/>
      <c r="IMS85" s="5"/>
      <c r="IMT85" s="5"/>
      <c r="IMU85" s="5"/>
      <c r="IMV85" s="5"/>
      <c r="IMW85" s="5"/>
      <c r="IMX85" s="5"/>
      <c r="IMY85" s="5"/>
      <c r="IMZ85" s="5"/>
      <c r="INA85" s="5"/>
      <c r="INB85" s="5"/>
      <c r="INC85" s="5"/>
      <c r="IND85" s="5"/>
      <c r="INE85" s="5"/>
      <c r="INF85" s="5"/>
      <c r="ING85" s="5"/>
      <c r="INH85" s="5"/>
      <c r="INI85" s="5"/>
      <c r="INJ85" s="5"/>
      <c r="INK85" s="5"/>
      <c r="INL85" s="5"/>
      <c r="INM85" s="5"/>
      <c r="INN85" s="5"/>
      <c r="INO85" s="5"/>
      <c r="INP85" s="5"/>
      <c r="INQ85" s="5"/>
      <c r="INR85" s="5"/>
      <c r="INS85" s="5"/>
      <c r="INT85" s="5"/>
      <c r="INU85" s="5"/>
      <c r="INV85" s="5"/>
      <c r="INW85" s="5"/>
      <c r="INX85" s="5"/>
      <c r="INY85" s="5"/>
      <c r="INZ85" s="5"/>
      <c r="IOA85" s="5"/>
      <c r="IOB85" s="5"/>
      <c r="IOC85" s="5"/>
      <c r="IOD85" s="5"/>
      <c r="IOE85" s="5"/>
      <c r="IOF85" s="5"/>
      <c r="IOG85" s="5"/>
      <c r="IOH85" s="5"/>
      <c r="IOI85" s="5"/>
      <c r="IOJ85" s="5"/>
      <c r="IOK85" s="5"/>
      <c r="IOL85" s="5"/>
      <c r="IOM85" s="5"/>
      <c r="ION85" s="5"/>
      <c r="IOO85" s="5"/>
      <c r="IOP85" s="5"/>
      <c r="IOQ85" s="5"/>
      <c r="IOR85" s="5"/>
      <c r="IOS85" s="5"/>
      <c r="IOT85" s="5"/>
      <c r="IOU85" s="5"/>
      <c r="IOV85" s="5"/>
      <c r="IOW85" s="5"/>
      <c r="IOX85" s="5"/>
      <c r="IOY85" s="5"/>
      <c r="IOZ85" s="5"/>
      <c r="IPA85" s="5"/>
      <c r="IPB85" s="5"/>
      <c r="IPC85" s="5"/>
      <c r="IPD85" s="5"/>
      <c r="IPE85" s="5"/>
      <c r="IPF85" s="5"/>
      <c r="IPG85" s="5"/>
      <c r="IPH85" s="5"/>
      <c r="IPI85" s="5"/>
      <c r="IPJ85" s="5"/>
      <c r="IPK85" s="5"/>
      <c r="IPL85" s="5"/>
      <c r="IPM85" s="5"/>
      <c r="IPN85" s="5"/>
      <c r="IPO85" s="5"/>
      <c r="IPP85" s="5"/>
      <c r="IPQ85" s="5"/>
      <c r="IPR85" s="5"/>
      <c r="IPS85" s="5"/>
      <c r="IPT85" s="5"/>
      <c r="IPU85" s="5"/>
      <c r="IPV85" s="5"/>
      <c r="IPW85" s="5"/>
      <c r="IPX85" s="5"/>
      <c r="IPY85" s="5"/>
      <c r="IPZ85" s="5"/>
      <c r="IQA85" s="5"/>
      <c r="IQB85" s="5"/>
      <c r="IQC85" s="5"/>
      <c r="IQD85" s="5"/>
      <c r="IQE85" s="5"/>
      <c r="IQF85" s="5"/>
      <c r="IQG85" s="5"/>
      <c r="IQH85" s="5"/>
      <c r="IQI85" s="5"/>
      <c r="IQJ85" s="5"/>
      <c r="IQK85" s="5"/>
      <c r="IQL85" s="5"/>
      <c r="IQM85" s="5"/>
      <c r="IQN85" s="5"/>
      <c r="IQO85" s="5"/>
      <c r="IQP85" s="5"/>
      <c r="IQQ85" s="5"/>
      <c r="IQR85" s="5"/>
      <c r="IQS85" s="5"/>
      <c r="IQT85" s="5"/>
      <c r="IQU85" s="5"/>
      <c r="IQV85" s="5"/>
      <c r="IQW85" s="5"/>
      <c r="IQX85" s="5"/>
      <c r="IQY85" s="5"/>
      <c r="IQZ85" s="5"/>
      <c r="IRA85" s="5"/>
      <c r="IRB85" s="5"/>
      <c r="IRC85" s="5"/>
      <c r="IRD85" s="5"/>
      <c r="IRE85" s="5"/>
      <c r="IRF85" s="5"/>
      <c r="IRG85" s="5"/>
      <c r="IRH85" s="5"/>
      <c r="IRI85" s="5"/>
      <c r="IRJ85" s="5"/>
      <c r="IRK85" s="5"/>
      <c r="IRL85" s="5"/>
      <c r="IRM85" s="5"/>
      <c r="IRN85" s="5"/>
      <c r="IRO85" s="5"/>
      <c r="IRP85" s="5"/>
      <c r="IRQ85" s="5"/>
      <c r="IRR85" s="5"/>
      <c r="IRS85" s="5"/>
      <c r="IRT85" s="5"/>
      <c r="IRU85" s="5"/>
      <c r="IRV85" s="5"/>
      <c r="IRW85" s="5"/>
      <c r="IRX85" s="5"/>
      <c r="IRY85" s="5"/>
      <c r="IRZ85" s="5"/>
      <c r="ISA85" s="5"/>
      <c r="ISB85" s="5"/>
      <c r="ISC85" s="5"/>
      <c r="ISD85" s="5"/>
      <c r="ISE85" s="5"/>
      <c r="ISF85" s="5"/>
      <c r="ISG85" s="5"/>
      <c r="ISH85" s="5"/>
      <c r="ISI85" s="5"/>
      <c r="ISJ85" s="5"/>
      <c r="ISK85" s="5"/>
      <c r="ISL85" s="5"/>
      <c r="ISM85" s="5"/>
      <c r="ISN85" s="5"/>
      <c r="ISO85" s="5"/>
      <c r="ISP85" s="5"/>
      <c r="ISQ85" s="5"/>
      <c r="ISR85" s="5"/>
      <c r="ISS85" s="5"/>
      <c r="IST85" s="5"/>
      <c r="ISU85" s="5"/>
      <c r="ISV85" s="5"/>
      <c r="ISW85" s="5"/>
      <c r="ISX85" s="5"/>
      <c r="ISY85" s="5"/>
      <c r="ISZ85" s="5"/>
      <c r="ITA85" s="5"/>
      <c r="ITB85" s="5"/>
      <c r="ITC85" s="5"/>
      <c r="ITD85" s="5"/>
      <c r="ITE85" s="5"/>
      <c r="ITF85" s="5"/>
      <c r="ITG85" s="5"/>
      <c r="ITH85" s="5"/>
      <c r="ITI85" s="5"/>
      <c r="ITJ85" s="5"/>
      <c r="ITK85" s="5"/>
      <c r="ITL85" s="5"/>
      <c r="ITM85" s="5"/>
      <c r="ITN85" s="5"/>
      <c r="ITO85" s="5"/>
      <c r="ITP85" s="5"/>
      <c r="ITQ85" s="5"/>
      <c r="ITR85" s="5"/>
      <c r="ITS85" s="5"/>
      <c r="ITT85" s="5"/>
      <c r="ITU85" s="5"/>
      <c r="ITV85" s="5"/>
      <c r="ITW85" s="5"/>
      <c r="ITX85" s="5"/>
      <c r="ITY85" s="5"/>
      <c r="ITZ85" s="5"/>
      <c r="IUA85" s="5"/>
      <c r="IUB85" s="5"/>
      <c r="IUC85" s="5"/>
      <c r="IUD85" s="5"/>
      <c r="IUE85" s="5"/>
      <c r="IUF85" s="5"/>
      <c r="IUG85" s="5"/>
      <c r="IUH85" s="5"/>
      <c r="IUI85" s="5"/>
      <c r="IUJ85" s="5"/>
      <c r="IUK85" s="5"/>
      <c r="IUL85" s="5"/>
      <c r="IUM85" s="5"/>
      <c r="IUN85" s="5"/>
      <c r="IUO85" s="5"/>
      <c r="IUP85" s="5"/>
      <c r="IUQ85" s="5"/>
      <c r="IUR85" s="5"/>
      <c r="IUS85" s="5"/>
      <c r="IUT85" s="5"/>
      <c r="IUU85" s="5"/>
      <c r="IUV85" s="5"/>
      <c r="IUW85" s="5"/>
      <c r="IUX85" s="5"/>
      <c r="IUY85" s="5"/>
      <c r="IUZ85" s="5"/>
      <c r="IVA85" s="5"/>
      <c r="IVB85" s="5"/>
      <c r="IVC85" s="5"/>
      <c r="IVD85" s="5"/>
      <c r="IVE85" s="5"/>
      <c r="IVF85" s="5"/>
      <c r="IVG85" s="5"/>
      <c r="IVH85" s="5"/>
      <c r="IVI85" s="5"/>
      <c r="IVJ85" s="5"/>
      <c r="IVK85" s="5"/>
      <c r="IVL85" s="5"/>
      <c r="IVM85" s="5"/>
      <c r="IVN85" s="5"/>
      <c r="IVO85" s="5"/>
      <c r="IVP85" s="5"/>
      <c r="IVQ85" s="5"/>
      <c r="IVR85" s="5"/>
      <c r="IVS85" s="5"/>
      <c r="IVT85" s="5"/>
      <c r="IVU85" s="5"/>
      <c r="IVV85" s="5"/>
      <c r="IVW85" s="5"/>
      <c r="IVX85" s="5"/>
      <c r="IVY85" s="5"/>
      <c r="IVZ85" s="5"/>
      <c r="IWA85" s="5"/>
      <c r="IWB85" s="5"/>
      <c r="IWC85" s="5"/>
      <c r="IWD85" s="5"/>
      <c r="IWE85" s="5"/>
      <c r="IWF85" s="5"/>
      <c r="IWG85" s="5"/>
      <c r="IWH85" s="5"/>
      <c r="IWI85" s="5"/>
      <c r="IWJ85" s="5"/>
      <c r="IWK85" s="5"/>
      <c r="IWL85" s="5"/>
      <c r="IWM85" s="5"/>
      <c r="IWN85" s="5"/>
      <c r="IWO85" s="5"/>
      <c r="IWP85" s="5"/>
      <c r="IWQ85" s="5"/>
      <c r="IWR85" s="5"/>
      <c r="IWS85" s="5"/>
      <c r="IWT85" s="5"/>
      <c r="IWU85" s="5"/>
      <c r="IWV85" s="5"/>
      <c r="IWW85" s="5"/>
      <c r="IWX85" s="5"/>
      <c r="IWY85" s="5"/>
      <c r="IWZ85" s="5"/>
      <c r="IXA85" s="5"/>
      <c r="IXB85" s="5"/>
      <c r="IXC85" s="5"/>
      <c r="IXD85" s="5"/>
      <c r="IXE85" s="5"/>
      <c r="IXF85" s="5"/>
      <c r="IXG85" s="5"/>
      <c r="IXH85" s="5"/>
      <c r="IXI85" s="5"/>
      <c r="IXJ85" s="5"/>
      <c r="IXK85" s="5"/>
      <c r="IXL85" s="5"/>
      <c r="IXM85" s="5"/>
      <c r="IXN85" s="5"/>
      <c r="IXO85" s="5"/>
      <c r="IXP85" s="5"/>
      <c r="IXQ85" s="5"/>
      <c r="IXR85" s="5"/>
      <c r="IXS85" s="5"/>
      <c r="IXT85" s="5"/>
      <c r="IXU85" s="5"/>
      <c r="IXV85" s="5"/>
      <c r="IXW85" s="5"/>
      <c r="IXX85" s="5"/>
      <c r="IXY85" s="5"/>
      <c r="IXZ85" s="5"/>
      <c r="IYA85" s="5"/>
      <c r="IYB85" s="5"/>
      <c r="IYC85" s="5"/>
      <c r="IYD85" s="5"/>
      <c r="IYE85" s="5"/>
      <c r="IYF85" s="5"/>
      <c r="IYG85" s="5"/>
      <c r="IYH85" s="5"/>
      <c r="IYI85" s="5"/>
      <c r="IYJ85" s="5"/>
      <c r="IYK85" s="5"/>
      <c r="IYL85" s="5"/>
      <c r="IYM85" s="5"/>
      <c r="IYN85" s="5"/>
      <c r="IYO85" s="5"/>
      <c r="IYP85" s="5"/>
      <c r="IYQ85" s="5"/>
      <c r="IYR85" s="5"/>
      <c r="IYS85" s="5"/>
      <c r="IYT85" s="5"/>
      <c r="IYU85" s="5"/>
      <c r="IYV85" s="5"/>
      <c r="IYW85" s="5"/>
      <c r="IYX85" s="5"/>
      <c r="IYY85" s="5"/>
      <c r="IYZ85" s="5"/>
      <c r="IZA85" s="5"/>
      <c r="IZB85" s="5"/>
      <c r="IZC85" s="5"/>
      <c r="IZD85" s="5"/>
      <c r="IZE85" s="5"/>
      <c r="IZF85" s="5"/>
      <c r="IZG85" s="5"/>
      <c r="IZH85" s="5"/>
      <c r="IZI85" s="5"/>
      <c r="IZJ85" s="5"/>
      <c r="IZK85" s="5"/>
      <c r="IZL85" s="5"/>
      <c r="IZM85" s="5"/>
      <c r="IZN85" s="5"/>
      <c r="IZO85" s="5"/>
      <c r="IZP85" s="5"/>
      <c r="IZQ85" s="5"/>
      <c r="IZR85" s="5"/>
      <c r="IZS85" s="5"/>
      <c r="IZT85" s="5"/>
      <c r="IZU85" s="5"/>
      <c r="IZV85" s="5"/>
      <c r="IZW85" s="5"/>
      <c r="IZX85" s="5"/>
      <c r="IZY85" s="5"/>
      <c r="IZZ85" s="5"/>
      <c r="JAA85" s="5"/>
      <c r="JAB85" s="5"/>
      <c r="JAC85" s="5"/>
      <c r="JAD85" s="5"/>
      <c r="JAE85" s="5"/>
      <c r="JAF85" s="5"/>
      <c r="JAG85" s="5"/>
      <c r="JAH85" s="5"/>
      <c r="JAI85" s="5"/>
      <c r="JAJ85" s="5"/>
      <c r="JAK85" s="5"/>
      <c r="JAL85" s="5"/>
      <c r="JAM85" s="5"/>
      <c r="JAN85" s="5"/>
      <c r="JAO85" s="5"/>
      <c r="JAP85" s="5"/>
      <c r="JAQ85" s="5"/>
      <c r="JAR85" s="5"/>
      <c r="JAS85" s="5"/>
      <c r="JAT85" s="5"/>
      <c r="JAU85" s="5"/>
      <c r="JAV85" s="5"/>
      <c r="JAW85" s="5"/>
      <c r="JAX85" s="5"/>
      <c r="JAY85" s="5"/>
      <c r="JAZ85" s="5"/>
      <c r="JBA85" s="5"/>
      <c r="JBB85" s="5"/>
      <c r="JBC85" s="5"/>
      <c r="JBD85" s="5"/>
      <c r="JBE85" s="5"/>
      <c r="JBF85" s="5"/>
      <c r="JBG85" s="5"/>
      <c r="JBH85" s="5"/>
      <c r="JBI85" s="5"/>
      <c r="JBJ85" s="5"/>
      <c r="JBK85" s="5"/>
      <c r="JBL85" s="5"/>
      <c r="JBM85" s="5"/>
      <c r="JBN85" s="5"/>
      <c r="JBO85" s="5"/>
      <c r="JBP85" s="5"/>
      <c r="JBQ85" s="5"/>
      <c r="JBR85" s="5"/>
      <c r="JBS85" s="5"/>
      <c r="JBT85" s="5"/>
      <c r="JBU85" s="5"/>
      <c r="JBV85" s="5"/>
      <c r="JBW85" s="5"/>
      <c r="JBX85" s="5"/>
      <c r="JBY85" s="5"/>
      <c r="JBZ85" s="5"/>
      <c r="JCA85" s="5"/>
      <c r="JCB85" s="5"/>
      <c r="JCC85" s="5"/>
      <c r="JCD85" s="5"/>
      <c r="JCE85" s="5"/>
      <c r="JCF85" s="5"/>
      <c r="JCG85" s="5"/>
      <c r="JCH85" s="5"/>
      <c r="JCI85" s="5"/>
      <c r="JCJ85" s="5"/>
      <c r="JCK85" s="5"/>
      <c r="JCL85" s="5"/>
      <c r="JCM85" s="5"/>
      <c r="JCN85" s="5"/>
      <c r="JCO85" s="5"/>
      <c r="JCP85" s="5"/>
      <c r="JCQ85" s="5"/>
      <c r="JCR85" s="5"/>
      <c r="JCS85" s="5"/>
      <c r="JCT85" s="5"/>
      <c r="JCU85" s="5"/>
      <c r="JCV85" s="5"/>
      <c r="JCW85" s="5"/>
      <c r="JCX85" s="5"/>
      <c r="JCY85" s="5"/>
      <c r="JCZ85" s="5"/>
      <c r="JDA85" s="5"/>
      <c r="JDB85" s="5"/>
      <c r="JDC85" s="5"/>
      <c r="JDD85" s="5"/>
      <c r="JDE85" s="5"/>
      <c r="JDF85" s="5"/>
      <c r="JDG85" s="5"/>
      <c r="JDH85" s="5"/>
      <c r="JDI85" s="5"/>
      <c r="JDJ85" s="5"/>
      <c r="JDK85" s="5"/>
      <c r="JDL85" s="5"/>
      <c r="JDM85" s="5"/>
      <c r="JDN85" s="5"/>
      <c r="JDO85" s="5"/>
      <c r="JDP85" s="5"/>
      <c r="JDQ85" s="5"/>
      <c r="JDR85" s="5"/>
      <c r="JDS85" s="5"/>
      <c r="JDT85" s="5"/>
      <c r="JDU85" s="5"/>
      <c r="JDV85" s="5"/>
      <c r="JDW85" s="5"/>
      <c r="JDX85" s="5"/>
      <c r="JDY85" s="5"/>
      <c r="JDZ85" s="5"/>
      <c r="JEA85" s="5"/>
      <c r="JEB85" s="5"/>
      <c r="JEC85" s="5"/>
      <c r="JED85" s="5"/>
      <c r="JEE85" s="5"/>
      <c r="JEF85" s="5"/>
      <c r="JEG85" s="5"/>
      <c r="JEH85" s="5"/>
      <c r="JEI85" s="5"/>
      <c r="JEJ85" s="5"/>
      <c r="JEK85" s="5"/>
      <c r="JEL85" s="5"/>
      <c r="JEM85" s="5"/>
      <c r="JEN85" s="5"/>
      <c r="JEO85" s="5"/>
      <c r="JEP85" s="5"/>
      <c r="JEQ85" s="5"/>
      <c r="JER85" s="5"/>
      <c r="JES85" s="5"/>
      <c r="JET85" s="5"/>
      <c r="JEU85" s="5"/>
      <c r="JEV85" s="5"/>
      <c r="JEW85" s="5"/>
      <c r="JEX85" s="5"/>
      <c r="JEY85" s="5"/>
      <c r="JEZ85" s="5"/>
      <c r="JFA85" s="5"/>
      <c r="JFB85" s="5"/>
      <c r="JFC85" s="5"/>
      <c r="JFD85" s="5"/>
      <c r="JFE85" s="5"/>
      <c r="JFF85" s="5"/>
      <c r="JFG85" s="5"/>
      <c r="JFH85" s="5"/>
      <c r="JFI85" s="5"/>
      <c r="JFJ85" s="5"/>
      <c r="JFK85" s="5"/>
      <c r="JFL85" s="5"/>
      <c r="JFM85" s="5"/>
      <c r="JFN85" s="5"/>
      <c r="JFO85" s="5"/>
      <c r="JFP85" s="5"/>
      <c r="JFQ85" s="5"/>
      <c r="JFR85" s="5"/>
      <c r="JFS85" s="5"/>
      <c r="JFT85" s="5"/>
      <c r="JFU85" s="5"/>
      <c r="JFV85" s="5"/>
      <c r="JFW85" s="5"/>
      <c r="JFX85" s="5"/>
      <c r="JFY85" s="5"/>
      <c r="JFZ85" s="5"/>
      <c r="JGA85" s="5"/>
      <c r="JGB85" s="5"/>
      <c r="JGC85" s="5"/>
      <c r="JGD85" s="5"/>
      <c r="JGE85" s="5"/>
      <c r="JGF85" s="5"/>
      <c r="JGG85" s="5"/>
      <c r="JGH85" s="5"/>
      <c r="JGI85" s="5"/>
      <c r="JGJ85" s="5"/>
      <c r="JGK85" s="5"/>
      <c r="JGL85" s="5"/>
      <c r="JGM85" s="5"/>
      <c r="JGN85" s="5"/>
      <c r="JGO85" s="5"/>
      <c r="JGP85" s="5"/>
      <c r="JGQ85" s="5"/>
      <c r="JGR85" s="5"/>
      <c r="JGS85" s="5"/>
      <c r="JGT85" s="5"/>
      <c r="JGU85" s="5"/>
      <c r="JGV85" s="5"/>
      <c r="JGW85" s="5"/>
      <c r="JGX85" s="5"/>
      <c r="JGY85" s="5"/>
      <c r="JGZ85" s="5"/>
      <c r="JHA85" s="5"/>
      <c r="JHB85" s="5"/>
      <c r="JHC85" s="5"/>
      <c r="JHD85" s="5"/>
      <c r="JHE85" s="5"/>
      <c r="JHF85" s="5"/>
      <c r="JHG85" s="5"/>
      <c r="JHH85" s="5"/>
      <c r="JHI85" s="5"/>
      <c r="JHJ85" s="5"/>
      <c r="JHK85" s="5"/>
      <c r="JHL85" s="5"/>
      <c r="JHM85" s="5"/>
      <c r="JHN85" s="5"/>
      <c r="JHO85" s="5"/>
      <c r="JHP85" s="5"/>
      <c r="JHQ85" s="5"/>
      <c r="JHR85" s="5"/>
      <c r="JHS85" s="5"/>
      <c r="JHT85" s="5"/>
      <c r="JHU85" s="5"/>
      <c r="JHV85" s="5"/>
      <c r="JHW85" s="5"/>
      <c r="JHX85" s="5"/>
      <c r="JHY85" s="5"/>
      <c r="JHZ85" s="5"/>
      <c r="JIA85" s="5"/>
      <c r="JIB85" s="5"/>
      <c r="JIC85" s="5"/>
      <c r="JID85" s="5"/>
      <c r="JIE85" s="5"/>
      <c r="JIF85" s="5"/>
      <c r="JIG85" s="5"/>
      <c r="JIH85" s="5"/>
      <c r="JII85" s="5"/>
      <c r="JIJ85" s="5"/>
      <c r="JIK85" s="5"/>
      <c r="JIL85" s="5"/>
      <c r="JIM85" s="5"/>
      <c r="JIN85" s="5"/>
      <c r="JIO85" s="5"/>
      <c r="JIP85" s="5"/>
      <c r="JIQ85" s="5"/>
      <c r="JIR85" s="5"/>
      <c r="JIS85" s="5"/>
      <c r="JIT85" s="5"/>
      <c r="JIU85" s="5"/>
      <c r="JIV85" s="5"/>
      <c r="JIW85" s="5"/>
      <c r="JIX85" s="5"/>
      <c r="JIY85" s="5"/>
      <c r="JIZ85" s="5"/>
      <c r="JJA85" s="5"/>
      <c r="JJB85" s="5"/>
      <c r="JJC85" s="5"/>
      <c r="JJD85" s="5"/>
      <c r="JJE85" s="5"/>
      <c r="JJF85" s="5"/>
      <c r="JJG85" s="5"/>
      <c r="JJH85" s="5"/>
      <c r="JJI85" s="5"/>
      <c r="JJJ85" s="5"/>
      <c r="JJK85" s="5"/>
      <c r="JJL85" s="5"/>
      <c r="JJM85" s="5"/>
      <c r="JJN85" s="5"/>
      <c r="JJO85" s="5"/>
      <c r="JJP85" s="5"/>
      <c r="JJQ85" s="5"/>
      <c r="JJR85" s="5"/>
      <c r="JJS85" s="5"/>
      <c r="JJT85" s="5"/>
      <c r="JJU85" s="5"/>
      <c r="JJV85" s="5"/>
      <c r="JJW85" s="5"/>
      <c r="JJX85" s="5"/>
      <c r="JJY85" s="5"/>
      <c r="JJZ85" s="5"/>
      <c r="JKA85" s="5"/>
      <c r="JKB85" s="5"/>
      <c r="JKC85" s="5"/>
      <c r="JKD85" s="5"/>
      <c r="JKE85" s="5"/>
      <c r="JKF85" s="5"/>
      <c r="JKG85" s="5"/>
      <c r="JKH85" s="5"/>
      <c r="JKI85" s="5"/>
      <c r="JKJ85" s="5"/>
      <c r="JKK85" s="5"/>
      <c r="JKL85" s="5"/>
      <c r="JKM85" s="5"/>
      <c r="JKN85" s="5"/>
      <c r="JKO85" s="5"/>
      <c r="JKP85" s="5"/>
      <c r="JKQ85" s="5"/>
      <c r="JKR85" s="5"/>
      <c r="JKS85" s="5"/>
      <c r="JKT85" s="5"/>
      <c r="JKU85" s="5"/>
      <c r="JKV85" s="5"/>
      <c r="JKW85" s="5"/>
      <c r="JKX85" s="5"/>
      <c r="JKY85" s="5"/>
      <c r="JKZ85" s="5"/>
      <c r="JLA85" s="5"/>
      <c r="JLB85" s="5"/>
      <c r="JLC85" s="5"/>
      <c r="JLD85" s="5"/>
      <c r="JLE85" s="5"/>
      <c r="JLF85" s="5"/>
      <c r="JLG85" s="5"/>
      <c r="JLH85" s="5"/>
      <c r="JLI85" s="5"/>
      <c r="JLJ85" s="5"/>
      <c r="JLK85" s="5"/>
      <c r="JLL85" s="5"/>
      <c r="JLM85" s="5"/>
      <c r="JLN85" s="5"/>
      <c r="JLO85" s="5"/>
      <c r="JLP85" s="5"/>
      <c r="JLQ85" s="5"/>
      <c r="JLR85" s="5"/>
      <c r="JLS85" s="5"/>
      <c r="JLT85" s="5"/>
      <c r="JLU85" s="5"/>
      <c r="JLV85" s="5"/>
      <c r="JLW85" s="5"/>
      <c r="JLX85" s="5"/>
      <c r="JLY85" s="5"/>
      <c r="JLZ85" s="5"/>
      <c r="JMA85" s="5"/>
      <c r="JMB85" s="5"/>
      <c r="JMC85" s="5"/>
      <c r="JMD85" s="5"/>
      <c r="JME85" s="5"/>
      <c r="JMF85" s="5"/>
      <c r="JMG85" s="5"/>
      <c r="JMH85" s="5"/>
      <c r="JMI85" s="5"/>
      <c r="JMJ85" s="5"/>
      <c r="JMK85" s="5"/>
      <c r="JML85" s="5"/>
      <c r="JMM85" s="5"/>
      <c r="JMN85" s="5"/>
      <c r="JMO85" s="5"/>
      <c r="JMP85" s="5"/>
      <c r="JMQ85" s="5"/>
      <c r="JMR85" s="5"/>
      <c r="JMS85" s="5"/>
      <c r="JMT85" s="5"/>
      <c r="JMU85" s="5"/>
      <c r="JMV85" s="5"/>
      <c r="JMW85" s="5"/>
      <c r="JMX85" s="5"/>
      <c r="JMY85" s="5"/>
      <c r="JMZ85" s="5"/>
      <c r="JNA85" s="5"/>
      <c r="JNB85" s="5"/>
      <c r="JNC85" s="5"/>
      <c r="JND85" s="5"/>
      <c r="JNE85" s="5"/>
      <c r="JNF85" s="5"/>
      <c r="JNG85" s="5"/>
      <c r="JNH85" s="5"/>
      <c r="JNI85" s="5"/>
      <c r="JNJ85" s="5"/>
      <c r="JNK85" s="5"/>
      <c r="JNL85" s="5"/>
      <c r="JNM85" s="5"/>
      <c r="JNN85" s="5"/>
      <c r="JNO85" s="5"/>
      <c r="JNP85" s="5"/>
      <c r="JNQ85" s="5"/>
      <c r="JNR85" s="5"/>
      <c r="JNS85" s="5"/>
      <c r="JNT85" s="5"/>
      <c r="JNU85" s="5"/>
      <c r="JNV85" s="5"/>
      <c r="JNW85" s="5"/>
      <c r="JNX85" s="5"/>
      <c r="JNY85" s="5"/>
      <c r="JNZ85" s="5"/>
      <c r="JOA85" s="5"/>
      <c r="JOB85" s="5"/>
      <c r="JOC85" s="5"/>
      <c r="JOD85" s="5"/>
      <c r="JOE85" s="5"/>
      <c r="JOF85" s="5"/>
      <c r="JOG85" s="5"/>
      <c r="JOH85" s="5"/>
      <c r="JOI85" s="5"/>
      <c r="JOJ85" s="5"/>
      <c r="JOK85" s="5"/>
      <c r="JOL85" s="5"/>
      <c r="JOM85" s="5"/>
      <c r="JON85" s="5"/>
      <c r="JOO85" s="5"/>
      <c r="JOP85" s="5"/>
      <c r="JOQ85" s="5"/>
      <c r="JOR85" s="5"/>
      <c r="JOS85" s="5"/>
      <c r="JOT85" s="5"/>
      <c r="JOU85" s="5"/>
      <c r="JOV85" s="5"/>
      <c r="JOW85" s="5"/>
      <c r="JOX85" s="5"/>
      <c r="JOY85" s="5"/>
      <c r="JOZ85" s="5"/>
      <c r="JPA85" s="5"/>
      <c r="JPB85" s="5"/>
      <c r="JPC85" s="5"/>
      <c r="JPD85" s="5"/>
      <c r="JPE85" s="5"/>
      <c r="JPF85" s="5"/>
      <c r="JPG85" s="5"/>
      <c r="JPH85" s="5"/>
      <c r="JPI85" s="5"/>
      <c r="JPJ85" s="5"/>
      <c r="JPK85" s="5"/>
      <c r="JPL85" s="5"/>
      <c r="JPM85" s="5"/>
      <c r="JPN85" s="5"/>
      <c r="JPO85" s="5"/>
      <c r="JPP85" s="5"/>
      <c r="JPQ85" s="5"/>
      <c r="JPR85" s="5"/>
      <c r="JPS85" s="5"/>
      <c r="JPT85" s="5"/>
      <c r="JPU85" s="5"/>
      <c r="JPV85" s="5"/>
      <c r="JPW85" s="5"/>
      <c r="JPX85" s="5"/>
      <c r="JPY85" s="5"/>
      <c r="JPZ85" s="5"/>
      <c r="JQA85" s="5"/>
      <c r="JQB85" s="5"/>
      <c r="JQC85" s="5"/>
      <c r="JQD85" s="5"/>
      <c r="JQE85" s="5"/>
      <c r="JQF85" s="5"/>
      <c r="JQG85" s="5"/>
      <c r="JQH85" s="5"/>
      <c r="JQI85" s="5"/>
      <c r="JQJ85" s="5"/>
      <c r="JQK85" s="5"/>
      <c r="JQL85" s="5"/>
      <c r="JQM85" s="5"/>
      <c r="JQN85" s="5"/>
      <c r="JQO85" s="5"/>
      <c r="JQP85" s="5"/>
      <c r="JQQ85" s="5"/>
      <c r="JQR85" s="5"/>
      <c r="JQS85" s="5"/>
      <c r="JQT85" s="5"/>
      <c r="JQU85" s="5"/>
      <c r="JQV85" s="5"/>
      <c r="JQW85" s="5"/>
      <c r="JQX85" s="5"/>
      <c r="JQY85" s="5"/>
      <c r="JQZ85" s="5"/>
      <c r="JRA85" s="5"/>
      <c r="JRB85" s="5"/>
      <c r="JRC85" s="5"/>
      <c r="JRD85" s="5"/>
      <c r="JRE85" s="5"/>
      <c r="JRF85" s="5"/>
      <c r="JRG85" s="5"/>
      <c r="JRH85" s="5"/>
      <c r="JRI85" s="5"/>
      <c r="JRJ85" s="5"/>
      <c r="JRK85" s="5"/>
      <c r="JRL85" s="5"/>
      <c r="JRM85" s="5"/>
      <c r="JRN85" s="5"/>
      <c r="JRO85" s="5"/>
      <c r="JRP85" s="5"/>
      <c r="JRQ85" s="5"/>
      <c r="JRR85" s="5"/>
      <c r="JRS85" s="5"/>
      <c r="JRT85" s="5"/>
      <c r="JRU85" s="5"/>
      <c r="JRV85" s="5"/>
      <c r="JRW85" s="5"/>
      <c r="JRX85" s="5"/>
      <c r="JRY85" s="5"/>
      <c r="JRZ85" s="5"/>
      <c r="JSA85" s="5"/>
      <c r="JSB85" s="5"/>
      <c r="JSC85" s="5"/>
      <c r="JSD85" s="5"/>
      <c r="JSE85" s="5"/>
      <c r="JSF85" s="5"/>
      <c r="JSG85" s="5"/>
      <c r="JSH85" s="5"/>
      <c r="JSI85" s="5"/>
      <c r="JSJ85" s="5"/>
      <c r="JSK85" s="5"/>
      <c r="JSL85" s="5"/>
      <c r="JSM85" s="5"/>
      <c r="JSN85" s="5"/>
      <c r="JSO85" s="5"/>
      <c r="JSP85" s="5"/>
      <c r="JSQ85" s="5"/>
      <c r="JSR85" s="5"/>
      <c r="JSS85" s="5"/>
      <c r="JST85" s="5"/>
      <c r="JSU85" s="5"/>
      <c r="JSV85" s="5"/>
      <c r="JSW85" s="5"/>
      <c r="JSX85" s="5"/>
      <c r="JSY85" s="5"/>
      <c r="JSZ85" s="5"/>
      <c r="JTA85" s="5"/>
      <c r="JTB85" s="5"/>
      <c r="JTC85" s="5"/>
      <c r="JTD85" s="5"/>
      <c r="JTE85" s="5"/>
      <c r="JTF85" s="5"/>
      <c r="JTG85" s="5"/>
      <c r="JTH85" s="5"/>
      <c r="JTI85" s="5"/>
      <c r="JTJ85" s="5"/>
      <c r="JTK85" s="5"/>
      <c r="JTL85" s="5"/>
      <c r="JTM85" s="5"/>
      <c r="JTN85" s="5"/>
      <c r="JTO85" s="5"/>
      <c r="JTP85" s="5"/>
      <c r="JTQ85" s="5"/>
      <c r="JTR85" s="5"/>
      <c r="JTS85" s="5"/>
      <c r="JTT85" s="5"/>
      <c r="JTU85" s="5"/>
      <c r="JTV85" s="5"/>
      <c r="JTW85" s="5"/>
      <c r="JTX85" s="5"/>
      <c r="JTY85" s="5"/>
      <c r="JTZ85" s="5"/>
      <c r="JUA85" s="5"/>
      <c r="JUB85" s="5"/>
      <c r="JUC85" s="5"/>
      <c r="JUD85" s="5"/>
      <c r="JUE85" s="5"/>
      <c r="JUF85" s="5"/>
      <c r="JUG85" s="5"/>
      <c r="JUH85" s="5"/>
      <c r="JUI85" s="5"/>
      <c r="JUJ85" s="5"/>
      <c r="JUK85" s="5"/>
      <c r="JUL85" s="5"/>
      <c r="JUM85" s="5"/>
      <c r="JUN85" s="5"/>
      <c r="JUO85" s="5"/>
      <c r="JUP85" s="5"/>
      <c r="JUQ85" s="5"/>
      <c r="JUR85" s="5"/>
      <c r="JUS85" s="5"/>
      <c r="JUT85" s="5"/>
      <c r="JUU85" s="5"/>
      <c r="JUV85" s="5"/>
      <c r="JUW85" s="5"/>
      <c r="JUX85" s="5"/>
      <c r="JUY85" s="5"/>
      <c r="JUZ85" s="5"/>
      <c r="JVA85" s="5"/>
      <c r="JVB85" s="5"/>
      <c r="JVC85" s="5"/>
      <c r="JVD85" s="5"/>
      <c r="JVE85" s="5"/>
      <c r="JVF85" s="5"/>
      <c r="JVG85" s="5"/>
      <c r="JVH85" s="5"/>
      <c r="JVI85" s="5"/>
      <c r="JVJ85" s="5"/>
      <c r="JVK85" s="5"/>
      <c r="JVL85" s="5"/>
      <c r="JVM85" s="5"/>
      <c r="JVN85" s="5"/>
      <c r="JVO85" s="5"/>
      <c r="JVP85" s="5"/>
      <c r="JVQ85" s="5"/>
      <c r="JVR85" s="5"/>
      <c r="JVS85" s="5"/>
      <c r="JVT85" s="5"/>
      <c r="JVU85" s="5"/>
      <c r="JVV85" s="5"/>
      <c r="JVW85" s="5"/>
      <c r="JVX85" s="5"/>
      <c r="JVY85" s="5"/>
      <c r="JVZ85" s="5"/>
      <c r="JWA85" s="5"/>
      <c r="JWB85" s="5"/>
      <c r="JWC85" s="5"/>
      <c r="JWD85" s="5"/>
      <c r="JWE85" s="5"/>
      <c r="JWF85" s="5"/>
      <c r="JWG85" s="5"/>
      <c r="JWH85" s="5"/>
      <c r="JWI85" s="5"/>
      <c r="JWJ85" s="5"/>
      <c r="JWK85" s="5"/>
      <c r="JWL85" s="5"/>
      <c r="JWM85" s="5"/>
      <c r="JWN85" s="5"/>
      <c r="JWO85" s="5"/>
      <c r="JWP85" s="5"/>
      <c r="JWQ85" s="5"/>
      <c r="JWR85" s="5"/>
      <c r="JWS85" s="5"/>
      <c r="JWT85" s="5"/>
      <c r="JWU85" s="5"/>
      <c r="JWV85" s="5"/>
      <c r="JWW85" s="5"/>
      <c r="JWX85" s="5"/>
      <c r="JWY85" s="5"/>
      <c r="JWZ85" s="5"/>
      <c r="JXA85" s="5"/>
      <c r="JXB85" s="5"/>
      <c r="JXC85" s="5"/>
      <c r="JXD85" s="5"/>
      <c r="JXE85" s="5"/>
      <c r="JXF85" s="5"/>
      <c r="JXG85" s="5"/>
      <c r="JXH85" s="5"/>
      <c r="JXI85" s="5"/>
      <c r="JXJ85" s="5"/>
      <c r="JXK85" s="5"/>
      <c r="JXL85" s="5"/>
      <c r="JXM85" s="5"/>
      <c r="JXN85" s="5"/>
      <c r="JXO85" s="5"/>
      <c r="JXP85" s="5"/>
      <c r="JXQ85" s="5"/>
      <c r="JXR85" s="5"/>
      <c r="JXS85" s="5"/>
      <c r="JXT85" s="5"/>
      <c r="JXU85" s="5"/>
      <c r="JXV85" s="5"/>
      <c r="JXW85" s="5"/>
      <c r="JXX85" s="5"/>
      <c r="JXY85" s="5"/>
      <c r="JXZ85" s="5"/>
      <c r="JYA85" s="5"/>
      <c r="JYB85" s="5"/>
      <c r="JYC85" s="5"/>
      <c r="JYD85" s="5"/>
      <c r="JYE85" s="5"/>
      <c r="JYF85" s="5"/>
      <c r="JYG85" s="5"/>
      <c r="JYH85" s="5"/>
      <c r="JYI85" s="5"/>
      <c r="JYJ85" s="5"/>
      <c r="JYK85" s="5"/>
      <c r="JYL85" s="5"/>
      <c r="JYM85" s="5"/>
      <c r="JYN85" s="5"/>
      <c r="JYO85" s="5"/>
      <c r="JYP85" s="5"/>
      <c r="JYQ85" s="5"/>
      <c r="JYR85" s="5"/>
      <c r="JYS85" s="5"/>
      <c r="JYT85" s="5"/>
      <c r="JYU85" s="5"/>
      <c r="JYV85" s="5"/>
      <c r="JYW85" s="5"/>
      <c r="JYX85" s="5"/>
      <c r="JYY85" s="5"/>
      <c r="JYZ85" s="5"/>
      <c r="JZA85" s="5"/>
      <c r="JZB85" s="5"/>
      <c r="JZC85" s="5"/>
      <c r="JZD85" s="5"/>
      <c r="JZE85" s="5"/>
      <c r="JZF85" s="5"/>
      <c r="JZG85" s="5"/>
      <c r="JZH85" s="5"/>
      <c r="JZI85" s="5"/>
      <c r="JZJ85" s="5"/>
      <c r="JZK85" s="5"/>
      <c r="JZL85" s="5"/>
      <c r="JZM85" s="5"/>
      <c r="JZN85" s="5"/>
      <c r="JZO85" s="5"/>
      <c r="JZP85" s="5"/>
      <c r="JZQ85" s="5"/>
      <c r="JZR85" s="5"/>
      <c r="JZS85" s="5"/>
      <c r="JZT85" s="5"/>
      <c r="JZU85" s="5"/>
      <c r="JZV85" s="5"/>
      <c r="JZW85" s="5"/>
      <c r="JZX85" s="5"/>
      <c r="JZY85" s="5"/>
      <c r="JZZ85" s="5"/>
      <c r="KAA85" s="5"/>
      <c r="KAB85" s="5"/>
      <c r="KAC85" s="5"/>
      <c r="KAD85" s="5"/>
      <c r="KAE85" s="5"/>
      <c r="KAF85" s="5"/>
      <c r="KAG85" s="5"/>
      <c r="KAH85" s="5"/>
      <c r="KAI85" s="5"/>
      <c r="KAJ85" s="5"/>
      <c r="KAK85" s="5"/>
      <c r="KAL85" s="5"/>
      <c r="KAM85" s="5"/>
      <c r="KAN85" s="5"/>
      <c r="KAO85" s="5"/>
      <c r="KAP85" s="5"/>
      <c r="KAQ85" s="5"/>
      <c r="KAR85" s="5"/>
      <c r="KAS85" s="5"/>
      <c r="KAT85" s="5"/>
      <c r="KAU85" s="5"/>
      <c r="KAV85" s="5"/>
      <c r="KAW85" s="5"/>
      <c r="KAX85" s="5"/>
      <c r="KAY85" s="5"/>
      <c r="KAZ85" s="5"/>
      <c r="KBA85" s="5"/>
      <c r="KBB85" s="5"/>
      <c r="KBC85" s="5"/>
      <c r="KBD85" s="5"/>
      <c r="KBE85" s="5"/>
      <c r="KBF85" s="5"/>
      <c r="KBG85" s="5"/>
      <c r="KBH85" s="5"/>
      <c r="KBI85" s="5"/>
      <c r="KBJ85" s="5"/>
      <c r="KBK85" s="5"/>
      <c r="KBL85" s="5"/>
      <c r="KBM85" s="5"/>
      <c r="KBN85" s="5"/>
      <c r="KBO85" s="5"/>
      <c r="KBP85" s="5"/>
      <c r="KBQ85" s="5"/>
      <c r="KBR85" s="5"/>
      <c r="KBS85" s="5"/>
      <c r="KBT85" s="5"/>
      <c r="KBU85" s="5"/>
      <c r="KBV85" s="5"/>
      <c r="KBW85" s="5"/>
      <c r="KBX85" s="5"/>
      <c r="KBY85" s="5"/>
      <c r="KBZ85" s="5"/>
      <c r="KCA85" s="5"/>
      <c r="KCB85" s="5"/>
      <c r="KCC85" s="5"/>
      <c r="KCD85" s="5"/>
      <c r="KCE85" s="5"/>
      <c r="KCF85" s="5"/>
      <c r="KCG85" s="5"/>
      <c r="KCH85" s="5"/>
      <c r="KCI85" s="5"/>
      <c r="KCJ85" s="5"/>
      <c r="KCK85" s="5"/>
      <c r="KCL85" s="5"/>
      <c r="KCM85" s="5"/>
      <c r="KCN85" s="5"/>
      <c r="KCO85" s="5"/>
      <c r="KCP85" s="5"/>
      <c r="KCQ85" s="5"/>
      <c r="KCR85" s="5"/>
      <c r="KCS85" s="5"/>
      <c r="KCT85" s="5"/>
      <c r="KCU85" s="5"/>
      <c r="KCV85" s="5"/>
      <c r="KCW85" s="5"/>
      <c r="KCX85" s="5"/>
      <c r="KCY85" s="5"/>
      <c r="KCZ85" s="5"/>
      <c r="KDA85" s="5"/>
      <c r="KDB85" s="5"/>
      <c r="KDC85" s="5"/>
      <c r="KDD85" s="5"/>
      <c r="KDE85" s="5"/>
      <c r="KDF85" s="5"/>
      <c r="KDG85" s="5"/>
      <c r="KDH85" s="5"/>
      <c r="KDI85" s="5"/>
      <c r="KDJ85" s="5"/>
      <c r="KDK85" s="5"/>
      <c r="KDL85" s="5"/>
      <c r="KDM85" s="5"/>
      <c r="KDN85" s="5"/>
      <c r="KDO85" s="5"/>
      <c r="KDP85" s="5"/>
      <c r="KDQ85" s="5"/>
      <c r="KDR85" s="5"/>
      <c r="KDS85" s="5"/>
      <c r="KDT85" s="5"/>
      <c r="KDU85" s="5"/>
      <c r="KDV85" s="5"/>
      <c r="KDW85" s="5"/>
      <c r="KDX85" s="5"/>
      <c r="KDY85" s="5"/>
      <c r="KDZ85" s="5"/>
      <c r="KEA85" s="5"/>
      <c r="KEB85" s="5"/>
      <c r="KEC85" s="5"/>
      <c r="KED85" s="5"/>
      <c r="KEE85" s="5"/>
      <c r="KEF85" s="5"/>
      <c r="KEG85" s="5"/>
      <c r="KEH85" s="5"/>
      <c r="KEI85" s="5"/>
      <c r="KEJ85" s="5"/>
      <c r="KEK85" s="5"/>
      <c r="KEL85" s="5"/>
      <c r="KEM85" s="5"/>
      <c r="KEN85" s="5"/>
      <c r="KEO85" s="5"/>
      <c r="KEP85" s="5"/>
      <c r="KEQ85" s="5"/>
      <c r="KER85" s="5"/>
      <c r="KES85" s="5"/>
      <c r="KET85" s="5"/>
      <c r="KEU85" s="5"/>
      <c r="KEV85" s="5"/>
      <c r="KEW85" s="5"/>
      <c r="KEX85" s="5"/>
      <c r="KEY85" s="5"/>
      <c r="KEZ85" s="5"/>
      <c r="KFA85" s="5"/>
      <c r="KFB85" s="5"/>
      <c r="KFC85" s="5"/>
      <c r="KFD85" s="5"/>
      <c r="KFE85" s="5"/>
      <c r="KFF85" s="5"/>
      <c r="KFG85" s="5"/>
      <c r="KFH85" s="5"/>
      <c r="KFI85" s="5"/>
      <c r="KFJ85" s="5"/>
      <c r="KFK85" s="5"/>
      <c r="KFL85" s="5"/>
      <c r="KFM85" s="5"/>
      <c r="KFN85" s="5"/>
      <c r="KFO85" s="5"/>
      <c r="KFP85" s="5"/>
      <c r="KFQ85" s="5"/>
      <c r="KFR85" s="5"/>
      <c r="KFS85" s="5"/>
      <c r="KFT85" s="5"/>
      <c r="KFU85" s="5"/>
      <c r="KFV85" s="5"/>
      <c r="KFW85" s="5"/>
      <c r="KFX85" s="5"/>
      <c r="KFY85" s="5"/>
      <c r="KFZ85" s="5"/>
      <c r="KGA85" s="5"/>
      <c r="KGB85" s="5"/>
      <c r="KGC85" s="5"/>
      <c r="KGD85" s="5"/>
      <c r="KGE85" s="5"/>
      <c r="KGF85" s="5"/>
      <c r="KGG85" s="5"/>
      <c r="KGH85" s="5"/>
      <c r="KGI85" s="5"/>
      <c r="KGJ85" s="5"/>
      <c r="KGK85" s="5"/>
      <c r="KGL85" s="5"/>
      <c r="KGM85" s="5"/>
      <c r="KGN85" s="5"/>
      <c r="KGO85" s="5"/>
      <c r="KGP85" s="5"/>
      <c r="KGQ85" s="5"/>
      <c r="KGR85" s="5"/>
      <c r="KGS85" s="5"/>
      <c r="KGT85" s="5"/>
      <c r="KGU85" s="5"/>
      <c r="KGV85" s="5"/>
      <c r="KGW85" s="5"/>
      <c r="KGX85" s="5"/>
      <c r="KGY85" s="5"/>
      <c r="KGZ85" s="5"/>
      <c r="KHA85" s="5"/>
      <c r="KHB85" s="5"/>
      <c r="KHC85" s="5"/>
      <c r="KHD85" s="5"/>
      <c r="KHE85" s="5"/>
      <c r="KHF85" s="5"/>
      <c r="KHG85" s="5"/>
      <c r="KHH85" s="5"/>
      <c r="KHI85" s="5"/>
      <c r="KHJ85" s="5"/>
      <c r="KHK85" s="5"/>
      <c r="KHL85" s="5"/>
      <c r="KHM85" s="5"/>
      <c r="KHN85" s="5"/>
      <c r="KHO85" s="5"/>
      <c r="KHP85" s="5"/>
      <c r="KHQ85" s="5"/>
      <c r="KHR85" s="5"/>
      <c r="KHS85" s="5"/>
      <c r="KHT85" s="5"/>
      <c r="KHU85" s="5"/>
      <c r="KHV85" s="5"/>
      <c r="KHW85" s="5"/>
      <c r="KHX85" s="5"/>
      <c r="KHY85" s="5"/>
      <c r="KHZ85" s="5"/>
      <c r="KIA85" s="5"/>
      <c r="KIB85" s="5"/>
      <c r="KIC85" s="5"/>
      <c r="KID85" s="5"/>
      <c r="KIE85" s="5"/>
      <c r="KIF85" s="5"/>
      <c r="KIG85" s="5"/>
      <c r="KIH85" s="5"/>
      <c r="KII85" s="5"/>
      <c r="KIJ85" s="5"/>
      <c r="KIK85" s="5"/>
      <c r="KIL85" s="5"/>
      <c r="KIM85" s="5"/>
      <c r="KIN85" s="5"/>
      <c r="KIO85" s="5"/>
      <c r="KIP85" s="5"/>
      <c r="KIQ85" s="5"/>
      <c r="KIR85" s="5"/>
      <c r="KIS85" s="5"/>
      <c r="KIT85" s="5"/>
      <c r="KIU85" s="5"/>
      <c r="KIV85" s="5"/>
      <c r="KIW85" s="5"/>
      <c r="KIX85" s="5"/>
      <c r="KIY85" s="5"/>
      <c r="KIZ85" s="5"/>
      <c r="KJA85" s="5"/>
      <c r="KJB85" s="5"/>
      <c r="KJC85" s="5"/>
      <c r="KJD85" s="5"/>
      <c r="KJE85" s="5"/>
      <c r="KJF85" s="5"/>
      <c r="KJG85" s="5"/>
      <c r="KJH85" s="5"/>
      <c r="KJI85" s="5"/>
      <c r="KJJ85" s="5"/>
      <c r="KJK85" s="5"/>
      <c r="KJL85" s="5"/>
      <c r="KJM85" s="5"/>
      <c r="KJN85" s="5"/>
      <c r="KJO85" s="5"/>
      <c r="KJP85" s="5"/>
      <c r="KJQ85" s="5"/>
      <c r="KJR85" s="5"/>
      <c r="KJS85" s="5"/>
      <c r="KJT85" s="5"/>
      <c r="KJU85" s="5"/>
      <c r="KJV85" s="5"/>
      <c r="KJW85" s="5"/>
      <c r="KJX85" s="5"/>
      <c r="KJY85" s="5"/>
      <c r="KJZ85" s="5"/>
      <c r="KKA85" s="5"/>
      <c r="KKB85" s="5"/>
      <c r="KKC85" s="5"/>
      <c r="KKD85" s="5"/>
      <c r="KKE85" s="5"/>
      <c r="KKF85" s="5"/>
      <c r="KKG85" s="5"/>
      <c r="KKH85" s="5"/>
      <c r="KKI85" s="5"/>
      <c r="KKJ85" s="5"/>
      <c r="KKK85" s="5"/>
      <c r="KKL85" s="5"/>
      <c r="KKM85" s="5"/>
      <c r="KKN85" s="5"/>
      <c r="KKO85" s="5"/>
      <c r="KKP85" s="5"/>
      <c r="KKQ85" s="5"/>
      <c r="KKR85" s="5"/>
      <c r="KKS85" s="5"/>
      <c r="KKT85" s="5"/>
      <c r="KKU85" s="5"/>
      <c r="KKV85" s="5"/>
      <c r="KKW85" s="5"/>
      <c r="KKX85" s="5"/>
      <c r="KKY85" s="5"/>
      <c r="KKZ85" s="5"/>
      <c r="KLA85" s="5"/>
      <c r="KLB85" s="5"/>
      <c r="KLC85" s="5"/>
      <c r="KLD85" s="5"/>
      <c r="KLE85" s="5"/>
      <c r="KLF85" s="5"/>
      <c r="KLG85" s="5"/>
      <c r="KLH85" s="5"/>
      <c r="KLI85" s="5"/>
      <c r="KLJ85" s="5"/>
      <c r="KLK85" s="5"/>
      <c r="KLL85" s="5"/>
      <c r="KLM85" s="5"/>
      <c r="KLN85" s="5"/>
      <c r="KLO85" s="5"/>
      <c r="KLP85" s="5"/>
      <c r="KLQ85" s="5"/>
      <c r="KLR85" s="5"/>
      <c r="KLS85" s="5"/>
      <c r="KLT85" s="5"/>
      <c r="KLU85" s="5"/>
      <c r="KLV85" s="5"/>
      <c r="KLW85" s="5"/>
      <c r="KLX85" s="5"/>
      <c r="KLY85" s="5"/>
      <c r="KLZ85" s="5"/>
      <c r="KMA85" s="5"/>
      <c r="KMB85" s="5"/>
      <c r="KMC85" s="5"/>
      <c r="KMD85" s="5"/>
      <c r="KME85" s="5"/>
      <c r="KMF85" s="5"/>
      <c r="KMG85" s="5"/>
      <c r="KMH85" s="5"/>
      <c r="KMI85" s="5"/>
      <c r="KMJ85" s="5"/>
      <c r="KMK85" s="5"/>
      <c r="KML85" s="5"/>
      <c r="KMM85" s="5"/>
      <c r="KMN85" s="5"/>
      <c r="KMO85" s="5"/>
      <c r="KMP85" s="5"/>
      <c r="KMQ85" s="5"/>
      <c r="KMR85" s="5"/>
      <c r="KMS85" s="5"/>
      <c r="KMT85" s="5"/>
      <c r="KMU85" s="5"/>
      <c r="KMV85" s="5"/>
      <c r="KMW85" s="5"/>
      <c r="KMX85" s="5"/>
      <c r="KMY85" s="5"/>
      <c r="KMZ85" s="5"/>
      <c r="KNA85" s="5"/>
      <c r="KNB85" s="5"/>
      <c r="KNC85" s="5"/>
      <c r="KND85" s="5"/>
      <c r="KNE85" s="5"/>
      <c r="KNF85" s="5"/>
      <c r="KNG85" s="5"/>
      <c r="KNH85" s="5"/>
      <c r="KNI85" s="5"/>
      <c r="KNJ85" s="5"/>
      <c r="KNK85" s="5"/>
      <c r="KNL85" s="5"/>
      <c r="KNM85" s="5"/>
      <c r="KNN85" s="5"/>
      <c r="KNO85" s="5"/>
      <c r="KNP85" s="5"/>
      <c r="KNQ85" s="5"/>
      <c r="KNR85" s="5"/>
      <c r="KNS85" s="5"/>
      <c r="KNT85" s="5"/>
      <c r="KNU85" s="5"/>
      <c r="KNV85" s="5"/>
      <c r="KNW85" s="5"/>
      <c r="KNX85" s="5"/>
      <c r="KNY85" s="5"/>
      <c r="KNZ85" s="5"/>
      <c r="KOA85" s="5"/>
      <c r="KOB85" s="5"/>
      <c r="KOC85" s="5"/>
      <c r="KOD85" s="5"/>
      <c r="KOE85" s="5"/>
      <c r="KOF85" s="5"/>
      <c r="KOG85" s="5"/>
      <c r="KOH85" s="5"/>
      <c r="KOI85" s="5"/>
      <c r="KOJ85" s="5"/>
      <c r="KOK85" s="5"/>
      <c r="KOL85" s="5"/>
      <c r="KOM85" s="5"/>
      <c r="KON85" s="5"/>
      <c r="KOO85" s="5"/>
      <c r="KOP85" s="5"/>
      <c r="KOQ85" s="5"/>
      <c r="KOR85" s="5"/>
      <c r="KOS85" s="5"/>
      <c r="KOT85" s="5"/>
      <c r="KOU85" s="5"/>
      <c r="KOV85" s="5"/>
      <c r="KOW85" s="5"/>
      <c r="KOX85" s="5"/>
      <c r="KOY85" s="5"/>
      <c r="KOZ85" s="5"/>
      <c r="KPA85" s="5"/>
      <c r="KPB85" s="5"/>
      <c r="KPC85" s="5"/>
      <c r="KPD85" s="5"/>
      <c r="KPE85" s="5"/>
      <c r="KPF85" s="5"/>
      <c r="KPG85" s="5"/>
      <c r="KPH85" s="5"/>
      <c r="KPI85" s="5"/>
      <c r="KPJ85" s="5"/>
      <c r="KPK85" s="5"/>
      <c r="KPL85" s="5"/>
      <c r="KPM85" s="5"/>
      <c r="KPN85" s="5"/>
      <c r="KPO85" s="5"/>
      <c r="KPP85" s="5"/>
      <c r="KPQ85" s="5"/>
      <c r="KPR85" s="5"/>
      <c r="KPS85" s="5"/>
      <c r="KPT85" s="5"/>
      <c r="KPU85" s="5"/>
      <c r="KPV85" s="5"/>
      <c r="KPW85" s="5"/>
      <c r="KPX85" s="5"/>
      <c r="KPY85" s="5"/>
      <c r="KPZ85" s="5"/>
      <c r="KQA85" s="5"/>
      <c r="KQB85" s="5"/>
      <c r="KQC85" s="5"/>
      <c r="KQD85" s="5"/>
      <c r="KQE85" s="5"/>
      <c r="KQF85" s="5"/>
      <c r="KQG85" s="5"/>
      <c r="KQH85" s="5"/>
      <c r="KQI85" s="5"/>
      <c r="KQJ85" s="5"/>
      <c r="KQK85" s="5"/>
      <c r="KQL85" s="5"/>
      <c r="KQM85" s="5"/>
      <c r="KQN85" s="5"/>
      <c r="KQO85" s="5"/>
      <c r="KQP85" s="5"/>
      <c r="KQQ85" s="5"/>
      <c r="KQR85" s="5"/>
      <c r="KQS85" s="5"/>
      <c r="KQT85" s="5"/>
      <c r="KQU85" s="5"/>
      <c r="KQV85" s="5"/>
      <c r="KQW85" s="5"/>
      <c r="KQX85" s="5"/>
      <c r="KQY85" s="5"/>
      <c r="KQZ85" s="5"/>
      <c r="KRA85" s="5"/>
      <c r="KRB85" s="5"/>
      <c r="KRC85" s="5"/>
      <c r="KRD85" s="5"/>
      <c r="KRE85" s="5"/>
      <c r="KRF85" s="5"/>
      <c r="KRG85" s="5"/>
      <c r="KRH85" s="5"/>
      <c r="KRI85" s="5"/>
      <c r="KRJ85" s="5"/>
      <c r="KRK85" s="5"/>
      <c r="KRL85" s="5"/>
      <c r="KRM85" s="5"/>
      <c r="KRN85" s="5"/>
      <c r="KRO85" s="5"/>
      <c r="KRP85" s="5"/>
      <c r="KRQ85" s="5"/>
      <c r="KRR85" s="5"/>
      <c r="KRS85" s="5"/>
      <c r="KRT85" s="5"/>
      <c r="KRU85" s="5"/>
      <c r="KRV85" s="5"/>
      <c r="KRW85" s="5"/>
      <c r="KRX85" s="5"/>
      <c r="KRY85" s="5"/>
      <c r="KRZ85" s="5"/>
      <c r="KSA85" s="5"/>
      <c r="KSB85" s="5"/>
      <c r="KSC85" s="5"/>
      <c r="KSD85" s="5"/>
      <c r="KSE85" s="5"/>
      <c r="KSF85" s="5"/>
      <c r="KSG85" s="5"/>
      <c r="KSH85" s="5"/>
      <c r="KSI85" s="5"/>
      <c r="KSJ85" s="5"/>
      <c r="KSK85" s="5"/>
      <c r="KSL85" s="5"/>
      <c r="KSM85" s="5"/>
      <c r="KSN85" s="5"/>
      <c r="KSO85" s="5"/>
      <c r="KSP85" s="5"/>
      <c r="KSQ85" s="5"/>
      <c r="KSR85" s="5"/>
      <c r="KSS85" s="5"/>
      <c r="KST85" s="5"/>
      <c r="KSU85" s="5"/>
      <c r="KSV85" s="5"/>
      <c r="KSW85" s="5"/>
      <c r="KSX85" s="5"/>
      <c r="KSY85" s="5"/>
      <c r="KSZ85" s="5"/>
      <c r="KTA85" s="5"/>
      <c r="KTB85" s="5"/>
      <c r="KTC85" s="5"/>
      <c r="KTD85" s="5"/>
      <c r="KTE85" s="5"/>
      <c r="KTF85" s="5"/>
      <c r="KTG85" s="5"/>
      <c r="KTH85" s="5"/>
      <c r="KTI85" s="5"/>
      <c r="KTJ85" s="5"/>
      <c r="KTK85" s="5"/>
      <c r="KTL85" s="5"/>
      <c r="KTM85" s="5"/>
      <c r="KTN85" s="5"/>
      <c r="KTO85" s="5"/>
      <c r="KTP85" s="5"/>
      <c r="KTQ85" s="5"/>
      <c r="KTR85" s="5"/>
      <c r="KTS85" s="5"/>
      <c r="KTT85" s="5"/>
      <c r="KTU85" s="5"/>
      <c r="KTV85" s="5"/>
      <c r="KTW85" s="5"/>
      <c r="KTX85" s="5"/>
      <c r="KTY85" s="5"/>
      <c r="KTZ85" s="5"/>
      <c r="KUA85" s="5"/>
      <c r="KUB85" s="5"/>
      <c r="KUC85" s="5"/>
      <c r="KUD85" s="5"/>
      <c r="KUE85" s="5"/>
      <c r="KUF85" s="5"/>
      <c r="KUG85" s="5"/>
      <c r="KUH85" s="5"/>
      <c r="KUI85" s="5"/>
      <c r="KUJ85" s="5"/>
      <c r="KUK85" s="5"/>
      <c r="KUL85" s="5"/>
      <c r="KUM85" s="5"/>
      <c r="KUN85" s="5"/>
      <c r="KUO85" s="5"/>
      <c r="KUP85" s="5"/>
      <c r="KUQ85" s="5"/>
      <c r="KUR85" s="5"/>
      <c r="KUS85" s="5"/>
      <c r="KUT85" s="5"/>
      <c r="KUU85" s="5"/>
      <c r="KUV85" s="5"/>
      <c r="KUW85" s="5"/>
      <c r="KUX85" s="5"/>
      <c r="KUY85" s="5"/>
      <c r="KUZ85" s="5"/>
      <c r="KVA85" s="5"/>
      <c r="KVB85" s="5"/>
      <c r="KVC85" s="5"/>
      <c r="KVD85" s="5"/>
      <c r="KVE85" s="5"/>
      <c r="KVF85" s="5"/>
      <c r="KVG85" s="5"/>
      <c r="KVH85" s="5"/>
      <c r="KVI85" s="5"/>
      <c r="KVJ85" s="5"/>
      <c r="KVK85" s="5"/>
      <c r="KVL85" s="5"/>
      <c r="KVM85" s="5"/>
      <c r="KVN85" s="5"/>
      <c r="KVO85" s="5"/>
      <c r="KVP85" s="5"/>
      <c r="KVQ85" s="5"/>
      <c r="KVR85" s="5"/>
      <c r="KVS85" s="5"/>
      <c r="KVT85" s="5"/>
      <c r="KVU85" s="5"/>
      <c r="KVV85" s="5"/>
      <c r="KVW85" s="5"/>
      <c r="KVX85" s="5"/>
      <c r="KVY85" s="5"/>
      <c r="KVZ85" s="5"/>
      <c r="KWA85" s="5"/>
      <c r="KWB85" s="5"/>
      <c r="KWC85" s="5"/>
      <c r="KWD85" s="5"/>
      <c r="KWE85" s="5"/>
      <c r="KWF85" s="5"/>
      <c r="KWG85" s="5"/>
      <c r="KWH85" s="5"/>
      <c r="KWI85" s="5"/>
      <c r="KWJ85" s="5"/>
      <c r="KWK85" s="5"/>
      <c r="KWL85" s="5"/>
      <c r="KWM85" s="5"/>
      <c r="KWN85" s="5"/>
      <c r="KWO85" s="5"/>
      <c r="KWP85" s="5"/>
      <c r="KWQ85" s="5"/>
      <c r="KWR85" s="5"/>
      <c r="KWS85" s="5"/>
      <c r="KWT85" s="5"/>
      <c r="KWU85" s="5"/>
      <c r="KWV85" s="5"/>
      <c r="KWW85" s="5"/>
      <c r="KWX85" s="5"/>
      <c r="KWY85" s="5"/>
      <c r="KWZ85" s="5"/>
      <c r="KXA85" s="5"/>
      <c r="KXB85" s="5"/>
      <c r="KXC85" s="5"/>
      <c r="KXD85" s="5"/>
      <c r="KXE85" s="5"/>
      <c r="KXF85" s="5"/>
      <c r="KXG85" s="5"/>
      <c r="KXH85" s="5"/>
      <c r="KXI85" s="5"/>
      <c r="KXJ85" s="5"/>
      <c r="KXK85" s="5"/>
      <c r="KXL85" s="5"/>
      <c r="KXM85" s="5"/>
      <c r="KXN85" s="5"/>
      <c r="KXO85" s="5"/>
      <c r="KXP85" s="5"/>
      <c r="KXQ85" s="5"/>
      <c r="KXR85" s="5"/>
      <c r="KXS85" s="5"/>
      <c r="KXT85" s="5"/>
      <c r="KXU85" s="5"/>
      <c r="KXV85" s="5"/>
      <c r="KXW85" s="5"/>
      <c r="KXX85" s="5"/>
      <c r="KXY85" s="5"/>
      <c r="KXZ85" s="5"/>
      <c r="KYA85" s="5"/>
      <c r="KYB85" s="5"/>
      <c r="KYC85" s="5"/>
      <c r="KYD85" s="5"/>
      <c r="KYE85" s="5"/>
      <c r="KYF85" s="5"/>
      <c r="KYG85" s="5"/>
      <c r="KYH85" s="5"/>
      <c r="KYI85" s="5"/>
      <c r="KYJ85" s="5"/>
      <c r="KYK85" s="5"/>
      <c r="KYL85" s="5"/>
      <c r="KYM85" s="5"/>
      <c r="KYN85" s="5"/>
      <c r="KYO85" s="5"/>
      <c r="KYP85" s="5"/>
      <c r="KYQ85" s="5"/>
      <c r="KYR85" s="5"/>
      <c r="KYS85" s="5"/>
      <c r="KYT85" s="5"/>
      <c r="KYU85" s="5"/>
      <c r="KYV85" s="5"/>
      <c r="KYW85" s="5"/>
      <c r="KYX85" s="5"/>
      <c r="KYY85" s="5"/>
      <c r="KYZ85" s="5"/>
      <c r="KZA85" s="5"/>
      <c r="KZB85" s="5"/>
      <c r="KZC85" s="5"/>
      <c r="KZD85" s="5"/>
      <c r="KZE85" s="5"/>
      <c r="KZF85" s="5"/>
      <c r="KZG85" s="5"/>
      <c r="KZH85" s="5"/>
      <c r="KZI85" s="5"/>
      <c r="KZJ85" s="5"/>
      <c r="KZK85" s="5"/>
      <c r="KZL85" s="5"/>
      <c r="KZM85" s="5"/>
      <c r="KZN85" s="5"/>
      <c r="KZO85" s="5"/>
      <c r="KZP85" s="5"/>
      <c r="KZQ85" s="5"/>
      <c r="KZR85" s="5"/>
      <c r="KZS85" s="5"/>
      <c r="KZT85" s="5"/>
      <c r="KZU85" s="5"/>
      <c r="KZV85" s="5"/>
      <c r="KZW85" s="5"/>
      <c r="KZX85" s="5"/>
      <c r="KZY85" s="5"/>
      <c r="KZZ85" s="5"/>
      <c r="LAA85" s="5"/>
      <c r="LAB85" s="5"/>
      <c r="LAC85" s="5"/>
      <c r="LAD85" s="5"/>
      <c r="LAE85" s="5"/>
      <c r="LAF85" s="5"/>
      <c r="LAG85" s="5"/>
      <c r="LAH85" s="5"/>
      <c r="LAI85" s="5"/>
      <c r="LAJ85" s="5"/>
      <c r="LAK85" s="5"/>
      <c r="LAL85" s="5"/>
      <c r="LAM85" s="5"/>
      <c r="LAN85" s="5"/>
      <c r="LAO85" s="5"/>
      <c r="LAP85" s="5"/>
      <c r="LAQ85" s="5"/>
      <c r="LAR85" s="5"/>
      <c r="LAS85" s="5"/>
      <c r="LAT85" s="5"/>
      <c r="LAU85" s="5"/>
      <c r="LAV85" s="5"/>
      <c r="LAW85" s="5"/>
      <c r="LAX85" s="5"/>
      <c r="LAY85" s="5"/>
      <c r="LAZ85" s="5"/>
      <c r="LBA85" s="5"/>
      <c r="LBB85" s="5"/>
      <c r="LBC85" s="5"/>
      <c r="LBD85" s="5"/>
      <c r="LBE85" s="5"/>
      <c r="LBF85" s="5"/>
      <c r="LBG85" s="5"/>
      <c r="LBH85" s="5"/>
      <c r="LBI85" s="5"/>
      <c r="LBJ85" s="5"/>
      <c r="LBK85" s="5"/>
      <c r="LBL85" s="5"/>
      <c r="LBM85" s="5"/>
      <c r="LBN85" s="5"/>
      <c r="LBO85" s="5"/>
      <c r="LBP85" s="5"/>
      <c r="LBQ85" s="5"/>
      <c r="LBR85" s="5"/>
      <c r="LBS85" s="5"/>
      <c r="LBT85" s="5"/>
      <c r="LBU85" s="5"/>
      <c r="LBV85" s="5"/>
      <c r="LBW85" s="5"/>
      <c r="LBX85" s="5"/>
      <c r="LBY85" s="5"/>
      <c r="LBZ85" s="5"/>
      <c r="LCA85" s="5"/>
      <c r="LCB85" s="5"/>
      <c r="LCC85" s="5"/>
      <c r="LCD85" s="5"/>
      <c r="LCE85" s="5"/>
      <c r="LCF85" s="5"/>
      <c r="LCG85" s="5"/>
      <c r="LCH85" s="5"/>
      <c r="LCI85" s="5"/>
      <c r="LCJ85" s="5"/>
      <c r="LCK85" s="5"/>
      <c r="LCL85" s="5"/>
      <c r="LCM85" s="5"/>
      <c r="LCN85" s="5"/>
      <c r="LCO85" s="5"/>
      <c r="LCP85" s="5"/>
      <c r="LCQ85" s="5"/>
      <c r="LCR85" s="5"/>
      <c r="LCS85" s="5"/>
      <c r="LCT85" s="5"/>
      <c r="LCU85" s="5"/>
      <c r="LCV85" s="5"/>
      <c r="LCW85" s="5"/>
      <c r="LCX85" s="5"/>
      <c r="LCY85" s="5"/>
      <c r="LCZ85" s="5"/>
      <c r="LDA85" s="5"/>
      <c r="LDB85" s="5"/>
      <c r="LDC85" s="5"/>
      <c r="LDD85" s="5"/>
      <c r="LDE85" s="5"/>
      <c r="LDF85" s="5"/>
      <c r="LDG85" s="5"/>
      <c r="LDH85" s="5"/>
      <c r="LDI85" s="5"/>
      <c r="LDJ85" s="5"/>
      <c r="LDK85" s="5"/>
      <c r="LDL85" s="5"/>
      <c r="LDM85" s="5"/>
      <c r="LDN85" s="5"/>
      <c r="LDO85" s="5"/>
      <c r="LDP85" s="5"/>
      <c r="LDQ85" s="5"/>
      <c r="LDR85" s="5"/>
      <c r="LDS85" s="5"/>
      <c r="LDT85" s="5"/>
      <c r="LDU85" s="5"/>
      <c r="LDV85" s="5"/>
      <c r="LDW85" s="5"/>
      <c r="LDX85" s="5"/>
      <c r="LDY85" s="5"/>
      <c r="LDZ85" s="5"/>
      <c r="LEA85" s="5"/>
      <c r="LEB85" s="5"/>
      <c r="LEC85" s="5"/>
      <c r="LED85" s="5"/>
      <c r="LEE85" s="5"/>
      <c r="LEF85" s="5"/>
      <c r="LEG85" s="5"/>
      <c r="LEH85" s="5"/>
      <c r="LEI85" s="5"/>
      <c r="LEJ85" s="5"/>
      <c r="LEK85" s="5"/>
      <c r="LEL85" s="5"/>
      <c r="LEM85" s="5"/>
      <c r="LEN85" s="5"/>
      <c r="LEO85" s="5"/>
      <c r="LEP85" s="5"/>
      <c r="LEQ85" s="5"/>
      <c r="LER85" s="5"/>
      <c r="LES85" s="5"/>
      <c r="LET85" s="5"/>
      <c r="LEU85" s="5"/>
      <c r="LEV85" s="5"/>
      <c r="LEW85" s="5"/>
      <c r="LEX85" s="5"/>
      <c r="LEY85" s="5"/>
      <c r="LEZ85" s="5"/>
      <c r="LFA85" s="5"/>
      <c r="LFB85" s="5"/>
      <c r="LFC85" s="5"/>
      <c r="LFD85" s="5"/>
      <c r="LFE85" s="5"/>
      <c r="LFF85" s="5"/>
      <c r="LFG85" s="5"/>
      <c r="LFH85" s="5"/>
      <c r="LFI85" s="5"/>
      <c r="LFJ85" s="5"/>
      <c r="LFK85" s="5"/>
      <c r="LFL85" s="5"/>
      <c r="LFM85" s="5"/>
      <c r="LFN85" s="5"/>
      <c r="LFO85" s="5"/>
      <c r="LFP85" s="5"/>
      <c r="LFQ85" s="5"/>
      <c r="LFR85" s="5"/>
      <c r="LFS85" s="5"/>
      <c r="LFT85" s="5"/>
      <c r="LFU85" s="5"/>
      <c r="LFV85" s="5"/>
      <c r="LFW85" s="5"/>
      <c r="LFX85" s="5"/>
      <c r="LFY85" s="5"/>
      <c r="LFZ85" s="5"/>
      <c r="LGA85" s="5"/>
      <c r="LGB85" s="5"/>
      <c r="LGC85" s="5"/>
      <c r="LGD85" s="5"/>
      <c r="LGE85" s="5"/>
      <c r="LGF85" s="5"/>
      <c r="LGG85" s="5"/>
      <c r="LGH85" s="5"/>
      <c r="LGI85" s="5"/>
      <c r="LGJ85" s="5"/>
      <c r="LGK85" s="5"/>
      <c r="LGL85" s="5"/>
      <c r="LGM85" s="5"/>
      <c r="LGN85" s="5"/>
      <c r="LGO85" s="5"/>
      <c r="LGP85" s="5"/>
      <c r="LGQ85" s="5"/>
      <c r="LGR85" s="5"/>
      <c r="LGS85" s="5"/>
      <c r="LGT85" s="5"/>
      <c r="LGU85" s="5"/>
      <c r="LGV85" s="5"/>
      <c r="LGW85" s="5"/>
      <c r="LGX85" s="5"/>
      <c r="LGY85" s="5"/>
      <c r="LGZ85" s="5"/>
      <c r="LHA85" s="5"/>
      <c r="LHB85" s="5"/>
      <c r="LHC85" s="5"/>
      <c r="LHD85" s="5"/>
      <c r="LHE85" s="5"/>
      <c r="LHF85" s="5"/>
      <c r="LHG85" s="5"/>
      <c r="LHH85" s="5"/>
      <c r="LHI85" s="5"/>
      <c r="LHJ85" s="5"/>
      <c r="LHK85" s="5"/>
      <c r="LHL85" s="5"/>
      <c r="LHM85" s="5"/>
      <c r="LHN85" s="5"/>
      <c r="LHO85" s="5"/>
      <c r="LHP85" s="5"/>
      <c r="LHQ85" s="5"/>
      <c r="LHR85" s="5"/>
      <c r="LHS85" s="5"/>
      <c r="LHT85" s="5"/>
      <c r="LHU85" s="5"/>
      <c r="LHV85" s="5"/>
      <c r="LHW85" s="5"/>
      <c r="LHX85" s="5"/>
      <c r="LHY85" s="5"/>
      <c r="LHZ85" s="5"/>
      <c r="LIA85" s="5"/>
      <c r="LIB85" s="5"/>
      <c r="LIC85" s="5"/>
      <c r="LID85" s="5"/>
      <c r="LIE85" s="5"/>
      <c r="LIF85" s="5"/>
      <c r="LIG85" s="5"/>
      <c r="LIH85" s="5"/>
      <c r="LII85" s="5"/>
      <c r="LIJ85" s="5"/>
      <c r="LIK85" s="5"/>
      <c r="LIL85" s="5"/>
      <c r="LIM85" s="5"/>
      <c r="LIN85" s="5"/>
      <c r="LIO85" s="5"/>
      <c r="LIP85" s="5"/>
      <c r="LIQ85" s="5"/>
      <c r="LIR85" s="5"/>
      <c r="LIS85" s="5"/>
      <c r="LIT85" s="5"/>
      <c r="LIU85" s="5"/>
      <c r="LIV85" s="5"/>
      <c r="LIW85" s="5"/>
      <c r="LIX85" s="5"/>
      <c r="LIY85" s="5"/>
      <c r="LIZ85" s="5"/>
      <c r="LJA85" s="5"/>
      <c r="LJB85" s="5"/>
      <c r="LJC85" s="5"/>
      <c r="LJD85" s="5"/>
      <c r="LJE85" s="5"/>
      <c r="LJF85" s="5"/>
      <c r="LJG85" s="5"/>
      <c r="LJH85" s="5"/>
      <c r="LJI85" s="5"/>
      <c r="LJJ85" s="5"/>
      <c r="LJK85" s="5"/>
      <c r="LJL85" s="5"/>
      <c r="LJM85" s="5"/>
      <c r="LJN85" s="5"/>
      <c r="LJO85" s="5"/>
      <c r="LJP85" s="5"/>
      <c r="LJQ85" s="5"/>
      <c r="LJR85" s="5"/>
      <c r="LJS85" s="5"/>
      <c r="LJT85" s="5"/>
      <c r="LJU85" s="5"/>
      <c r="LJV85" s="5"/>
      <c r="LJW85" s="5"/>
      <c r="LJX85" s="5"/>
      <c r="LJY85" s="5"/>
      <c r="LJZ85" s="5"/>
      <c r="LKA85" s="5"/>
      <c r="LKB85" s="5"/>
      <c r="LKC85" s="5"/>
      <c r="LKD85" s="5"/>
      <c r="LKE85" s="5"/>
      <c r="LKF85" s="5"/>
      <c r="LKG85" s="5"/>
      <c r="LKH85" s="5"/>
      <c r="LKI85" s="5"/>
      <c r="LKJ85" s="5"/>
      <c r="LKK85" s="5"/>
      <c r="LKL85" s="5"/>
      <c r="LKM85" s="5"/>
      <c r="LKN85" s="5"/>
      <c r="LKO85" s="5"/>
      <c r="LKP85" s="5"/>
      <c r="LKQ85" s="5"/>
      <c r="LKR85" s="5"/>
      <c r="LKS85" s="5"/>
      <c r="LKT85" s="5"/>
      <c r="LKU85" s="5"/>
      <c r="LKV85" s="5"/>
      <c r="LKW85" s="5"/>
      <c r="LKX85" s="5"/>
      <c r="LKY85" s="5"/>
      <c r="LKZ85" s="5"/>
      <c r="LLA85" s="5"/>
      <c r="LLB85" s="5"/>
      <c r="LLC85" s="5"/>
      <c r="LLD85" s="5"/>
      <c r="LLE85" s="5"/>
      <c r="LLF85" s="5"/>
      <c r="LLG85" s="5"/>
      <c r="LLH85" s="5"/>
      <c r="LLI85" s="5"/>
      <c r="LLJ85" s="5"/>
      <c r="LLK85" s="5"/>
      <c r="LLL85" s="5"/>
      <c r="LLM85" s="5"/>
      <c r="LLN85" s="5"/>
      <c r="LLO85" s="5"/>
      <c r="LLP85" s="5"/>
      <c r="LLQ85" s="5"/>
      <c r="LLR85" s="5"/>
      <c r="LLS85" s="5"/>
      <c r="LLT85" s="5"/>
      <c r="LLU85" s="5"/>
      <c r="LLV85" s="5"/>
      <c r="LLW85" s="5"/>
      <c r="LLX85" s="5"/>
      <c r="LLY85" s="5"/>
      <c r="LLZ85" s="5"/>
      <c r="LMA85" s="5"/>
      <c r="LMB85" s="5"/>
      <c r="LMC85" s="5"/>
      <c r="LMD85" s="5"/>
      <c r="LME85" s="5"/>
      <c r="LMF85" s="5"/>
      <c r="LMG85" s="5"/>
      <c r="LMH85" s="5"/>
      <c r="LMI85" s="5"/>
      <c r="LMJ85" s="5"/>
      <c r="LMK85" s="5"/>
      <c r="LML85" s="5"/>
      <c r="LMM85" s="5"/>
      <c r="LMN85" s="5"/>
      <c r="LMO85" s="5"/>
      <c r="LMP85" s="5"/>
      <c r="LMQ85" s="5"/>
      <c r="LMR85" s="5"/>
      <c r="LMS85" s="5"/>
      <c r="LMT85" s="5"/>
      <c r="LMU85" s="5"/>
      <c r="LMV85" s="5"/>
      <c r="LMW85" s="5"/>
      <c r="LMX85" s="5"/>
      <c r="LMY85" s="5"/>
      <c r="LMZ85" s="5"/>
      <c r="LNA85" s="5"/>
      <c r="LNB85" s="5"/>
      <c r="LNC85" s="5"/>
      <c r="LND85" s="5"/>
      <c r="LNE85" s="5"/>
      <c r="LNF85" s="5"/>
      <c r="LNG85" s="5"/>
      <c r="LNH85" s="5"/>
      <c r="LNI85" s="5"/>
      <c r="LNJ85" s="5"/>
      <c r="LNK85" s="5"/>
      <c r="LNL85" s="5"/>
      <c r="LNM85" s="5"/>
      <c r="LNN85" s="5"/>
      <c r="LNO85" s="5"/>
      <c r="LNP85" s="5"/>
      <c r="LNQ85" s="5"/>
      <c r="LNR85" s="5"/>
      <c r="LNS85" s="5"/>
      <c r="LNT85" s="5"/>
      <c r="LNU85" s="5"/>
      <c r="LNV85" s="5"/>
      <c r="LNW85" s="5"/>
      <c r="LNX85" s="5"/>
      <c r="LNY85" s="5"/>
      <c r="LNZ85" s="5"/>
      <c r="LOA85" s="5"/>
      <c r="LOB85" s="5"/>
      <c r="LOC85" s="5"/>
      <c r="LOD85" s="5"/>
      <c r="LOE85" s="5"/>
      <c r="LOF85" s="5"/>
      <c r="LOG85" s="5"/>
      <c r="LOH85" s="5"/>
      <c r="LOI85" s="5"/>
      <c r="LOJ85" s="5"/>
      <c r="LOK85" s="5"/>
      <c r="LOL85" s="5"/>
      <c r="LOM85" s="5"/>
      <c r="LON85" s="5"/>
      <c r="LOO85" s="5"/>
      <c r="LOP85" s="5"/>
      <c r="LOQ85" s="5"/>
      <c r="LOR85" s="5"/>
      <c r="LOS85" s="5"/>
      <c r="LOT85" s="5"/>
      <c r="LOU85" s="5"/>
      <c r="LOV85" s="5"/>
      <c r="LOW85" s="5"/>
      <c r="LOX85" s="5"/>
      <c r="LOY85" s="5"/>
      <c r="LOZ85" s="5"/>
      <c r="LPA85" s="5"/>
      <c r="LPB85" s="5"/>
      <c r="LPC85" s="5"/>
      <c r="LPD85" s="5"/>
      <c r="LPE85" s="5"/>
      <c r="LPF85" s="5"/>
      <c r="LPG85" s="5"/>
      <c r="LPH85" s="5"/>
      <c r="LPI85" s="5"/>
      <c r="LPJ85" s="5"/>
      <c r="LPK85" s="5"/>
      <c r="LPL85" s="5"/>
      <c r="LPM85" s="5"/>
      <c r="LPN85" s="5"/>
      <c r="LPO85" s="5"/>
      <c r="LPP85" s="5"/>
      <c r="LPQ85" s="5"/>
      <c r="LPR85" s="5"/>
      <c r="LPS85" s="5"/>
      <c r="LPT85" s="5"/>
      <c r="LPU85" s="5"/>
      <c r="LPV85" s="5"/>
      <c r="LPW85" s="5"/>
      <c r="LPX85" s="5"/>
      <c r="LPY85" s="5"/>
      <c r="LPZ85" s="5"/>
      <c r="LQA85" s="5"/>
      <c r="LQB85" s="5"/>
      <c r="LQC85" s="5"/>
      <c r="LQD85" s="5"/>
      <c r="LQE85" s="5"/>
      <c r="LQF85" s="5"/>
      <c r="LQG85" s="5"/>
      <c r="LQH85" s="5"/>
      <c r="LQI85" s="5"/>
      <c r="LQJ85" s="5"/>
      <c r="LQK85" s="5"/>
      <c r="LQL85" s="5"/>
      <c r="LQM85" s="5"/>
      <c r="LQN85" s="5"/>
      <c r="LQO85" s="5"/>
      <c r="LQP85" s="5"/>
      <c r="LQQ85" s="5"/>
      <c r="LQR85" s="5"/>
      <c r="LQS85" s="5"/>
      <c r="LQT85" s="5"/>
      <c r="LQU85" s="5"/>
      <c r="LQV85" s="5"/>
      <c r="LQW85" s="5"/>
      <c r="LQX85" s="5"/>
      <c r="LQY85" s="5"/>
      <c r="LQZ85" s="5"/>
      <c r="LRA85" s="5"/>
      <c r="LRB85" s="5"/>
      <c r="LRC85" s="5"/>
      <c r="LRD85" s="5"/>
      <c r="LRE85" s="5"/>
      <c r="LRF85" s="5"/>
      <c r="LRG85" s="5"/>
      <c r="LRH85" s="5"/>
      <c r="LRI85" s="5"/>
      <c r="LRJ85" s="5"/>
      <c r="LRK85" s="5"/>
      <c r="LRL85" s="5"/>
      <c r="LRM85" s="5"/>
      <c r="LRN85" s="5"/>
      <c r="LRO85" s="5"/>
      <c r="LRP85" s="5"/>
      <c r="LRQ85" s="5"/>
      <c r="LRR85" s="5"/>
      <c r="LRS85" s="5"/>
      <c r="LRT85" s="5"/>
      <c r="LRU85" s="5"/>
      <c r="LRV85" s="5"/>
      <c r="LRW85" s="5"/>
      <c r="LRX85" s="5"/>
      <c r="LRY85" s="5"/>
      <c r="LRZ85" s="5"/>
      <c r="LSA85" s="5"/>
      <c r="LSB85" s="5"/>
      <c r="LSC85" s="5"/>
      <c r="LSD85" s="5"/>
      <c r="LSE85" s="5"/>
      <c r="LSF85" s="5"/>
      <c r="LSG85" s="5"/>
      <c r="LSH85" s="5"/>
      <c r="LSI85" s="5"/>
      <c r="LSJ85" s="5"/>
      <c r="LSK85" s="5"/>
      <c r="LSL85" s="5"/>
      <c r="LSM85" s="5"/>
      <c r="LSN85" s="5"/>
      <c r="LSO85" s="5"/>
      <c r="LSP85" s="5"/>
      <c r="LSQ85" s="5"/>
      <c r="LSR85" s="5"/>
      <c r="LSS85" s="5"/>
      <c r="LST85" s="5"/>
      <c r="LSU85" s="5"/>
      <c r="LSV85" s="5"/>
      <c r="LSW85" s="5"/>
      <c r="LSX85" s="5"/>
      <c r="LSY85" s="5"/>
      <c r="LSZ85" s="5"/>
      <c r="LTA85" s="5"/>
      <c r="LTB85" s="5"/>
      <c r="LTC85" s="5"/>
      <c r="LTD85" s="5"/>
      <c r="LTE85" s="5"/>
      <c r="LTF85" s="5"/>
      <c r="LTG85" s="5"/>
      <c r="LTH85" s="5"/>
      <c r="LTI85" s="5"/>
      <c r="LTJ85" s="5"/>
      <c r="LTK85" s="5"/>
      <c r="LTL85" s="5"/>
      <c r="LTM85" s="5"/>
      <c r="LTN85" s="5"/>
      <c r="LTO85" s="5"/>
      <c r="LTP85" s="5"/>
      <c r="LTQ85" s="5"/>
      <c r="LTR85" s="5"/>
      <c r="LTS85" s="5"/>
      <c r="LTT85" s="5"/>
      <c r="LTU85" s="5"/>
      <c r="LTV85" s="5"/>
      <c r="LTW85" s="5"/>
      <c r="LTX85" s="5"/>
      <c r="LTY85" s="5"/>
      <c r="LTZ85" s="5"/>
      <c r="LUA85" s="5"/>
      <c r="LUB85" s="5"/>
      <c r="LUC85" s="5"/>
      <c r="LUD85" s="5"/>
      <c r="LUE85" s="5"/>
      <c r="LUF85" s="5"/>
      <c r="LUG85" s="5"/>
      <c r="LUH85" s="5"/>
      <c r="LUI85" s="5"/>
      <c r="LUJ85" s="5"/>
      <c r="LUK85" s="5"/>
      <c r="LUL85" s="5"/>
      <c r="LUM85" s="5"/>
      <c r="LUN85" s="5"/>
      <c r="LUO85" s="5"/>
      <c r="LUP85" s="5"/>
      <c r="LUQ85" s="5"/>
      <c r="LUR85" s="5"/>
      <c r="LUS85" s="5"/>
      <c r="LUT85" s="5"/>
      <c r="LUU85" s="5"/>
      <c r="LUV85" s="5"/>
      <c r="LUW85" s="5"/>
      <c r="LUX85" s="5"/>
      <c r="LUY85" s="5"/>
      <c r="LUZ85" s="5"/>
      <c r="LVA85" s="5"/>
      <c r="LVB85" s="5"/>
      <c r="LVC85" s="5"/>
      <c r="LVD85" s="5"/>
      <c r="LVE85" s="5"/>
      <c r="LVF85" s="5"/>
      <c r="LVG85" s="5"/>
      <c r="LVH85" s="5"/>
      <c r="LVI85" s="5"/>
      <c r="LVJ85" s="5"/>
      <c r="LVK85" s="5"/>
      <c r="LVL85" s="5"/>
      <c r="LVM85" s="5"/>
      <c r="LVN85" s="5"/>
      <c r="LVO85" s="5"/>
      <c r="LVP85" s="5"/>
      <c r="LVQ85" s="5"/>
      <c r="LVR85" s="5"/>
      <c r="LVS85" s="5"/>
      <c r="LVT85" s="5"/>
      <c r="LVU85" s="5"/>
      <c r="LVV85" s="5"/>
      <c r="LVW85" s="5"/>
      <c r="LVX85" s="5"/>
      <c r="LVY85" s="5"/>
      <c r="LVZ85" s="5"/>
      <c r="LWA85" s="5"/>
      <c r="LWB85" s="5"/>
      <c r="LWC85" s="5"/>
      <c r="LWD85" s="5"/>
      <c r="LWE85" s="5"/>
      <c r="LWF85" s="5"/>
      <c r="LWG85" s="5"/>
      <c r="LWH85" s="5"/>
      <c r="LWI85" s="5"/>
      <c r="LWJ85" s="5"/>
      <c r="LWK85" s="5"/>
      <c r="LWL85" s="5"/>
      <c r="LWM85" s="5"/>
      <c r="LWN85" s="5"/>
      <c r="LWO85" s="5"/>
      <c r="LWP85" s="5"/>
      <c r="LWQ85" s="5"/>
      <c r="LWR85" s="5"/>
      <c r="LWS85" s="5"/>
      <c r="LWT85" s="5"/>
      <c r="LWU85" s="5"/>
      <c r="LWV85" s="5"/>
      <c r="LWW85" s="5"/>
      <c r="LWX85" s="5"/>
      <c r="LWY85" s="5"/>
      <c r="LWZ85" s="5"/>
      <c r="LXA85" s="5"/>
      <c r="LXB85" s="5"/>
      <c r="LXC85" s="5"/>
      <c r="LXD85" s="5"/>
      <c r="LXE85" s="5"/>
      <c r="LXF85" s="5"/>
      <c r="LXG85" s="5"/>
      <c r="LXH85" s="5"/>
      <c r="LXI85" s="5"/>
      <c r="LXJ85" s="5"/>
      <c r="LXK85" s="5"/>
      <c r="LXL85" s="5"/>
      <c r="LXM85" s="5"/>
      <c r="LXN85" s="5"/>
      <c r="LXO85" s="5"/>
      <c r="LXP85" s="5"/>
      <c r="LXQ85" s="5"/>
      <c r="LXR85" s="5"/>
      <c r="LXS85" s="5"/>
      <c r="LXT85" s="5"/>
      <c r="LXU85" s="5"/>
      <c r="LXV85" s="5"/>
      <c r="LXW85" s="5"/>
      <c r="LXX85" s="5"/>
      <c r="LXY85" s="5"/>
      <c r="LXZ85" s="5"/>
      <c r="LYA85" s="5"/>
      <c r="LYB85" s="5"/>
      <c r="LYC85" s="5"/>
      <c r="LYD85" s="5"/>
      <c r="LYE85" s="5"/>
      <c r="LYF85" s="5"/>
      <c r="LYG85" s="5"/>
      <c r="LYH85" s="5"/>
      <c r="LYI85" s="5"/>
      <c r="LYJ85" s="5"/>
      <c r="LYK85" s="5"/>
      <c r="LYL85" s="5"/>
      <c r="LYM85" s="5"/>
      <c r="LYN85" s="5"/>
      <c r="LYO85" s="5"/>
      <c r="LYP85" s="5"/>
      <c r="LYQ85" s="5"/>
      <c r="LYR85" s="5"/>
      <c r="LYS85" s="5"/>
      <c r="LYT85" s="5"/>
      <c r="LYU85" s="5"/>
      <c r="LYV85" s="5"/>
      <c r="LYW85" s="5"/>
      <c r="LYX85" s="5"/>
      <c r="LYY85" s="5"/>
      <c r="LYZ85" s="5"/>
      <c r="LZA85" s="5"/>
      <c r="LZB85" s="5"/>
      <c r="LZC85" s="5"/>
      <c r="LZD85" s="5"/>
      <c r="LZE85" s="5"/>
      <c r="LZF85" s="5"/>
      <c r="LZG85" s="5"/>
      <c r="LZH85" s="5"/>
      <c r="LZI85" s="5"/>
      <c r="LZJ85" s="5"/>
      <c r="LZK85" s="5"/>
      <c r="LZL85" s="5"/>
      <c r="LZM85" s="5"/>
      <c r="LZN85" s="5"/>
      <c r="LZO85" s="5"/>
      <c r="LZP85" s="5"/>
      <c r="LZQ85" s="5"/>
      <c r="LZR85" s="5"/>
      <c r="LZS85" s="5"/>
      <c r="LZT85" s="5"/>
      <c r="LZU85" s="5"/>
      <c r="LZV85" s="5"/>
      <c r="LZW85" s="5"/>
      <c r="LZX85" s="5"/>
      <c r="LZY85" s="5"/>
      <c r="LZZ85" s="5"/>
      <c r="MAA85" s="5"/>
      <c r="MAB85" s="5"/>
      <c r="MAC85" s="5"/>
      <c r="MAD85" s="5"/>
      <c r="MAE85" s="5"/>
      <c r="MAF85" s="5"/>
      <c r="MAG85" s="5"/>
      <c r="MAH85" s="5"/>
      <c r="MAI85" s="5"/>
      <c r="MAJ85" s="5"/>
      <c r="MAK85" s="5"/>
      <c r="MAL85" s="5"/>
      <c r="MAM85" s="5"/>
      <c r="MAN85" s="5"/>
      <c r="MAO85" s="5"/>
      <c r="MAP85" s="5"/>
      <c r="MAQ85" s="5"/>
      <c r="MAR85" s="5"/>
      <c r="MAS85" s="5"/>
      <c r="MAT85" s="5"/>
      <c r="MAU85" s="5"/>
      <c r="MAV85" s="5"/>
      <c r="MAW85" s="5"/>
      <c r="MAX85" s="5"/>
      <c r="MAY85" s="5"/>
      <c r="MAZ85" s="5"/>
      <c r="MBA85" s="5"/>
      <c r="MBB85" s="5"/>
      <c r="MBC85" s="5"/>
      <c r="MBD85" s="5"/>
      <c r="MBE85" s="5"/>
      <c r="MBF85" s="5"/>
      <c r="MBG85" s="5"/>
      <c r="MBH85" s="5"/>
      <c r="MBI85" s="5"/>
      <c r="MBJ85" s="5"/>
      <c r="MBK85" s="5"/>
      <c r="MBL85" s="5"/>
      <c r="MBM85" s="5"/>
      <c r="MBN85" s="5"/>
      <c r="MBO85" s="5"/>
      <c r="MBP85" s="5"/>
      <c r="MBQ85" s="5"/>
      <c r="MBR85" s="5"/>
      <c r="MBS85" s="5"/>
      <c r="MBT85" s="5"/>
      <c r="MBU85" s="5"/>
      <c r="MBV85" s="5"/>
      <c r="MBW85" s="5"/>
      <c r="MBX85" s="5"/>
      <c r="MBY85" s="5"/>
      <c r="MBZ85" s="5"/>
      <c r="MCA85" s="5"/>
      <c r="MCB85" s="5"/>
      <c r="MCC85" s="5"/>
      <c r="MCD85" s="5"/>
      <c r="MCE85" s="5"/>
      <c r="MCF85" s="5"/>
      <c r="MCG85" s="5"/>
      <c r="MCH85" s="5"/>
      <c r="MCI85" s="5"/>
      <c r="MCJ85" s="5"/>
      <c r="MCK85" s="5"/>
      <c r="MCL85" s="5"/>
      <c r="MCM85" s="5"/>
      <c r="MCN85" s="5"/>
      <c r="MCO85" s="5"/>
      <c r="MCP85" s="5"/>
      <c r="MCQ85" s="5"/>
      <c r="MCR85" s="5"/>
      <c r="MCS85" s="5"/>
      <c r="MCT85" s="5"/>
      <c r="MCU85" s="5"/>
      <c r="MCV85" s="5"/>
      <c r="MCW85" s="5"/>
      <c r="MCX85" s="5"/>
      <c r="MCY85" s="5"/>
      <c r="MCZ85" s="5"/>
      <c r="MDA85" s="5"/>
      <c r="MDB85" s="5"/>
      <c r="MDC85" s="5"/>
      <c r="MDD85" s="5"/>
      <c r="MDE85" s="5"/>
      <c r="MDF85" s="5"/>
      <c r="MDG85" s="5"/>
      <c r="MDH85" s="5"/>
      <c r="MDI85" s="5"/>
      <c r="MDJ85" s="5"/>
      <c r="MDK85" s="5"/>
      <c r="MDL85" s="5"/>
      <c r="MDM85" s="5"/>
      <c r="MDN85" s="5"/>
      <c r="MDO85" s="5"/>
      <c r="MDP85" s="5"/>
      <c r="MDQ85" s="5"/>
      <c r="MDR85" s="5"/>
      <c r="MDS85" s="5"/>
      <c r="MDT85" s="5"/>
      <c r="MDU85" s="5"/>
      <c r="MDV85" s="5"/>
      <c r="MDW85" s="5"/>
      <c r="MDX85" s="5"/>
      <c r="MDY85" s="5"/>
      <c r="MDZ85" s="5"/>
      <c r="MEA85" s="5"/>
      <c r="MEB85" s="5"/>
      <c r="MEC85" s="5"/>
      <c r="MED85" s="5"/>
      <c r="MEE85" s="5"/>
      <c r="MEF85" s="5"/>
      <c r="MEG85" s="5"/>
      <c r="MEH85" s="5"/>
      <c r="MEI85" s="5"/>
      <c r="MEJ85" s="5"/>
      <c r="MEK85" s="5"/>
      <c r="MEL85" s="5"/>
      <c r="MEM85" s="5"/>
      <c r="MEN85" s="5"/>
      <c r="MEO85" s="5"/>
      <c r="MEP85" s="5"/>
      <c r="MEQ85" s="5"/>
      <c r="MER85" s="5"/>
      <c r="MES85" s="5"/>
      <c r="MET85" s="5"/>
      <c r="MEU85" s="5"/>
      <c r="MEV85" s="5"/>
      <c r="MEW85" s="5"/>
      <c r="MEX85" s="5"/>
      <c r="MEY85" s="5"/>
      <c r="MEZ85" s="5"/>
      <c r="MFA85" s="5"/>
      <c r="MFB85" s="5"/>
      <c r="MFC85" s="5"/>
      <c r="MFD85" s="5"/>
      <c r="MFE85" s="5"/>
      <c r="MFF85" s="5"/>
      <c r="MFG85" s="5"/>
      <c r="MFH85" s="5"/>
      <c r="MFI85" s="5"/>
      <c r="MFJ85" s="5"/>
      <c r="MFK85" s="5"/>
      <c r="MFL85" s="5"/>
      <c r="MFM85" s="5"/>
      <c r="MFN85" s="5"/>
      <c r="MFO85" s="5"/>
      <c r="MFP85" s="5"/>
      <c r="MFQ85" s="5"/>
      <c r="MFR85" s="5"/>
      <c r="MFS85" s="5"/>
      <c r="MFT85" s="5"/>
      <c r="MFU85" s="5"/>
      <c r="MFV85" s="5"/>
      <c r="MFW85" s="5"/>
      <c r="MFX85" s="5"/>
      <c r="MFY85" s="5"/>
      <c r="MFZ85" s="5"/>
      <c r="MGA85" s="5"/>
      <c r="MGB85" s="5"/>
      <c r="MGC85" s="5"/>
      <c r="MGD85" s="5"/>
      <c r="MGE85" s="5"/>
      <c r="MGF85" s="5"/>
      <c r="MGG85" s="5"/>
      <c r="MGH85" s="5"/>
      <c r="MGI85" s="5"/>
      <c r="MGJ85" s="5"/>
      <c r="MGK85" s="5"/>
      <c r="MGL85" s="5"/>
      <c r="MGM85" s="5"/>
      <c r="MGN85" s="5"/>
      <c r="MGO85" s="5"/>
      <c r="MGP85" s="5"/>
      <c r="MGQ85" s="5"/>
      <c r="MGR85" s="5"/>
      <c r="MGS85" s="5"/>
      <c r="MGT85" s="5"/>
      <c r="MGU85" s="5"/>
      <c r="MGV85" s="5"/>
      <c r="MGW85" s="5"/>
      <c r="MGX85" s="5"/>
      <c r="MGY85" s="5"/>
      <c r="MGZ85" s="5"/>
      <c r="MHA85" s="5"/>
      <c r="MHB85" s="5"/>
      <c r="MHC85" s="5"/>
      <c r="MHD85" s="5"/>
      <c r="MHE85" s="5"/>
      <c r="MHF85" s="5"/>
      <c r="MHG85" s="5"/>
      <c r="MHH85" s="5"/>
      <c r="MHI85" s="5"/>
      <c r="MHJ85" s="5"/>
      <c r="MHK85" s="5"/>
      <c r="MHL85" s="5"/>
      <c r="MHM85" s="5"/>
      <c r="MHN85" s="5"/>
      <c r="MHO85" s="5"/>
      <c r="MHP85" s="5"/>
      <c r="MHQ85" s="5"/>
      <c r="MHR85" s="5"/>
      <c r="MHS85" s="5"/>
      <c r="MHT85" s="5"/>
      <c r="MHU85" s="5"/>
      <c r="MHV85" s="5"/>
      <c r="MHW85" s="5"/>
      <c r="MHX85" s="5"/>
      <c r="MHY85" s="5"/>
      <c r="MHZ85" s="5"/>
      <c r="MIA85" s="5"/>
      <c r="MIB85" s="5"/>
      <c r="MIC85" s="5"/>
      <c r="MID85" s="5"/>
      <c r="MIE85" s="5"/>
      <c r="MIF85" s="5"/>
      <c r="MIG85" s="5"/>
      <c r="MIH85" s="5"/>
      <c r="MII85" s="5"/>
      <c r="MIJ85" s="5"/>
      <c r="MIK85" s="5"/>
      <c r="MIL85" s="5"/>
      <c r="MIM85" s="5"/>
      <c r="MIN85" s="5"/>
      <c r="MIO85" s="5"/>
      <c r="MIP85" s="5"/>
      <c r="MIQ85" s="5"/>
      <c r="MIR85" s="5"/>
      <c r="MIS85" s="5"/>
      <c r="MIT85" s="5"/>
      <c r="MIU85" s="5"/>
      <c r="MIV85" s="5"/>
      <c r="MIW85" s="5"/>
      <c r="MIX85" s="5"/>
      <c r="MIY85" s="5"/>
      <c r="MIZ85" s="5"/>
      <c r="MJA85" s="5"/>
      <c r="MJB85" s="5"/>
      <c r="MJC85" s="5"/>
      <c r="MJD85" s="5"/>
      <c r="MJE85" s="5"/>
      <c r="MJF85" s="5"/>
      <c r="MJG85" s="5"/>
      <c r="MJH85" s="5"/>
      <c r="MJI85" s="5"/>
      <c r="MJJ85" s="5"/>
      <c r="MJK85" s="5"/>
      <c r="MJL85" s="5"/>
      <c r="MJM85" s="5"/>
      <c r="MJN85" s="5"/>
      <c r="MJO85" s="5"/>
      <c r="MJP85" s="5"/>
      <c r="MJQ85" s="5"/>
      <c r="MJR85" s="5"/>
      <c r="MJS85" s="5"/>
      <c r="MJT85" s="5"/>
      <c r="MJU85" s="5"/>
      <c r="MJV85" s="5"/>
      <c r="MJW85" s="5"/>
      <c r="MJX85" s="5"/>
      <c r="MJY85" s="5"/>
      <c r="MJZ85" s="5"/>
      <c r="MKA85" s="5"/>
      <c r="MKB85" s="5"/>
      <c r="MKC85" s="5"/>
      <c r="MKD85" s="5"/>
      <c r="MKE85" s="5"/>
      <c r="MKF85" s="5"/>
      <c r="MKG85" s="5"/>
      <c r="MKH85" s="5"/>
      <c r="MKI85" s="5"/>
      <c r="MKJ85" s="5"/>
      <c r="MKK85" s="5"/>
      <c r="MKL85" s="5"/>
      <c r="MKM85" s="5"/>
      <c r="MKN85" s="5"/>
      <c r="MKO85" s="5"/>
      <c r="MKP85" s="5"/>
      <c r="MKQ85" s="5"/>
      <c r="MKR85" s="5"/>
      <c r="MKS85" s="5"/>
      <c r="MKT85" s="5"/>
      <c r="MKU85" s="5"/>
      <c r="MKV85" s="5"/>
      <c r="MKW85" s="5"/>
      <c r="MKX85" s="5"/>
      <c r="MKY85" s="5"/>
      <c r="MKZ85" s="5"/>
      <c r="MLA85" s="5"/>
      <c r="MLB85" s="5"/>
      <c r="MLC85" s="5"/>
      <c r="MLD85" s="5"/>
      <c r="MLE85" s="5"/>
      <c r="MLF85" s="5"/>
      <c r="MLG85" s="5"/>
      <c r="MLH85" s="5"/>
      <c r="MLI85" s="5"/>
      <c r="MLJ85" s="5"/>
      <c r="MLK85" s="5"/>
      <c r="MLL85" s="5"/>
      <c r="MLM85" s="5"/>
      <c r="MLN85" s="5"/>
      <c r="MLO85" s="5"/>
      <c r="MLP85" s="5"/>
      <c r="MLQ85" s="5"/>
      <c r="MLR85" s="5"/>
      <c r="MLS85" s="5"/>
      <c r="MLT85" s="5"/>
      <c r="MLU85" s="5"/>
      <c r="MLV85" s="5"/>
      <c r="MLW85" s="5"/>
      <c r="MLX85" s="5"/>
      <c r="MLY85" s="5"/>
      <c r="MLZ85" s="5"/>
      <c r="MMA85" s="5"/>
      <c r="MMB85" s="5"/>
      <c r="MMC85" s="5"/>
      <c r="MMD85" s="5"/>
      <c r="MME85" s="5"/>
      <c r="MMF85" s="5"/>
      <c r="MMG85" s="5"/>
      <c r="MMH85" s="5"/>
      <c r="MMI85" s="5"/>
      <c r="MMJ85" s="5"/>
      <c r="MMK85" s="5"/>
      <c r="MML85" s="5"/>
      <c r="MMM85" s="5"/>
      <c r="MMN85" s="5"/>
      <c r="MMO85" s="5"/>
      <c r="MMP85" s="5"/>
      <c r="MMQ85" s="5"/>
      <c r="MMR85" s="5"/>
      <c r="MMS85" s="5"/>
      <c r="MMT85" s="5"/>
      <c r="MMU85" s="5"/>
      <c r="MMV85" s="5"/>
      <c r="MMW85" s="5"/>
      <c r="MMX85" s="5"/>
      <c r="MMY85" s="5"/>
      <c r="MMZ85" s="5"/>
      <c r="MNA85" s="5"/>
      <c r="MNB85" s="5"/>
      <c r="MNC85" s="5"/>
      <c r="MND85" s="5"/>
      <c r="MNE85" s="5"/>
      <c r="MNF85" s="5"/>
      <c r="MNG85" s="5"/>
      <c r="MNH85" s="5"/>
      <c r="MNI85" s="5"/>
      <c r="MNJ85" s="5"/>
      <c r="MNK85" s="5"/>
      <c r="MNL85" s="5"/>
      <c r="MNM85" s="5"/>
      <c r="MNN85" s="5"/>
      <c r="MNO85" s="5"/>
      <c r="MNP85" s="5"/>
      <c r="MNQ85" s="5"/>
      <c r="MNR85" s="5"/>
      <c r="MNS85" s="5"/>
      <c r="MNT85" s="5"/>
      <c r="MNU85" s="5"/>
      <c r="MNV85" s="5"/>
      <c r="MNW85" s="5"/>
      <c r="MNX85" s="5"/>
      <c r="MNY85" s="5"/>
      <c r="MNZ85" s="5"/>
      <c r="MOA85" s="5"/>
      <c r="MOB85" s="5"/>
      <c r="MOC85" s="5"/>
      <c r="MOD85" s="5"/>
      <c r="MOE85" s="5"/>
      <c r="MOF85" s="5"/>
      <c r="MOG85" s="5"/>
      <c r="MOH85" s="5"/>
      <c r="MOI85" s="5"/>
      <c r="MOJ85" s="5"/>
      <c r="MOK85" s="5"/>
      <c r="MOL85" s="5"/>
      <c r="MOM85" s="5"/>
      <c r="MON85" s="5"/>
      <c r="MOO85" s="5"/>
      <c r="MOP85" s="5"/>
      <c r="MOQ85" s="5"/>
      <c r="MOR85" s="5"/>
      <c r="MOS85" s="5"/>
      <c r="MOT85" s="5"/>
      <c r="MOU85" s="5"/>
      <c r="MOV85" s="5"/>
      <c r="MOW85" s="5"/>
      <c r="MOX85" s="5"/>
      <c r="MOY85" s="5"/>
      <c r="MOZ85" s="5"/>
      <c r="MPA85" s="5"/>
      <c r="MPB85" s="5"/>
      <c r="MPC85" s="5"/>
      <c r="MPD85" s="5"/>
      <c r="MPE85" s="5"/>
      <c r="MPF85" s="5"/>
      <c r="MPG85" s="5"/>
      <c r="MPH85" s="5"/>
      <c r="MPI85" s="5"/>
      <c r="MPJ85" s="5"/>
      <c r="MPK85" s="5"/>
      <c r="MPL85" s="5"/>
      <c r="MPM85" s="5"/>
      <c r="MPN85" s="5"/>
      <c r="MPO85" s="5"/>
      <c r="MPP85" s="5"/>
      <c r="MPQ85" s="5"/>
      <c r="MPR85" s="5"/>
      <c r="MPS85" s="5"/>
      <c r="MPT85" s="5"/>
      <c r="MPU85" s="5"/>
      <c r="MPV85" s="5"/>
      <c r="MPW85" s="5"/>
      <c r="MPX85" s="5"/>
      <c r="MPY85" s="5"/>
      <c r="MPZ85" s="5"/>
      <c r="MQA85" s="5"/>
      <c r="MQB85" s="5"/>
      <c r="MQC85" s="5"/>
      <c r="MQD85" s="5"/>
      <c r="MQE85" s="5"/>
      <c r="MQF85" s="5"/>
      <c r="MQG85" s="5"/>
      <c r="MQH85" s="5"/>
      <c r="MQI85" s="5"/>
      <c r="MQJ85" s="5"/>
      <c r="MQK85" s="5"/>
      <c r="MQL85" s="5"/>
      <c r="MQM85" s="5"/>
      <c r="MQN85" s="5"/>
      <c r="MQO85" s="5"/>
      <c r="MQP85" s="5"/>
      <c r="MQQ85" s="5"/>
      <c r="MQR85" s="5"/>
      <c r="MQS85" s="5"/>
      <c r="MQT85" s="5"/>
      <c r="MQU85" s="5"/>
      <c r="MQV85" s="5"/>
      <c r="MQW85" s="5"/>
      <c r="MQX85" s="5"/>
      <c r="MQY85" s="5"/>
      <c r="MQZ85" s="5"/>
      <c r="MRA85" s="5"/>
      <c r="MRB85" s="5"/>
      <c r="MRC85" s="5"/>
      <c r="MRD85" s="5"/>
      <c r="MRE85" s="5"/>
      <c r="MRF85" s="5"/>
      <c r="MRG85" s="5"/>
      <c r="MRH85" s="5"/>
      <c r="MRI85" s="5"/>
      <c r="MRJ85" s="5"/>
      <c r="MRK85" s="5"/>
      <c r="MRL85" s="5"/>
      <c r="MRM85" s="5"/>
      <c r="MRN85" s="5"/>
      <c r="MRO85" s="5"/>
      <c r="MRP85" s="5"/>
      <c r="MRQ85" s="5"/>
      <c r="MRR85" s="5"/>
      <c r="MRS85" s="5"/>
      <c r="MRT85" s="5"/>
      <c r="MRU85" s="5"/>
      <c r="MRV85" s="5"/>
      <c r="MRW85" s="5"/>
      <c r="MRX85" s="5"/>
      <c r="MRY85" s="5"/>
      <c r="MRZ85" s="5"/>
      <c r="MSA85" s="5"/>
      <c r="MSB85" s="5"/>
      <c r="MSC85" s="5"/>
      <c r="MSD85" s="5"/>
      <c r="MSE85" s="5"/>
      <c r="MSF85" s="5"/>
      <c r="MSG85" s="5"/>
      <c r="MSH85" s="5"/>
      <c r="MSI85" s="5"/>
      <c r="MSJ85" s="5"/>
      <c r="MSK85" s="5"/>
      <c r="MSL85" s="5"/>
      <c r="MSM85" s="5"/>
      <c r="MSN85" s="5"/>
      <c r="MSO85" s="5"/>
      <c r="MSP85" s="5"/>
      <c r="MSQ85" s="5"/>
      <c r="MSR85" s="5"/>
      <c r="MSS85" s="5"/>
      <c r="MST85" s="5"/>
      <c r="MSU85" s="5"/>
      <c r="MSV85" s="5"/>
      <c r="MSW85" s="5"/>
      <c r="MSX85" s="5"/>
      <c r="MSY85" s="5"/>
      <c r="MSZ85" s="5"/>
      <c r="MTA85" s="5"/>
      <c r="MTB85" s="5"/>
      <c r="MTC85" s="5"/>
      <c r="MTD85" s="5"/>
      <c r="MTE85" s="5"/>
      <c r="MTF85" s="5"/>
      <c r="MTG85" s="5"/>
      <c r="MTH85" s="5"/>
      <c r="MTI85" s="5"/>
      <c r="MTJ85" s="5"/>
      <c r="MTK85" s="5"/>
      <c r="MTL85" s="5"/>
      <c r="MTM85" s="5"/>
      <c r="MTN85" s="5"/>
      <c r="MTO85" s="5"/>
      <c r="MTP85" s="5"/>
      <c r="MTQ85" s="5"/>
      <c r="MTR85" s="5"/>
      <c r="MTS85" s="5"/>
      <c r="MTT85" s="5"/>
      <c r="MTU85" s="5"/>
      <c r="MTV85" s="5"/>
      <c r="MTW85" s="5"/>
      <c r="MTX85" s="5"/>
      <c r="MTY85" s="5"/>
      <c r="MTZ85" s="5"/>
      <c r="MUA85" s="5"/>
      <c r="MUB85" s="5"/>
      <c r="MUC85" s="5"/>
      <c r="MUD85" s="5"/>
      <c r="MUE85" s="5"/>
      <c r="MUF85" s="5"/>
      <c r="MUG85" s="5"/>
      <c r="MUH85" s="5"/>
      <c r="MUI85" s="5"/>
      <c r="MUJ85" s="5"/>
      <c r="MUK85" s="5"/>
      <c r="MUL85" s="5"/>
      <c r="MUM85" s="5"/>
      <c r="MUN85" s="5"/>
      <c r="MUO85" s="5"/>
      <c r="MUP85" s="5"/>
      <c r="MUQ85" s="5"/>
      <c r="MUR85" s="5"/>
      <c r="MUS85" s="5"/>
      <c r="MUT85" s="5"/>
      <c r="MUU85" s="5"/>
      <c r="MUV85" s="5"/>
      <c r="MUW85" s="5"/>
      <c r="MUX85" s="5"/>
      <c r="MUY85" s="5"/>
      <c r="MUZ85" s="5"/>
      <c r="MVA85" s="5"/>
      <c r="MVB85" s="5"/>
      <c r="MVC85" s="5"/>
      <c r="MVD85" s="5"/>
      <c r="MVE85" s="5"/>
      <c r="MVF85" s="5"/>
      <c r="MVG85" s="5"/>
      <c r="MVH85" s="5"/>
      <c r="MVI85" s="5"/>
      <c r="MVJ85" s="5"/>
      <c r="MVK85" s="5"/>
      <c r="MVL85" s="5"/>
      <c r="MVM85" s="5"/>
      <c r="MVN85" s="5"/>
      <c r="MVO85" s="5"/>
      <c r="MVP85" s="5"/>
      <c r="MVQ85" s="5"/>
      <c r="MVR85" s="5"/>
      <c r="MVS85" s="5"/>
      <c r="MVT85" s="5"/>
      <c r="MVU85" s="5"/>
      <c r="MVV85" s="5"/>
      <c r="MVW85" s="5"/>
      <c r="MVX85" s="5"/>
      <c r="MVY85" s="5"/>
      <c r="MVZ85" s="5"/>
      <c r="MWA85" s="5"/>
      <c r="MWB85" s="5"/>
      <c r="MWC85" s="5"/>
      <c r="MWD85" s="5"/>
      <c r="MWE85" s="5"/>
      <c r="MWF85" s="5"/>
      <c r="MWG85" s="5"/>
      <c r="MWH85" s="5"/>
      <c r="MWI85" s="5"/>
      <c r="MWJ85" s="5"/>
      <c r="MWK85" s="5"/>
      <c r="MWL85" s="5"/>
      <c r="MWM85" s="5"/>
      <c r="MWN85" s="5"/>
      <c r="MWO85" s="5"/>
      <c r="MWP85" s="5"/>
      <c r="MWQ85" s="5"/>
      <c r="MWR85" s="5"/>
      <c r="MWS85" s="5"/>
      <c r="MWT85" s="5"/>
      <c r="MWU85" s="5"/>
      <c r="MWV85" s="5"/>
      <c r="MWW85" s="5"/>
      <c r="MWX85" s="5"/>
      <c r="MWY85" s="5"/>
      <c r="MWZ85" s="5"/>
      <c r="MXA85" s="5"/>
      <c r="MXB85" s="5"/>
      <c r="MXC85" s="5"/>
      <c r="MXD85" s="5"/>
      <c r="MXE85" s="5"/>
      <c r="MXF85" s="5"/>
      <c r="MXG85" s="5"/>
      <c r="MXH85" s="5"/>
      <c r="MXI85" s="5"/>
      <c r="MXJ85" s="5"/>
      <c r="MXK85" s="5"/>
      <c r="MXL85" s="5"/>
      <c r="MXM85" s="5"/>
      <c r="MXN85" s="5"/>
      <c r="MXO85" s="5"/>
      <c r="MXP85" s="5"/>
      <c r="MXQ85" s="5"/>
      <c r="MXR85" s="5"/>
      <c r="MXS85" s="5"/>
      <c r="MXT85" s="5"/>
      <c r="MXU85" s="5"/>
      <c r="MXV85" s="5"/>
      <c r="MXW85" s="5"/>
      <c r="MXX85" s="5"/>
      <c r="MXY85" s="5"/>
      <c r="MXZ85" s="5"/>
      <c r="MYA85" s="5"/>
      <c r="MYB85" s="5"/>
      <c r="MYC85" s="5"/>
      <c r="MYD85" s="5"/>
      <c r="MYE85" s="5"/>
      <c r="MYF85" s="5"/>
      <c r="MYG85" s="5"/>
      <c r="MYH85" s="5"/>
      <c r="MYI85" s="5"/>
      <c r="MYJ85" s="5"/>
      <c r="MYK85" s="5"/>
      <c r="MYL85" s="5"/>
      <c r="MYM85" s="5"/>
      <c r="MYN85" s="5"/>
      <c r="MYO85" s="5"/>
      <c r="MYP85" s="5"/>
      <c r="MYQ85" s="5"/>
      <c r="MYR85" s="5"/>
      <c r="MYS85" s="5"/>
      <c r="MYT85" s="5"/>
      <c r="MYU85" s="5"/>
      <c r="MYV85" s="5"/>
      <c r="MYW85" s="5"/>
      <c r="MYX85" s="5"/>
      <c r="MYY85" s="5"/>
      <c r="MYZ85" s="5"/>
      <c r="MZA85" s="5"/>
      <c r="MZB85" s="5"/>
      <c r="MZC85" s="5"/>
      <c r="MZD85" s="5"/>
      <c r="MZE85" s="5"/>
      <c r="MZF85" s="5"/>
      <c r="MZG85" s="5"/>
      <c r="MZH85" s="5"/>
      <c r="MZI85" s="5"/>
      <c r="MZJ85" s="5"/>
      <c r="MZK85" s="5"/>
      <c r="MZL85" s="5"/>
      <c r="MZM85" s="5"/>
      <c r="MZN85" s="5"/>
      <c r="MZO85" s="5"/>
      <c r="MZP85" s="5"/>
      <c r="MZQ85" s="5"/>
      <c r="MZR85" s="5"/>
      <c r="MZS85" s="5"/>
      <c r="MZT85" s="5"/>
      <c r="MZU85" s="5"/>
      <c r="MZV85" s="5"/>
      <c r="MZW85" s="5"/>
      <c r="MZX85" s="5"/>
      <c r="MZY85" s="5"/>
      <c r="MZZ85" s="5"/>
      <c r="NAA85" s="5"/>
      <c r="NAB85" s="5"/>
      <c r="NAC85" s="5"/>
      <c r="NAD85" s="5"/>
      <c r="NAE85" s="5"/>
      <c r="NAF85" s="5"/>
      <c r="NAG85" s="5"/>
      <c r="NAH85" s="5"/>
      <c r="NAI85" s="5"/>
      <c r="NAJ85" s="5"/>
      <c r="NAK85" s="5"/>
      <c r="NAL85" s="5"/>
      <c r="NAM85" s="5"/>
      <c r="NAN85" s="5"/>
      <c r="NAO85" s="5"/>
      <c r="NAP85" s="5"/>
      <c r="NAQ85" s="5"/>
      <c r="NAR85" s="5"/>
      <c r="NAS85" s="5"/>
      <c r="NAT85" s="5"/>
      <c r="NAU85" s="5"/>
      <c r="NAV85" s="5"/>
      <c r="NAW85" s="5"/>
      <c r="NAX85" s="5"/>
      <c r="NAY85" s="5"/>
      <c r="NAZ85" s="5"/>
      <c r="NBA85" s="5"/>
      <c r="NBB85" s="5"/>
      <c r="NBC85" s="5"/>
      <c r="NBD85" s="5"/>
      <c r="NBE85" s="5"/>
      <c r="NBF85" s="5"/>
      <c r="NBG85" s="5"/>
      <c r="NBH85" s="5"/>
      <c r="NBI85" s="5"/>
      <c r="NBJ85" s="5"/>
      <c r="NBK85" s="5"/>
      <c r="NBL85" s="5"/>
      <c r="NBM85" s="5"/>
      <c r="NBN85" s="5"/>
      <c r="NBO85" s="5"/>
      <c r="NBP85" s="5"/>
      <c r="NBQ85" s="5"/>
      <c r="NBR85" s="5"/>
      <c r="NBS85" s="5"/>
      <c r="NBT85" s="5"/>
      <c r="NBU85" s="5"/>
      <c r="NBV85" s="5"/>
      <c r="NBW85" s="5"/>
      <c r="NBX85" s="5"/>
      <c r="NBY85" s="5"/>
      <c r="NBZ85" s="5"/>
      <c r="NCA85" s="5"/>
      <c r="NCB85" s="5"/>
      <c r="NCC85" s="5"/>
      <c r="NCD85" s="5"/>
      <c r="NCE85" s="5"/>
      <c r="NCF85" s="5"/>
      <c r="NCG85" s="5"/>
      <c r="NCH85" s="5"/>
      <c r="NCI85" s="5"/>
      <c r="NCJ85" s="5"/>
      <c r="NCK85" s="5"/>
      <c r="NCL85" s="5"/>
      <c r="NCM85" s="5"/>
      <c r="NCN85" s="5"/>
      <c r="NCO85" s="5"/>
      <c r="NCP85" s="5"/>
      <c r="NCQ85" s="5"/>
      <c r="NCR85" s="5"/>
      <c r="NCS85" s="5"/>
      <c r="NCT85" s="5"/>
      <c r="NCU85" s="5"/>
      <c r="NCV85" s="5"/>
      <c r="NCW85" s="5"/>
      <c r="NCX85" s="5"/>
      <c r="NCY85" s="5"/>
      <c r="NCZ85" s="5"/>
      <c r="NDA85" s="5"/>
      <c r="NDB85" s="5"/>
      <c r="NDC85" s="5"/>
      <c r="NDD85" s="5"/>
      <c r="NDE85" s="5"/>
      <c r="NDF85" s="5"/>
      <c r="NDG85" s="5"/>
      <c r="NDH85" s="5"/>
      <c r="NDI85" s="5"/>
      <c r="NDJ85" s="5"/>
      <c r="NDK85" s="5"/>
      <c r="NDL85" s="5"/>
      <c r="NDM85" s="5"/>
      <c r="NDN85" s="5"/>
      <c r="NDO85" s="5"/>
      <c r="NDP85" s="5"/>
      <c r="NDQ85" s="5"/>
      <c r="NDR85" s="5"/>
      <c r="NDS85" s="5"/>
      <c r="NDT85" s="5"/>
      <c r="NDU85" s="5"/>
      <c r="NDV85" s="5"/>
      <c r="NDW85" s="5"/>
      <c r="NDX85" s="5"/>
      <c r="NDY85" s="5"/>
      <c r="NDZ85" s="5"/>
      <c r="NEA85" s="5"/>
      <c r="NEB85" s="5"/>
      <c r="NEC85" s="5"/>
      <c r="NED85" s="5"/>
      <c r="NEE85" s="5"/>
      <c r="NEF85" s="5"/>
      <c r="NEG85" s="5"/>
      <c r="NEH85" s="5"/>
      <c r="NEI85" s="5"/>
      <c r="NEJ85" s="5"/>
      <c r="NEK85" s="5"/>
      <c r="NEL85" s="5"/>
      <c r="NEM85" s="5"/>
      <c r="NEN85" s="5"/>
      <c r="NEO85" s="5"/>
      <c r="NEP85" s="5"/>
      <c r="NEQ85" s="5"/>
      <c r="NER85" s="5"/>
      <c r="NES85" s="5"/>
      <c r="NET85" s="5"/>
      <c r="NEU85" s="5"/>
      <c r="NEV85" s="5"/>
      <c r="NEW85" s="5"/>
      <c r="NEX85" s="5"/>
      <c r="NEY85" s="5"/>
      <c r="NEZ85" s="5"/>
      <c r="NFA85" s="5"/>
      <c r="NFB85" s="5"/>
      <c r="NFC85" s="5"/>
      <c r="NFD85" s="5"/>
      <c r="NFE85" s="5"/>
      <c r="NFF85" s="5"/>
      <c r="NFG85" s="5"/>
      <c r="NFH85" s="5"/>
      <c r="NFI85" s="5"/>
      <c r="NFJ85" s="5"/>
      <c r="NFK85" s="5"/>
      <c r="NFL85" s="5"/>
      <c r="NFM85" s="5"/>
      <c r="NFN85" s="5"/>
      <c r="NFO85" s="5"/>
      <c r="NFP85" s="5"/>
      <c r="NFQ85" s="5"/>
      <c r="NFR85" s="5"/>
      <c r="NFS85" s="5"/>
      <c r="NFT85" s="5"/>
      <c r="NFU85" s="5"/>
      <c r="NFV85" s="5"/>
      <c r="NFW85" s="5"/>
      <c r="NFX85" s="5"/>
      <c r="NFY85" s="5"/>
      <c r="NFZ85" s="5"/>
      <c r="NGA85" s="5"/>
      <c r="NGB85" s="5"/>
      <c r="NGC85" s="5"/>
      <c r="NGD85" s="5"/>
      <c r="NGE85" s="5"/>
      <c r="NGF85" s="5"/>
      <c r="NGG85" s="5"/>
      <c r="NGH85" s="5"/>
      <c r="NGI85" s="5"/>
      <c r="NGJ85" s="5"/>
      <c r="NGK85" s="5"/>
      <c r="NGL85" s="5"/>
      <c r="NGM85" s="5"/>
      <c r="NGN85" s="5"/>
      <c r="NGO85" s="5"/>
      <c r="NGP85" s="5"/>
      <c r="NGQ85" s="5"/>
      <c r="NGR85" s="5"/>
      <c r="NGS85" s="5"/>
      <c r="NGT85" s="5"/>
      <c r="NGU85" s="5"/>
      <c r="NGV85" s="5"/>
      <c r="NGW85" s="5"/>
      <c r="NGX85" s="5"/>
      <c r="NGY85" s="5"/>
      <c r="NGZ85" s="5"/>
      <c r="NHA85" s="5"/>
      <c r="NHB85" s="5"/>
      <c r="NHC85" s="5"/>
      <c r="NHD85" s="5"/>
      <c r="NHE85" s="5"/>
      <c r="NHF85" s="5"/>
      <c r="NHG85" s="5"/>
      <c r="NHH85" s="5"/>
      <c r="NHI85" s="5"/>
      <c r="NHJ85" s="5"/>
      <c r="NHK85" s="5"/>
      <c r="NHL85" s="5"/>
      <c r="NHM85" s="5"/>
      <c r="NHN85" s="5"/>
      <c r="NHO85" s="5"/>
      <c r="NHP85" s="5"/>
      <c r="NHQ85" s="5"/>
      <c r="NHR85" s="5"/>
      <c r="NHS85" s="5"/>
      <c r="NHT85" s="5"/>
      <c r="NHU85" s="5"/>
      <c r="NHV85" s="5"/>
      <c r="NHW85" s="5"/>
      <c r="NHX85" s="5"/>
      <c r="NHY85" s="5"/>
      <c r="NHZ85" s="5"/>
      <c r="NIA85" s="5"/>
      <c r="NIB85" s="5"/>
      <c r="NIC85" s="5"/>
      <c r="NID85" s="5"/>
      <c r="NIE85" s="5"/>
      <c r="NIF85" s="5"/>
      <c r="NIG85" s="5"/>
      <c r="NIH85" s="5"/>
      <c r="NII85" s="5"/>
      <c r="NIJ85" s="5"/>
      <c r="NIK85" s="5"/>
      <c r="NIL85" s="5"/>
      <c r="NIM85" s="5"/>
      <c r="NIN85" s="5"/>
      <c r="NIO85" s="5"/>
      <c r="NIP85" s="5"/>
      <c r="NIQ85" s="5"/>
      <c r="NIR85" s="5"/>
      <c r="NIS85" s="5"/>
      <c r="NIT85" s="5"/>
      <c r="NIU85" s="5"/>
      <c r="NIV85" s="5"/>
      <c r="NIW85" s="5"/>
      <c r="NIX85" s="5"/>
      <c r="NIY85" s="5"/>
      <c r="NIZ85" s="5"/>
      <c r="NJA85" s="5"/>
      <c r="NJB85" s="5"/>
      <c r="NJC85" s="5"/>
      <c r="NJD85" s="5"/>
      <c r="NJE85" s="5"/>
      <c r="NJF85" s="5"/>
      <c r="NJG85" s="5"/>
      <c r="NJH85" s="5"/>
      <c r="NJI85" s="5"/>
      <c r="NJJ85" s="5"/>
      <c r="NJK85" s="5"/>
      <c r="NJL85" s="5"/>
      <c r="NJM85" s="5"/>
      <c r="NJN85" s="5"/>
      <c r="NJO85" s="5"/>
      <c r="NJP85" s="5"/>
      <c r="NJQ85" s="5"/>
      <c r="NJR85" s="5"/>
      <c r="NJS85" s="5"/>
      <c r="NJT85" s="5"/>
      <c r="NJU85" s="5"/>
      <c r="NJV85" s="5"/>
      <c r="NJW85" s="5"/>
      <c r="NJX85" s="5"/>
      <c r="NJY85" s="5"/>
      <c r="NJZ85" s="5"/>
      <c r="NKA85" s="5"/>
      <c r="NKB85" s="5"/>
      <c r="NKC85" s="5"/>
      <c r="NKD85" s="5"/>
      <c r="NKE85" s="5"/>
      <c r="NKF85" s="5"/>
      <c r="NKG85" s="5"/>
      <c r="NKH85" s="5"/>
      <c r="NKI85" s="5"/>
      <c r="NKJ85" s="5"/>
      <c r="NKK85" s="5"/>
      <c r="NKL85" s="5"/>
      <c r="NKM85" s="5"/>
      <c r="NKN85" s="5"/>
      <c r="NKO85" s="5"/>
      <c r="NKP85" s="5"/>
      <c r="NKQ85" s="5"/>
      <c r="NKR85" s="5"/>
      <c r="NKS85" s="5"/>
      <c r="NKT85" s="5"/>
      <c r="NKU85" s="5"/>
      <c r="NKV85" s="5"/>
      <c r="NKW85" s="5"/>
      <c r="NKX85" s="5"/>
      <c r="NKY85" s="5"/>
      <c r="NKZ85" s="5"/>
      <c r="NLA85" s="5"/>
      <c r="NLB85" s="5"/>
      <c r="NLC85" s="5"/>
      <c r="NLD85" s="5"/>
      <c r="NLE85" s="5"/>
      <c r="NLF85" s="5"/>
      <c r="NLG85" s="5"/>
      <c r="NLH85" s="5"/>
      <c r="NLI85" s="5"/>
      <c r="NLJ85" s="5"/>
      <c r="NLK85" s="5"/>
      <c r="NLL85" s="5"/>
      <c r="NLM85" s="5"/>
      <c r="NLN85" s="5"/>
      <c r="NLO85" s="5"/>
      <c r="NLP85" s="5"/>
      <c r="NLQ85" s="5"/>
      <c r="NLR85" s="5"/>
      <c r="NLS85" s="5"/>
      <c r="NLT85" s="5"/>
      <c r="NLU85" s="5"/>
      <c r="NLV85" s="5"/>
      <c r="NLW85" s="5"/>
      <c r="NLX85" s="5"/>
      <c r="NLY85" s="5"/>
      <c r="NLZ85" s="5"/>
      <c r="NMA85" s="5"/>
      <c r="NMB85" s="5"/>
      <c r="NMC85" s="5"/>
      <c r="NMD85" s="5"/>
      <c r="NME85" s="5"/>
      <c r="NMF85" s="5"/>
      <c r="NMG85" s="5"/>
      <c r="NMH85" s="5"/>
      <c r="NMI85" s="5"/>
      <c r="NMJ85" s="5"/>
      <c r="NMK85" s="5"/>
      <c r="NML85" s="5"/>
      <c r="NMM85" s="5"/>
      <c r="NMN85" s="5"/>
      <c r="NMO85" s="5"/>
      <c r="NMP85" s="5"/>
      <c r="NMQ85" s="5"/>
      <c r="NMR85" s="5"/>
      <c r="NMS85" s="5"/>
      <c r="NMT85" s="5"/>
      <c r="NMU85" s="5"/>
      <c r="NMV85" s="5"/>
      <c r="NMW85" s="5"/>
      <c r="NMX85" s="5"/>
      <c r="NMY85" s="5"/>
      <c r="NMZ85" s="5"/>
      <c r="NNA85" s="5"/>
      <c r="NNB85" s="5"/>
      <c r="NNC85" s="5"/>
      <c r="NND85" s="5"/>
      <c r="NNE85" s="5"/>
      <c r="NNF85" s="5"/>
      <c r="NNG85" s="5"/>
      <c r="NNH85" s="5"/>
      <c r="NNI85" s="5"/>
      <c r="NNJ85" s="5"/>
      <c r="NNK85" s="5"/>
      <c r="NNL85" s="5"/>
      <c r="NNM85" s="5"/>
      <c r="NNN85" s="5"/>
      <c r="NNO85" s="5"/>
      <c r="NNP85" s="5"/>
      <c r="NNQ85" s="5"/>
      <c r="NNR85" s="5"/>
      <c r="NNS85" s="5"/>
      <c r="NNT85" s="5"/>
      <c r="NNU85" s="5"/>
      <c r="NNV85" s="5"/>
      <c r="NNW85" s="5"/>
      <c r="NNX85" s="5"/>
      <c r="NNY85" s="5"/>
      <c r="NNZ85" s="5"/>
      <c r="NOA85" s="5"/>
      <c r="NOB85" s="5"/>
      <c r="NOC85" s="5"/>
      <c r="NOD85" s="5"/>
      <c r="NOE85" s="5"/>
      <c r="NOF85" s="5"/>
      <c r="NOG85" s="5"/>
      <c r="NOH85" s="5"/>
      <c r="NOI85" s="5"/>
      <c r="NOJ85" s="5"/>
      <c r="NOK85" s="5"/>
      <c r="NOL85" s="5"/>
      <c r="NOM85" s="5"/>
      <c r="NON85" s="5"/>
      <c r="NOO85" s="5"/>
      <c r="NOP85" s="5"/>
      <c r="NOQ85" s="5"/>
      <c r="NOR85" s="5"/>
      <c r="NOS85" s="5"/>
      <c r="NOT85" s="5"/>
      <c r="NOU85" s="5"/>
      <c r="NOV85" s="5"/>
      <c r="NOW85" s="5"/>
      <c r="NOX85" s="5"/>
      <c r="NOY85" s="5"/>
      <c r="NOZ85" s="5"/>
      <c r="NPA85" s="5"/>
      <c r="NPB85" s="5"/>
      <c r="NPC85" s="5"/>
      <c r="NPD85" s="5"/>
      <c r="NPE85" s="5"/>
      <c r="NPF85" s="5"/>
      <c r="NPG85" s="5"/>
      <c r="NPH85" s="5"/>
      <c r="NPI85" s="5"/>
      <c r="NPJ85" s="5"/>
      <c r="NPK85" s="5"/>
      <c r="NPL85" s="5"/>
      <c r="NPM85" s="5"/>
      <c r="NPN85" s="5"/>
      <c r="NPO85" s="5"/>
      <c r="NPP85" s="5"/>
      <c r="NPQ85" s="5"/>
      <c r="NPR85" s="5"/>
      <c r="NPS85" s="5"/>
      <c r="NPT85" s="5"/>
      <c r="NPU85" s="5"/>
      <c r="NPV85" s="5"/>
      <c r="NPW85" s="5"/>
      <c r="NPX85" s="5"/>
      <c r="NPY85" s="5"/>
      <c r="NPZ85" s="5"/>
      <c r="NQA85" s="5"/>
      <c r="NQB85" s="5"/>
      <c r="NQC85" s="5"/>
      <c r="NQD85" s="5"/>
      <c r="NQE85" s="5"/>
      <c r="NQF85" s="5"/>
      <c r="NQG85" s="5"/>
      <c r="NQH85" s="5"/>
      <c r="NQI85" s="5"/>
      <c r="NQJ85" s="5"/>
      <c r="NQK85" s="5"/>
      <c r="NQL85" s="5"/>
      <c r="NQM85" s="5"/>
      <c r="NQN85" s="5"/>
      <c r="NQO85" s="5"/>
      <c r="NQP85" s="5"/>
      <c r="NQQ85" s="5"/>
      <c r="NQR85" s="5"/>
      <c r="NQS85" s="5"/>
      <c r="NQT85" s="5"/>
      <c r="NQU85" s="5"/>
      <c r="NQV85" s="5"/>
      <c r="NQW85" s="5"/>
      <c r="NQX85" s="5"/>
      <c r="NQY85" s="5"/>
      <c r="NQZ85" s="5"/>
      <c r="NRA85" s="5"/>
      <c r="NRB85" s="5"/>
      <c r="NRC85" s="5"/>
      <c r="NRD85" s="5"/>
      <c r="NRE85" s="5"/>
      <c r="NRF85" s="5"/>
      <c r="NRG85" s="5"/>
      <c r="NRH85" s="5"/>
      <c r="NRI85" s="5"/>
      <c r="NRJ85" s="5"/>
      <c r="NRK85" s="5"/>
      <c r="NRL85" s="5"/>
      <c r="NRM85" s="5"/>
      <c r="NRN85" s="5"/>
      <c r="NRO85" s="5"/>
      <c r="NRP85" s="5"/>
      <c r="NRQ85" s="5"/>
      <c r="NRR85" s="5"/>
      <c r="NRS85" s="5"/>
      <c r="NRT85" s="5"/>
      <c r="NRU85" s="5"/>
      <c r="NRV85" s="5"/>
      <c r="NRW85" s="5"/>
      <c r="NRX85" s="5"/>
      <c r="NRY85" s="5"/>
      <c r="NRZ85" s="5"/>
      <c r="NSA85" s="5"/>
      <c r="NSB85" s="5"/>
      <c r="NSC85" s="5"/>
      <c r="NSD85" s="5"/>
      <c r="NSE85" s="5"/>
      <c r="NSF85" s="5"/>
      <c r="NSG85" s="5"/>
      <c r="NSH85" s="5"/>
      <c r="NSI85" s="5"/>
      <c r="NSJ85" s="5"/>
      <c r="NSK85" s="5"/>
      <c r="NSL85" s="5"/>
      <c r="NSM85" s="5"/>
      <c r="NSN85" s="5"/>
      <c r="NSO85" s="5"/>
      <c r="NSP85" s="5"/>
      <c r="NSQ85" s="5"/>
      <c r="NSR85" s="5"/>
      <c r="NSS85" s="5"/>
      <c r="NST85" s="5"/>
      <c r="NSU85" s="5"/>
      <c r="NSV85" s="5"/>
      <c r="NSW85" s="5"/>
      <c r="NSX85" s="5"/>
      <c r="NSY85" s="5"/>
      <c r="NSZ85" s="5"/>
      <c r="NTA85" s="5"/>
      <c r="NTB85" s="5"/>
      <c r="NTC85" s="5"/>
      <c r="NTD85" s="5"/>
      <c r="NTE85" s="5"/>
      <c r="NTF85" s="5"/>
      <c r="NTG85" s="5"/>
      <c r="NTH85" s="5"/>
      <c r="NTI85" s="5"/>
      <c r="NTJ85" s="5"/>
      <c r="NTK85" s="5"/>
      <c r="NTL85" s="5"/>
      <c r="NTM85" s="5"/>
      <c r="NTN85" s="5"/>
      <c r="NTO85" s="5"/>
      <c r="NTP85" s="5"/>
      <c r="NTQ85" s="5"/>
      <c r="NTR85" s="5"/>
      <c r="NTS85" s="5"/>
      <c r="NTT85" s="5"/>
      <c r="NTU85" s="5"/>
      <c r="NTV85" s="5"/>
      <c r="NTW85" s="5"/>
      <c r="NTX85" s="5"/>
      <c r="NTY85" s="5"/>
      <c r="NTZ85" s="5"/>
      <c r="NUA85" s="5"/>
      <c r="NUB85" s="5"/>
      <c r="NUC85" s="5"/>
      <c r="NUD85" s="5"/>
      <c r="NUE85" s="5"/>
      <c r="NUF85" s="5"/>
      <c r="NUG85" s="5"/>
      <c r="NUH85" s="5"/>
      <c r="NUI85" s="5"/>
      <c r="NUJ85" s="5"/>
      <c r="NUK85" s="5"/>
      <c r="NUL85" s="5"/>
      <c r="NUM85" s="5"/>
      <c r="NUN85" s="5"/>
      <c r="NUO85" s="5"/>
      <c r="NUP85" s="5"/>
      <c r="NUQ85" s="5"/>
      <c r="NUR85" s="5"/>
      <c r="NUS85" s="5"/>
      <c r="NUT85" s="5"/>
      <c r="NUU85" s="5"/>
      <c r="NUV85" s="5"/>
      <c r="NUW85" s="5"/>
      <c r="NUX85" s="5"/>
      <c r="NUY85" s="5"/>
      <c r="NUZ85" s="5"/>
      <c r="NVA85" s="5"/>
      <c r="NVB85" s="5"/>
      <c r="NVC85" s="5"/>
      <c r="NVD85" s="5"/>
      <c r="NVE85" s="5"/>
      <c r="NVF85" s="5"/>
      <c r="NVG85" s="5"/>
      <c r="NVH85" s="5"/>
      <c r="NVI85" s="5"/>
      <c r="NVJ85" s="5"/>
      <c r="NVK85" s="5"/>
      <c r="NVL85" s="5"/>
      <c r="NVM85" s="5"/>
      <c r="NVN85" s="5"/>
      <c r="NVO85" s="5"/>
      <c r="NVP85" s="5"/>
      <c r="NVQ85" s="5"/>
      <c r="NVR85" s="5"/>
      <c r="NVS85" s="5"/>
      <c r="NVT85" s="5"/>
      <c r="NVU85" s="5"/>
      <c r="NVV85" s="5"/>
      <c r="NVW85" s="5"/>
      <c r="NVX85" s="5"/>
      <c r="NVY85" s="5"/>
      <c r="NVZ85" s="5"/>
      <c r="NWA85" s="5"/>
      <c r="NWB85" s="5"/>
      <c r="NWC85" s="5"/>
      <c r="NWD85" s="5"/>
      <c r="NWE85" s="5"/>
      <c r="NWF85" s="5"/>
      <c r="NWG85" s="5"/>
      <c r="NWH85" s="5"/>
      <c r="NWI85" s="5"/>
      <c r="NWJ85" s="5"/>
      <c r="NWK85" s="5"/>
      <c r="NWL85" s="5"/>
      <c r="NWM85" s="5"/>
      <c r="NWN85" s="5"/>
      <c r="NWO85" s="5"/>
      <c r="NWP85" s="5"/>
      <c r="NWQ85" s="5"/>
      <c r="NWR85" s="5"/>
      <c r="NWS85" s="5"/>
      <c r="NWT85" s="5"/>
      <c r="NWU85" s="5"/>
      <c r="NWV85" s="5"/>
      <c r="NWW85" s="5"/>
      <c r="NWX85" s="5"/>
      <c r="NWY85" s="5"/>
      <c r="NWZ85" s="5"/>
      <c r="NXA85" s="5"/>
      <c r="NXB85" s="5"/>
      <c r="NXC85" s="5"/>
      <c r="NXD85" s="5"/>
      <c r="NXE85" s="5"/>
      <c r="NXF85" s="5"/>
      <c r="NXG85" s="5"/>
      <c r="NXH85" s="5"/>
      <c r="NXI85" s="5"/>
      <c r="NXJ85" s="5"/>
      <c r="NXK85" s="5"/>
      <c r="NXL85" s="5"/>
      <c r="NXM85" s="5"/>
      <c r="NXN85" s="5"/>
      <c r="NXO85" s="5"/>
      <c r="NXP85" s="5"/>
      <c r="NXQ85" s="5"/>
      <c r="NXR85" s="5"/>
      <c r="NXS85" s="5"/>
      <c r="NXT85" s="5"/>
      <c r="NXU85" s="5"/>
      <c r="NXV85" s="5"/>
      <c r="NXW85" s="5"/>
      <c r="NXX85" s="5"/>
      <c r="NXY85" s="5"/>
      <c r="NXZ85" s="5"/>
      <c r="NYA85" s="5"/>
      <c r="NYB85" s="5"/>
      <c r="NYC85" s="5"/>
      <c r="NYD85" s="5"/>
      <c r="NYE85" s="5"/>
      <c r="NYF85" s="5"/>
      <c r="NYG85" s="5"/>
      <c r="NYH85" s="5"/>
      <c r="NYI85" s="5"/>
      <c r="NYJ85" s="5"/>
      <c r="NYK85" s="5"/>
      <c r="NYL85" s="5"/>
      <c r="NYM85" s="5"/>
      <c r="NYN85" s="5"/>
      <c r="NYO85" s="5"/>
      <c r="NYP85" s="5"/>
      <c r="NYQ85" s="5"/>
      <c r="NYR85" s="5"/>
      <c r="NYS85" s="5"/>
      <c r="NYT85" s="5"/>
      <c r="NYU85" s="5"/>
      <c r="NYV85" s="5"/>
      <c r="NYW85" s="5"/>
      <c r="NYX85" s="5"/>
      <c r="NYY85" s="5"/>
      <c r="NYZ85" s="5"/>
      <c r="NZA85" s="5"/>
      <c r="NZB85" s="5"/>
      <c r="NZC85" s="5"/>
      <c r="NZD85" s="5"/>
      <c r="NZE85" s="5"/>
      <c r="NZF85" s="5"/>
      <c r="NZG85" s="5"/>
      <c r="NZH85" s="5"/>
      <c r="NZI85" s="5"/>
      <c r="NZJ85" s="5"/>
      <c r="NZK85" s="5"/>
      <c r="NZL85" s="5"/>
      <c r="NZM85" s="5"/>
      <c r="NZN85" s="5"/>
      <c r="NZO85" s="5"/>
      <c r="NZP85" s="5"/>
      <c r="NZQ85" s="5"/>
      <c r="NZR85" s="5"/>
      <c r="NZS85" s="5"/>
      <c r="NZT85" s="5"/>
      <c r="NZU85" s="5"/>
      <c r="NZV85" s="5"/>
      <c r="NZW85" s="5"/>
      <c r="NZX85" s="5"/>
      <c r="NZY85" s="5"/>
      <c r="NZZ85" s="5"/>
      <c r="OAA85" s="5"/>
      <c r="OAB85" s="5"/>
      <c r="OAC85" s="5"/>
      <c r="OAD85" s="5"/>
      <c r="OAE85" s="5"/>
      <c r="OAF85" s="5"/>
      <c r="OAG85" s="5"/>
      <c r="OAH85" s="5"/>
      <c r="OAI85" s="5"/>
      <c r="OAJ85" s="5"/>
      <c r="OAK85" s="5"/>
      <c r="OAL85" s="5"/>
      <c r="OAM85" s="5"/>
      <c r="OAN85" s="5"/>
      <c r="OAO85" s="5"/>
      <c r="OAP85" s="5"/>
      <c r="OAQ85" s="5"/>
      <c r="OAR85" s="5"/>
      <c r="OAS85" s="5"/>
      <c r="OAT85" s="5"/>
      <c r="OAU85" s="5"/>
      <c r="OAV85" s="5"/>
      <c r="OAW85" s="5"/>
      <c r="OAX85" s="5"/>
      <c r="OAY85" s="5"/>
      <c r="OAZ85" s="5"/>
      <c r="OBA85" s="5"/>
      <c r="OBB85" s="5"/>
      <c r="OBC85" s="5"/>
      <c r="OBD85" s="5"/>
      <c r="OBE85" s="5"/>
      <c r="OBF85" s="5"/>
      <c r="OBG85" s="5"/>
      <c r="OBH85" s="5"/>
      <c r="OBI85" s="5"/>
      <c r="OBJ85" s="5"/>
      <c r="OBK85" s="5"/>
      <c r="OBL85" s="5"/>
      <c r="OBM85" s="5"/>
      <c r="OBN85" s="5"/>
      <c r="OBO85" s="5"/>
      <c r="OBP85" s="5"/>
      <c r="OBQ85" s="5"/>
      <c r="OBR85" s="5"/>
      <c r="OBS85" s="5"/>
      <c r="OBT85" s="5"/>
      <c r="OBU85" s="5"/>
      <c r="OBV85" s="5"/>
      <c r="OBW85" s="5"/>
      <c r="OBX85" s="5"/>
      <c r="OBY85" s="5"/>
      <c r="OBZ85" s="5"/>
      <c r="OCA85" s="5"/>
      <c r="OCB85" s="5"/>
      <c r="OCC85" s="5"/>
      <c r="OCD85" s="5"/>
      <c r="OCE85" s="5"/>
      <c r="OCF85" s="5"/>
      <c r="OCG85" s="5"/>
      <c r="OCH85" s="5"/>
      <c r="OCI85" s="5"/>
      <c r="OCJ85" s="5"/>
      <c r="OCK85" s="5"/>
      <c r="OCL85" s="5"/>
      <c r="OCM85" s="5"/>
      <c r="OCN85" s="5"/>
      <c r="OCO85" s="5"/>
      <c r="OCP85" s="5"/>
      <c r="OCQ85" s="5"/>
      <c r="OCR85" s="5"/>
      <c r="OCS85" s="5"/>
      <c r="OCT85" s="5"/>
      <c r="OCU85" s="5"/>
      <c r="OCV85" s="5"/>
      <c r="OCW85" s="5"/>
      <c r="OCX85" s="5"/>
      <c r="OCY85" s="5"/>
      <c r="OCZ85" s="5"/>
      <c r="ODA85" s="5"/>
      <c r="ODB85" s="5"/>
      <c r="ODC85" s="5"/>
      <c r="ODD85" s="5"/>
      <c r="ODE85" s="5"/>
      <c r="ODF85" s="5"/>
      <c r="ODG85" s="5"/>
      <c r="ODH85" s="5"/>
      <c r="ODI85" s="5"/>
      <c r="ODJ85" s="5"/>
      <c r="ODK85" s="5"/>
      <c r="ODL85" s="5"/>
      <c r="ODM85" s="5"/>
      <c r="ODN85" s="5"/>
      <c r="ODO85" s="5"/>
      <c r="ODP85" s="5"/>
      <c r="ODQ85" s="5"/>
      <c r="ODR85" s="5"/>
      <c r="ODS85" s="5"/>
      <c r="ODT85" s="5"/>
      <c r="ODU85" s="5"/>
      <c r="ODV85" s="5"/>
      <c r="ODW85" s="5"/>
      <c r="ODX85" s="5"/>
      <c r="ODY85" s="5"/>
      <c r="ODZ85" s="5"/>
      <c r="OEA85" s="5"/>
      <c r="OEB85" s="5"/>
      <c r="OEC85" s="5"/>
      <c r="OED85" s="5"/>
      <c r="OEE85" s="5"/>
      <c r="OEF85" s="5"/>
      <c r="OEG85" s="5"/>
      <c r="OEH85" s="5"/>
      <c r="OEI85" s="5"/>
      <c r="OEJ85" s="5"/>
      <c r="OEK85" s="5"/>
      <c r="OEL85" s="5"/>
      <c r="OEM85" s="5"/>
      <c r="OEN85" s="5"/>
      <c r="OEO85" s="5"/>
      <c r="OEP85" s="5"/>
      <c r="OEQ85" s="5"/>
      <c r="OER85" s="5"/>
      <c r="OES85" s="5"/>
      <c r="OET85" s="5"/>
      <c r="OEU85" s="5"/>
      <c r="OEV85" s="5"/>
      <c r="OEW85" s="5"/>
      <c r="OEX85" s="5"/>
      <c r="OEY85" s="5"/>
      <c r="OEZ85" s="5"/>
      <c r="OFA85" s="5"/>
      <c r="OFB85" s="5"/>
      <c r="OFC85" s="5"/>
      <c r="OFD85" s="5"/>
      <c r="OFE85" s="5"/>
      <c r="OFF85" s="5"/>
      <c r="OFG85" s="5"/>
      <c r="OFH85" s="5"/>
      <c r="OFI85" s="5"/>
      <c r="OFJ85" s="5"/>
      <c r="OFK85" s="5"/>
      <c r="OFL85" s="5"/>
      <c r="OFM85" s="5"/>
      <c r="OFN85" s="5"/>
      <c r="OFO85" s="5"/>
      <c r="OFP85" s="5"/>
      <c r="OFQ85" s="5"/>
      <c r="OFR85" s="5"/>
      <c r="OFS85" s="5"/>
      <c r="OFT85" s="5"/>
      <c r="OFU85" s="5"/>
      <c r="OFV85" s="5"/>
      <c r="OFW85" s="5"/>
      <c r="OFX85" s="5"/>
      <c r="OFY85" s="5"/>
      <c r="OFZ85" s="5"/>
      <c r="OGA85" s="5"/>
      <c r="OGB85" s="5"/>
      <c r="OGC85" s="5"/>
      <c r="OGD85" s="5"/>
      <c r="OGE85" s="5"/>
      <c r="OGF85" s="5"/>
      <c r="OGG85" s="5"/>
      <c r="OGH85" s="5"/>
      <c r="OGI85" s="5"/>
      <c r="OGJ85" s="5"/>
      <c r="OGK85" s="5"/>
      <c r="OGL85" s="5"/>
      <c r="OGM85" s="5"/>
      <c r="OGN85" s="5"/>
      <c r="OGO85" s="5"/>
      <c r="OGP85" s="5"/>
      <c r="OGQ85" s="5"/>
      <c r="OGR85" s="5"/>
      <c r="OGS85" s="5"/>
      <c r="OGT85" s="5"/>
      <c r="OGU85" s="5"/>
      <c r="OGV85" s="5"/>
      <c r="OGW85" s="5"/>
      <c r="OGX85" s="5"/>
      <c r="OGY85" s="5"/>
      <c r="OGZ85" s="5"/>
      <c r="OHA85" s="5"/>
      <c r="OHB85" s="5"/>
      <c r="OHC85" s="5"/>
      <c r="OHD85" s="5"/>
      <c r="OHE85" s="5"/>
      <c r="OHF85" s="5"/>
      <c r="OHG85" s="5"/>
      <c r="OHH85" s="5"/>
      <c r="OHI85" s="5"/>
      <c r="OHJ85" s="5"/>
      <c r="OHK85" s="5"/>
      <c r="OHL85" s="5"/>
      <c r="OHM85" s="5"/>
      <c r="OHN85" s="5"/>
      <c r="OHO85" s="5"/>
      <c r="OHP85" s="5"/>
      <c r="OHQ85" s="5"/>
      <c r="OHR85" s="5"/>
      <c r="OHS85" s="5"/>
      <c r="OHT85" s="5"/>
      <c r="OHU85" s="5"/>
      <c r="OHV85" s="5"/>
      <c r="OHW85" s="5"/>
      <c r="OHX85" s="5"/>
      <c r="OHY85" s="5"/>
      <c r="OHZ85" s="5"/>
      <c r="OIA85" s="5"/>
      <c r="OIB85" s="5"/>
      <c r="OIC85" s="5"/>
      <c r="OID85" s="5"/>
      <c r="OIE85" s="5"/>
      <c r="OIF85" s="5"/>
      <c r="OIG85" s="5"/>
      <c r="OIH85" s="5"/>
      <c r="OII85" s="5"/>
      <c r="OIJ85" s="5"/>
      <c r="OIK85" s="5"/>
      <c r="OIL85" s="5"/>
      <c r="OIM85" s="5"/>
      <c r="OIN85" s="5"/>
      <c r="OIO85" s="5"/>
      <c r="OIP85" s="5"/>
      <c r="OIQ85" s="5"/>
      <c r="OIR85" s="5"/>
      <c r="OIS85" s="5"/>
      <c r="OIT85" s="5"/>
      <c r="OIU85" s="5"/>
      <c r="OIV85" s="5"/>
      <c r="OIW85" s="5"/>
      <c r="OIX85" s="5"/>
      <c r="OIY85" s="5"/>
      <c r="OIZ85" s="5"/>
      <c r="OJA85" s="5"/>
      <c r="OJB85" s="5"/>
      <c r="OJC85" s="5"/>
      <c r="OJD85" s="5"/>
      <c r="OJE85" s="5"/>
      <c r="OJF85" s="5"/>
      <c r="OJG85" s="5"/>
      <c r="OJH85" s="5"/>
      <c r="OJI85" s="5"/>
      <c r="OJJ85" s="5"/>
      <c r="OJK85" s="5"/>
      <c r="OJL85" s="5"/>
      <c r="OJM85" s="5"/>
      <c r="OJN85" s="5"/>
      <c r="OJO85" s="5"/>
      <c r="OJP85" s="5"/>
      <c r="OJQ85" s="5"/>
      <c r="OJR85" s="5"/>
      <c r="OJS85" s="5"/>
      <c r="OJT85" s="5"/>
      <c r="OJU85" s="5"/>
      <c r="OJV85" s="5"/>
      <c r="OJW85" s="5"/>
      <c r="OJX85" s="5"/>
      <c r="OJY85" s="5"/>
      <c r="OJZ85" s="5"/>
      <c r="OKA85" s="5"/>
      <c r="OKB85" s="5"/>
      <c r="OKC85" s="5"/>
      <c r="OKD85" s="5"/>
      <c r="OKE85" s="5"/>
      <c r="OKF85" s="5"/>
      <c r="OKG85" s="5"/>
      <c r="OKH85" s="5"/>
      <c r="OKI85" s="5"/>
      <c r="OKJ85" s="5"/>
      <c r="OKK85" s="5"/>
      <c r="OKL85" s="5"/>
      <c r="OKM85" s="5"/>
      <c r="OKN85" s="5"/>
      <c r="OKO85" s="5"/>
      <c r="OKP85" s="5"/>
      <c r="OKQ85" s="5"/>
      <c r="OKR85" s="5"/>
      <c r="OKS85" s="5"/>
      <c r="OKT85" s="5"/>
      <c r="OKU85" s="5"/>
      <c r="OKV85" s="5"/>
      <c r="OKW85" s="5"/>
      <c r="OKX85" s="5"/>
      <c r="OKY85" s="5"/>
      <c r="OKZ85" s="5"/>
      <c r="OLA85" s="5"/>
      <c r="OLB85" s="5"/>
      <c r="OLC85" s="5"/>
      <c r="OLD85" s="5"/>
      <c r="OLE85" s="5"/>
      <c r="OLF85" s="5"/>
      <c r="OLG85" s="5"/>
      <c r="OLH85" s="5"/>
      <c r="OLI85" s="5"/>
      <c r="OLJ85" s="5"/>
      <c r="OLK85" s="5"/>
      <c r="OLL85" s="5"/>
      <c r="OLM85" s="5"/>
      <c r="OLN85" s="5"/>
      <c r="OLO85" s="5"/>
      <c r="OLP85" s="5"/>
      <c r="OLQ85" s="5"/>
      <c r="OLR85" s="5"/>
      <c r="OLS85" s="5"/>
      <c r="OLT85" s="5"/>
      <c r="OLU85" s="5"/>
      <c r="OLV85" s="5"/>
      <c r="OLW85" s="5"/>
      <c r="OLX85" s="5"/>
      <c r="OLY85" s="5"/>
      <c r="OLZ85" s="5"/>
      <c r="OMA85" s="5"/>
      <c r="OMB85" s="5"/>
      <c r="OMC85" s="5"/>
      <c r="OMD85" s="5"/>
      <c r="OME85" s="5"/>
      <c r="OMF85" s="5"/>
      <c r="OMG85" s="5"/>
      <c r="OMH85" s="5"/>
      <c r="OMI85" s="5"/>
      <c r="OMJ85" s="5"/>
      <c r="OMK85" s="5"/>
      <c r="OML85" s="5"/>
      <c r="OMM85" s="5"/>
      <c r="OMN85" s="5"/>
      <c r="OMO85" s="5"/>
      <c r="OMP85" s="5"/>
      <c r="OMQ85" s="5"/>
      <c r="OMR85" s="5"/>
      <c r="OMS85" s="5"/>
      <c r="OMT85" s="5"/>
      <c r="OMU85" s="5"/>
      <c r="OMV85" s="5"/>
      <c r="OMW85" s="5"/>
      <c r="OMX85" s="5"/>
      <c r="OMY85" s="5"/>
      <c r="OMZ85" s="5"/>
      <c r="ONA85" s="5"/>
      <c r="ONB85" s="5"/>
      <c r="ONC85" s="5"/>
      <c r="OND85" s="5"/>
      <c r="ONE85" s="5"/>
      <c r="ONF85" s="5"/>
      <c r="ONG85" s="5"/>
      <c r="ONH85" s="5"/>
      <c r="ONI85" s="5"/>
      <c r="ONJ85" s="5"/>
      <c r="ONK85" s="5"/>
      <c r="ONL85" s="5"/>
      <c r="ONM85" s="5"/>
      <c r="ONN85" s="5"/>
      <c r="ONO85" s="5"/>
      <c r="ONP85" s="5"/>
      <c r="ONQ85" s="5"/>
      <c r="ONR85" s="5"/>
      <c r="ONS85" s="5"/>
      <c r="ONT85" s="5"/>
      <c r="ONU85" s="5"/>
      <c r="ONV85" s="5"/>
      <c r="ONW85" s="5"/>
      <c r="ONX85" s="5"/>
      <c r="ONY85" s="5"/>
      <c r="ONZ85" s="5"/>
      <c r="OOA85" s="5"/>
      <c r="OOB85" s="5"/>
      <c r="OOC85" s="5"/>
      <c r="OOD85" s="5"/>
      <c r="OOE85" s="5"/>
      <c r="OOF85" s="5"/>
      <c r="OOG85" s="5"/>
      <c r="OOH85" s="5"/>
      <c r="OOI85" s="5"/>
      <c r="OOJ85" s="5"/>
      <c r="OOK85" s="5"/>
      <c r="OOL85" s="5"/>
      <c r="OOM85" s="5"/>
      <c r="OON85" s="5"/>
      <c r="OOO85" s="5"/>
      <c r="OOP85" s="5"/>
      <c r="OOQ85" s="5"/>
      <c r="OOR85" s="5"/>
      <c r="OOS85" s="5"/>
      <c r="OOT85" s="5"/>
      <c r="OOU85" s="5"/>
      <c r="OOV85" s="5"/>
      <c r="OOW85" s="5"/>
      <c r="OOX85" s="5"/>
      <c r="OOY85" s="5"/>
      <c r="OOZ85" s="5"/>
      <c r="OPA85" s="5"/>
      <c r="OPB85" s="5"/>
      <c r="OPC85" s="5"/>
      <c r="OPD85" s="5"/>
      <c r="OPE85" s="5"/>
      <c r="OPF85" s="5"/>
      <c r="OPG85" s="5"/>
      <c r="OPH85" s="5"/>
      <c r="OPI85" s="5"/>
      <c r="OPJ85" s="5"/>
      <c r="OPK85" s="5"/>
      <c r="OPL85" s="5"/>
      <c r="OPM85" s="5"/>
      <c r="OPN85" s="5"/>
      <c r="OPO85" s="5"/>
      <c r="OPP85" s="5"/>
      <c r="OPQ85" s="5"/>
      <c r="OPR85" s="5"/>
      <c r="OPS85" s="5"/>
      <c r="OPT85" s="5"/>
      <c r="OPU85" s="5"/>
      <c r="OPV85" s="5"/>
      <c r="OPW85" s="5"/>
      <c r="OPX85" s="5"/>
      <c r="OPY85" s="5"/>
      <c r="OPZ85" s="5"/>
      <c r="OQA85" s="5"/>
      <c r="OQB85" s="5"/>
      <c r="OQC85" s="5"/>
      <c r="OQD85" s="5"/>
      <c r="OQE85" s="5"/>
      <c r="OQF85" s="5"/>
      <c r="OQG85" s="5"/>
      <c r="OQH85" s="5"/>
      <c r="OQI85" s="5"/>
      <c r="OQJ85" s="5"/>
      <c r="OQK85" s="5"/>
      <c r="OQL85" s="5"/>
      <c r="OQM85" s="5"/>
      <c r="OQN85" s="5"/>
      <c r="OQO85" s="5"/>
      <c r="OQP85" s="5"/>
      <c r="OQQ85" s="5"/>
      <c r="OQR85" s="5"/>
      <c r="OQS85" s="5"/>
      <c r="OQT85" s="5"/>
      <c r="OQU85" s="5"/>
      <c r="OQV85" s="5"/>
      <c r="OQW85" s="5"/>
      <c r="OQX85" s="5"/>
      <c r="OQY85" s="5"/>
      <c r="OQZ85" s="5"/>
      <c r="ORA85" s="5"/>
      <c r="ORB85" s="5"/>
      <c r="ORC85" s="5"/>
      <c r="ORD85" s="5"/>
      <c r="ORE85" s="5"/>
      <c r="ORF85" s="5"/>
      <c r="ORG85" s="5"/>
      <c r="ORH85" s="5"/>
      <c r="ORI85" s="5"/>
      <c r="ORJ85" s="5"/>
      <c r="ORK85" s="5"/>
      <c r="ORL85" s="5"/>
      <c r="ORM85" s="5"/>
      <c r="ORN85" s="5"/>
      <c r="ORO85" s="5"/>
      <c r="ORP85" s="5"/>
      <c r="ORQ85" s="5"/>
      <c r="ORR85" s="5"/>
      <c r="ORS85" s="5"/>
      <c r="ORT85" s="5"/>
      <c r="ORU85" s="5"/>
      <c r="ORV85" s="5"/>
      <c r="ORW85" s="5"/>
      <c r="ORX85" s="5"/>
      <c r="ORY85" s="5"/>
      <c r="ORZ85" s="5"/>
      <c r="OSA85" s="5"/>
      <c r="OSB85" s="5"/>
      <c r="OSC85" s="5"/>
      <c r="OSD85" s="5"/>
      <c r="OSE85" s="5"/>
      <c r="OSF85" s="5"/>
      <c r="OSG85" s="5"/>
      <c r="OSH85" s="5"/>
      <c r="OSI85" s="5"/>
      <c r="OSJ85" s="5"/>
      <c r="OSK85" s="5"/>
      <c r="OSL85" s="5"/>
      <c r="OSM85" s="5"/>
      <c r="OSN85" s="5"/>
      <c r="OSO85" s="5"/>
      <c r="OSP85" s="5"/>
      <c r="OSQ85" s="5"/>
      <c r="OSR85" s="5"/>
      <c r="OSS85" s="5"/>
      <c r="OST85" s="5"/>
      <c r="OSU85" s="5"/>
      <c r="OSV85" s="5"/>
      <c r="OSW85" s="5"/>
      <c r="OSX85" s="5"/>
      <c r="OSY85" s="5"/>
      <c r="OSZ85" s="5"/>
      <c r="OTA85" s="5"/>
      <c r="OTB85" s="5"/>
      <c r="OTC85" s="5"/>
      <c r="OTD85" s="5"/>
      <c r="OTE85" s="5"/>
      <c r="OTF85" s="5"/>
      <c r="OTG85" s="5"/>
      <c r="OTH85" s="5"/>
      <c r="OTI85" s="5"/>
      <c r="OTJ85" s="5"/>
      <c r="OTK85" s="5"/>
      <c r="OTL85" s="5"/>
      <c r="OTM85" s="5"/>
      <c r="OTN85" s="5"/>
      <c r="OTO85" s="5"/>
      <c r="OTP85" s="5"/>
      <c r="OTQ85" s="5"/>
      <c r="OTR85" s="5"/>
      <c r="OTS85" s="5"/>
      <c r="OTT85" s="5"/>
      <c r="OTU85" s="5"/>
      <c r="OTV85" s="5"/>
      <c r="OTW85" s="5"/>
      <c r="OTX85" s="5"/>
      <c r="OTY85" s="5"/>
      <c r="OTZ85" s="5"/>
      <c r="OUA85" s="5"/>
      <c r="OUB85" s="5"/>
      <c r="OUC85" s="5"/>
      <c r="OUD85" s="5"/>
      <c r="OUE85" s="5"/>
      <c r="OUF85" s="5"/>
      <c r="OUG85" s="5"/>
      <c r="OUH85" s="5"/>
      <c r="OUI85" s="5"/>
      <c r="OUJ85" s="5"/>
      <c r="OUK85" s="5"/>
      <c r="OUL85" s="5"/>
      <c r="OUM85" s="5"/>
      <c r="OUN85" s="5"/>
      <c r="OUO85" s="5"/>
      <c r="OUP85" s="5"/>
      <c r="OUQ85" s="5"/>
      <c r="OUR85" s="5"/>
      <c r="OUS85" s="5"/>
      <c r="OUT85" s="5"/>
      <c r="OUU85" s="5"/>
      <c r="OUV85" s="5"/>
      <c r="OUW85" s="5"/>
      <c r="OUX85" s="5"/>
      <c r="OUY85" s="5"/>
      <c r="OUZ85" s="5"/>
      <c r="OVA85" s="5"/>
      <c r="OVB85" s="5"/>
      <c r="OVC85" s="5"/>
      <c r="OVD85" s="5"/>
      <c r="OVE85" s="5"/>
      <c r="OVF85" s="5"/>
      <c r="OVG85" s="5"/>
      <c r="OVH85" s="5"/>
      <c r="OVI85" s="5"/>
      <c r="OVJ85" s="5"/>
      <c r="OVK85" s="5"/>
      <c r="OVL85" s="5"/>
      <c r="OVM85" s="5"/>
      <c r="OVN85" s="5"/>
      <c r="OVO85" s="5"/>
      <c r="OVP85" s="5"/>
      <c r="OVQ85" s="5"/>
      <c r="OVR85" s="5"/>
      <c r="OVS85" s="5"/>
      <c r="OVT85" s="5"/>
      <c r="OVU85" s="5"/>
      <c r="OVV85" s="5"/>
      <c r="OVW85" s="5"/>
      <c r="OVX85" s="5"/>
      <c r="OVY85" s="5"/>
      <c r="OVZ85" s="5"/>
      <c r="OWA85" s="5"/>
      <c r="OWB85" s="5"/>
      <c r="OWC85" s="5"/>
      <c r="OWD85" s="5"/>
      <c r="OWE85" s="5"/>
      <c r="OWF85" s="5"/>
      <c r="OWG85" s="5"/>
      <c r="OWH85" s="5"/>
      <c r="OWI85" s="5"/>
      <c r="OWJ85" s="5"/>
      <c r="OWK85" s="5"/>
      <c r="OWL85" s="5"/>
      <c r="OWM85" s="5"/>
      <c r="OWN85" s="5"/>
      <c r="OWO85" s="5"/>
      <c r="OWP85" s="5"/>
      <c r="OWQ85" s="5"/>
      <c r="OWR85" s="5"/>
      <c r="OWS85" s="5"/>
      <c r="OWT85" s="5"/>
      <c r="OWU85" s="5"/>
      <c r="OWV85" s="5"/>
      <c r="OWW85" s="5"/>
      <c r="OWX85" s="5"/>
      <c r="OWY85" s="5"/>
      <c r="OWZ85" s="5"/>
      <c r="OXA85" s="5"/>
      <c r="OXB85" s="5"/>
      <c r="OXC85" s="5"/>
      <c r="OXD85" s="5"/>
      <c r="OXE85" s="5"/>
      <c r="OXF85" s="5"/>
      <c r="OXG85" s="5"/>
      <c r="OXH85" s="5"/>
      <c r="OXI85" s="5"/>
      <c r="OXJ85" s="5"/>
      <c r="OXK85" s="5"/>
      <c r="OXL85" s="5"/>
      <c r="OXM85" s="5"/>
      <c r="OXN85" s="5"/>
      <c r="OXO85" s="5"/>
      <c r="OXP85" s="5"/>
      <c r="OXQ85" s="5"/>
      <c r="OXR85" s="5"/>
      <c r="OXS85" s="5"/>
      <c r="OXT85" s="5"/>
      <c r="OXU85" s="5"/>
      <c r="OXV85" s="5"/>
      <c r="OXW85" s="5"/>
      <c r="OXX85" s="5"/>
      <c r="OXY85" s="5"/>
      <c r="OXZ85" s="5"/>
      <c r="OYA85" s="5"/>
      <c r="OYB85" s="5"/>
      <c r="OYC85" s="5"/>
      <c r="OYD85" s="5"/>
      <c r="OYE85" s="5"/>
      <c r="OYF85" s="5"/>
      <c r="OYG85" s="5"/>
      <c r="OYH85" s="5"/>
      <c r="OYI85" s="5"/>
      <c r="OYJ85" s="5"/>
      <c r="OYK85" s="5"/>
      <c r="OYL85" s="5"/>
      <c r="OYM85" s="5"/>
      <c r="OYN85" s="5"/>
      <c r="OYO85" s="5"/>
      <c r="OYP85" s="5"/>
      <c r="OYQ85" s="5"/>
      <c r="OYR85" s="5"/>
      <c r="OYS85" s="5"/>
      <c r="OYT85" s="5"/>
      <c r="OYU85" s="5"/>
      <c r="OYV85" s="5"/>
      <c r="OYW85" s="5"/>
      <c r="OYX85" s="5"/>
      <c r="OYY85" s="5"/>
      <c r="OYZ85" s="5"/>
      <c r="OZA85" s="5"/>
      <c r="OZB85" s="5"/>
      <c r="OZC85" s="5"/>
      <c r="OZD85" s="5"/>
      <c r="OZE85" s="5"/>
      <c r="OZF85" s="5"/>
      <c r="OZG85" s="5"/>
      <c r="OZH85" s="5"/>
      <c r="OZI85" s="5"/>
      <c r="OZJ85" s="5"/>
      <c r="OZK85" s="5"/>
      <c r="OZL85" s="5"/>
      <c r="OZM85" s="5"/>
      <c r="OZN85" s="5"/>
      <c r="OZO85" s="5"/>
      <c r="OZP85" s="5"/>
      <c r="OZQ85" s="5"/>
      <c r="OZR85" s="5"/>
      <c r="OZS85" s="5"/>
      <c r="OZT85" s="5"/>
      <c r="OZU85" s="5"/>
      <c r="OZV85" s="5"/>
      <c r="OZW85" s="5"/>
      <c r="OZX85" s="5"/>
      <c r="OZY85" s="5"/>
      <c r="OZZ85" s="5"/>
      <c r="PAA85" s="5"/>
      <c r="PAB85" s="5"/>
      <c r="PAC85" s="5"/>
      <c r="PAD85" s="5"/>
      <c r="PAE85" s="5"/>
      <c r="PAF85" s="5"/>
      <c r="PAG85" s="5"/>
      <c r="PAH85" s="5"/>
      <c r="PAI85" s="5"/>
      <c r="PAJ85" s="5"/>
      <c r="PAK85" s="5"/>
      <c r="PAL85" s="5"/>
      <c r="PAM85" s="5"/>
      <c r="PAN85" s="5"/>
      <c r="PAO85" s="5"/>
      <c r="PAP85" s="5"/>
      <c r="PAQ85" s="5"/>
      <c r="PAR85" s="5"/>
      <c r="PAS85" s="5"/>
      <c r="PAT85" s="5"/>
      <c r="PAU85" s="5"/>
      <c r="PAV85" s="5"/>
      <c r="PAW85" s="5"/>
      <c r="PAX85" s="5"/>
      <c r="PAY85" s="5"/>
      <c r="PAZ85" s="5"/>
      <c r="PBA85" s="5"/>
      <c r="PBB85" s="5"/>
      <c r="PBC85" s="5"/>
      <c r="PBD85" s="5"/>
      <c r="PBE85" s="5"/>
      <c r="PBF85" s="5"/>
      <c r="PBG85" s="5"/>
      <c r="PBH85" s="5"/>
      <c r="PBI85" s="5"/>
      <c r="PBJ85" s="5"/>
      <c r="PBK85" s="5"/>
      <c r="PBL85" s="5"/>
      <c r="PBM85" s="5"/>
      <c r="PBN85" s="5"/>
      <c r="PBO85" s="5"/>
      <c r="PBP85" s="5"/>
      <c r="PBQ85" s="5"/>
      <c r="PBR85" s="5"/>
      <c r="PBS85" s="5"/>
      <c r="PBT85" s="5"/>
      <c r="PBU85" s="5"/>
      <c r="PBV85" s="5"/>
      <c r="PBW85" s="5"/>
      <c r="PBX85" s="5"/>
      <c r="PBY85" s="5"/>
      <c r="PBZ85" s="5"/>
      <c r="PCA85" s="5"/>
      <c r="PCB85" s="5"/>
      <c r="PCC85" s="5"/>
      <c r="PCD85" s="5"/>
      <c r="PCE85" s="5"/>
      <c r="PCF85" s="5"/>
      <c r="PCG85" s="5"/>
      <c r="PCH85" s="5"/>
      <c r="PCI85" s="5"/>
      <c r="PCJ85" s="5"/>
      <c r="PCK85" s="5"/>
      <c r="PCL85" s="5"/>
      <c r="PCM85" s="5"/>
      <c r="PCN85" s="5"/>
      <c r="PCO85" s="5"/>
      <c r="PCP85" s="5"/>
      <c r="PCQ85" s="5"/>
      <c r="PCR85" s="5"/>
      <c r="PCS85" s="5"/>
      <c r="PCT85" s="5"/>
      <c r="PCU85" s="5"/>
      <c r="PCV85" s="5"/>
      <c r="PCW85" s="5"/>
      <c r="PCX85" s="5"/>
      <c r="PCY85" s="5"/>
      <c r="PCZ85" s="5"/>
      <c r="PDA85" s="5"/>
      <c r="PDB85" s="5"/>
      <c r="PDC85" s="5"/>
      <c r="PDD85" s="5"/>
      <c r="PDE85" s="5"/>
      <c r="PDF85" s="5"/>
      <c r="PDG85" s="5"/>
      <c r="PDH85" s="5"/>
      <c r="PDI85" s="5"/>
      <c r="PDJ85" s="5"/>
      <c r="PDK85" s="5"/>
      <c r="PDL85" s="5"/>
      <c r="PDM85" s="5"/>
      <c r="PDN85" s="5"/>
      <c r="PDO85" s="5"/>
      <c r="PDP85" s="5"/>
      <c r="PDQ85" s="5"/>
      <c r="PDR85" s="5"/>
      <c r="PDS85" s="5"/>
      <c r="PDT85" s="5"/>
      <c r="PDU85" s="5"/>
      <c r="PDV85" s="5"/>
      <c r="PDW85" s="5"/>
      <c r="PDX85" s="5"/>
      <c r="PDY85" s="5"/>
      <c r="PDZ85" s="5"/>
      <c r="PEA85" s="5"/>
      <c r="PEB85" s="5"/>
      <c r="PEC85" s="5"/>
      <c r="PED85" s="5"/>
      <c r="PEE85" s="5"/>
      <c r="PEF85" s="5"/>
      <c r="PEG85" s="5"/>
      <c r="PEH85" s="5"/>
      <c r="PEI85" s="5"/>
      <c r="PEJ85" s="5"/>
      <c r="PEK85" s="5"/>
      <c r="PEL85" s="5"/>
      <c r="PEM85" s="5"/>
      <c r="PEN85" s="5"/>
      <c r="PEO85" s="5"/>
      <c r="PEP85" s="5"/>
      <c r="PEQ85" s="5"/>
      <c r="PER85" s="5"/>
      <c r="PES85" s="5"/>
      <c r="PET85" s="5"/>
      <c r="PEU85" s="5"/>
      <c r="PEV85" s="5"/>
      <c r="PEW85" s="5"/>
      <c r="PEX85" s="5"/>
      <c r="PEY85" s="5"/>
      <c r="PEZ85" s="5"/>
      <c r="PFA85" s="5"/>
      <c r="PFB85" s="5"/>
      <c r="PFC85" s="5"/>
      <c r="PFD85" s="5"/>
      <c r="PFE85" s="5"/>
      <c r="PFF85" s="5"/>
      <c r="PFG85" s="5"/>
      <c r="PFH85" s="5"/>
      <c r="PFI85" s="5"/>
      <c r="PFJ85" s="5"/>
      <c r="PFK85" s="5"/>
      <c r="PFL85" s="5"/>
      <c r="PFM85" s="5"/>
      <c r="PFN85" s="5"/>
      <c r="PFO85" s="5"/>
      <c r="PFP85" s="5"/>
      <c r="PFQ85" s="5"/>
      <c r="PFR85" s="5"/>
      <c r="PFS85" s="5"/>
      <c r="PFT85" s="5"/>
      <c r="PFU85" s="5"/>
      <c r="PFV85" s="5"/>
      <c r="PFW85" s="5"/>
      <c r="PFX85" s="5"/>
      <c r="PFY85" s="5"/>
      <c r="PFZ85" s="5"/>
      <c r="PGA85" s="5"/>
      <c r="PGB85" s="5"/>
      <c r="PGC85" s="5"/>
      <c r="PGD85" s="5"/>
      <c r="PGE85" s="5"/>
      <c r="PGF85" s="5"/>
      <c r="PGG85" s="5"/>
      <c r="PGH85" s="5"/>
      <c r="PGI85" s="5"/>
      <c r="PGJ85" s="5"/>
      <c r="PGK85" s="5"/>
      <c r="PGL85" s="5"/>
      <c r="PGM85" s="5"/>
      <c r="PGN85" s="5"/>
      <c r="PGO85" s="5"/>
      <c r="PGP85" s="5"/>
      <c r="PGQ85" s="5"/>
      <c r="PGR85" s="5"/>
      <c r="PGS85" s="5"/>
      <c r="PGT85" s="5"/>
      <c r="PGU85" s="5"/>
      <c r="PGV85" s="5"/>
      <c r="PGW85" s="5"/>
      <c r="PGX85" s="5"/>
      <c r="PGY85" s="5"/>
      <c r="PGZ85" s="5"/>
      <c r="PHA85" s="5"/>
      <c r="PHB85" s="5"/>
      <c r="PHC85" s="5"/>
      <c r="PHD85" s="5"/>
      <c r="PHE85" s="5"/>
      <c r="PHF85" s="5"/>
      <c r="PHG85" s="5"/>
      <c r="PHH85" s="5"/>
      <c r="PHI85" s="5"/>
      <c r="PHJ85" s="5"/>
      <c r="PHK85" s="5"/>
      <c r="PHL85" s="5"/>
      <c r="PHM85" s="5"/>
      <c r="PHN85" s="5"/>
      <c r="PHO85" s="5"/>
      <c r="PHP85" s="5"/>
      <c r="PHQ85" s="5"/>
      <c r="PHR85" s="5"/>
      <c r="PHS85" s="5"/>
      <c r="PHT85" s="5"/>
      <c r="PHU85" s="5"/>
      <c r="PHV85" s="5"/>
      <c r="PHW85" s="5"/>
      <c r="PHX85" s="5"/>
      <c r="PHY85" s="5"/>
      <c r="PHZ85" s="5"/>
      <c r="PIA85" s="5"/>
      <c r="PIB85" s="5"/>
      <c r="PIC85" s="5"/>
      <c r="PID85" s="5"/>
      <c r="PIE85" s="5"/>
      <c r="PIF85" s="5"/>
      <c r="PIG85" s="5"/>
      <c r="PIH85" s="5"/>
      <c r="PII85" s="5"/>
      <c r="PIJ85" s="5"/>
      <c r="PIK85" s="5"/>
      <c r="PIL85" s="5"/>
      <c r="PIM85" s="5"/>
      <c r="PIN85" s="5"/>
      <c r="PIO85" s="5"/>
      <c r="PIP85" s="5"/>
      <c r="PIQ85" s="5"/>
      <c r="PIR85" s="5"/>
      <c r="PIS85" s="5"/>
      <c r="PIT85" s="5"/>
      <c r="PIU85" s="5"/>
      <c r="PIV85" s="5"/>
      <c r="PIW85" s="5"/>
      <c r="PIX85" s="5"/>
      <c r="PIY85" s="5"/>
      <c r="PIZ85" s="5"/>
      <c r="PJA85" s="5"/>
      <c r="PJB85" s="5"/>
      <c r="PJC85" s="5"/>
      <c r="PJD85" s="5"/>
      <c r="PJE85" s="5"/>
      <c r="PJF85" s="5"/>
      <c r="PJG85" s="5"/>
      <c r="PJH85" s="5"/>
      <c r="PJI85" s="5"/>
      <c r="PJJ85" s="5"/>
      <c r="PJK85" s="5"/>
      <c r="PJL85" s="5"/>
      <c r="PJM85" s="5"/>
      <c r="PJN85" s="5"/>
      <c r="PJO85" s="5"/>
      <c r="PJP85" s="5"/>
      <c r="PJQ85" s="5"/>
      <c r="PJR85" s="5"/>
      <c r="PJS85" s="5"/>
      <c r="PJT85" s="5"/>
      <c r="PJU85" s="5"/>
      <c r="PJV85" s="5"/>
      <c r="PJW85" s="5"/>
      <c r="PJX85" s="5"/>
      <c r="PJY85" s="5"/>
      <c r="PJZ85" s="5"/>
      <c r="PKA85" s="5"/>
      <c r="PKB85" s="5"/>
      <c r="PKC85" s="5"/>
      <c r="PKD85" s="5"/>
      <c r="PKE85" s="5"/>
      <c r="PKF85" s="5"/>
      <c r="PKG85" s="5"/>
      <c r="PKH85" s="5"/>
      <c r="PKI85" s="5"/>
      <c r="PKJ85" s="5"/>
      <c r="PKK85" s="5"/>
      <c r="PKL85" s="5"/>
      <c r="PKM85" s="5"/>
      <c r="PKN85" s="5"/>
      <c r="PKO85" s="5"/>
      <c r="PKP85" s="5"/>
      <c r="PKQ85" s="5"/>
      <c r="PKR85" s="5"/>
      <c r="PKS85" s="5"/>
      <c r="PKT85" s="5"/>
      <c r="PKU85" s="5"/>
      <c r="PKV85" s="5"/>
      <c r="PKW85" s="5"/>
      <c r="PKX85" s="5"/>
      <c r="PKY85" s="5"/>
      <c r="PKZ85" s="5"/>
      <c r="PLA85" s="5"/>
      <c r="PLB85" s="5"/>
      <c r="PLC85" s="5"/>
      <c r="PLD85" s="5"/>
      <c r="PLE85" s="5"/>
      <c r="PLF85" s="5"/>
      <c r="PLG85" s="5"/>
      <c r="PLH85" s="5"/>
      <c r="PLI85" s="5"/>
      <c r="PLJ85" s="5"/>
      <c r="PLK85" s="5"/>
      <c r="PLL85" s="5"/>
      <c r="PLM85" s="5"/>
      <c r="PLN85" s="5"/>
      <c r="PLO85" s="5"/>
      <c r="PLP85" s="5"/>
      <c r="PLQ85" s="5"/>
      <c r="PLR85" s="5"/>
      <c r="PLS85" s="5"/>
      <c r="PLT85" s="5"/>
      <c r="PLU85" s="5"/>
      <c r="PLV85" s="5"/>
      <c r="PLW85" s="5"/>
      <c r="PLX85" s="5"/>
      <c r="PLY85" s="5"/>
      <c r="PLZ85" s="5"/>
      <c r="PMA85" s="5"/>
      <c r="PMB85" s="5"/>
      <c r="PMC85" s="5"/>
      <c r="PMD85" s="5"/>
      <c r="PME85" s="5"/>
      <c r="PMF85" s="5"/>
      <c r="PMG85" s="5"/>
      <c r="PMH85" s="5"/>
      <c r="PMI85" s="5"/>
      <c r="PMJ85" s="5"/>
      <c r="PMK85" s="5"/>
      <c r="PML85" s="5"/>
      <c r="PMM85" s="5"/>
      <c r="PMN85" s="5"/>
      <c r="PMO85" s="5"/>
      <c r="PMP85" s="5"/>
      <c r="PMQ85" s="5"/>
      <c r="PMR85" s="5"/>
      <c r="PMS85" s="5"/>
      <c r="PMT85" s="5"/>
      <c r="PMU85" s="5"/>
      <c r="PMV85" s="5"/>
      <c r="PMW85" s="5"/>
      <c r="PMX85" s="5"/>
      <c r="PMY85" s="5"/>
      <c r="PMZ85" s="5"/>
      <c r="PNA85" s="5"/>
      <c r="PNB85" s="5"/>
      <c r="PNC85" s="5"/>
      <c r="PND85" s="5"/>
      <c r="PNE85" s="5"/>
      <c r="PNF85" s="5"/>
      <c r="PNG85" s="5"/>
      <c r="PNH85" s="5"/>
      <c r="PNI85" s="5"/>
      <c r="PNJ85" s="5"/>
      <c r="PNK85" s="5"/>
      <c r="PNL85" s="5"/>
      <c r="PNM85" s="5"/>
      <c r="PNN85" s="5"/>
      <c r="PNO85" s="5"/>
      <c r="PNP85" s="5"/>
      <c r="PNQ85" s="5"/>
      <c r="PNR85" s="5"/>
      <c r="PNS85" s="5"/>
      <c r="PNT85" s="5"/>
      <c r="PNU85" s="5"/>
      <c r="PNV85" s="5"/>
      <c r="PNW85" s="5"/>
      <c r="PNX85" s="5"/>
      <c r="PNY85" s="5"/>
      <c r="PNZ85" s="5"/>
      <c r="POA85" s="5"/>
      <c r="POB85" s="5"/>
      <c r="POC85" s="5"/>
      <c r="POD85" s="5"/>
      <c r="POE85" s="5"/>
      <c r="POF85" s="5"/>
      <c r="POG85" s="5"/>
      <c r="POH85" s="5"/>
      <c r="POI85" s="5"/>
      <c r="POJ85" s="5"/>
      <c r="POK85" s="5"/>
      <c r="POL85" s="5"/>
      <c r="POM85" s="5"/>
      <c r="PON85" s="5"/>
      <c r="POO85" s="5"/>
      <c r="POP85" s="5"/>
      <c r="POQ85" s="5"/>
      <c r="POR85" s="5"/>
      <c r="POS85" s="5"/>
      <c r="POT85" s="5"/>
      <c r="POU85" s="5"/>
      <c r="POV85" s="5"/>
      <c r="POW85" s="5"/>
      <c r="POX85" s="5"/>
      <c r="POY85" s="5"/>
      <c r="POZ85" s="5"/>
      <c r="PPA85" s="5"/>
      <c r="PPB85" s="5"/>
      <c r="PPC85" s="5"/>
      <c r="PPD85" s="5"/>
      <c r="PPE85" s="5"/>
      <c r="PPF85" s="5"/>
      <c r="PPG85" s="5"/>
      <c r="PPH85" s="5"/>
      <c r="PPI85" s="5"/>
      <c r="PPJ85" s="5"/>
      <c r="PPK85" s="5"/>
      <c r="PPL85" s="5"/>
      <c r="PPM85" s="5"/>
      <c r="PPN85" s="5"/>
      <c r="PPO85" s="5"/>
      <c r="PPP85" s="5"/>
      <c r="PPQ85" s="5"/>
      <c r="PPR85" s="5"/>
      <c r="PPS85" s="5"/>
      <c r="PPT85" s="5"/>
      <c r="PPU85" s="5"/>
      <c r="PPV85" s="5"/>
      <c r="PPW85" s="5"/>
      <c r="PPX85" s="5"/>
      <c r="PPY85" s="5"/>
      <c r="PPZ85" s="5"/>
      <c r="PQA85" s="5"/>
      <c r="PQB85" s="5"/>
      <c r="PQC85" s="5"/>
      <c r="PQD85" s="5"/>
      <c r="PQE85" s="5"/>
      <c r="PQF85" s="5"/>
      <c r="PQG85" s="5"/>
      <c r="PQH85" s="5"/>
      <c r="PQI85" s="5"/>
      <c r="PQJ85" s="5"/>
      <c r="PQK85" s="5"/>
      <c r="PQL85" s="5"/>
      <c r="PQM85" s="5"/>
      <c r="PQN85" s="5"/>
      <c r="PQO85" s="5"/>
      <c r="PQP85" s="5"/>
      <c r="PQQ85" s="5"/>
      <c r="PQR85" s="5"/>
      <c r="PQS85" s="5"/>
      <c r="PQT85" s="5"/>
      <c r="PQU85" s="5"/>
      <c r="PQV85" s="5"/>
      <c r="PQW85" s="5"/>
      <c r="PQX85" s="5"/>
      <c r="PQY85" s="5"/>
      <c r="PQZ85" s="5"/>
      <c r="PRA85" s="5"/>
      <c r="PRB85" s="5"/>
      <c r="PRC85" s="5"/>
      <c r="PRD85" s="5"/>
      <c r="PRE85" s="5"/>
      <c r="PRF85" s="5"/>
      <c r="PRG85" s="5"/>
      <c r="PRH85" s="5"/>
      <c r="PRI85" s="5"/>
      <c r="PRJ85" s="5"/>
      <c r="PRK85" s="5"/>
      <c r="PRL85" s="5"/>
      <c r="PRM85" s="5"/>
      <c r="PRN85" s="5"/>
      <c r="PRO85" s="5"/>
      <c r="PRP85" s="5"/>
      <c r="PRQ85" s="5"/>
      <c r="PRR85" s="5"/>
      <c r="PRS85" s="5"/>
      <c r="PRT85" s="5"/>
      <c r="PRU85" s="5"/>
      <c r="PRV85" s="5"/>
      <c r="PRW85" s="5"/>
      <c r="PRX85" s="5"/>
      <c r="PRY85" s="5"/>
      <c r="PRZ85" s="5"/>
      <c r="PSA85" s="5"/>
      <c r="PSB85" s="5"/>
      <c r="PSC85" s="5"/>
      <c r="PSD85" s="5"/>
      <c r="PSE85" s="5"/>
      <c r="PSF85" s="5"/>
      <c r="PSG85" s="5"/>
      <c r="PSH85" s="5"/>
      <c r="PSI85" s="5"/>
      <c r="PSJ85" s="5"/>
      <c r="PSK85" s="5"/>
      <c r="PSL85" s="5"/>
      <c r="PSM85" s="5"/>
      <c r="PSN85" s="5"/>
      <c r="PSO85" s="5"/>
      <c r="PSP85" s="5"/>
      <c r="PSQ85" s="5"/>
      <c r="PSR85" s="5"/>
      <c r="PSS85" s="5"/>
      <c r="PST85" s="5"/>
      <c r="PSU85" s="5"/>
      <c r="PSV85" s="5"/>
      <c r="PSW85" s="5"/>
      <c r="PSX85" s="5"/>
      <c r="PSY85" s="5"/>
      <c r="PSZ85" s="5"/>
      <c r="PTA85" s="5"/>
      <c r="PTB85" s="5"/>
      <c r="PTC85" s="5"/>
      <c r="PTD85" s="5"/>
      <c r="PTE85" s="5"/>
      <c r="PTF85" s="5"/>
      <c r="PTG85" s="5"/>
      <c r="PTH85" s="5"/>
      <c r="PTI85" s="5"/>
      <c r="PTJ85" s="5"/>
      <c r="PTK85" s="5"/>
      <c r="PTL85" s="5"/>
      <c r="PTM85" s="5"/>
      <c r="PTN85" s="5"/>
      <c r="PTO85" s="5"/>
      <c r="PTP85" s="5"/>
      <c r="PTQ85" s="5"/>
      <c r="PTR85" s="5"/>
      <c r="PTS85" s="5"/>
      <c r="PTT85" s="5"/>
      <c r="PTU85" s="5"/>
      <c r="PTV85" s="5"/>
      <c r="PTW85" s="5"/>
      <c r="PTX85" s="5"/>
      <c r="PTY85" s="5"/>
      <c r="PTZ85" s="5"/>
      <c r="PUA85" s="5"/>
      <c r="PUB85" s="5"/>
      <c r="PUC85" s="5"/>
      <c r="PUD85" s="5"/>
      <c r="PUE85" s="5"/>
      <c r="PUF85" s="5"/>
      <c r="PUG85" s="5"/>
      <c r="PUH85" s="5"/>
      <c r="PUI85" s="5"/>
      <c r="PUJ85" s="5"/>
      <c r="PUK85" s="5"/>
      <c r="PUL85" s="5"/>
      <c r="PUM85" s="5"/>
      <c r="PUN85" s="5"/>
      <c r="PUO85" s="5"/>
      <c r="PUP85" s="5"/>
      <c r="PUQ85" s="5"/>
      <c r="PUR85" s="5"/>
      <c r="PUS85" s="5"/>
      <c r="PUT85" s="5"/>
      <c r="PUU85" s="5"/>
      <c r="PUV85" s="5"/>
      <c r="PUW85" s="5"/>
      <c r="PUX85" s="5"/>
      <c r="PUY85" s="5"/>
      <c r="PUZ85" s="5"/>
      <c r="PVA85" s="5"/>
      <c r="PVB85" s="5"/>
      <c r="PVC85" s="5"/>
      <c r="PVD85" s="5"/>
      <c r="PVE85" s="5"/>
      <c r="PVF85" s="5"/>
      <c r="PVG85" s="5"/>
      <c r="PVH85" s="5"/>
      <c r="PVI85" s="5"/>
      <c r="PVJ85" s="5"/>
      <c r="PVK85" s="5"/>
      <c r="PVL85" s="5"/>
      <c r="PVM85" s="5"/>
      <c r="PVN85" s="5"/>
      <c r="PVO85" s="5"/>
      <c r="PVP85" s="5"/>
      <c r="PVQ85" s="5"/>
      <c r="PVR85" s="5"/>
      <c r="PVS85" s="5"/>
      <c r="PVT85" s="5"/>
      <c r="PVU85" s="5"/>
      <c r="PVV85" s="5"/>
      <c r="PVW85" s="5"/>
      <c r="PVX85" s="5"/>
      <c r="PVY85" s="5"/>
      <c r="PVZ85" s="5"/>
      <c r="PWA85" s="5"/>
      <c r="PWB85" s="5"/>
      <c r="PWC85" s="5"/>
      <c r="PWD85" s="5"/>
      <c r="PWE85" s="5"/>
      <c r="PWF85" s="5"/>
      <c r="PWG85" s="5"/>
      <c r="PWH85" s="5"/>
      <c r="PWI85" s="5"/>
      <c r="PWJ85" s="5"/>
      <c r="PWK85" s="5"/>
      <c r="PWL85" s="5"/>
      <c r="PWM85" s="5"/>
      <c r="PWN85" s="5"/>
      <c r="PWO85" s="5"/>
      <c r="PWP85" s="5"/>
      <c r="PWQ85" s="5"/>
      <c r="PWR85" s="5"/>
      <c r="PWS85" s="5"/>
      <c r="PWT85" s="5"/>
      <c r="PWU85" s="5"/>
      <c r="PWV85" s="5"/>
      <c r="PWW85" s="5"/>
      <c r="PWX85" s="5"/>
      <c r="PWY85" s="5"/>
      <c r="PWZ85" s="5"/>
      <c r="PXA85" s="5"/>
      <c r="PXB85" s="5"/>
      <c r="PXC85" s="5"/>
      <c r="PXD85" s="5"/>
      <c r="PXE85" s="5"/>
      <c r="PXF85" s="5"/>
      <c r="PXG85" s="5"/>
      <c r="PXH85" s="5"/>
      <c r="PXI85" s="5"/>
      <c r="PXJ85" s="5"/>
      <c r="PXK85" s="5"/>
      <c r="PXL85" s="5"/>
      <c r="PXM85" s="5"/>
      <c r="PXN85" s="5"/>
      <c r="PXO85" s="5"/>
      <c r="PXP85" s="5"/>
      <c r="PXQ85" s="5"/>
      <c r="PXR85" s="5"/>
      <c r="PXS85" s="5"/>
      <c r="PXT85" s="5"/>
      <c r="PXU85" s="5"/>
      <c r="PXV85" s="5"/>
      <c r="PXW85" s="5"/>
      <c r="PXX85" s="5"/>
      <c r="PXY85" s="5"/>
      <c r="PXZ85" s="5"/>
      <c r="PYA85" s="5"/>
      <c r="PYB85" s="5"/>
      <c r="PYC85" s="5"/>
      <c r="PYD85" s="5"/>
      <c r="PYE85" s="5"/>
      <c r="PYF85" s="5"/>
      <c r="PYG85" s="5"/>
      <c r="PYH85" s="5"/>
      <c r="PYI85" s="5"/>
      <c r="PYJ85" s="5"/>
      <c r="PYK85" s="5"/>
      <c r="PYL85" s="5"/>
      <c r="PYM85" s="5"/>
      <c r="PYN85" s="5"/>
      <c r="PYO85" s="5"/>
      <c r="PYP85" s="5"/>
      <c r="PYQ85" s="5"/>
      <c r="PYR85" s="5"/>
      <c r="PYS85" s="5"/>
      <c r="PYT85" s="5"/>
      <c r="PYU85" s="5"/>
      <c r="PYV85" s="5"/>
      <c r="PYW85" s="5"/>
      <c r="PYX85" s="5"/>
      <c r="PYY85" s="5"/>
      <c r="PYZ85" s="5"/>
      <c r="PZA85" s="5"/>
      <c r="PZB85" s="5"/>
      <c r="PZC85" s="5"/>
      <c r="PZD85" s="5"/>
      <c r="PZE85" s="5"/>
      <c r="PZF85" s="5"/>
      <c r="PZG85" s="5"/>
      <c r="PZH85" s="5"/>
      <c r="PZI85" s="5"/>
      <c r="PZJ85" s="5"/>
      <c r="PZK85" s="5"/>
      <c r="PZL85" s="5"/>
      <c r="PZM85" s="5"/>
      <c r="PZN85" s="5"/>
      <c r="PZO85" s="5"/>
      <c r="PZP85" s="5"/>
      <c r="PZQ85" s="5"/>
      <c r="PZR85" s="5"/>
      <c r="PZS85" s="5"/>
      <c r="PZT85" s="5"/>
      <c r="PZU85" s="5"/>
      <c r="PZV85" s="5"/>
      <c r="PZW85" s="5"/>
      <c r="PZX85" s="5"/>
      <c r="PZY85" s="5"/>
      <c r="PZZ85" s="5"/>
      <c r="QAA85" s="5"/>
      <c r="QAB85" s="5"/>
      <c r="QAC85" s="5"/>
      <c r="QAD85" s="5"/>
      <c r="QAE85" s="5"/>
      <c r="QAF85" s="5"/>
      <c r="QAG85" s="5"/>
      <c r="QAH85" s="5"/>
      <c r="QAI85" s="5"/>
      <c r="QAJ85" s="5"/>
      <c r="QAK85" s="5"/>
      <c r="QAL85" s="5"/>
      <c r="QAM85" s="5"/>
      <c r="QAN85" s="5"/>
      <c r="QAO85" s="5"/>
      <c r="QAP85" s="5"/>
      <c r="QAQ85" s="5"/>
      <c r="QAR85" s="5"/>
      <c r="QAS85" s="5"/>
      <c r="QAT85" s="5"/>
      <c r="QAU85" s="5"/>
      <c r="QAV85" s="5"/>
      <c r="QAW85" s="5"/>
      <c r="QAX85" s="5"/>
      <c r="QAY85" s="5"/>
      <c r="QAZ85" s="5"/>
      <c r="QBA85" s="5"/>
      <c r="QBB85" s="5"/>
      <c r="QBC85" s="5"/>
      <c r="QBD85" s="5"/>
      <c r="QBE85" s="5"/>
      <c r="QBF85" s="5"/>
      <c r="QBG85" s="5"/>
      <c r="QBH85" s="5"/>
      <c r="QBI85" s="5"/>
      <c r="QBJ85" s="5"/>
      <c r="QBK85" s="5"/>
      <c r="QBL85" s="5"/>
      <c r="QBM85" s="5"/>
      <c r="QBN85" s="5"/>
      <c r="QBO85" s="5"/>
      <c r="QBP85" s="5"/>
      <c r="QBQ85" s="5"/>
      <c r="QBR85" s="5"/>
      <c r="QBS85" s="5"/>
      <c r="QBT85" s="5"/>
      <c r="QBU85" s="5"/>
      <c r="QBV85" s="5"/>
      <c r="QBW85" s="5"/>
      <c r="QBX85" s="5"/>
      <c r="QBY85" s="5"/>
      <c r="QBZ85" s="5"/>
      <c r="QCA85" s="5"/>
      <c r="QCB85" s="5"/>
      <c r="QCC85" s="5"/>
      <c r="QCD85" s="5"/>
      <c r="QCE85" s="5"/>
      <c r="QCF85" s="5"/>
      <c r="QCG85" s="5"/>
      <c r="QCH85" s="5"/>
      <c r="QCI85" s="5"/>
      <c r="QCJ85" s="5"/>
      <c r="QCK85" s="5"/>
      <c r="QCL85" s="5"/>
      <c r="QCM85" s="5"/>
      <c r="QCN85" s="5"/>
      <c r="QCO85" s="5"/>
      <c r="QCP85" s="5"/>
      <c r="QCQ85" s="5"/>
      <c r="QCR85" s="5"/>
      <c r="QCS85" s="5"/>
      <c r="QCT85" s="5"/>
      <c r="QCU85" s="5"/>
      <c r="QCV85" s="5"/>
      <c r="QCW85" s="5"/>
      <c r="QCX85" s="5"/>
      <c r="QCY85" s="5"/>
      <c r="QCZ85" s="5"/>
      <c r="QDA85" s="5"/>
      <c r="QDB85" s="5"/>
      <c r="QDC85" s="5"/>
      <c r="QDD85" s="5"/>
      <c r="QDE85" s="5"/>
      <c r="QDF85" s="5"/>
      <c r="QDG85" s="5"/>
      <c r="QDH85" s="5"/>
      <c r="QDI85" s="5"/>
      <c r="QDJ85" s="5"/>
      <c r="QDK85" s="5"/>
      <c r="QDL85" s="5"/>
      <c r="QDM85" s="5"/>
      <c r="QDN85" s="5"/>
      <c r="QDO85" s="5"/>
      <c r="QDP85" s="5"/>
      <c r="QDQ85" s="5"/>
      <c r="QDR85" s="5"/>
      <c r="QDS85" s="5"/>
      <c r="QDT85" s="5"/>
      <c r="QDU85" s="5"/>
      <c r="QDV85" s="5"/>
      <c r="QDW85" s="5"/>
      <c r="QDX85" s="5"/>
      <c r="QDY85" s="5"/>
      <c r="QDZ85" s="5"/>
      <c r="QEA85" s="5"/>
      <c r="QEB85" s="5"/>
      <c r="QEC85" s="5"/>
      <c r="QED85" s="5"/>
      <c r="QEE85" s="5"/>
      <c r="QEF85" s="5"/>
      <c r="QEG85" s="5"/>
      <c r="QEH85" s="5"/>
      <c r="QEI85" s="5"/>
      <c r="QEJ85" s="5"/>
      <c r="QEK85" s="5"/>
      <c r="QEL85" s="5"/>
      <c r="QEM85" s="5"/>
      <c r="QEN85" s="5"/>
      <c r="QEO85" s="5"/>
      <c r="QEP85" s="5"/>
      <c r="QEQ85" s="5"/>
      <c r="QER85" s="5"/>
      <c r="QES85" s="5"/>
      <c r="QET85" s="5"/>
      <c r="QEU85" s="5"/>
      <c r="QEV85" s="5"/>
      <c r="QEW85" s="5"/>
      <c r="QEX85" s="5"/>
      <c r="QEY85" s="5"/>
      <c r="QEZ85" s="5"/>
      <c r="QFA85" s="5"/>
      <c r="QFB85" s="5"/>
      <c r="QFC85" s="5"/>
      <c r="QFD85" s="5"/>
      <c r="QFE85" s="5"/>
      <c r="QFF85" s="5"/>
      <c r="QFG85" s="5"/>
      <c r="QFH85" s="5"/>
      <c r="QFI85" s="5"/>
      <c r="QFJ85" s="5"/>
      <c r="QFK85" s="5"/>
      <c r="QFL85" s="5"/>
      <c r="QFM85" s="5"/>
      <c r="QFN85" s="5"/>
      <c r="QFO85" s="5"/>
      <c r="QFP85" s="5"/>
      <c r="QFQ85" s="5"/>
      <c r="QFR85" s="5"/>
      <c r="QFS85" s="5"/>
      <c r="QFT85" s="5"/>
      <c r="QFU85" s="5"/>
      <c r="QFV85" s="5"/>
      <c r="QFW85" s="5"/>
      <c r="QFX85" s="5"/>
      <c r="QFY85" s="5"/>
      <c r="QFZ85" s="5"/>
      <c r="QGA85" s="5"/>
      <c r="QGB85" s="5"/>
      <c r="QGC85" s="5"/>
      <c r="QGD85" s="5"/>
      <c r="QGE85" s="5"/>
      <c r="QGF85" s="5"/>
      <c r="QGG85" s="5"/>
      <c r="QGH85" s="5"/>
      <c r="QGI85" s="5"/>
      <c r="QGJ85" s="5"/>
      <c r="QGK85" s="5"/>
      <c r="QGL85" s="5"/>
      <c r="QGM85" s="5"/>
      <c r="QGN85" s="5"/>
      <c r="QGO85" s="5"/>
      <c r="QGP85" s="5"/>
      <c r="QGQ85" s="5"/>
      <c r="QGR85" s="5"/>
      <c r="QGS85" s="5"/>
      <c r="QGT85" s="5"/>
      <c r="QGU85" s="5"/>
      <c r="QGV85" s="5"/>
      <c r="QGW85" s="5"/>
      <c r="QGX85" s="5"/>
      <c r="QGY85" s="5"/>
      <c r="QGZ85" s="5"/>
      <c r="QHA85" s="5"/>
      <c r="QHB85" s="5"/>
      <c r="QHC85" s="5"/>
      <c r="QHD85" s="5"/>
      <c r="QHE85" s="5"/>
      <c r="QHF85" s="5"/>
      <c r="QHG85" s="5"/>
      <c r="QHH85" s="5"/>
      <c r="QHI85" s="5"/>
      <c r="QHJ85" s="5"/>
      <c r="QHK85" s="5"/>
      <c r="QHL85" s="5"/>
      <c r="QHM85" s="5"/>
      <c r="QHN85" s="5"/>
      <c r="QHO85" s="5"/>
      <c r="QHP85" s="5"/>
      <c r="QHQ85" s="5"/>
      <c r="QHR85" s="5"/>
      <c r="QHS85" s="5"/>
      <c r="QHT85" s="5"/>
      <c r="QHU85" s="5"/>
      <c r="QHV85" s="5"/>
      <c r="QHW85" s="5"/>
      <c r="QHX85" s="5"/>
      <c r="QHY85" s="5"/>
      <c r="QHZ85" s="5"/>
      <c r="QIA85" s="5"/>
      <c r="QIB85" s="5"/>
      <c r="QIC85" s="5"/>
      <c r="QID85" s="5"/>
      <c r="QIE85" s="5"/>
      <c r="QIF85" s="5"/>
      <c r="QIG85" s="5"/>
      <c r="QIH85" s="5"/>
      <c r="QII85" s="5"/>
      <c r="QIJ85" s="5"/>
      <c r="QIK85" s="5"/>
      <c r="QIL85" s="5"/>
      <c r="QIM85" s="5"/>
      <c r="QIN85" s="5"/>
      <c r="QIO85" s="5"/>
      <c r="QIP85" s="5"/>
      <c r="QIQ85" s="5"/>
      <c r="QIR85" s="5"/>
      <c r="QIS85" s="5"/>
      <c r="QIT85" s="5"/>
      <c r="QIU85" s="5"/>
      <c r="QIV85" s="5"/>
      <c r="QIW85" s="5"/>
      <c r="QIX85" s="5"/>
      <c r="QIY85" s="5"/>
      <c r="QIZ85" s="5"/>
      <c r="QJA85" s="5"/>
      <c r="QJB85" s="5"/>
      <c r="QJC85" s="5"/>
      <c r="QJD85" s="5"/>
      <c r="QJE85" s="5"/>
      <c r="QJF85" s="5"/>
      <c r="QJG85" s="5"/>
      <c r="QJH85" s="5"/>
      <c r="QJI85" s="5"/>
      <c r="QJJ85" s="5"/>
      <c r="QJK85" s="5"/>
      <c r="QJL85" s="5"/>
      <c r="QJM85" s="5"/>
      <c r="QJN85" s="5"/>
      <c r="QJO85" s="5"/>
      <c r="QJP85" s="5"/>
      <c r="QJQ85" s="5"/>
      <c r="QJR85" s="5"/>
      <c r="QJS85" s="5"/>
      <c r="QJT85" s="5"/>
      <c r="QJU85" s="5"/>
      <c r="QJV85" s="5"/>
      <c r="QJW85" s="5"/>
      <c r="QJX85" s="5"/>
      <c r="QJY85" s="5"/>
      <c r="QJZ85" s="5"/>
      <c r="QKA85" s="5"/>
      <c r="QKB85" s="5"/>
      <c r="QKC85" s="5"/>
      <c r="QKD85" s="5"/>
      <c r="QKE85" s="5"/>
      <c r="QKF85" s="5"/>
      <c r="QKG85" s="5"/>
      <c r="QKH85" s="5"/>
      <c r="QKI85" s="5"/>
      <c r="QKJ85" s="5"/>
      <c r="QKK85" s="5"/>
      <c r="QKL85" s="5"/>
      <c r="QKM85" s="5"/>
      <c r="QKN85" s="5"/>
      <c r="QKO85" s="5"/>
      <c r="QKP85" s="5"/>
      <c r="QKQ85" s="5"/>
      <c r="QKR85" s="5"/>
      <c r="QKS85" s="5"/>
      <c r="QKT85" s="5"/>
      <c r="QKU85" s="5"/>
      <c r="QKV85" s="5"/>
      <c r="QKW85" s="5"/>
      <c r="QKX85" s="5"/>
      <c r="QKY85" s="5"/>
      <c r="QKZ85" s="5"/>
      <c r="QLA85" s="5"/>
      <c r="QLB85" s="5"/>
      <c r="QLC85" s="5"/>
      <c r="QLD85" s="5"/>
      <c r="QLE85" s="5"/>
      <c r="QLF85" s="5"/>
      <c r="QLG85" s="5"/>
      <c r="QLH85" s="5"/>
      <c r="QLI85" s="5"/>
      <c r="QLJ85" s="5"/>
      <c r="QLK85" s="5"/>
      <c r="QLL85" s="5"/>
      <c r="QLM85" s="5"/>
      <c r="QLN85" s="5"/>
      <c r="QLO85" s="5"/>
      <c r="QLP85" s="5"/>
      <c r="QLQ85" s="5"/>
      <c r="QLR85" s="5"/>
      <c r="QLS85" s="5"/>
      <c r="QLT85" s="5"/>
      <c r="QLU85" s="5"/>
      <c r="QLV85" s="5"/>
      <c r="QLW85" s="5"/>
      <c r="QLX85" s="5"/>
      <c r="QLY85" s="5"/>
      <c r="QLZ85" s="5"/>
      <c r="QMA85" s="5"/>
      <c r="QMB85" s="5"/>
      <c r="QMC85" s="5"/>
      <c r="QMD85" s="5"/>
      <c r="QME85" s="5"/>
      <c r="QMF85" s="5"/>
      <c r="QMG85" s="5"/>
      <c r="QMH85" s="5"/>
      <c r="QMI85" s="5"/>
      <c r="QMJ85" s="5"/>
      <c r="QMK85" s="5"/>
      <c r="QML85" s="5"/>
      <c r="QMM85" s="5"/>
      <c r="QMN85" s="5"/>
      <c r="QMO85" s="5"/>
      <c r="QMP85" s="5"/>
      <c r="QMQ85" s="5"/>
      <c r="QMR85" s="5"/>
      <c r="QMS85" s="5"/>
      <c r="QMT85" s="5"/>
      <c r="QMU85" s="5"/>
      <c r="QMV85" s="5"/>
      <c r="QMW85" s="5"/>
      <c r="QMX85" s="5"/>
      <c r="QMY85" s="5"/>
      <c r="QMZ85" s="5"/>
      <c r="QNA85" s="5"/>
      <c r="QNB85" s="5"/>
      <c r="QNC85" s="5"/>
      <c r="QND85" s="5"/>
      <c r="QNE85" s="5"/>
      <c r="QNF85" s="5"/>
      <c r="QNG85" s="5"/>
      <c r="QNH85" s="5"/>
      <c r="QNI85" s="5"/>
      <c r="QNJ85" s="5"/>
      <c r="QNK85" s="5"/>
      <c r="QNL85" s="5"/>
      <c r="QNM85" s="5"/>
      <c r="QNN85" s="5"/>
      <c r="QNO85" s="5"/>
      <c r="QNP85" s="5"/>
      <c r="QNQ85" s="5"/>
      <c r="QNR85" s="5"/>
      <c r="QNS85" s="5"/>
      <c r="QNT85" s="5"/>
      <c r="QNU85" s="5"/>
      <c r="QNV85" s="5"/>
      <c r="QNW85" s="5"/>
      <c r="QNX85" s="5"/>
      <c r="QNY85" s="5"/>
      <c r="QNZ85" s="5"/>
      <c r="QOA85" s="5"/>
      <c r="QOB85" s="5"/>
      <c r="QOC85" s="5"/>
      <c r="QOD85" s="5"/>
      <c r="QOE85" s="5"/>
      <c r="QOF85" s="5"/>
      <c r="QOG85" s="5"/>
      <c r="QOH85" s="5"/>
      <c r="QOI85" s="5"/>
      <c r="QOJ85" s="5"/>
      <c r="QOK85" s="5"/>
      <c r="QOL85" s="5"/>
      <c r="QOM85" s="5"/>
      <c r="QON85" s="5"/>
      <c r="QOO85" s="5"/>
      <c r="QOP85" s="5"/>
      <c r="QOQ85" s="5"/>
      <c r="QOR85" s="5"/>
      <c r="QOS85" s="5"/>
      <c r="QOT85" s="5"/>
      <c r="QOU85" s="5"/>
      <c r="QOV85" s="5"/>
      <c r="QOW85" s="5"/>
      <c r="QOX85" s="5"/>
      <c r="QOY85" s="5"/>
      <c r="QOZ85" s="5"/>
      <c r="QPA85" s="5"/>
      <c r="QPB85" s="5"/>
      <c r="QPC85" s="5"/>
      <c r="QPD85" s="5"/>
      <c r="QPE85" s="5"/>
      <c r="QPF85" s="5"/>
      <c r="QPG85" s="5"/>
      <c r="QPH85" s="5"/>
      <c r="QPI85" s="5"/>
      <c r="QPJ85" s="5"/>
      <c r="QPK85" s="5"/>
      <c r="QPL85" s="5"/>
      <c r="QPM85" s="5"/>
      <c r="QPN85" s="5"/>
      <c r="QPO85" s="5"/>
      <c r="QPP85" s="5"/>
      <c r="QPQ85" s="5"/>
      <c r="QPR85" s="5"/>
      <c r="QPS85" s="5"/>
      <c r="QPT85" s="5"/>
      <c r="QPU85" s="5"/>
      <c r="QPV85" s="5"/>
      <c r="QPW85" s="5"/>
      <c r="QPX85" s="5"/>
      <c r="QPY85" s="5"/>
      <c r="QPZ85" s="5"/>
      <c r="QQA85" s="5"/>
      <c r="QQB85" s="5"/>
      <c r="QQC85" s="5"/>
      <c r="QQD85" s="5"/>
      <c r="QQE85" s="5"/>
      <c r="QQF85" s="5"/>
      <c r="QQG85" s="5"/>
      <c r="QQH85" s="5"/>
      <c r="QQI85" s="5"/>
      <c r="QQJ85" s="5"/>
      <c r="QQK85" s="5"/>
      <c r="QQL85" s="5"/>
      <c r="QQM85" s="5"/>
      <c r="QQN85" s="5"/>
      <c r="QQO85" s="5"/>
      <c r="QQP85" s="5"/>
      <c r="QQQ85" s="5"/>
      <c r="QQR85" s="5"/>
      <c r="QQS85" s="5"/>
      <c r="QQT85" s="5"/>
      <c r="QQU85" s="5"/>
      <c r="QQV85" s="5"/>
      <c r="QQW85" s="5"/>
      <c r="QQX85" s="5"/>
      <c r="QQY85" s="5"/>
      <c r="QQZ85" s="5"/>
      <c r="QRA85" s="5"/>
      <c r="QRB85" s="5"/>
      <c r="QRC85" s="5"/>
      <c r="QRD85" s="5"/>
      <c r="QRE85" s="5"/>
      <c r="QRF85" s="5"/>
      <c r="QRG85" s="5"/>
      <c r="QRH85" s="5"/>
      <c r="QRI85" s="5"/>
      <c r="QRJ85" s="5"/>
      <c r="QRK85" s="5"/>
      <c r="QRL85" s="5"/>
      <c r="QRM85" s="5"/>
      <c r="QRN85" s="5"/>
      <c r="QRO85" s="5"/>
      <c r="QRP85" s="5"/>
      <c r="QRQ85" s="5"/>
      <c r="QRR85" s="5"/>
      <c r="QRS85" s="5"/>
      <c r="QRT85" s="5"/>
      <c r="QRU85" s="5"/>
      <c r="QRV85" s="5"/>
      <c r="QRW85" s="5"/>
      <c r="QRX85" s="5"/>
      <c r="QRY85" s="5"/>
      <c r="QRZ85" s="5"/>
      <c r="QSA85" s="5"/>
      <c r="QSB85" s="5"/>
      <c r="QSC85" s="5"/>
      <c r="QSD85" s="5"/>
      <c r="QSE85" s="5"/>
      <c r="QSF85" s="5"/>
      <c r="QSG85" s="5"/>
      <c r="QSH85" s="5"/>
      <c r="QSI85" s="5"/>
      <c r="QSJ85" s="5"/>
      <c r="QSK85" s="5"/>
      <c r="QSL85" s="5"/>
      <c r="QSM85" s="5"/>
      <c r="QSN85" s="5"/>
      <c r="QSO85" s="5"/>
      <c r="QSP85" s="5"/>
      <c r="QSQ85" s="5"/>
      <c r="QSR85" s="5"/>
      <c r="QSS85" s="5"/>
      <c r="QST85" s="5"/>
      <c r="QSU85" s="5"/>
      <c r="QSV85" s="5"/>
      <c r="QSW85" s="5"/>
      <c r="QSX85" s="5"/>
      <c r="QSY85" s="5"/>
      <c r="QSZ85" s="5"/>
      <c r="QTA85" s="5"/>
      <c r="QTB85" s="5"/>
      <c r="QTC85" s="5"/>
      <c r="QTD85" s="5"/>
      <c r="QTE85" s="5"/>
      <c r="QTF85" s="5"/>
      <c r="QTG85" s="5"/>
      <c r="QTH85" s="5"/>
      <c r="QTI85" s="5"/>
      <c r="QTJ85" s="5"/>
      <c r="QTK85" s="5"/>
      <c r="QTL85" s="5"/>
      <c r="QTM85" s="5"/>
      <c r="QTN85" s="5"/>
      <c r="QTO85" s="5"/>
      <c r="QTP85" s="5"/>
      <c r="QTQ85" s="5"/>
      <c r="QTR85" s="5"/>
      <c r="QTS85" s="5"/>
      <c r="QTT85" s="5"/>
      <c r="QTU85" s="5"/>
      <c r="QTV85" s="5"/>
      <c r="QTW85" s="5"/>
      <c r="QTX85" s="5"/>
      <c r="QTY85" s="5"/>
      <c r="QTZ85" s="5"/>
      <c r="QUA85" s="5"/>
      <c r="QUB85" s="5"/>
      <c r="QUC85" s="5"/>
      <c r="QUD85" s="5"/>
      <c r="QUE85" s="5"/>
      <c r="QUF85" s="5"/>
      <c r="QUG85" s="5"/>
      <c r="QUH85" s="5"/>
      <c r="QUI85" s="5"/>
      <c r="QUJ85" s="5"/>
      <c r="QUK85" s="5"/>
      <c r="QUL85" s="5"/>
      <c r="QUM85" s="5"/>
      <c r="QUN85" s="5"/>
      <c r="QUO85" s="5"/>
      <c r="QUP85" s="5"/>
      <c r="QUQ85" s="5"/>
      <c r="QUR85" s="5"/>
      <c r="QUS85" s="5"/>
      <c r="QUT85" s="5"/>
      <c r="QUU85" s="5"/>
      <c r="QUV85" s="5"/>
      <c r="QUW85" s="5"/>
      <c r="QUX85" s="5"/>
      <c r="QUY85" s="5"/>
      <c r="QUZ85" s="5"/>
      <c r="QVA85" s="5"/>
      <c r="QVB85" s="5"/>
      <c r="QVC85" s="5"/>
      <c r="QVD85" s="5"/>
      <c r="QVE85" s="5"/>
      <c r="QVF85" s="5"/>
      <c r="QVG85" s="5"/>
      <c r="QVH85" s="5"/>
      <c r="QVI85" s="5"/>
      <c r="QVJ85" s="5"/>
      <c r="QVK85" s="5"/>
      <c r="QVL85" s="5"/>
      <c r="QVM85" s="5"/>
      <c r="QVN85" s="5"/>
      <c r="QVO85" s="5"/>
      <c r="QVP85" s="5"/>
      <c r="QVQ85" s="5"/>
      <c r="QVR85" s="5"/>
      <c r="QVS85" s="5"/>
      <c r="QVT85" s="5"/>
      <c r="QVU85" s="5"/>
      <c r="QVV85" s="5"/>
      <c r="QVW85" s="5"/>
      <c r="QVX85" s="5"/>
      <c r="QVY85" s="5"/>
      <c r="QVZ85" s="5"/>
      <c r="QWA85" s="5"/>
      <c r="QWB85" s="5"/>
      <c r="QWC85" s="5"/>
      <c r="QWD85" s="5"/>
      <c r="QWE85" s="5"/>
      <c r="QWF85" s="5"/>
      <c r="QWG85" s="5"/>
      <c r="QWH85" s="5"/>
      <c r="QWI85" s="5"/>
      <c r="QWJ85" s="5"/>
      <c r="QWK85" s="5"/>
      <c r="QWL85" s="5"/>
      <c r="QWM85" s="5"/>
      <c r="QWN85" s="5"/>
      <c r="QWO85" s="5"/>
      <c r="QWP85" s="5"/>
      <c r="QWQ85" s="5"/>
      <c r="QWR85" s="5"/>
      <c r="QWS85" s="5"/>
      <c r="QWT85" s="5"/>
      <c r="QWU85" s="5"/>
      <c r="QWV85" s="5"/>
      <c r="QWW85" s="5"/>
      <c r="QWX85" s="5"/>
      <c r="QWY85" s="5"/>
      <c r="QWZ85" s="5"/>
      <c r="QXA85" s="5"/>
      <c r="QXB85" s="5"/>
      <c r="QXC85" s="5"/>
      <c r="QXD85" s="5"/>
      <c r="QXE85" s="5"/>
      <c r="QXF85" s="5"/>
      <c r="QXG85" s="5"/>
      <c r="QXH85" s="5"/>
      <c r="QXI85" s="5"/>
      <c r="QXJ85" s="5"/>
      <c r="QXK85" s="5"/>
      <c r="QXL85" s="5"/>
      <c r="QXM85" s="5"/>
      <c r="QXN85" s="5"/>
      <c r="QXO85" s="5"/>
      <c r="QXP85" s="5"/>
      <c r="QXQ85" s="5"/>
      <c r="QXR85" s="5"/>
      <c r="QXS85" s="5"/>
      <c r="QXT85" s="5"/>
      <c r="QXU85" s="5"/>
      <c r="QXV85" s="5"/>
      <c r="QXW85" s="5"/>
      <c r="QXX85" s="5"/>
      <c r="QXY85" s="5"/>
      <c r="QXZ85" s="5"/>
      <c r="QYA85" s="5"/>
      <c r="QYB85" s="5"/>
      <c r="QYC85" s="5"/>
      <c r="QYD85" s="5"/>
      <c r="QYE85" s="5"/>
      <c r="QYF85" s="5"/>
      <c r="QYG85" s="5"/>
      <c r="QYH85" s="5"/>
      <c r="QYI85" s="5"/>
      <c r="QYJ85" s="5"/>
      <c r="QYK85" s="5"/>
      <c r="QYL85" s="5"/>
      <c r="QYM85" s="5"/>
      <c r="QYN85" s="5"/>
      <c r="QYO85" s="5"/>
      <c r="QYP85" s="5"/>
      <c r="QYQ85" s="5"/>
      <c r="QYR85" s="5"/>
      <c r="QYS85" s="5"/>
      <c r="QYT85" s="5"/>
      <c r="QYU85" s="5"/>
      <c r="QYV85" s="5"/>
      <c r="QYW85" s="5"/>
      <c r="QYX85" s="5"/>
      <c r="QYY85" s="5"/>
      <c r="QYZ85" s="5"/>
      <c r="QZA85" s="5"/>
      <c r="QZB85" s="5"/>
      <c r="QZC85" s="5"/>
      <c r="QZD85" s="5"/>
      <c r="QZE85" s="5"/>
      <c r="QZF85" s="5"/>
      <c r="QZG85" s="5"/>
      <c r="QZH85" s="5"/>
      <c r="QZI85" s="5"/>
      <c r="QZJ85" s="5"/>
      <c r="QZK85" s="5"/>
      <c r="QZL85" s="5"/>
      <c r="QZM85" s="5"/>
      <c r="QZN85" s="5"/>
      <c r="QZO85" s="5"/>
      <c r="QZP85" s="5"/>
      <c r="QZQ85" s="5"/>
      <c r="QZR85" s="5"/>
      <c r="QZS85" s="5"/>
      <c r="QZT85" s="5"/>
      <c r="QZU85" s="5"/>
      <c r="QZV85" s="5"/>
      <c r="QZW85" s="5"/>
      <c r="QZX85" s="5"/>
      <c r="QZY85" s="5"/>
      <c r="QZZ85" s="5"/>
      <c r="RAA85" s="5"/>
      <c r="RAB85" s="5"/>
      <c r="RAC85" s="5"/>
      <c r="RAD85" s="5"/>
      <c r="RAE85" s="5"/>
      <c r="RAF85" s="5"/>
      <c r="RAG85" s="5"/>
      <c r="RAH85" s="5"/>
      <c r="RAI85" s="5"/>
      <c r="RAJ85" s="5"/>
      <c r="RAK85" s="5"/>
      <c r="RAL85" s="5"/>
      <c r="RAM85" s="5"/>
      <c r="RAN85" s="5"/>
      <c r="RAO85" s="5"/>
      <c r="RAP85" s="5"/>
      <c r="RAQ85" s="5"/>
      <c r="RAR85" s="5"/>
      <c r="RAS85" s="5"/>
      <c r="RAT85" s="5"/>
      <c r="RAU85" s="5"/>
      <c r="RAV85" s="5"/>
      <c r="RAW85" s="5"/>
      <c r="RAX85" s="5"/>
      <c r="RAY85" s="5"/>
      <c r="RAZ85" s="5"/>
      <c r="RBA85" s="5"/>
      <c r="RBB85" s="5"/>
      <c r="RBC85" s="5"/>
      <c r="RBD85" s="5"/>
      <c r="RBE85" s="5"/>
      <c r="RBF85" s="5"/>
      <c r="RBG85" s="5"/>
      <c r="RBH85" s="5"/>
      <c r="RBI85" s="5"/>
      <c r="RBJ85" s="5"/>
      <c r="RBK85" s="5"/>
      <c r="RBL85" s="5"/>
      <c r="RBM85" s="5"/>
      <c r="RBN85" s="5"/>
      <c r="RBO85" s="5"/>
      <c r="RBP85" s="5"/>
      <c r="RBQ85" s="5"/>
      <c r="RBR85" s="5"/>
      <c r="RBS85" s="5"/>
      <c r="RBT85" s="5"/>
      <c r="RBU85" s="5"/>
      <c r="RBV85" s="5"/>
      <c r="RBW85" s="5"/>
      <c r="RBX85" s="5"/>
      <c r="RBY85" s="5"/>
      <c r="RBZ85" s="5"/>
      <c r="RCA85" s="5"/>
      <c r="RCB85" s="5"/>
      <c r="RCC85" s="5"/>
      <c r="RCD85" s="5"/>
      <c r="RCE85" s="5"/>
      <c r="RCF85" s="5"/>
      <c r="RCG85" s="5"/>
      <c r="RCH85" s="5"/>
      <c r="RCI85" s="5"/>
      <c r="RCJ85" s="5"/>
      <c r="RCK85" s="5"/>
      <c r="RCL85" s="5"/>
      <c r="RCM85" s="5"/>
      <c r="RCN85" s="5"/>
      <c r="RCO85" s="5"/>
      <c r="RCP85" s="5"/>
      <c r="RCQ85" s="5"/>
      <c r="RCR85" s="5"/>
      <c r="RCS85" s="5"/>
      <c r="RCT85" s="5"/>
      <c r="RCU85" s="5"/>
      <c r="RCV85" s="5"/>
      <c r="RCW85" s="5"/>
      <c r="RCX85" s="5"/>
      <c r="RCY85" s="5"/>
      <c r="RCZ85" s="5"/>
      <c r="RDA85" s="5"/>
      <c r="RDB85" s="5"/>
      <c r="RDC85" s="5"/>
      <c r="RDD85" s="5"/>
      <c r="RDE85" s="5"/>
      <c r="RDF85" s="5"/>
      <c r="RDG85" s="5"/>
      <c r="RDH85" s="5"/>
      <c r="RDI85" s="5"/>
      <c r="RDJ85" s="5"/>
      <c r="RDK85" s="5"/>
      <c r="RDL85" s="5"/>
      <c r="RDM85" s="5"/>
      <c r="RDN85" s="5"/>
      <c r="RDO85" s="5"/>
      <c r="RDP85" s="5"/>
      <c r="RDQ85" s="5"/>
      <c r="RDR85" s="5"/>
      <c r="RDS85" s="5"/>
      <c r="RDT85" s="5"/>
      <c r="RDU85" s="5"/>
      <c r="RDV85" s="5"/>
      <c r="RDW85" s="5"/>
      <c r="RDX85" s="5"/>
      <c r="RDY85" s="5"/>
      <c r="RDZ85" s="5"/>
      <c r="REA85" s="5"/>
      <c r="REB85" s="5"/>
      <c r="REC85" s="5"/>
      <c r="RED85" s="5"/>
      <c r="REE85" s="5"/>
      <c r="REF85" s="5"/>
      <c r="REG85" s="5"/>
      <c r="REH85" s="5"/>
      <c r="REI85" s="5"/>
      <c r="REJ85" s="5"/>
      <c r="REK85" s="5"/>
      <c r="REL85" s="5"/>
      <c r="REM85" s="5"/>
      <c r="REN85" s="5"/>
      <c r="REO85" s="5"/>
      <c r="REP85" s="5"/>
      <c r="REQ85" s="5"/>
      <c r="RER85" s="5"/>
      <c r="RES85" s="5"/>
      <c r="RET85" s="5"/>
      <c r="REU85" s="5"/>
      <c r="REV85" s="5"/>
      <c r="REW85" s="5"/>
      <c r="REX85" s="5"/>
      <c r="REY85" s="5"/>
      <c r="REZ85" s="5"/>
      <c r="RFA85" s="5"/>
      <c r="RFB85" s="5"/>
      <c r="RFC85" s="5"/>
      <c r="RFD85" s="5"/>
      <c r="RFE85" s="5"/>
      <c r="RFF85" s="5"/>
      <c r="RFG85" s="5"/>
      <c r="RFH85" s="5"/>
      <c r="RFI85" s="5"/>
      <c r="RFJ85" s="5"/>
      <c r="RFK85" s="5"/>
      <c r="RFL85" s="5"/>
      <c r="RFM85" s="5"/>
      <c r="RFN85" s="5"/>
      <c r="RFO85" s="5"/>
      <c r="RFP85" s="5"/>
      <c r="RFQ85" s="5"/>
      <c r="RFR85" s="5"/>
      <c r="RFS85" s="5"/>
      <c r="RFT85" s="5"/>
      <c r="RFU85" s="5"/>
      <c r="RFV85" s="5"/>
      <c r="RFW85" s="5"/>
      <c r="RFX85" s="5"/>
      <c r="RFY85" s="5"/>
      <c r="RFZ85" s="5"/>
      <c r="RGA85" s="5"/>
      <c r="RGB85" s="5"/>
      <c r="RGC85" s="5"/>
      <c r="RGD85" s="5"/>
      <c r="RGE85" s="5"/>
      <c r="RGF85" s="5"/>
      <c r="RGG85" s="5"/>
      <c r="RGH85" s="5"/>
      <c r="RGI85" s="5"/>
      <c r="RGJ85" s="5"/>
      <c r="RGK85" s="5"/>
      <c r="RGL85" s="5"/>
      <c r="RGM85" s="5"/>
      <c r="RGN85" s="5"/>
      <c r="RGO85" s="5"/>
      <c r="RGP85" s="5"/>
      <c r="RGQ85" s="5"/>
      <c r="RGR85" s="5"/>
      <c r="RGS85" s="5"/>
      <c r="RGT85" s="5"/>
      <c r="RGU85" s="5"/>
      <c r="RGV85" s="5"/>
      <c r="RGW85" s="5"/>
      <c r="RGX85" s="5"/>
      <c r="RGY85" s="5"/>
      <c r="RGZ85" s="5"/>
      <c r="RHA85" s="5"/>
      <c r="RHB85" s="5"/>
      <c r="RHC85" s="5"/>
      <c r="RHD85" s="5"/>
      <c r="RHE85" s="5"/>
      <c r="RHF85" s="5"/>
      <c r="RHG85" s="5"/>
      <c r="RHH85" s="5"/>
      <c r="RHI85" s="5"/>
      <c r="RHJ85" s="5"/>
      <c r="RHK85" s="5"/>
      <c r="RHL85" s="5"/>
      <c r="RHM85" s="5"/>
      <c r="RHN85" s="5"/>
      <c r="RHO85" s="5"/>
      <c r="RHP85" s="5"/>
      <c r="RHQ85" s="5"/>
      <c r="RHR85" s="5"/>
      <c r="RHS85" s="5"/>
      <c r="RHT85" s="5"/>
      <c r="RHU85" s="5"/>
      <c r="RHV85" s="5"/>
      <c r="RHW85" s="5"/>
      <c r="RHX85" s="5"/>
      <c r="RHY85" s="5"/>
      <c r="RHZ85" s="5"/>
      <c r="RIA85" s="5"/>
      <c r="RIB85" s="5"/>
      <c r="RIC85" s="5"/>
      <c r="RID85" s="5"/>
      <c r="RIE85" s="5"/>
      <c r="RIF85" s="5"/>
      <c r="RIG85" s="5"/>
      <c r="RIH85" s="5"/>
      <c r="RII85" s="5"/>
      <c r="RIJ85" s="5"/>
      <c r="RIK85" s="5"/>
      <c r="RIL85" s="5"/>
      <c r="RIM85" s="5"/>
      <c r="RIN85" s="5"/>
      <c r="RIO85" s="5"/>
      <c r="RIP85" s="5"/>
      <c r="RIQ85" s="5"/>
      <c r="RIR85" s="5"/>
      <c r="RIS85" s="5"/>
      <c r="RIT85" s="5"/>
      <c r="RIU85" s="5"/>
      <c r="RIV85" s="5"/>
      <c r="RIW85" s="5"/>
      <c r="RIX85" s="5"/>
      <c r="RIY85" s="5"/>
      <c r="RIZ85" s="5"/>
      <c r="RJA85" s="5"/>
      <c r="RJB85" s="5"/>
      <c r="RJC85" s="5"/>
      <c r="RJD85" s="5"/>
      <c r="RJE85" s="5"/>
      <c r="RJF85" s="5"/>
      <c r="RJG85" s="5"/>
      <c r="RJH85" s="5"/>
      <c r="RJI85" s="5"/>
      <c r="RJJ85" s="5"/>
      <c r="RJK85" s="5"/>
      <c r="RJL85" s="5"/>
      <c r="RJM85" s="5"/>
      <c r="RJN85" s="5"/>
      <c r="RJO85" s="5"/>
      <c r="RJP85" s="5"/>
      <c r="RJQ85" s="5"/>
      <c r="RJR85" s="5"/>
      <c r="RJS85" s="5"/>
      <c r="RJT85" s="5"/>
      <c r="RJU85" s="5"/>
      <c r="RJV85" s="5"/>
      <c r="RJW85" s="5"/>
      <c r="RJX85" s="5"/>
      <c r="RJY85" s="5"/>
      <c r="RJZ85" s="5"/>
      <c r="RKA85" s="5"/>
      <c r="RKB85" s="5"/>
      <c r="RKC85" s="5"/>
      <c r="RKD85" s="5"/>
      <c r="RKE85" s="5"/>
      <c r="RKF85" s="5"/>
      <c r="RKG85" s="5"/>
      <c r="RKH85" s="5"/>
      <c r="RKI85" s="5"/>
      <c r="RKJ85" s="5"/>
      <c r="RKK85" s="5"/>
      <c r="RKL85" s="5"/>
      <c r="RKM85" s="5"/>
      <c r="RKN85" s="5"/>
      <c r="RKO85" s="5"/>
      <c r="RKP85" s="5"/>
      <c r="RKQ85" s="5"/>
      <c r="RKR85" s="5"/>
      <c r="RKS85" s="5"/>
      <c r="RKT85" s="5"/>
      <c r="RKU85" s="5"/>
      <c r="RKV85" s="5"/>
      <c r="RKW85" s="5"/>
      <c r="RKX85" s="5"/>
      <c r="RKY85" s="5"/>
      <c r="RKZ85" s="5"/>
      <c r="RLA85" s="5"/>
      <c r="RLB85" s="5"/>
      <c r="RLC85" s="5"/>
      <c r="RLD85" s="5"/>
      <c r="RLE85" s="5"/>
      <c r="RLF85" s="5"/>
      <c r="RLG85" s="5"/>
      <c r="RLH85" s="5"/>
      <c r="RLI85" s="5"/>
      <c r="RLJ85" s="5"/>
      <c r="RLK85" s="5"/>
      <c r="RLL85" s="5"/>
      <c r="RLM85" s="5"/>
      <c r="RLN85" s="5"/>
      <c r="RLO85" s="5"/>
      <c r="RLP85" s="5"/>
      <c r="RLQ85" s="5"/>
      <c r="RLR85" s="5"/>
      <c r="RLS85" s="5"/>
      <c r="RLT85" s="5"/>
      <c r="RLU85" s="5"/>
      <c r="RLV85" s="5"/>
      <c r="RLW85" s="5"/>
      <c r="RLX85" s="5"/>
      <c r="RLY85" s="5"/>
      <c r="RLZ85" s="5"/>
      <c r="RMA85" s="5"/>
      <c r="RMB85" s="5"/>
      <c r="RMC85" s="5"/>
      <c r="RMD85" s="5"/>
      <c r="RME85" s="5"/>
      <c r="RMF85" s="5"/>
      <c r="RMG85" s="5"/>
      <c r="RMH85" s="5"/>
      <c r="RMI85" s="5"/>
      <c r="RMJ85" s="5"/>
      <c r="RMK85" s="5"/>
      <c r="RML85" s="5"/>
      <c r="RMM85" s="5"/>
      <c r="RMN85" s="5"/>
      <c r="RMO85" s="5"/>
      <c r="RMP85" s="5"/>
      <c r="RMQ85" s="5"/>
      <c r="RMR85" s="5"/>
      <c r="RMS85" s="5"/>
      <c r="RMT85" s="5"/>
      <c r="RMU85" s="5"/>
      <c r="RMV85" s="5"/>
      <c r="RMW85" s="5"/>
      <c r="RMX85" s="5"/>
      <c r="RMY85" s="5"/>
      <c r="RMZ85" s="5"/>
      <c r="RNA85" s="5"/>
      <c r="RNB85" s="5"/>
      <c r="RNC85" s="5"/>
      <c r="RND85" s="5"/>
      <c r="RNE85" s="5"/>
      <c r="RNF85" s="5"/>
      <c r="RNG85" s="5"/>
      <c r="RNH85" s="5"/>
      <c r="RNI85" s="5"/>
      <c r="RNJ85" s="5"/>
      <c r="RNK85" s="5"/>
      <c r="RNL85" s="5"/>
      <c r="RNM85" s="5"/>
      <c r="RNN85" s="5"/>
      <c r="RNO85" s="5"/>
      <c r="RNP85" s="5"/>
      <c r="RNQ85" s="5"/>
      <c r="RNR85" s="5"/>
      <c r="RNS85" s="5"/>
      <c r="RNT85" s="5"/>
      <c r="RNU85" s="5"/>
      <c r="RNV85" s="5"/>
      <c r="RNW85" s="5"/>
      <c r="RNX85" s="5"/>
      <c r="RNY85" s="5"/>
      <c r="RNZ85" s="5"/>
      <c r="ROA85" s="5"/>
      <c r="ROB85" s="5"/>
      <c r="ROC85" s="5"/>
      <c r="ROD85" s="5"/>
      <c r="ROE85" s="5"/>
      <c r="ROF85" s="5"/>
      <c r="ROG85" s="5"/>
      <c r="ROH85" s="5"/>
      <c r="ROI85" s="5"/>
      <c r="ROJ85" s="5"/>
      <c r="ROK85" s="5"/>
      <c r="ROL85" s="5"/>
      <c r="ROM85" s="5"/>
      <c r="RON85" s="5"/>
      <c r="ROO85" s="5"/>
      <c r="ROP85" s="5"/>
      <c r="ROQ85" s="5"/>
      <c r="ROR85" s="5"/>
      <c r="ROS85" s="5"/>
      <c r="ROT85" s="5"/>
      <c r="ROU85" s="5"/>
      <c r="ROV85" s="5"/>
      <c r="ROW85" s="5"/>
      <c r="ROX85" s="5"/>
      <c r="ROY85" s="5"/>
      <c r="ROZ85" s="5"/>
      <c r="RPA85" s="5"/>
      <c r="RPB85" s="5"/>
      <c r="RPC85" s="5"/>
      <c r="RPD85" s="5"/>
      <c r="RPE85" s="5"/>
      <c r="RPF85" s="5"/>
      <c r="RPG85" s="5"/>
      <c r="RPH85" s="5"/>
      <c r="RPI85" s="5"/>
      <c r="RPJ85" s="5"/>
      <c r="RPK85" s="5"/>
      <c r="RPL85" s="5"/>
      <c r="RPM85" s="5"/>
      <c r="RPN85" s="5"/>
      <c r="RPO85" s="5"/>
      <c r="RPP85" s="5"/>
      <c r="RPQ85" s="5"/>
      <c r="RPR85" s="5"/>
      <c r="RPS85" s="5"/>
      <c r="RPT85" s="5"/>
      <c r="RPU85" s="5"/>
      <c r="RPV85" s="5"/>
      <c r="RPW85" s="5"/>
      <c r="RPX85" s="5"/>
      <c r="RPY85" s="5"/>
      <c r="RPZ85" s="5"/>
      <c r="RQA85" s="5"/>
      <c r="RQB85" s="5"/>
      <c r="RQC85" s="5"/>
      <c r="RQD85" s="5"/>
      <c r="RQE85" s="5"/>
      <c r="RQF85" s="5"/>
      <c r="RQG85" s="5"/>
      <c r="RQH85" s="5"/>
      <c r="RQI85" s="5"/>
      <c r="RQJ85" s="5"/>
      <c r="RQK85" s="5"/>
      <c r="RQL85" s="5"/>
      <c r="RQM85" s="5"/>
      <c r="RQN85" s="5"/>
      <c r="RQO85" s="5"/>
      <c r="RQP85" s="5"/>
      <c r="RQQ85" s="5"/>
      <c r="RQR85" s="5"/>
      <c r="RQS85" s="5"/>
      <c r="RQT85" s="5"/>
      <c r="RQU85" s="5"/>
      <c r="RQV85" s="5"/>
      <c r="RQW85" s="5"/>
      <c r="RQX85" s="5"/>
      <c r="RQY85" s="5"/>
      <c r="RQZ85" s="5"/>
      <c r="RRA85" s="5"/>
      <c r="RRB85" s="5"/>
      <c r="RRC85" s="5"/>
      <c r="RRD85" s="5"/>
      <c r="RRE85" s="5"/>
      <c r="RRF85" s="5"/>
      <c r="RRG85" s="5"/>
      <c r="RRH85" s="5"/>
      <c r="RRI85" s="5"/>
      <c r="RRJ85" s="5"/>
      <c r="RRK85" s="5"/>
      <c r="RRL85" s="5"/>
      <c r="RRM85" s="5"/>
      <c r="RRN85" s="5"/>
      <c r="RRO85" s="5"/>
      <c r="RRP85" s="5"/>
      <c r="RRQ85" s="5"/>
      <c r="RRR85" s="5"/>
      <c r="RRS85" s="5"/>
      <c r="RRT85" s="5"/>
      <c r="RRU85" s="5"/>
      <c r="RRV85" s="5"/>
      <c r="RRW85" s="5"/>
      <c r="RRX85" s="5"/>
      <c r="RRY85" s="5"/>
      <c r="RRZ85" s="5"/>
      <c r="RSA85" s="5"/>
      <c r="RSB85" s="5"/>
      <c r="RSC85" s="5"/>
      <c r="RSD85" s="5"/>
      <c r="RSE85" s="5"/>
      <c r="RSF85" s="5"/>
      <c r="RSG85" s="5"/>
      <c r="RSH85" s="5"/>
      <c r="RSI85" s="5"/>
      <c r="RSJ85" s="5"/>
      <c r="RSK85" s="5"/>
      <c r="RSL85" s="5"/>
      <c r="RSM85" s="5"/>
      <c r="RSN85" s="5"/>
      <c r="RSO85" s="5"/>
      <c r="RSP85" s="5"/>
      <c r="RSQ85" s="5"/>
      <c r="RSR85" s="5"/>
      <c r="RSS85" s="5"/>
      <c r="RST85" s="5"/>
      <c r="RSU85" s="5"/>
      <c r="RSV85" s="5"/>
      <c r="RSW85" s="5"/>
      <c r="RSX85" s="5"/>
      <c r="RSY85" s="5"/>
      <c r="RSZ85" s="5"/>
      <c r="RTA85" s="5"/>
      <c r="RTB85" s="5"/>
      <c r="RTC85" s="5"/>
      <c r="RTD85" s="5"/>
      <c r="RTE85" s="5"/>
      <c r="RTF85" s="5"/>
      <c r="RTG85" s="5"/>
      <c r="RTH85" s="5"/>
      <c r="RTI85" s="5"/>
      <c r="RTJ85" s="5"/>
      <c r="RTK85" s="5"/>
      <c r="RTL85" s="5"/>
      <c r="RTM85" s="5"/>
      <c r="RTN85" s="5"/>
      <c r="RTO85" s="5"/>
      <c r="RTP85" s="5"/>
      <c r="RTQ85" s="5"/>
      <c r="RTR85" s="5"/>
      <c r="RTS85" s="5"/>
      <c r="RTT85" s="5"/>
      <c r="RTU85" s="5"/>
      <c r="RTV85" s="5"/>
      <c r="RTW85" s="5"/>
      <c r="RTX85" s="5"/>
      <c r="RTY85" s="5"/>
      <c r="RTZ85" s="5"/>
      <c r="RUA85" s="5"/>
      <c r="RUB85" s="5"/>
      <c r="RUC85" s="5"/>
      <c r="RUD85" s="5"/>
      <c r="RUE85" s="5"/>
      <c r="RUF85" s="5"/>
      <c r="RUG85" s="5"/>
      <c r="RUH85" s="5"/>
      <c r="RUI85" s="5"/>
      <c r="RUJ85" s="5"/>
      <c r="RUK85" s="5"/>
      <c r="RUL85" s="5"/>
      <c r="RUM85" s="5"/>
      <c r="RUN85" s="5"/>
      <c r="RUO85" s="5"/>
      <c r="RUP85" s="5"/>
      <c r="RUQ85" s="5"/>
      <c r="RUR85" s="5"/>
      <c r="RUS85" s="5"/>
      <c r="RUT85" s="5"/>
      <c r="RUU85" s="5"/>
      <c r="RUV85" s="5"/>
      <c r="RUW85" s="5"/>
      <c r="RUX85" s="5"/>
      <c r="RUY85" s="5"/>
      <c r="RUZ85" s="5"/>
      <c r="RVA85" s="5"/>
      <c r="RVB85" s="5"/>
      <c r="RVC85" s="5"/>
      <c r="RVD85" s="5"/>
      <c r="RVE85" s="5"/>
      <c r="RVF85" s="5"/>
      <c r="RVG85" s="5"/>
      <c r="RVH85" s="5"/>
      <c r="RVI85" s="5"/>
      <c r="RVJ85" s="5"/>
      <c r="RVK85" s="5"/>
      <c r="RVL85" s="5"/>
      <c r="RVM85" s="5"/>
      <c r="RVN85" s="5"/>
      <c r="RVO85" s="5"/>
      <c r="RVP85" s="5"/>
      <c r="RVQ85" s="5"/>
      <c r="RVR85" s="5"/>
      <c r="RVS85" s="5"/>
      <c r="RVT85" s="5"/>
      <c r="RVU85" s="5"/>
      <c r="RVV85" s="5"/>
      <c r="RVW85" s="5"/>
      <c r="RVX85" s="5"/>
      <c r="RVY85" s="5"/>
      <c r="RVZ85" s="5"/>
      <c r="RWA85" s="5"/>
      <c r="RWB85" s="5"/>
      <c r="RWC85" s="5"/>
      <c r="RWD85" s="5"/>
      <c r="RWE85" s="5"/>
      <c r="RWF85" s="5"/>
      <c r="RWG85" s="5"/>
      <c r="RWH85" s="5"/>
      <c r="RWI85" s="5"/>
      <c r="RWJ85" s="5"/>
      <c r="RWK85" s="5"/>
      <c r="RWL85" s="5"/>
      <c r="RWM85" s="5"/>
      <c r="RWN85" s="5"/>
      <c r="RWO85" s="5"/>
      <c r="RWP85" s="5"/>
      <c r="RWQ85" s="5"/>
      <c r="RWR85" s="5"/>
      <c r="RWS85" s="5"/>
      <c r="RWT85" s="5"/>
      <c r="RWU85" s="5"/>
      <c r="RWV85" s="5"/>
      <c r="RWW85" s="5"/>
      <c r="RWX85" s="5"/>
      <c r="RWY85" s="5"/>
      <c r="RWZ85" s="5"/>
      <c r="RXA85" s="5"/>
      <c r="RXB85" s="5"/>
      <c r="RXC85" s="5"/>
      <c r="RXD85" s="5"/>
      <c r="RXE85" s="5"/>
      <c r="RXF85" s="5"/>
      <c r="RXG85" s="5"/>
      <c r="RXH85" s="5"/>
      <c r="RXI85" s="5"/>
      <c r="RXJ85" s="5"/>
      <c r="RXK85" s="5"/>
      <c r="RXL85" s="5"/>
      <c r="RXM85" s="5"/>
      <c r="RXN85" s="5"/>
      <c r="RXO85" s="5"/>
      <c r="RXP85" s="5"/>
      <c r="RXQ85" s="5"/>
      <c r="RXR85" s="5"/>
      <c r="RXS85" s="5"/>
      <c r="RXT85" s="5"/>
      <c r="RXU85" s="5"/>
      <c r="RXV85" s="5"/>
      <c r="RXW85" s="5"/>
      <c r="RXX85" s="5"/>
      <c r="RXY85" s="5"/>
      <c r="RXZ85" s="5"/>
      <c r="RYA85" s="5"/>
      <c r="RYB85" s="5"/>
      <c r="RYC85" s="5"/>
      <c r="RYD85" s="5"/>
      <c r="RYE85" s="5"/>
      <c r="RYF85" s="5"/>
      <c r="RYG85" s="5"/>
      <c r="RYH85" s="5"/>
      <c r="RYI85" s="5"/>
      <c r="RYJ85" s="5"/>
      <c r="RYK85" s="5"/>
      <c r="RYL85" s="5"/>
      <c r="RYM85" s="5"/>
      <c r="RYN85" s="5"/>
      <c r="RYO85" s="5"/>
      <c r="RYP85" s="5"/>
      <c r="RYQ85" s="5"/>
      <c r="RYR85" s="5"/>
      <c r="RYS85" s="5"/>
      <c r="RYT85" s="5"/>
      <c r="RYU85" s="5"/>
      <c r="RYV85" s="5"/>
      <c r="RYW85" s="5"/>
      <c r="RYX85" s="5"/>
      <c r="RYY85" s="5"/>
      <c r="RYZ85" s="5"/>
      <c r="RZA85" s="5"/>
      <c r="RZB85" s="5"/>
      <c r="RZC85" s="5"/>
      <c r="RZD85" s="5"/>
      <c r="RZE85" s="5"/>
      <c r="RZF85" s="5"/>
      <c r="RZG85" s="5"/>
      <c r="RZH85" s="5"/>
      <c r="RZI85" s="5"/>
      <c r="RZJ85" s="5"/>
      <c r="RZK85" s="5"/>
      <c r="RZL85" s="5"/>
      <c r="RZM85" s="5"/>
      <c r="RZN85" s="5"/>
      <c r="RZO85" s="5"/>
      <c r="RZP85" s="5"/>
      <c r="RZQ85" s="5"/>
      <c r="RZR85" s="5"/>
      <c r="RZS85" s="5"/>
      <c r="RZT85" s="5"/>
      <c r="RZU85" s="5"/>
      <c r="RZV85" s="5"/>
      <c r="RZW85" s="5"/>
      <c r="RZX85" s="5"/>
      <c r="RZY85" s="5"/>
      <c r="RZZ85" s="5"/>
      <c r="SAA85" s="5"/>
      <c r="SAB85" s="5"/>
      <c r="SAC85" s="5"/>
      <c r="SAD85" s="5"/>
      <c r="SAE85" s="5"/>
      <c r="SAF85" s="5"/>
      <c r="SAG85" s="5"/>
      <c r="SAH85" s="5"/>
      <c r="SAI85" s="5"/>
      <c r="SAJ85" s="5"/>
      <c r="SAK85" s="5"/>
      <c r="SAL85" s="5"/>
      <c r="SAM85" s="5"/>
      <c r="SAN85" s="5"/>
      <c r="SAO85" s="5"/>
      <c r="SAP85" s="5"/>
      <c r="SAQ85" s="5"/>
      <c r="SAR85" s="5"/>
      <c r="SAS85" s="5"/>
      <c r="SAT85" s="5"/>
      <c r="SAU85" s="5"/>
      <c r="SAV85" s="5"/>
      <c r="SAW85" s="5"/>
      <c r="SAX85" s="5"/>
      <c r="SAY85" s="5"/>
      <c r="SAZ85" s="5"/>
      <c r="SBA85" s="5"/>
      <c r="SBB85" s="5"/>
      <c r="SBC85" s="5"/>
      <c r="SBD85" s="5"/>
      <c r="SBE85" s="5"/>
      <c r="SBF85" s="5"/>
      <c r="SBG85" s="5"/>
      <c r="SBH85" s="5"/>
      <c r="SBI85" s="5"/>
      <c r="SBJ85" s="5"/>
      <c r="SBK85" s="5"/>
      <c r="SBL85" s="5"/>
      <c r="SBM85" s="5"/>
      <c r="SBN85" s="5"/>
      <c r="SBO85" s="5"/>
      <c r="SBP85" s="5"/>
      <c r="SBQ85" s="5"/>
      <c r="SBR85" s="5"/>
      <c r="SBS85" s="5"/>
      <c r="SBT85" s="5"/>
      <c r="SBU85" s="5"/>
      <c r="SBV85" s="5"/>
      <c r="SBW85" s="5"/>
      <c r="SBX85" s="5"/>
      <c r="SBY85" s="5"/>
      <c r="SBZ85" s="5"/>
      <c r="SCA85" s="5"/>
      <c r="SCB85" s="5"/>
      <c r="SCC85" s="5"/>
      <c r="SCD85" s="5"/>
      <c r="SCE85" s="5"/>
      <c r="SCF85" s="5"/>
      <c r="SCG85" s="5"/>
      <c r="SCH85" s="5"/>
      <c r="SCI85" s="5"/>
      <c r="SCJ85" s="5"/>
      <c r="SCK85" s="5"/>
      <c r="SCL85" s="5"/>
      <c r="SCM85" s="5"/>
      <c r="SCN85" s="5"/>
      <c r="SCO85" s="5"/>
      <c r="SCP85" s="5"/>
      <c r="SCQ85" s="5"/>
      <c r="SCR85" s="5"/>
      <c r="SCS85" s="5"/>
      <c r="SCT85" s="5"/>
      <c r="SCU85" s="5"/>
      <c r="SCV85" s="5"/>
      <c r="SCW85" s="5"/>
      <c r="SCX85" s="5"/>
      <c r="SCY85" s="5"/>
      <c r="SCZ85" s="5"/>
      <c r="SDA85" s="5"/>
      <c r="SDB85" s="5"/>
      <c r="SDC85" s="5"/>
      <c r="SDD85" s="5"/>
      <c r="SDE85" s="5"/>
      <c r="SDF85" s="5"/>
      <c r="SDG85" s="5"/>
      <c r="SDH85" s="5"/>
      <c r="SDI85" s="5"/>
      <c r="SDJ85" s="5"/>
      <c r="SDK85" s="5"/>
      <c r="SDL85" s="5"/>
      <c r="SDM85" s="5"/>
      <c r="SDN85" s="5"/>
      <c r="SDO85" s="5"/>
      <c r="SDP85" s="5"/>
      <c r="SDQ85" s="5"/>
      <c r="SDR85" s="5"/>
      <c r="SDS85" s="5"/>
      <c r="SDT85" s="5"/>
      <c r="SDU85" s="5"/>
      <c r="SDV85" s="5"/>
      <c r="SDW85" s="5"/>
      <c r="SDX85" s="5"/>
      <c r="SDY85" s="5"/>
      <c r="SDZ85" s="5"/>
      <c r="SEA85" s="5"/>
      <c r="SEB85" s="5"/>
      <c r="SEC85" s="5"/>
      <c r="SED85" s="5"/>
      <c r="SEE85" s="5"/>
      <c r="SEF85" s="5"/>
      <c r="SEG85" s="5"/>
      <c r="SEH85" s="5"/>
      <c r="SEI85" s="5"/>
      <c r="SEJ85" s="5"/>
      <c r="SEK85" s="5"/>
      <c r="SEL85" s="5"/>
      <c r="SEM85" s="5"/>
      <c r="SEN85" s="5"/>
      <c r="SEO85" s="5"/>
      <c r="SEP85" s="5"/>
      <c r="SEQ85" s="5"/>
      <c r="SER85" s="5"/>
      <c r="SES85" s="5"/>
      <c r="SET85" s="5"/>
      <c r="SEU85" s="5"/>
      <c r="SEV85" s="5"/>
      <c r="SEW85" s="5"/>
      <c r="SEX85" s="5"/>
      <c r="SEY85" s="5"/>
      <c r="SEZ85" s="5"/>
      <c r="SFA85" s="5"/>
      <c r="SFB85" s="5"/>
      <c r="SFC85" s="5"/>
      <c r="SFD85" s="5"/>
      <c r="SFE85" s="5"/>
      <c r="SFF85" s="5"/>
      <c r="SFG85" s="5"/>
      <c r="SFH85" s="5"/>
      <c r="SFI85" s="5"/>
      <c r="SFJ85" s="5"/>
      <c r="SFK85" s="5"/>
      <c r="SFL85" s="5"/>
      <c r="SFM85" s="5"/>
      <c r="SFN85" s="5"/>
      <c r="SFO85" s="5"/>
      <c r="SFP85" s="5"/>
      <c r="SFQ85" s="5"/>
      <c r="SFR85" s="5"/>
      <c r="SFS85" s="5"/>
      <c r="SFT85" s="5"/>
      <c r="SFU85" s="5"/>
      <c r="SFV85" s="5"/>
      <c r="SFW85" s="5"/>
      <c r="SFX85" s="5"/>
      <c r="SFY85" s="5"/>
      <c r="SFZ85" s="5"/>
      <c r="SGA85" s="5"/>
      <c r="SGB85" s="5"/>
      <c r="SGC85" s="5"/>
      <c r="SGD85" s="5"/>
      <c r="SGE85" s="5"/>
      <c r="SGF85" s="5"/>
      <c r="SGG85" s="5"/>
      <c r="SGH85" s="5"/>
      <c r="SGI85" s="5"/>
      <c r="SGJ85" s="5"/>
      <c r="SGK85" s="5"/>
      <c r="SGL85" s="5"/>
      <c r="SGM85" s="5"/>
      <c r="SGN85" s="5"/>
      <c r="SGO85" s="5"/>
      <c r="SGP85" s="5"/>
      <c r="SGQ85" s="5"/>
      <c r="SGR85" s="5"/>
      <c r="SGS85" s="5"/>
      <c r="SGT85" s="5"/>
      <c r="SGU85" s="5"/>
      <c r="SGV85" s="5"/>
      <c r="SGW85" s="5"/>
      <c r="SGX85" s="5"/>
      <c r="SGY85" s="5"/>
      <c r="SGZ85" s="5"/>
      <c r="SHA85" s="5"/>
      <c r="SHB85" s="5"/>
      <c r="SHC85" s="5"/>
      <c r="SHD85" s="5"/>
      <c r="SHE85" s="5"/>
      <c r="SHF85" s="5"/>
      <c r="SHG85" s="5"/>
      <c r="SHH85" s="5"/>
      <c r="SHI85" s="5"/>
      <c r="SHJ85" s="5"/>
      <c r="SHK85" s="5"/>
      <c r="SHL85" s="5"/>
      <c r="SHM85" s="5"/>
      <c r="SHN85" s="5"/>
      <c r="SHO85" s="5"/>
      <c r="SHP85" s="5"/>
      <c r="SHQ85" s="5"/>
      <c r="SHR85" s="5"/>
      <c r="SHS85" s="5"/>
      <c r="SHT85" s="5"/>
      <c r="SHU85" s="5"/>
      <c r="SHV85" s="5"/>
      <c r="SHW85" s="5"/>
      <c r="SHX85" s="5"/>
      <c r="SHY85" s="5"/>
      <c r="SHZ85" s="5"/>
      <c r="SIA85" s="5"/>
      <c r="SIB85" s="5"/>
      <c r="SIC85" s="5"/>
      <c r="SID85" s="5"/>
      <c r="SIE85" s="5"/>
      <c r="SIF85" s="5"/>
      <c r="SIG85" s="5"/>
      <c r="SIH85" s="5"/>
      <c r="SII85" s="5"/>
      <c r="SIJ85" s="5"/>
      <c r="SIK85" s="5"/>
      <c r="SIL85" s="5"/>
      <c r="SIM85" s="5"/>
      <c r="SIN85" s="5"/>
      <c r="SIO85" s="5"/>
      <c r="SIP85" s="5"/>
      <c r="SIQ85" s="5"/>
      <c r="SIR85" s="5"/>
      <c r="SIS85" s="5"/>
      <c r="SIT85" s="5"/>
      <c r="SIU85" s="5"/>
      <c r="SIV85" s="5"/>
      <c r="SIW85" s="5"/>
      <c r="SIX85" s="5"/>
      <c r="SIY85" s="5"/>
      <c r="SIZ85" s="5"/>
      <c r="SJA85" s="5"/>
      <c r="SJB85" s="5"/>
      <c r="SJC85" s="5"/>
      <c r="SJD85" s="5"/>
      <c r="SJE85" s="5"/>
      <c r="SJF85" s="5"/>
      <c r="SJG85" s="5"/>
      <c r="SJH85" s="5"/>
      <c r="SJI85" s="5"/>
      <c r="SJJ85" s="5"/>
      <c r="SJK85" s="5"/>
      <c r="SJL85" s="5"/>
      <c r="SJM85" s="5"/>
      <c r="SJN85" s="5"/>
      <c r="SJO85" s="5"/>
      <c r="SJP85" s="5"/>
      <c r="SJQ85" s="5"/>
      <c r="SJR85" s="5"/>
      <c r="SJS85" s="5"/>
      <c r="SJT85" s="5"/>
      <c r="SJU85" s="5"/>
      <c r="SJV85" s="5"/>
      <c r="SJW85" s="5"/>
      <c r="SJX85" s="5"/>
      <c r="SJY85" s="5"/>
      <c r="SJZ85" s="5"/>
      <c r="SKA85" s="5"/>
      <c r="SKB85" s="5"/>
      <c r="SKC85" s="5"/>
      <c r="SKD85" s="5"/>
      <c r="SKE85" s="5"/>
      <c r="SKF85" s="5"/>
      <c r="SKG85" s="5"/>
      <c r="SKH85" s="5"/>
      <c r="SKI85" s="5"/>
      <c r="SKJ85" s="5"/>
      <c r="SKK85" s="5"/>
      <c r="SKL85" s="5"/>
      <c r="SKM85" s="5"/>
      <c r="SKN85" s="5"/>
      <c r="SKO85" s="5"/>
      <c r="SKP85" s="5"/>
      <c r="SKQ85" s="5"/>
      <c r="SKR85" s="5"/>
      <c r="SKS85" s="5"/>
      <c r="SKT85" s="5"/>
      <c r="SKU85" s="5"/>
      <c r="SKV85" s="5"/>
      <c r="SKW85" s="5"/>
      <c r="SKX85" s="5"/>
      <c r="SKY85" s="5"/>
      <c r="SKZ85" s="5"/>
      <c r="SLA85" s="5"/>
      <c r="SLB85" s="5"/>
      <c r="SLC85" s="5"/>
      <c r="SLD85" s="5"/>
      <c r="SLE85" s="5"/>
      <c r="SLF85" s="5"/>
      <c r="SLG85" s="5"/>
      <c r="SLH85" s="5"/>
      <c r="SLI85" s="5"/>
      <c r="SLJ85" s="5"/>
      <c r="SLK85" s="5"/>
      <c r="SLL85" s="5"/>
      <c r="SLM85" s="5"/>
      <c r="SLN85" s="5"/>
      <c r="SLO85" s="5"/>
      <c r="SLP85" s="5"/>
      <c r="SLQ85" s="5"/>
      <c r="SLR85" s="5"/>
      <c r="SLS85" s="5"/>
      <c r="SLT85" s="5"/>
      <c r="SLU85" s="5"/>
      <c r="SLV85" s="5"/>
      <c r="SLW85" s="5"/>
      <c r="SLX85" s="5"/>
      <c r="SLY85" s="5"/>
      <c r="SLZ85" s="5"/>
      <c r="SMA85" s="5"/>
      <c r="SMB85" s="5"/>
      <c r="SMC85" s="5"/>
      <c r="SMD85" s="5"/>
      <c r="SME85" s="5"/>
      <c r="SMF85" s="5"/>
      <c r="SMG85" s="5"/>
      <c r="SMH85" s="5"/>
      <c r="SMI85" s="5"/>
      <c r="SMJ85" s="5"/>
      <c r="SMK85" s="5"/>
      <c r="SML85" s="5"/>
      <c r="SMM85" s="5"/>
      <c r="SMN85" s="5"/>
      <c r="SMO85" s="5"/>
      <c r="SMP85" s="5"/>
      <c r="SMQ85" s="5"/>
      <c r="SMR85" s="5"/>
      <c r="SMS85" s="5"/>
      <c r="SMT85" s="5"/>
      <c r="SMU85" s="5"/>
      <c r="SMV85" s="5"/>
      <c r="SMW85" s="5"/>
      <c r="SMX85" s="5"/>
      <c r="SMY85" s="5"/>
      <c r="SMZ85" s="5"/>
      <c r="SNA85" s="5"/>
      <c r="SNB85" s="5"/>
      <c r="SNC85" s="5"/>
      <c r="SND85" s="5"/>
      <c r="SNE85" s="5"/>
      <c r="SNF85" s="5"/>
      <c r="SNG85" s="5"/>
      <c r="SNH85" s="5"/>
      <c r="SNI85" s="5"/>
      <c r="SNJ85" s="5"/>
      <c r="SNK85" s="5"/>
      <c r="SNL85" s="5"/>
      <c r="SNM85" s="5"/>
      <c r="SNN85" s="5"/>
      <c r="SNO85" s="5"/>
      <c r="SNP85" s="5"/>
      <c r="SNQ85" s="5"/>
      <c r="SNR85" s="5"/>
      <c r="SNS85" s="5"/>
      <c r="SNT85" s="5"/>
      <c r="SNU85" s="5"/>
      <c r="SNV85" s="5"/>
      <c r="SNW85" s="5"/>
      <c r="SNX85" s="5"/>
      <c r="SNY85" s="5"/>
      <c r="SNZ85" s="5"/>
      <c r="SOA85" s="5"/>
      <c r="SOB85" s="5"/>
      <c r="SOC85" s="5"/>
      <c r="SOD85" s="5"/>
      <c r="SOE85" s="5"/>
      <c r="SOF85" s="5"/>
      <c r="SOG85" s="5"/>
      <c r="SOH85" s="5"/>
      <c r="SOI85" s="5"/>
      <c r="SOJ85" s="5"/>
      <c r="SOK85" s="5"/>
      <c r="SOL85" s="5"/>
      <c r="SOM85" s="5"/>
      <c r="SON85" s="5"/>
      <c r="SOO85" s="5"/>
      <c r="SOP85" s="5"/>
      <c r="SOQ85" s="5"/>
      <c r="SOR85" s="5"/>
      <c r="SOS85" s="5"/>
      <c r="SOT85" s="5"/>
      <c r="SOU85" s="5"/>
      <c r="SOV85" s="5"/>
      <c r="SOW85" s="5"/>
      <c r="SOX85" s="5"/>
      <c r="SOY85" s="5"/>
      <c r="SOZ85" s="5"/>
      <c r="SPA85" s="5"/>
      <c r="SPB85" s="5"/>
      <c r="SPC85" s="5"/>
      <c r="SPD85" s="5"/>
      <c r="SPE85" s="5"/>
      <c r="SPF85" s="5"/>
      <c r="SPG85" s="5"/>
      <c r="SPH85" s="5"/>
      <c r="SPI85" s="5"/>
      <c r="SPJ85" s="5"/>
      <c r="SPK85" s="5"/>
      <c r="SPL85" s="5"/>
      <c r="SPM85" s="5"/>
      <c r="SPN85" s="5"/>
      <c r="SPO85" s="5"/>
      <c r="SPP85" s="5"/>
      <c r="SPQ85" s="5"/>
      <c r="SPR85" s="5"/>
      <c r="SPS85" s="5"/>
      <c r="SPT85" s="5"/>
      <c r="SPU85" s="5"/>
      <c r="SPV85" s="5"/>
      <c r="SPW85" s="5"/>
      <c r="SPX85" s="5"/>
      <c r="SPY85" s="5"/>
      <c r="SPZ85" s="5"/>
      <c r="SQA85" s="5"/>
      <c r="SQB85" s="5"/>
      <c r="SQC85" s="5"/>
      <c r="SQD85" s="5"/>
      <c r="SQE85" s="5"/>
      <c r="SQF85" s="5"/>
      <c r="SQG85" s="5"/>
      <c r="SQH85" s="5"/>
      <c r="SQI85" s="5"/>
      <c r="SQJ85" s="5"/>
      <c r="SQK85" s="5"/>
      <c r="SQL85" s="5"/>
      <c r="SQM85" s="5"/>
      <c r="SQN85" s="5"/>
      <c r="SQO85" s="5"/>
      <c r="SQP85" s="5"/>
      <c r="SQQ85" s="5"/>
      <c r="SQR85" s="5"/>
      <c r="SQS85" s="5"/>
      <c r="SQT85" s="5"/>
      <c r="SQU85" s="5"/>
      <c r="SQV85" s="5"/>
      <c r="SQW85" s="5"/>
      <c r="SQX85" s="5"/>
      <c r="SQY85" s="5"/>
      <c r="SQZ85" s="5"/>
      <c r="SRA85" s="5"/>
      <c r="SRB85" s="5"/>
      <c r="SRC85" s="5"/>
      <c r="SRD85" s="5"/>
      <c r="SRE85" s="5"/>
      <c r="SRF85" s="5"/>
      <c r="SRG85" s="5"/>
      <c r="SRH85" s="5"/>
      <c r="SRI85" s="5"/>
      <c r="SRJ85" s="5"/>
      <c r="SRK85" s="5"/>
      <c r="SRL85" s="5"/>
      <c r="SRM85" s="5"/>
      <c r="SRN85" s="5"/>
      <c r="SRO85" s="5"/>
      <c r="SRP85" s="5"/>
      <c r="SRQ85" s="5"/>
      <c r="SRR85" s="5"/>
      <c r="SRS85" s="5"/>
      <c r="SRT85" s="5"/>
      <c r="SRU85" s="5"/>
      <c r="SRV85" s="5"/>
      <c r="SRW85" s="5"/>
      <c r="SRX85" s="5"/>
      <c r="SRY85" s="5"/>
      <c r="SRZ85" s="5"/>
      <c r="SSA85" s="5"/>
      <c r="SSB85" s="5"/>
      <c r="SSC85" s="5"/>
      <c r="SSD85" s="5"/>
      <c r="SSE85" s="5"/>
      <c r="SSF85" s="5"/>
      <c r="SSG85" s="5"/>
      <c r="SSH85" s="5"/>
      <c r="SSI85" s="5"/>
      <c r="SSJ85" s="5"/>
      <c r="SSK85" s="5"/>
      <c r="SSL85" s="5"/>
      <c r="SSM85" s="5"/>
      <c r="SSN85" s="5"/>
      <c r="SSO85" s="5"/>
      <c r="SSP85" s="5"/>
      <c r="SSQ85" s="5"/>
      <c r="SSR85" s="5"/>
      <c r="SSS85" s="5"/>
      <c r="SST85" s="5"/>
      <c r="SSU85" s="5"/>
      <c r="SSV85" s="5"/>
      <c r="SSW85" s="5"/>
      <c r="SSX85" s="5"/>
      <c r="SSY85" s="5"/>
      <c r="SSZ85" s="5"/>
      <c r="STA85" s="5"/>
      <c r="STB85" s="5"/>
      <c r="STC85" s="5"/>
      <c r="STD85" s="5"/>
      <c r="STE85" s="5"/>
      <c r="STF85" s="5"/>
      <c r="STG85" s="5"/>
      <c r="STH85" s="5"/>
      <c r="STI85" s="5"/>
      <c r="STJ85" s="5"/>
      <c r="STK85" s="5"/>
      <c r="STL85" s="5"/>
      <c r="STM85" s="5"/>
      <c r="STN85" s="5"/>
      <c r="STO85" s="5"/>
      <c r="STP85" s="5"/>
      <c r="STQ85" s="5"/>
      <c r="STR85" s="5"/>
      <c r="STS85" s="5"/>
      <c r="STT85" s="5"/>
      <c r="STU85" s="5"/>
      <c r="STV85" s="5"/>
      <c r="STW85" s="5"/>
      <c r="STX85" s="5"/>
      <c r="STY85" s="5"/>
      <c r="STZ85" s="5"/>
      <c r="SUA85" s="5"/>
      <c r="SUB85" s="5"/>
      <c r="SUC85" s="5"/>
      <c r="SUD85" s="5"/>
      <c r="SUE85" s="5"/>
      <c r="SUF85" s="5"/>
      <c r="SUG85" s="5"/>
      <c r="SUH85" s="5"/>
      <c r="SUI85" s="5"/>
      <c r="SUJ85" s="5"/>
      <c r="SUK85" s="5"/>
      <c r="SUL85" s="5"/>
      <c r="SUM85" s="5"/>
      <c r="SUN85" s="5"/>
      <c r="SUO85" s="5"/>
      <c r="SUP85" s="5"/>
      <c r="SUQ85" s="5"/>
      <c r="SUR85" s="5"/>
      <c r="SUS85" s="5"/>
      <c r="SUT85" s="5"/>
      <c r="SUU85" s="5"/>
      <c r="SUV85" s="5"/>
      <c r="SUW85" s="5"/>
      <c r="SUX85" s="5"/>
      <c r="SUY85" s="5"/>
      <c r="SUZ85" s="5"/>
      <c r="SVA85" s="5"/>
      <c r="SVB85" s="5"/>
      <c r="SVC85" s="5"/>
      <c r="SVD85" s="5"/>
      <c r="SVE85" s="5"/>
      <c r="SVF85" s="5"/>
      <c r="SVG85" s="5"/>
      <c r="SVH85" s="5"/>
      <c r="SVI85" s="5"/>
      <c r="SVJ85" s="5"/>
      <c r="SVK85" s="5"/>
      <c r="SVL85" s="5"/>
      <c r="SVM85" s="5"/>
      <c r="SVN85" s="5"/>
      <c r="SVO85" s="5"/>
      <c r="SVP85" s="5"/>
      <c r="SVQ85" s="5"/>
      <c r="SVR85" s="5"/>
      <c r="SVS85" s="5"/>
      <c r="SVT85" s="5"/>
      <c r="SVU85" s="5"/>
      <c r="SVV85" s="5"/>
      <c r="SVW85" s="5"/>
      <c r="SVX85" s="5"/>
      <c r="SVY85" s="5"/>
      <c r="SVZ85" s="5"/>
      <c r="SWA85" s="5"/>
      <c r="SWB85" s="5"/>
      <c r="SWC85" s="5"/>
      <c r="SWD85" s="5"/>
      <c r="SWE85" s="5"/>
      <c r="SWF85" s="5"/>
      <c r="SWG85" s="5"/>
      <c r="SWH85" s="5"/>
      <c r="SWI85" s="5"/>
      <c r="SWJ85" s="5"/>
      <c r="SWK85" s="5"/>
      <c r="SWL85" s="5"/>
      <c r="SWM85" s="5"/>
      <c r="SWN85" s="5"/>
      <c r="SWO85" s="5"/>
      <c r="SWP85" s="5"/>
      <c r="SWQ85" s="5"/>
      <c r="SWR85" s="5"/>
      <c r="SWS85" s="5"/>
      <c r="SWT85" s="5"/>
      <c r="SWU85" s="5"/>
      <c r="SWV85" s="5"/>
      <c r="SWW85" s="5"/>
      <c r="SWX85" s="5"/>
      <c r="SWY85" s="5"/>
      <c r="SWZ85" s="5"/>
      <c r="SXA85" s="5"/>
      <c r="SXB85" s="5"/>
      <c r="SXC85" s="5"/>
      <c r="SXD85" s="5"/>
      <c r="SXE85" s="5"/>
      <c r="SXF85" s="5"/>
      <c r="SXG85" s="5"/>
      <c r="SXH85" s="5"/>
      <c r="SXI85" s="5"/>
      <c r="SXJ85" s="5"/>
      <c r="SXK85" s="5"/>
      <c r="SXL85" s="5"/>
      <c r="SXM85" s="5"/>
      <c r="SXN85" s="5"/>
      <c r="SXO85" s="5"/>
      <c r="SXP85" s="5"/>
      <c r="SXQ85" s="5"/>
      <c r="SXR85" s="5"/>
      <c r="SXS85" s="5"/>
      <c r="SXT85" s="5"/>
      <c r="SXU85" s="5"/>
      <c r="SXV85" s="5"/>
      <c r="SXW85" s="5"/>
      <c r="SXX85" s="5"/>
      <c r="SXY85" s="5"/>
      <c r="SXZ85" s="5"/>
      <c r="SYA85" s="5"/>
      <c r="SYB85" s="5"/>
      <c r="SYC85" s="5"/>
      <c r="SYD85" s="5"/>
      <c r="SYE85" s="5"/>
      <c r="SYF85" s="5"/>
      <c r="SYG85" s="5"/>
      <c r="SYH85" s="5"/>
      <c r="SYI85" s="5"/>
      <c r="SYJ85" s="5"/>
      <c r="SYK85" s="5"/>
      <c r="SYL85" s="5"/>
      <c r="SYM85" s="5"/>
      <c r="SYN85" s="5"/>
      <c r="SYO85" s="5"/>
      <c r="SYP85" s="5"/>
      <c r="SYQ85" s="5"/>
      <c r="SYR85" s="5"/>
      <c r="SYS85" s="5"/>
      <c r="SYT85" s="5"/>
      <c r="SYU85" s="5"/>
      <c r="SYV85" s="5"/>
      <c r="SYW85" s="5"/>
      <c r="SYX85" s="5"/>
      <c r="SYY85" s="5"/>
      <c r="SYZ85" s="5"/>
      <c r="SZA85" s="5"/>
      <c r="SZB85" s="5"/>
      <c r="SZC85" s="5"/>
      <c r="SZD85" s="5"/>
      <c r="SZE85" s="5"/>
      <c r="SZF85" s="5"/>
      <c r="SZG85" s="5"/>
      <c r="SZH85" s="5"/>
      <c r="SZI85" s="5"/>
      <c r="SZJ85" s="5"/>
      <c r="SZK85" s="5"/>
      <c r="SZL85" s="5"/>
      <c r="SZM85" s="5"/>
      <c r="SZN85" s="5"/>
      <c r="SZO85" s="5"/>
      <c r="SZP85" s="5"/>
      <c r="SZQ85" s="5"/>
      <c r="SZR85" s="5"/>
      <c r="SZS85" s="5"/>
      <c r="SZT85" s="5"/>
      <c r="SZU85" s="5"/>
      <c r="SZV85" s="5"/>
      <c r="SZW85" s="5"/>
      <c r="SZX85" s="5"/>
      <c r="SZY85" s="5"/>
      <c r="SZZ85" s="5"/>
      <c r="TAA85" s="5"/>
      <c r="TAB85" s="5"/>
      <c r="TAC85" s="5"/>
      <c r="TAD85" s="5"/>
      <c r="TAE85" s="5"/>
      <c r="TAF85" s="5"/>
      <c r="TAG85" s="5"/>
      <c r="TAH85" s="5"/>
      <c r="TAI85" s="5"/>
      <c r="TAJ85" s="5"/>
      <c r="TAK85" s="5"/>
      <c r="TAL85" s="5"/>
      <c r="TAM85" s="5"/>
      <c r="TAN85" s="5"/>
      <c r="TAO85" s="5"/>
      <c r="TAP85" s="5"/>
      <c r="TAQ85" s="5"/>
      <c r="TAR85" s="5"/>
      <c r="TAS85" s="5"/>
      <c r="TAT85" s="5"/>
      <c r="TAU85" s="5"/>
      <c r="TAV85" s="5"/>
      <c r="TAW85" s="5"/>
      <c r="TAX85" s="5"/>
      <c r="TAY85" s="5"/>
      <c r="TAZ85" s="5"/>
      <c r="TBA85" s="5"/>
      <c r="TBB85" s="5"/>
      <c r="TBC85" s="5"/>
      <c r="TBD85" s="5"/>
      <c r="TBE85" s="5"/>
      <c r="TBF85" s="5"/>
      <c r="TBG85" s="5"/>
      <c r="TBH85" s="5"/>
      <c r="TBI85" s="5"/>
      <c r="TBJ85" s="5"/>
      <c r="TBK85" s="5"/>
      <c r="TBL85" s="5"/>
      <c r="TBM85" s="5"/>
      <c r="TBN85" s="5"/>
      <c r="TBO85" s="5"/>
      <c r="TBP85" s="5"/>
      <c r="TBQ85" s="5"/>
      <c r="TBR85" s="5"/>
      <c r="TBS85" s="5"/>
      <c r="TBT85" s="5"/>
      <c r="TBU85" s="5"/>
      <c r="TBV85" s="5"/>
      <c r="TBW85" s="5"/>
      <c r="TBX85" s="5"/>
      <c r="TBY85" s="5"/>
      <c r="TBZ85" s="5"/>
      <c r="TCA85" s="5"/>
      <c r="TCB85" s="5"/>
      <c r="TCC85" s="5"/>
      <c r="TCD85" s="5"/>
      <c r="TCE85" s="5"/>
      <c r="TCF85" s="5"/>
      <c r="TCG85" s="5"/>
      <c r="TCH85" s="5"/>
      <c r="TCI85" s="5"/>
      <c r="TCJ85" s="5"/>
      <c r="TCK85" s="5"/>
      <c r="TCL85" s="5"/>
      <c r="TCM85" s="5"/>
      <c r="TCN85" s="5"/>
      <c r="TCO85" s="5"/>
      <c r="TCP85" s="5"/>
      <c r="TCQ85" s="5"/>
      <c r="TCR85" s="5"/>
      <c r="TCS85" s="5"/>
      <c r="TCT85" s="5"/>
      <c r="TCU85" s="5"/>
      <c r="TCV85" s="5"/>
      <c r="TCW85" s="5"/>
      <c r="TCX85" s="5"/>
      <c r="TCY85" s="5"/>
      <c r="TCZ85" s="5"/>
      <c r="TDA85" s="5"/>
      <c r="TDB85" s="5"/>
      <c r="TDC85" s="5"/>
      <c r="TDD85" s="5"/>
      <c r="TDE85" s="5"/>
      <c r="TDF85" s="5"/>
      <c r="TDG85" s="5"/>
      <c r="TDH85" s="5"/>
      <c r="TDI85" s="5"/>
      <c r="TDJ85" s="5"/>
      <c r="TDK85" s="5"/>
      <c r="TDL85" s="5"/>
      <c r="TDM85" s="5"/>
      <c r="TDN85" s="5"/>
      <c r="TDO85" s="5"/>
      <c r="TDP85" s="5"/>
      <c r="TDQ85" s="5"/>
      <c r="TDR85" s="5"/>
      <c r="TDS85" s="5"/>
      <c r="TDT85" s="5"/>
      <c r="TDU85" s="5"/>
      <c r="TDV85" s="5"/>
      <c r="TDW85" s="5"/>
      <c r="TDX85" s="5"/>
      <c r="TDY85" s="5"/>
      <c r="TDZ85" s="5"/>
      <c r="TEA85" s="5"/>
      <c r="TEB85" s="5"/>
      <c r="TEC85" s="5"/>
      <c r="TED85" s="5"/>
      <c r="TEE85" s="5"/>
      <c r="TEF85" s="5"/>
      <c r="TEG85" s="5"/>
      <c r="TEH85" s="5"/>
      <c r="TEI85" s="5"/>
      <c r="TEJ85" s="5"/>
      <c r="TEK85" s="5"/>
      <c r="TEL85" s="5"/>
      <c r="TEM85" s="5"/>
      <c r="TEN85" s="5"/>
      <c r="TEO85" s="5"/>
      <c r="TEP85" s="5"/>
      <c r="TEQ85" s="5"/>
      <c r="TER85" s="5"/>
      <c r="TES85" s="5"/>
      <c r="TET85" s="5"/>
      <c r="TEU85" s="5"/>
      <c r="TEV85" s="5"/>
      <c r="TEW85" s="5"/>
      <c r="TEX85" s="5"/>
      <c r="TEY85" s="5"/>
      <c r="TEZ85" s="5"/>
      <c r="TFA85" s="5"/>
      <c r="TFB85" s="5"/>
      <c r="TFC85" s="5"/>
      <c r="TFD85" s="5"/>
      <c r="TFE85" s="5"/>
      <c r="TFF85" s="5"/>
      <c r="TFG85" s="5"/>
      <c r="TFH85" s="5"/>
      <c r="TFI85" s="5"/>
      <c r="TFJ85" s="5"/>
      <c r="TFK85" s="5"/>
      <c r="TFL85" s="5"/>
      <c r="TFM85" s="5"/>
      <c r="TFN85" s="5"/>
      <c r="TFO85" s="5"/>
      <c r="TFP85" s="5"/>
      <c r="TFQ85" s="5"/>
      <c r="TFR85" s="5"/>
      <c r="TFS85" s="5"/>
      <c r="TFT85" s="5"/>
      <c r="TFU85" s="5"/>
      <c r="TFV85" s="5"/>
      <c r="TFW85" s="5"/>
      <c r="TFX85" s="5"/>
      <c r="TFY85" s="5"/>
      <c r="TFZ85" s="5"/>
      <c r="TGA85" s="5"/>
      <c r="TGB85" s="5"/>
      <c r="TGC85" s="5"/>
      <c r="TGD85" s="5"/>
      <c r="TGE85" s="5"/>
      <c r="TGF85" s="5"/>
      <c r="TGG85" s="5"/>
      <c r="TGH85" s="5"/>
      <c r="TGI85" s="5"/>
      <c r="TGJ85" s="5"/>
      <c r="TGK85" s="5"/>
      <c r="TGL85" s="5"/>
      <c r="TGM85" s="5"/>
      <c r="TGN85" s="5"/>
      <c r="TGO85" s="5"/>
      <c r="TGP85" s="5"/>
      <c r="TGQ85" s="5"/>
      <c r="TGR85" s="5"/>
      <c r="TGS85" s="5"/>
      <c r="TGT85" s="5"/>
      <c r="TGU85" s="5"/>
      <c r="TGV85" s="5"/>
      <c r="TGW85" s="5"/>
      <c r="TGX85" s="5"/>
      <c r="TGY85" s="5"/>
      <c r="TGZ85" s="5"/>
      <c r="THA85" s="5"/>
      <c r="THB85" s="5"/>
      <c r="THC85" s="5"/>
      <c r="THD85" s="5"/>
      <c r="THE85" s="5"/>
      <c r="THF85" s="5"/>
      <c r="THG85" s="5"/>
      <c r="THH85" s="5"/>
      <c r="THI85" s="5"/>
      <c r="THJ85" s="5"/>
      <c r="THK85" s="5"/>
      <c r="THL85" s="5"/>
      <c r="THM85" s="5"/>
      <c r="THN85" s="5"/>
      <c r="THO85" s="5"/>
      <c r="THP85" s="5"/>
      <c r="THQ85" s="5"/>
      <c r="THR85" s="5"/>
      <c r="THS85" s="5"/>
      <c r="THT85" s="5"/>
      <c r="THU85" s="5"/>
      <c r="THV85" s="5"/>
      <c r="THW85" s="5"/>
      <c r="THX85" s="5"/>
      <c r="THY85" s="5"/>
      <c r="THZ85" s="5"/>
      <c r="TIA85" s="5"/>
      <c r="TIB85" s="5"/>
      <c r="TIC85" s="5"/>
      <c r="TID85" s="5"/>
      <c r="TIE85" s="5"/>
      <c r="TIF85" s="5"/>
      <c r="TIG85" s="5"/>
      <c r="TIH85" s="5"/>
      <c r="TII85" s="5"/>
      <c r="TIJ85" s="5"/>
      <c r="TIK85" s="5"/>
      <c r="TIL85" s="5"/>
      <c r="TIM85" s="5"/>
      <c r="TIN85" s="5"/>
      <c r="TIO85" s="5"/>
      <c r="TIP85" s="5"/>
      <c r="TIQ85" s="5"/>
      <c r="TIR85" s="5"/>
      <c r="TIS85" s="5"/>
      <c r="TIT85" s="5"/>
      <c r="TIU85" s="5"/>
      <c r="TIV85" s="5"/>
      <c r="TIW85" s="5"/>
      <c r="TIX85" s="5"/>
      <c r="TIY85" s="5"/>
      <c r="TIZ85" s="5"/>
      <c r="TJA85" s="5"/>
      <c r="TJB85" s="5"/>
      <c r="TJC85" s="5"/>
      <c r="TJD85" s="5"/>
      <c r="TJE85" s="5"/>
      <c r="TJF85" s="5"/>
      <c r="TJG85" s="5"/>
      <c r="TJH85" s="5"/>
      <c r="TJI85" s="5"/>
      <c r="TJJ85" s="5"/>
      <c r="TJK85" s="5"/>
      <c r="TJL85" s="5"/>
      <c r="TJM85" s="5"/>
      <c r="TJN85" s="5"/>
      <c r="TJO85" s="5"/>
      <c r="TJP85" s="5"/>
      <c r="TJQ85" s="5"/>
      <c r="TJR85" s="5"/>
      <c r="TJS85" s="5"/>
      <c r="TJT85" s="5"/>
      <c r="TJU85" s="5"/>
      <c r="TJV85" s="5"/>
      <c r="TJW85" s="5"/>
      <c r="TJX85" s="5"/>
      <c r="TJY85" s="5"/>
      <c r="TJZ85" s="5"/>
      <c r="TKA85" s="5"/>
      <c r="TKB85" s="5"/>
      <c r="TKC85" s="5"/>
      <c r="TKD85" s="5"/>
      <c r="TKE85" s="5"/>
      <c r="TKF85" s="5"/>
      <c r="TKG85" s="5"/>
      <c r="TKH85" s="5"/>
      <c r="TKI85" s="5"/>
      <c r="TKJ85" s="5"/>
      <c r="TKK85" s="5"/>
      <c r="TKL85" s="5"/>
      <c r="TKM85" s="5"/>
      <c r="TKN85" s="5"/>
      <c r="TKO85" s="5"/>
      <c r="TKP85" s="5"/>
      <c r="TKQ85" s="5"/>
      <c r="TKR85" s="5"/>
      <c r="TKS85" s="5"/>
      <c r="TKT85" s="5"/>
      <c r="TKU85" s="5"/>
      <c r="TKV85" s="5"/>
      <c r="TKW85" s="5"/>
      <c r="TKX85" s="5"/>
      <c r="TKY85" s="5"/>
      <c r="TKZ85" s="5"/>
      <c r="TLA85" s="5"/>
      <c r="TLB85" s="5"/>
      <c r="TLC85" s="5"/>
      <c r="TLD85" s="5"/>
      <c r="TLE85" s="5"/>
      <c r="TLF85" s="5"/>
      <c r="TLG85" s="5"/>
      <c r="TLH85" s="5"/>
      <c r="TLI85" s="5"/>
      <c r="TLJ85" s="5"/>
      <c r="TLK85" s="5"/>
      <c r="TLL85" s="5"/>
      <c r="TLM85" s="5"/>
      <c r="TLN85" s="5"/>
      <c r="TLO85" s="5"/>
      <c r="TLP85" s="5"/>
      <c r="TLQ85" s="5"/>
      <c r="TLR85" s="5"/>
      <c r="TLS85" s="5"/>
      <c r="TLT85" s="5"/>
      <c r="TLU85" s="5"/>
      <c r="TLV85" s="5"/>
      <c r="TLW85" s="5"/>
      <c r="TLX85" s="5"/>
      <c r="TLY85" s="5"/>
      <c r="TLZ85" s="5"/>
      <c r="TMA85" s="5"/>
      <c r="TMB85" s="5"/>
      <c r="TMC85" s="5"/>
      <c r="TMD85" s="5"/>
      <c r="TME85" s="5"/>
      <c r="TMF85" s="5"/>
      <c r="TMG85" s="5"/>
      <c r="TMH85" s="5"/>
      <c r="TMI85" s="5"/>
      <c r="TMJ85" s="5"/>
      <c r="TMK85" s="5"/>
      <c r="TML85" s="5"/>
      <c r="TMM85" s="5"/>
      <c r="TMN85" s="5"/>
      <c r="TMO85" s="5"/>
      <c r="TMP85" s="5"/>
      <c r="TMQ85" s="5"/>
      <c r="TMR85" s="5"/>
      <c r="TMS85" s="5"/>
      <c r="TMT85" s="5"/>
      <c r="TMU85" s="5"/>
      <c r="TMV85" s="5"/>
      <c r="TMW85" s="5"/>
      <c r="TMX85" s="5"/>
      <c r="TMY85" s="5"/>
      <c r="TMZ85" s="5"/>
      <c r="TNA85" s="5"/>
      <c r="TNB85" s="5"/>
      <c r="TNC85" s="5"/>
      <c r="TND85" s="5"/>
      <c r="TNE85" s="5"/>
      <c r="TNF85" s="5"/>
      <c r="TNG85" s="5"/>
      <c r="TNH85" s="5"/>
      <c r="TNI85" s="5"/>
      <c r="TNJ85" s="5"/>
      <c r="TNK85" s="5"/>
      <c r="TNL85" s="5"/>
      <c r="TNM85" s="5"/>
      <c r="TNN85" s="5"/>
      <c r="TNO85" s="5"/>
      <c r="TNP85" s="5"/>
      <c r="TNQ85" s="5"/>
      <c r="TNR85" s="5"/>
      <c r="TNS85" s="5"/>
      <c r="TNT85" s="5"/>
      <c r="TNU85" s="5"/>
      <c r="TNV85" s="5"/>
      <c r="TNW85" s="5"/>
      <c r="TNX85" s="5"/>
      <c r="TNY85" s="5"/>
      <c r="TNZ85" s="5"/>
      <c r="TOA85" s="5"/>
      <c r="TOB85" s="5"/>
      <c r="TOC85" s="5"/>
      <c r="TOD85" s="5"/>
      <c r="TOE85" s="5"/>
      <c r="TOF85" s="5"/>
      <c r="TOG85" s="5"/>
      <c r="TOH85" s="5"/>
      <c r="TOI85" s="5"/>
      <c r="TOJ85" s="5"/>
      <c r="TOK85" s="5"/>
      <c r="TOL85" s="5"/>
      <c r="TOM85" s="5"/>
      <c r="TON85" s="5"/>
      <c r="TOO85" s="5"/>
      <c r="TOP85" s="5"/>
      <c r="TOQ85" s="5"/>
      <c r="TOR85" s="5"/>
      <c r="TOS85" s="5"/>
      <c r="TOT85" s="5"/>
      <c r="TOU85" s="5"/>
      <c r="TOV85" s="5"/>
      <c r="TOW85" s="5"/>
      <c r="TOX85" s="5"/>
      <c r="TOY85" s="5"/>
      <c r="TOZ85" s="5"/>
      <c r="TPA85" s="5"/>
      <c r="TPB85" s="5"/>
      <c r="TPC85" s="5"/>
      <c r="TPD85" s="5"/>
      <c r="TPE85" s="5"/>
      <c r="TPF85" s="5"/>
      <c r="TPG85" s="5"/>
      <c r="TPH85" s="5"/>
      <c r="TPI85" s="5"/>
      <c r="TPJ85" s="5"/>
      <c r="TPK85" s="5"/>
      <c r="TPL85" s="5"/>
      <c r="TPM85" s="5"/>
      <c r="TPN85" s="5"/>
      <c r="TPO85" s="5"/>
      <c r="TPP85" s="5"/>
      <c r="TPQ85" s="5"/>
      <c r="TPR85" s="5"/>
      <c r="TPS85" s="5"/>
      <c r="TPT85" s="5"/>
      <c r="TPU85" s="5"/>
      <c r="TPV85" s="5"/>
      <c r="TPW85" s="5"/>
      <c r="TPX85" s="5"/>
      <c r="TPY85" s="5"/>
      <c r="TPZ85" s="5"/>
      <c r="TQA85" s="5"/>
      <c r="TQB85" s="5"/>
      <c r="TQC85" s="5"/>
      <c r="TQD85" s="5"/>
      <c r="TQE85" s="5"/>
      <c r="TQF85" s="5"/>
      <c r="TQG85" s="5"/>
      <c r="TQH85" s="5"/>
      <c r="TQI85" s="5"/>
      <c r="TQJ85" s="5"/>
      <c r="TQK85" s="5"/>
      <c r="TQL85" s="5"/>
      <c r="TQM85" s="5"/>
      <c r="TQN85" s="5"/>
      <c r="TQO85" s="5"/>
      <c r="TQP85" s="5"/>
      <c r="TQQ85" s="5"/>
      <c r="TQR85" s="5"/>
      <c r="TQS85" s="5"/>
      <c r="TQT85" s="5"/>
      <c r="TQU85" s="5"/>
      <c r="TQV85" s="5"/>
      <c r="TQW85" s="5"/>
      <c r="TQX85" s="5"/>
      <c r="TQY85" s="5"/>
      <c r="TQZ85" s="5"/>
      <c r="TRA85" s="5"/>
      <c r="TRB85" s="5"/>
      <c r="TRC85" s="5"/>
      <c r="TRD85" s="5"/>
      <c r="TRE85" s="5"/>
      <c r="TRF85" s="5"/>
      <c r="TRG85" s="5"/>
      <c r="TRH85" s="5"/>
      <c r="TRI85" s="5"/>
      <c r="TRJ85" s="5"/>
      <c r="TRK85" s="5"/>
      <c r="TRL85" s="5"/>
      <c r="TRM85" s="5"/>
      <c r="TRN85" s="5"/>
      <c r="TRO85" s="5"/>
      <c r="TRP85" s="5"/>
      <c r="TRQ85" s="5"/>
      <c r="TRR85" s="5"/>
      <c r="TRS85" s="5"/>
      <c r="TRT85" s="5"/>
      <c r="TRU85" s="5"/>
      <c r="TRV85" s="5"/>
      <c r="TRW85" s="5"/>
      <c r="TRX85" s="5"/>
      <c r="TRY85" s="5"/>
      <c r="TRZ85" s="5"/>
      <c r="TSA85" s="5"/>
      <c r="TSB85" s="5"/>
      <c r="TSC85" s="5"/>
      <c r="TSD85" s="5"/>
      <c r="TSE85" s="5"/>
      <c r="TSF85" s="5"/>
      <c r="TSG85" s="5"/>
      <c r="TSH85" s="5"/>
      <c r="TSI85" s="5"/>
      <c r="TSJ85" s="5"/>
      <c r="TSK85" s="5"/>
      <c r="TSL85" s="5"/>
      <c r="TSM85" s="5"/>
      <c r="TSN85" s="5"/>
      <c r="TSO85" s="5"/>
      <c r="TSP85" s="5"/>
      <c r="TSQ85" s="5"/>
      <c r="TSR85" s="5"/>
      <c r="TSS85" s="5"/>
      <c r="TST85" s="5"/>
      <c r="TSU85" s="5"/>
      <c r="TSV85" s="5"/>
      <c r="TSW85" s="5"/>
      <c r="TSX85" s="5"/>
      <c r="TSY85" s="5"/>
      <c r="TSZ85" s="5"/>
      <c r="TTA85" s="5"/>
      <c r="TTB85" s="5"/>
      <c r="TTC85" s="5"/>
      <c r="TTD85" s="5"/>
      <c r="TTE85" s="5"/>
      <c r="TTF85" s="5"/>
      <c r="TTG85" s="5"/>
      <c r="TTH85" s="5"/>
      <c r="TTI85" s="5"/>
      <c r="TTJ85" s="5"/>
      <c r="TTK85" s="5"/>
      <c r="TTL85" s="5"/>
      <c r="TTM85" s="5"/>
      <c r="TTN85" s="5"/>
      <c r="TTO85" s="5"/>
      <c r="TTP85" s="5"/>
      <c r="TTQ85" s="5"/>
      <c r="TTR85" s="5"/>
      <c r="TTS85" s="5"/>
      <c r="TTT85" s="5"/>
      <c r="TTU85" s="5"/>
      <c r="TTV85" s="5"/>
      <c r="TTW85" s="5"/>
      <c r="TTX85" s="5"/>
      <c r="TTY85" s="5"/>
      <c r="TTZ85" s="5"/>
      <c r="TUA85" s="5"/>
      <c r="TUB85" s="5"/>
      <c r="TUC85" s="5"/>
      <c r="TUD85" s="5"/>
      <c r="TUE85" s="5"/>
      <c r="TUF85" s="5"/>
      <c r="TUG85" s="5"/>
      <c r="TUH85" s="5"/>
      <c r="TUI85" s="5"/>
      <c r="TUJ85" s="5"/>
      <c r="TUK85" s="5"/>
      <c r="TUL85" s="5"/>
      <c r="TUM85" s="5"/>
      <c r="TUN85" s="5"/>
      <c r="TUO85" s="5"/>
      <c r="TUP85" s="5"/>
      <c r="TUQ85" s="5"/>
      <c r="TUR85" s="5"/>
      <c r="TUS85" s="5"/>
      <c r="TUT85" s="5"/>
      <c r="TUU85" s="5"/>
      <c r="TUV85" s="5"/>
      <c r="TUW85" s="5"/>
      <c r="TUX85" s="5"/>
      <c r="TUY85" s="5"/>
      <c r="TUZ85" s="5"/>
      <c r="TVA85" s="5"/>
      <c r="TVB85" s="5"/>
      <c r="TVC85" s="5"/>
      <c r="TVD85" s="5"/>
      <c r="TVE85" s="5"/>
      <c r="TVF85" s="5"/>
      <c r="TVG85" s="5"/>
      <c r="TVH85" s="5"/>
      <c r="TVI85" s="5"/>
      <c r="TVJ85" s="5"/>
      <c r="TVK85" s="5"/>
      <c r="TVL85" s="5"/>
      <c r="TVM85" s="5"/>
      <c r="TVN85" s="5"/>
      <c r="TVO85" s="5"/>
      <c r="TVP85" s="5"/>
      <c r="TVQ85" s="5"/>
      <c r="TVR85" s="5"/>
      <c r="TVS85" s="5"/>
      <c r="TVT85" s="5"/>
      <c r="TVU85" s="5"/>
      <c r="TVV85" s="5"/>
      <c r="TVW85" s="5"/>
      <c r="TVX85" s="5"/>
      <c r="TVY85" s="5"/>
      <c r="TVZ85" s="5"/>
      <c r="TWA85" s="5"/>
      <c r="TWB85" s="5"/>
      <c r="TWC85" s="5"/>
      <c r="TWD85" s="5"/>
      <c r="TWE85" s="5"/>
      <c r="TWF85" s="5"/>
      <c r="TWG85" s="5"/>
      <c r="TWH85" s="5"/>
      <c r="TWI85" s="5"/>
      <c r="TWJ85" s="5"/>
      <c r="TWK85" s="5"/>
      <c r="TWL85" s="5"/>
      <c r="TWM85" s="5"/>
      <c r="TWN85" s="5"/>
      <c r="TWO85" s="5"/>
      <c r="TWP85" s="5"/>
      <c r="TWQ85" s="5"/>
      <c r="TWR85" s="5"/>
      <c r="TWS85" s="5"/>
      <c r="TWT85" s="5"/>
      <c r="TWU85" s="5"/>
      <c r="TWV85" s="5"/>
      <c r="TWW85" s="5"/>
      <c r="TWX85" s="5"/>
      <c r="TWY85" s="5"/>
      <c r="TWZ85" s="5"/>
      <c r="TXA85" s="5"/>
      <c r="TXB85" s="5"/>
      <c r="TXC85" s="5"/>
      <c r="TXD85" s="5"/>
      <c r="TXE85" s="5"/>
      <c r="TXF85" s="5"/>
      <c r="TXG85" s="5"/>
      <c r="TXH85" s="5"/>
      <c r="TXI85" s="5"/>
      <c r="TXJ85" s="5"/>
      <c r="TXK85" s="5"/>
      <c r="TXL85" s="5"/>
      <c r="TXM85" s="5"/>
      <c r="TXN85" s="5"/>
      <c r="TXO85" s="5"/>
      <c r="TXP85" s="5"/>
      <c r="TXQ85" s="5"/>
      <c r="TXR85" s="5"/>
      <c r="TXS85" s="5"/>
      <c r="TXT85" s="5"/>
      <c r="TXU85" s="5"/>
      <c r="TXV85" s="5"/>
      <c r="TXW85" s="5"/>
      <c r="TXX85" s="5"/>
      <c r="TXY85" s="5"/>
      <c r="TXZ85" s="5"/>
      <c r="TYA85" s="5"/>
      <c r="TYB85" s="5"/>
      <c r="TYC85" s="5"/>
      <c r="TYD85" s="5"/>
      <c r="TYE85" s="5"/>
      <c r="TYF85" s="5"/>
      <c r="TYG85" s="5"/>
      <c r="TYH85" s="5"/>
      <c r="TYI85" s="5"/>
      <c r="TYJ85" s="5"/>
      <c r="TYK85" s="5"/>
      <c r="TYL85" s="5"/>
      <c r="TYM85" s="5"/>
      <c r="TYN85" s="5"/>
      <c r="TYO85" s="5"/>
      <c r="TYP85" s="5"/>
      <c r="TYQ85" s="5"/>
      <c r="TYR85" s="5"/>
      <c r="TYS85" s="5"/>
      <c r="TYT85" s="5"/>
      <c r="TYU85" s="5"/>
      <c r="TYV85" s="5"/>
      <c r="TYW85" s="5"/>
      <c r="TYX85" s="5"/>
      <c r="TYY85" s="5"/>
      <c r="TYZ85" s="5"/>
      <c r="TZA85" s="5"/>
      <c r="TZB85" s="5"/>
      <c r="TZC85" s="5"/>
      <c r="TZD85" s="5"/>
      <c r="TZE85" s="5"/>
      <c r="TZF85" s="5"/>
      <c r="TZG85" s="5"/>
      <c r="TZH85" s="5"/>
      <c r="TZI85" s="5"/>
      <c r="TZJ85" s="5"/>
      <c r="TZK85" s="5"/>
      <c r="TZL85" s="5"/>
      <c r="TZM85" s="5"/>
      <c r="TZN85" s="5"/>
      <c r="TZO85" s="5"/>
      <c r="TZP85" s="5"/>
      <c r="TZQ85" s="5"/>
      <c r="TZR85" s="5"/>
      <c r="TZS85" s="5"/>
      <c r="TZT85" s="5"/>
      <c r="TZU85" s="5"/>
      <c r="TZV85" s="5"/>
      <c r="TZW85" s="5"/>
      <c r="TZX85" s="5"/>
      <c r="TZY85" s="5"/>
      <c r="TZZ85" s="5"/>
      <c r="UAA85" s="5"/>
      <c r="UAB85" s="5"/>
      <c r="UAC85" s="5"/>
      <c r="UAD85" s="5"/>
      <c r="UAE85" s="5"/>
      <c r="UAF85" s="5"/>
      <c r="UAG85" s="5"/>
      <c r="UAH85" s="5"/>
      <c r="UAI85" s="5"/>
      <c r="UAJ85" s="5"/>
      <c r="UAK85" s="5"/>
      <c r="UAL85" s="5"/>
      <c r="UAM85" s="5"/>
      <c r="UAN85" s="5"/>
      <c r="UAO85" s="5"/>
      <c r="UAP85" s="5"/>
      <c r="UAQ85" s="5"/>
      <c r="UAR85" s="5"/>
      <c r="UAS85" s="5"/>
      <c r="UAT85" s="5"/>
      <c r="UAU85" s="5"/>
      <c r="UAV85" s="5"/>
      <c r="UAW85" s="5"/>
      <c r="UAX85" s="5"/>
      <c r="UAY85" s="5"/>
      <c r="UAZ85" s="5"/>
      <c r="UBA85" s="5"/>
      <c r="UBB85" s="5"/>
      <c r="UBC85" s="5"/>
      <c r="UBD85" s="5"/>
      <c r="UBE85" s="5"/>
      <c r="UBF85" s="5"/>
      <c r="UBG85" s="5"/>
      <c r="UBH85" s="5"/>
      <c r="UBI85" s="5"/>
      <c r="UBJ85" s="5"/>
      <c r="UBK85" s="5"/>
      <c r="UBL85" s="5"/>
      <c r="UBM85" s="5"/>
      <c r="UBN85" s="5"/>
      <c r="UBO85" s="5"/>
      <c r="UBP85" s="5"/>
      <c r="UBQ85" s="5"/>
      <c r="UBR85" s="5"/>
      <c r="UBS85" s="5"/>
      <c r="UBT85" s="5"/>
      <c r="UBU85" s="5"/>
      <c r="UBV85" s="5"/>
      <c r="UBW85" s="5"/>
      <c r="UBX85" s="5"/>
      <c r="UBY85" s="5"/>
      <c r="UBZ85" s="5"/>
      <c r="UCA85" s="5"/>
      <c r="UCB85" s="5"/>
      <c r="UCC85" s="5"/>
      <c r="UCD85" s="5"/>
      <c r="UCE85" s="5"/>
      <c r="UCF85" s="5"/>
      <c r="UCG85" s="5"/>
      <c r="UCH85" s="5"/>
      <c r="UCI85" s="5"/>
      <c r="UCJ85" s="5"/>
      <c r="UCK85" s="5"/>
      <c r="UCL85" s="5"/>
      <c r="UCM85" s="5"/>
      <c r="UCN85" s="5"/>
      <c r="UCO85" s="5"/>
      <c r="UCP85" s="5"/>
      <c r="UCQ85" s="5"/>
      <c r="UCR85" s="5"/>
      <c r="UCS85" s="5"/>
      <c r="UCT85" s="5"/>
      <c r="UCU85" s="5"/>
      <c r="UCV85" s="5"/>
      <c r="UCW85" s="5"/>
      <c r="UCX85" s="5"/>
      <c r="UCY85" s="5"/>
      <c r="UCZ85" s="5"/>
      <c r="UDA85" s="5"/>
      <c r="UDB85" s="5"/>
      <c r="UDC85" s="5"/>
      <c r="UDD85" s="5"/>
      <c r="UDE85" s="5"/>
      <c r="UDF85" s="5"/>
      <c r="UDG85" s="5"/>
      <c r="UDH85" s="5"/>
      <c r="UDI85" s="5"/>
      <c r="UDJ85" s="5"/>
      <c r="UDK85" s="5"/>
      <c r="UDL85" s="5"/>
      <c r="UDM85" s="5"/>
      <c r="UDN85" s="5"/>
      <c r="UDO85" s="5"/>
      <c r="UDP85" s="5"/>
      <c r="UDQ85" s="5"/>
      <c r="UDR85" s="5"/>
      <c r="UDS85" s="5"/>
      <c r="UDT85" s="5"/>
      <c r="UDU85" s="5"/>
      <c r="UDV85" s="5"/>
      <c r="UDW85" s="5"/>
      <c r="UDX85" s="5"/>
      <c r="UDY85" s="5"/>
      <c r="UDZ85" s="5"/>
      <c r="UEA85" s="5"/>
      <c r="UEB85" s="5"/>
      <c r="UEC85" s="5"/>
      <c r="UED85" s="5"/>
      <c r="UEE85" s="5"/>
      <c r="UEF85" s="5"/>
      <c r="UEG85" s="5"/>
      <c r="UEH85" s="5"/>
      <c r="UEI85" s="5"/>
      <c r="UEJ85" s="5"/>
      <c r="UEK85" s="5"/>
      <c r="UEL85" s="5"/>
      <c r="UEM85" s="5"/>
      <c r="UEN85" s="5"/>
      <c r="UEO85" s="5"/>
      <c r="UEP85" s="5"/>
      <c r="UEQ85" s="5"/>
      <c r="UER85" s="5"/>
      <c r="UES85" s="5"/>
      <c r="UET85" s="5"/>
      <c r="UEU85" s="5"/>
      <c r="UEV85" s="5"/>
      <c r="UEW85" s="5"/>
      <c r="UEX85" s="5"/>
      <c r="UEY85" s="5"/>
      <c r="UEZ85" s="5"/>
      <c r="UFA85" s="5"/>
      <c r="UFB85" s="5"/>
      <c r="UFC85" s="5"/>
      <c r="UFD85" s="5"/>
      <c r="UFE85" s="5"/>
      <c r="UFF85" s="5"/>
      <c r="UFG85" s="5"/>
      <c r="UFH85" s="5"/>
      <c r="UFI85" s="5"/>
      <c r="UFJ85" s="5"/>
      <c r="UFK85" s="5"/>
      <c r="UFL85" s="5"/>
      <c r="UFM85" s="5"/>
      <c r="UFN85" s="5"/>
      <c r="UFO85" s="5"/>
      <c r="UFP85" s="5"/>
      <c r="UFQ85" s="5"/>
      <c r="UFR85" s="5"/>
      <c r="UFS85" s="5"/>
      <c r="UFT85" s="5"/>
      <c r="UFU85" s="5"/>
      <c r="UFV85" s="5"/>
      <c r="UFW85" s="5"/>
      <c r="UFX85" s="5"/>
      <c r="UFY85" s="5"/>
      <c r="UFZ85" s="5"/>
      <c r="UGA85" s="5"/>
      <c r="UGB85" s="5"/>
      <c r="UGC85" s="5"/>
      <c r="UGD85" s="5"/>
      <c r="UGE85" s="5"/>
      <c r="UGF85" s="5"/>
      <c r="UGG85" s="5"/>
      <c r="UGH85" s="5"/>
      <c r="UGI85" s="5"/>
      <c r="UGJ85" s="5"/>
      <c r="UGK85" s="5"/>
      <c r="UGL85" s="5"/>
      <c r="UGM85" s="5"/>
      <c r="UGN85" s="5"/>
      <c r="UGO85" s="5"/>
      <c r="UGP85" s="5"/>
      <c r="UGQ85" s="5"/>
      <c r="UGR85" s="5"/>
      <c r="UGS85" s="5"/>
      <c r="UGT85" s="5"/>
      <c r="UGU85" s="5"/>
      <c r="UGV85" s="5"/>
      <c r="UGW85" s="5"/>
      <c r="UGX85" s="5"/>
      <c r="UGY85" s="5"/>
      <c r="UGZ85" s="5"/>
      <c r="UHA85" s="5"/>
      <c r="UHB85" s="5"/>
      <c r="UHC85" s="5"/>
      <c r="UHD85" s="5"/>
      <c r="UHE85" s="5"/>
      <c r="UHF85" s="5"/>
      <c r="UHG85" s="5"/>
      <c r="UHH85" s="5"/>
      <c r="UHI85" s="5"/>
      <c r="UHJ85" s="5"/>
      <c r="UHK85" s="5"/>
      <c r="UHL85" s="5"/>
      <c r="UHM85" s="5"/>
      <c r="UHN85" s="5"/>
      <c r="UHO85" s="5"/>
      <c r="UHP85" s="5"/>
      <c r="UHQ85" s="5"/>
      <c r="UHR85" s="5"/>
      <c r="UHS85" s="5"/>
      <c r="UHT85" s="5"/>
      <c r="UHU85" s="5"/>
      <c r="UHV85" s="5"/>
      <c r="UHW85" s="5"/>
      <c r="UHX85" s="5"/>
      <c r="UHY85" s="5"/>
      <c r="UHZ85" s="5"/>
      <c r="UIA85" s="5"/>
      <c r="UIB85" s="5"/>
      <c r="UIC85" s="5"/>
      <c r="UID85" s="5"/>
      <c r="UIE85" s="5"/>
      <c r="UIF85" s="5"/>
      <c r="UIG85" s="5"/>
      <c r="UIH85" s="5"/>
      <c r="UII85" s="5"/>
      <c r="UIJ85" s="5"/>
      <c r="UIK85" s="5"/>
      <c r="UIL85" s="5"/>
      <c r="UIM85" s="5"/>
      <c r="UIN85" s="5"/>
      <c r="UIO85" s="5"/>
      <c r="UIP85" s="5"/>
      <c r="UIQ85" s="5"/>
      <c r="UIR85" s="5"/>
      <c r="UIS85" s="5"/>
      <c r="UIT85" s="5"/>
      <c r="UIU85" s="5"/>
      <c r="UIV85" s="5"/>
      <c r="UIW85" s="5"/>
      <c r="UIX85" s="5"/>
      <c r="UIY85" s="5"/>
      <c r="UIZ85" s="5"/>
      <c r="UJA85" s="5"/>
      <c r="UJB85" s="5"/>
      <c r="UJC85" s="5"/>
      <c r="UJD85" s="5"/>
      <c r="UJE85" s="5"/>
      <c r="UJF85" s="5"/>
      <c r="UJG85" s="5"/>
      <c r="UJH85" s="5"/>
      <c r="UJI85" s="5"/>
      <c r="UJJ85" s="5"/>
      <c r="UJK85" s="5"/>
      <c r="UJL85" s="5"/>
      <c r="UJM85" s="5"/>
      <c r="UJN85" s="5"/>
      <c r="UJO85" s="5"/>
      <c r="UJP85" s="5"/>
      <c r="UJQ85" s="5"/>
      <c r="UJR85" s="5"/>
      <c r="UJS85" s="5"/>
      <c r="UJT85" s="5"/>
      <c r="UJU85" s="5"/>
      <c r="UJV85" s="5"/>
      <c r="UJW85" s="5"/>
      <c r="UJX85" s="5"/>
      <c r="UJY85" s="5"/>
      <c r="UJZ85" s="5"/>
      <c r="UKA85" s="5"/>
      <c r="UKB85" s="5"/>
      <c r="UKC85" s="5"/>
      <c r="UKD85" s="5"/>
      <c r="UKE85" s="5"/>
      <c r="UKF85" s="5"/>
      <c r="UKG85" s="5"/>
      <c r="UKH85" s="5"/>
      <c r="UKI85" s="5"/>
      <c r="UKJ85" s="5"/>
      <c r="UKK85" s="5"/>
      <c r="UKL85" s="5"/>
      <c r="UKM85" s="5"/>
      <c r="UKN85" s="5"/>
      <c r="UKO85" s="5"/>
      <c r="UKP85" s="5"/>
      <c r="UKQ85" s="5"/>
      <c r="UKR85" s="5"/>
      <c r="UKS85" s="5"/>
      <c r="UKT85" s="5"/>
      <c r="UKU85" s="5"/>
      <c r="UKV85" s="5"/>
      <c r="UKW85" s="5"/>
      <c r="UKX85" s="5"/>
      <c r="UKY85" s="5"/>
      <c r="UKZ85" s="5"/>
      <c r="ULA85" s="5"/>
      <c r="ULB85" s="5"/>
      <c r="ULC85" s="5"/>
      <c r="ULD85" s="5"/>
      <c r="ULE85" s="5"/>
      <c r="ULF85" s="5"/>
      <c r="ULG85" s="5"/>
      <c r="ULH85" s="5"/>
      <c r="ULI85" s="5"/>
      <c r="ULJ85" s="5"/>
      <c r="ULK85" s="5"/>
      <c r="ULL85" s="5"/>
      <c r="ULM85" s="5"/>
      <c r="ULN85" s="5"/>
      <c r="ULO85" s="5"/>
      <c r="ULP85" s="5"/>
      <c r="ULQ85" s="5"/>
      <c r="ULR85" s="5"/>
      <c r="ULS85" s="5"/>
      <c r="ULT85" s="5"/>
      <c r="ULU85" s="5"/>
      <c r="ULV85" s="5"/>
      <c r="ULW85" s="5"/>
      <c r="ULX85" s="5"/>
      <c r="ULY85" s="5"/>
      <c r="ULZ85" s="5"/>
      <c r="UMA85" s="5"/>
      <c r="UMB85" s="5"/>
      <c r="UMC85" s="5"/>
      <c r="UMD85" s="5"/>
      <c r="UME85" s="5"/>
      <c r="UMF85" s="5"/>
      <c r="UMG85" s="5"/>
      <c r="UMH85" s="5"/>
      <c r="UMI85" s="5"/>
      <c r="UMJ85" s="5"/>
      <c r="UMK85" s="5"/>
      <c r="UML85" s="5"/>
      <c r="UMM85" s="5"/>
      <c r="UMN85" s="5"/>
      <c r="UMO85" s="5"/>
      <c r="UMP85" s="5"/>
      <c r="UMQ85" s="5"/>
      <c r="UMR85" s="5"/>
      <c r="UMS85" s="5"/>
      <c r="UMT85" s="5"/>
      <c r="UMU85" s="5"/>
      <c r="UMV85" s="5"/>
      <c r="UMW85" s="5"/>
      <c r="UMX85" s="5"/>
      <c r="UMY85" s="5"/>
      <c r="UMZ85" s="5"/>
      <c r="UNA85" s="5"/>
      <c r="UNB85" s="5"/>
      <c r="UNC85" s="5"/>
      <c r="UND85" s="5"/>
      <c r="UNE85" s="5"/>
      <c r="UNF85" s="5"/>
      <c r="UNG85" s="5"/>
      <c r="UNH85" s="5"/>
      <c r="UNI85" s="5"/>
      <c r="UNJ85" s="5"/>
      <c r="UNK85" s="5"/>
      <c r="UNL85" s="5"/>
      <c r="UNM85" s="5"/>
      <c r="UNN85" s="5"/>
      <c r="UNO85" s="5"/>
      <c r="UNP85" s="5"/>
      <c r="UNQ85" s="5"/>
      <c r="UNR85" s="5"/>
      <c r="UNS85" s="5"/>
      <c r="UNT85" s="5"/>
      <c r="UNU85" s="5"/>
      <c r="UNV85" s="5"/>
      <c r="UNW85" s="5"/>
      <c r="UNX85" s="5"/>
      <c r="UNY85" s="5"/>
      <c r="UNZ85" s="5"/>
      <c r="UOA85" s="5"/>
      <c r="UOB85" s="5"/>
      <c r="UOC85" s="5"/>
      <c r="UOD85" s="5"/>
      <c r="UOE85" s="5"/>
      <c r="UOF85" s="5"/>
      <c r="UOG85" s="5"/>
      <c r="UOH85" s="5"/>
      <c r="UOI85" s="5"/>
      <c r="UOJ85" s="5"/>
      <c r="UOK85" s="5"/>
      <c r="UOL85" s="5"/>
      <c r="UOM85" s="5"/>
      <c r="UON85" s="5"/>
      <c r="UOO85" s="5"/>
      <c r="UOP85" s="5"/>
      <c r="UOQ85" s="5"/>
      <c r="UOR85" s="5"/>
      <c r="UOS85" s="5"/>
      <c r="UOT85" s="5"/>
      <c r="UOU85" s="5"/>
      <c r="UOV85" s="5"/>
      <c r="UOW85" s="5"/>
      <c r="UOX85" s="5"/>
      <c r="UOY85" s="5"/>
      <c r="UOZ85" s="5"/>
      <c r="UPA85" s="5"/>
      <c r="UPB85" s="5"/>
      <c r="UPC85" s="5"/>
      <c r="UPD85" s="5"/>
      <c r="UPE85" s="5"/>
      <c r="UPF85" s="5"/>
      <c r="UPG85" s="5"/>
      <c r="UPH85" s="5"/>
      <c r="UPI85" s="5"/>
      <c r="UPJ85" s="5"/>
      <c r="UPK85" s="5"/>
      <c r="UPL85" s="5"/>
      <c r="UPM85" s="5"/>
      <c r="UPN85" s="5"/>
      <c r="UPO85" s="5"/>
      <c r="UPP85" s="5"/>
      <c r="UPQ85" s="5"/>
      <c r="UPR85" s="5"/>
      <c r="UPS85" s="5"/>
      <c r="UPT85" s="5"/>
      <c r="UPU85" s="5"/>
      <c r="UPV85" s="5"/>
      <c r="UPW85" s="5"/>
      <c r="UPX85" s="5"/>
      <c r="UPY85" s="5"/>
      <c r="UPZ85" s="5"/>
      <c r="UQA85" s="5"/>
      <c r="UQB85" s="5"/>
      <c r="UQC85" s="5"/>
      <c r="UQD85" s="5"/>
      <c r="UQE85" s="5"/>
      <c r="UQF85" s="5"/>
      <c r="UQG85" s="5"/>
      <c r="UQH85" s="5"/>
      <c r="UQI85" s="5"/>
      <c r="UQJ85" s="5"/>
      <c r="UQK85" s="5"/>
      <c r="UQL85" s="5"/>
      <c r="UQM85" s="5"/>
      <c r="UQN85" s="5"/>
      <c r="UQO85" s="5"/>
      <c r="UQP85" s="5"/>
      <c r="UQQ85" s="5"/>
      <c r="UQR85" s="5"/>
      <c r="UQS85" s="5"/>
      <c r="UQT85" s="5"/>
      <c r="UQU85" s="5"/>
      <c r="UQV85" s="5"/>
      <c r="UQW85" s="5"/>
      <c r="UQX85" s="5"/>
      <c r="UQY85" s="5"/>
      <c r="UQZ85" s="5"/>
      <c r="URA85" s="5"/>
      <c r="URB85" s="5"/>
      <c r="URC85" s="5"/>
      <c r="URD85" s="5"/>
      <c r="URE85" s="5"/>
      <c r="URF85" s="5"/>
      <c r="URG85" s="5"/>
      <c r="URH85" s="5"/>
      <c r="URI85" s="5"/>
      <c r="URJ85" s="5"/>
      <c r="URK85" s="5"/>
      <c r="URL85" s="5"/>
      <c r="URM85" s="5"/>
      <c r="URN85" s="5"/>
      <c r="URO85" s="5"/>
      <c r="URP85" s="5"/>
      <c r="URQ85" s="5"/>
      <c r="URR85" s="5"/>
      <c r="URS85" s="5"/>
      <c r="URT85" s="5"/>
      <c r="URU85" s="5"/>
      <c r="URV85" s="5"/>
      <c r="URW85" s="5"/>
      <c r="URX85" s="5"/>
      <c r="URY85" s="5"/>
      <c r="URZ85" s="5"/>
      <c r="USA85" s="5"/>
      <c r="USB85" s="5"/>
      <c r="USC85" s="5"/>
      <c r="USD85" s="5"/>
      <c r="USE85" s="5"/>
      <c r="USF85" s="5"/>
      <c r="USG85" s="5"/>
      <c r="USH85" s="5"/>
      <c r="USI85" s="5"/>
      <c r="USJ85" s="5"/>
      <c r="USK85" s="5"/>
      <c r="USL85" s="5"/>
      <c r="USM85" s="5"/>
      <c r="USN85" s="5"/>
      <c r="USO85" s="5"/>
      <c r="USP85" s="5"/>
      <c r="USQ85" s="5"/>
      <c r="USR85" s="5"/>
      <c r="USS85" s="5"/>
      <c r="UST85" s="5"/>
      <c r="USU85" s="5"/>
      <c r="USV85" s="5"/>
      <c r="USW85" s="5"/>
      <c r="USX85" s="5"/>
      <c r="USY85" s="5"/>
      <c r="USZ85" s="5"/>
      <c r="UTA85" s="5"/>
      <c r="UTB85" s="5"/>
      <c r="UTC85" s="5"/>
      <c r="UTD85" s="5"/>
      <c r="UTE85" s="5"/>
      <c r="UTF85" s="5"/>
      <c r="UTG85" s="5"/>
      <c r="UTH85" s="5"/>
      <c r="UTI85" s="5"/>
      <c r="UTJ85" s="5"/>
      <c r="UTK85" s="5"/>
      <c r="UTL85" s="5"/>
      <c r="UTM85" s="5"/>
      <c r="UTN85" s="5"/>
      <c r="UTO85" s="5"/>
      <c r="UTP85" s="5"/>
      <c r="UTQ85" s="5"/>
      <c r="UTR85" s="5"/>
      <c r="UTS85" s="5"/>
      <c r="UTT85" s="5"/>
      <c r="UTU85" s="5"/>
      <c r="UTV85" s="5"/>
      <c r="UTW85" s="5"/>
      <c r="UTX85" s="5"/>
      <c r="UTY85" s="5"/>
      <c r="UTZ85" s="5"/>
      <c r="UUA85" s="5"/>
      <c r="UUB85" s="5"/>
      <c r="UUC85" s="5"/>
      <c r="UUD85" s="5"/>
      <c r="UUE85" s="5"/>
      <c r="UUF85" s="5"/>
      <c r="UUG85" s="5"/>
      <c r="UUH85" s="5"/>
      <c r="UUI85" s="5"/>
      <c r="UUJ85" s="5"/>
      <c r="UUK85" s="5"/>
      <c r="UUL85" s="5"/>
      <c r="UUM85" s="5"/>
      <c r="UUN85" s="5"/>
      <c r="UUO85" s="5"/>
      <c r="UUP85" s="5"/>
      <c r="UUQ85" s="5"/>
      <c r="UUR85" s="5"/>
      <c r="UUS85" s="5"/>
      <c r="UUT85" s="5"/>
      <c r="UUU85" s="5"/>
      <c r="UUV85" s="5"/>
      <c r="UUW85" s="5"/>
      <c r="UUX85" s="5"/>
      <c r="UUY85" s="5"/>
      <c r="UUZ85" s="5"/>
      <c r="UVA85" s="5"/>
      <c r="UVB85" s="5"/>
      <c r="UVC85" s="5"/>
      <c r="UVD85" s="5"/>
      <c r="UVE85" s="5"/>
      <c r="UVF85" s="5"/>
      <c r="UVG85" s="5"/>
      <c r="UVH85" s="5"/>
      <c r="UVI85" s="5"/>
      <c r="UVJ85" s="5"/>
      <c r="UVK85" s="5"/>
      <c r="UVL85" s="5"/>
      <c r="UVM85" s="5"/>
      <c r="UVN85" s="5"/>
      <c r="UVO85" s="5"/>
      <c r="UVP85" s="5"/>
      <c r="UVQ85" s="5"/>
      <c r="UVR85" s="5"/>
      <c r="UVS85" s="5"/>
      <c r="UVT85" s="5"/>
      <c r="UVU85" s="5"/>
      <c r="UVV85" s="5"/>
      <c r="UVW85" s="5"/>
      <c r="UVX85" s="5"/>
      <c r="UVY85" s="5"/>
      <c r="UVZ85" s="5"/>
      <c r="UWA85" s="5"/>
      <c r="UWB85" s="5"/>
      <c r="UWC85" s="5"/>
      <c r="UWD85" s="5"/>
      <c r="UWE85" s="5"/>
      <c r="UWF85" s="5"/>
      <c r="UWG85" s="5"/>
      <c r="UWH85" s="5"/>
      <c r="UWI85" s="5"/>
      <c r="UWJ85" s="5"/>
      <c r="UWK85" s="5"/>
      <c r="UWL85" s="5"/>
      <c r="UWM85" s="5"/>
      <c r="UWN85" s="5"/>
      <c r="UWO85" s="5"/>
      <c r="UWP85" s="5"/>
      <c r="UWQ85" s="5"/>
      <c r="UWR85" s="5"/>
      <c r="UWS85" s="5"/>
      <c r="UWT85" s="5"/>
      <c r="UWU85" s="5"/>
      <c r="UWV85" s="5"/>
      <c r="UWW85" s="5"/>
      <c r="UWX85" s="5"/>
      <c r="UWY85" s="5"/>
      <c r="UWZ85" s="5"/>
      <c r="UXA85" s="5"/>
      <c r="UXB85" s="5"/>
      <c r="UXC85" s="5"/>
      <c r="UXD85" s="5"/>
      <c r="UXE85" s="5"/>
      <c r="UXF85" s="5"/>
      <c r="UXG85" s="5"/>
      <c r="UXH85" s="5"/>
      <c r="UXI85" s="5"/>
      <c r="UXJ85" s="5"/>
      <c r="UXK85" s="5"/>
      <c r="UXL85" s="5"/>
      <c r="UXM85" s="5"/>
      <c r="UXN85" s="5"/>
      <c r="UXO85" s="5"/>
      <c r="UXP85" s="5"/>
      <c r="UXQ85" s="5"/>
      <c r="UXR85" s="5"/>
      <c r="UXS85" s="5"/>
      <c r="UXT85" s="5"/>
      <c r="UXU85" s="5"/>
      <c r="UXV85" s="5"/>
      <c r="UXW85" s="5"/>
      <c r="UXX85" s="5"/>
      <c r="UXY85" s="5"/>
      <c r="UXZ85" s="5"/>
      <c r="UYA85" s="5"/>
      <c r="UYB85" s="5"/>
      <c r="UYC85" s="5"/>
      <c r="UYD85" s="5"/>
      <c r="UYE85" s="5"/>
      <c r="UYF85" s="5"/>
      <c r="UYG85" s="5"/>
      <c r="UYH85" s="5"/>
      <c r="UYI85" s="5"/>
      <c r="UYJ85" s="5"/>
      <c r="UYK85" s="5"/>
      <c r="UYL85" s="5"/>
      <c r="UYM85" s="5"/>
      <c r="UYN85" s="5"/>
      <c r="UYO85" s="5"/>
      <c r="UYP85" s="5"/>
      <c r="UYQ85" s="5"/>
      <c r="UYR85" s="5"/>
      <c r="UYS85" s="5"/>
      <c r="UYT85" s="5"/>
      <c r="UYU85" s="5"/>
      <c r="UYV85" s="5"/>
      <c r="UYW85" s="5"/>
      <c r="UYX85" s="5"/>
      <c r="UYY85" s="5"/>
      <c r="UYZ85" s="5"/>
      <c r="UZA85" s="5"/>
      <c r="UZB85" s="5"/>
      <c r="UZC85" s="5"/>
      <c r="UZD85" s="5"/>
      <c r="UZE85" s="5"/>
      <c r="UZF85" s="5"/>
      <c r="UZG85" s="5"/>
      <c r="UZH85" s="5"/>
      <c r="UZI85" s="5"/>
      <c r="UZJ85" s="5"/>
      <c r="UZK85" s="5"/>
      <c r="UZL85" s="5"/>
      <c r="UZM85" s="5"/>
      <c r="UZN85" s="5"/>
      <c r="UZO85" s="5"/>
      <c r="UZP85" s="5"/>
      <c r="UZQ85" s="5"/>
      <c r="UZR85" s="5"/>
      <c r="UZS85" s="5"/>
      <c r="UZT85" s="5"/>
      <c r="UZU85" s="5"/>
      <c r="UZV85" s="5"/>
      <c r="UZW85" s="5"/>
      <c r="UZX85" s="5"/>
      <c r="UZY85" s="5"/>
      <c r="UZZ85" s="5"/>
      <c r="VAA85" s="5"/>
      <c r="VAB85" s="5"/>
      <c r="VAC85" s="5"/>
      <c r="VAD85" s="5"/>
      <c r="VAE85" s="5"/>
      <c r="VAF85" s="5"/>
      <c r="VAG85" s="5"/>
      <c r="VAH85" s="5"/>
      <c r="VAI85" s="5"/>
      <c r="VAJ85" s="5"/>
      <c r="VAK85" s="5"/>
      <c r="VAL85" s="5"/>
      <c r="VAM85" s="5"/>
      <c r="VAN85" s="5"/>
      <c r="VAO85" s="5"/>
      <c r="VAP85" s="5"/>
      <c r="VAQ85" s="5"/>
      <c r="VAR85" s="5"/>
      <c r="VAS85" s="5"/>
      <c r="VAT85" s="5"/>
      <c r="VAU85" s="5"/>
      <c r="VAV85" s="5"/>
      <c r="VAW85" s="5"/>
      <c r="VAX85" s="5"/>
      <c r="VAY85" s="5"/>
      <c r="VAZ85" s="5"/>
      <c r="VBA85" s="5"/>
      <c r="VBB85" s="5"/>
      <c r="VBC85" s="5"/>
      <c r="VBD85" s="5"/>
      <c r="VBE85" s="5"/>
      <c r="VBF85" s="5"/>
      <c r="VBG85" s="5"/>
      <c r="VBH85" s="5"/>
      <c r="VBI85" s="5"/>
      <c r="VBJ85" s="5"/>
      <c r="VBK85" s="5"/>
      <c r="VBL85" s="5"/>
      <c r="VBM85" s="5"/>
      <c r="VBN85" s="5"/>
      <c r="VBO85" s="5"/>
      <c r="VBP85" s="5"/>
      <c r="VBQ85" s="5"/>
      <c r="VBR85" s="5"/>
      <c r="VBS85" s="5"/>
      <c r="VBT85" s="5"/>
      <c r="VBU85" s="5"/>
      <c r="VBV85" s="5"/>
      <c r="VBW85" s="5"/>
      <c r="VBX85" s="5"/>
      <c r="VBY85" s="5"/>
      <c r="VBZ85" s="5"/>
      <c r="VCA85" s="5"/>
      <c r="VCB85" s="5"/>
      <c r="VCC85" s="5"/>
      <c r="VCD85" s="5"/>
      <c r="VCE85" s="5"/>
      <c r="VCF85" s="5"/>
      <c r="VCG85" s="5"/>
      <c r="VCH85" s="5"/>
      <c r="VCI85" s="5"/>
      <c r="VCJ85" s="5"/>
      <c r="VCK85" s="5"/>
      <c r="VCL85" s="5"/>
      <c r="VCM85" s="5"/>
      <c r="VCN85" s="5"/>
      <c r="VCO85" s="5"/>
      <c r="VCP85" s="5"/>
      <c r="VCQ85" s="5"/>
      <c r="VCR85" s="5"/>
      <c r="VCS85" s="5"/>
      <c r="VCT85" s="5"/>
      <c r="VCU85" s="5"/>
      <c r="VCV85" s="5"/>
      <c r="VCW85" s="5"/>
      <c r="VCX85" s="5"/>
      <c r="VCY85" s="5"/>
      <c r="VCZ85" s="5"/>
      <c r="VDA85" s="5"/>
      <c r="VDB85" s="5"/>
      <c r="VDC85" s="5"/>
      <c r="VDD85" s="5"/>
      <c r="VDE85" s="5"/>
      <c r="VDF85" s="5"/>
      <c r="VDG85" s="5"/>
      <c r="VDH85" s="5"/>
      <c r="VDI85" s="5"/>
      <c r="VDJ85" s="5"/>
      <c r="VDK85" s="5"/>
      <c r="VDL85" s="5"/>
      <c r="VDM85" s="5"/>
      <c r="VDN85" s="5"/>
      <c r="VDO85" s="5"/>
      <c r="VDP85" s="5"/>
      <c r="VDQ85" s="5"/>
      <c r="VDR85" s="5"/>
      <c r="VDS85" s="5"/>
      <c r="VDT85" s="5"/>
      <c r="VDU85" s="5"/>
      <c r="VDV85" s="5"/>
      <c r="VDW85" s="5"/>
      <c r="VDX85" s="5"/>
      <c r="VDY85" s="5"/>
      <c r="VDZ85" s="5"/>
      <c r="VEA85" s="5"/>
      <c r="VEB85" s="5"/>
      <c r="VEC85" s="5"/>
      <c r="VED85" s="5"/>
      <c r="VEE85" s="5"/>
      <c r="VEF85" s="5"/>
      <c r="VEG85" s="5"/>
      <c r="VEH85" s="5"/>
      <c r="VEI85" s="5"/>
      <c r="VEJ85" s="5"/>
      <c r="VEK85" s="5"/>
      <c r="VEL85" s="5"/>
      <c r="VEM85" s="5"/>
      <c r="VEN85" s="5"/>
      <c r="VEO85" s="5"/>
      <c r="VEP85" s="5"/>
      <c r="VEQ85" s="5"/>
      <c r="VER85" s="5"/>
      <c r="VES85" s="5"/>
      <c r="VET85" s="5"/>
      <c r="VEU85" s="5"/>
      <c r="VEV85" s="5"/>
      <c r="VEW85" s="5"/>
      <c r="VEX85" s="5"/>
      <c r="VEY85" s="5"/>
      <c r="VEZ85" s="5"/>
      <c r="VFA85" s="5"/>
      <c r="VFB85" s="5"/>
      <c r="VFC85" s="5"/>
      <c r="VFD85" s="5"/>
      <c r="VFE85" s="5"/>
      <c r="VFF85" s="5"/>
      <c r="VFG85" s="5"/>
      <c r="VFH85" s="5"/>
      <c r="VFI85" s="5"/>
      <c r="VFJ85" s="5"/>
      <c r="VFK85" s="5"/>
      <c r="VFL85" s="5"/>
      <c r="VFM85" s="5"/>
      <c r="VFN85" s="5"/>
      <c r="VFO85" s="5"/>
      <c r="VFP85" s="5"/>
      <c r="VFQ85" s="5"/>
      <c r="VFR85" s="5"/>
      <c r="VFS85" s="5"/>
      <c r="VFT85" s="5"/>
      <c r="VFU85" s="5"/>
      <c r="VFV85" s="5"/>
      <c r="VFW85" s="5"/>
      <c r="VFX85" s="5"/>
      <c r="VFY85" s="5"/>
      <c r="VFZ85" s="5"/>
      <c r="VGA85" s="5"/>
      <c r="VGB85" s="5"/>
      <c r="VGC85" s="5"/>
      <c r="VGD85" s="5"/>
      <c r="VGE85" s="5"/>
      <c r="VGF85" s="5"/>
      <c r="VGG85" s="5"/>
      <c r="VGH85" s="5"/>
      <c r="VGI85" s="5"/>
      <c r="VGJ85" s="5"/>
      <c r="VGK85" s="5"/>
      <c r="VGL85" s="5"/>
      <c r="VGM85" s="5"/>
      <c r="VGN85" s="5"/>
      <c r="VGO85" s="5"/>
      <c r="VGP85" s="5"/>
      <c r="VGQ85" s="5"/>
      <c r="VGR85" s="5"/>
      <c r="VGS85" s="5"/>
      <c r="VGT85" s="5"/>
      <c r="VGU85" s="5"/>
      <c r="VGV85" s="5"/>
      <c r="VGW85" s="5"/>
      <c r="VGX85" s="5"/>
      <c r="VGY85" s="5"/>
      <c r="VGZ85" s="5"/>
      <c r="VHA85" s="5"/>
      <c r="VHB85" s="5"/>
      <c r="VHC85" s="5"/>
      <c r="VHD85" s="5"/>
      <c r="VHE85" s="5"/>
      <c r="VHF85" s="5"/>
      <c r="VHG85" s="5"/>
      <c r="VHH85" s="5"/>
      <c r="VHI85" s="5"/>
      <c r="VHJ85" s="5"/>
      <c r="VHK85" s="5"/>
      <c r="VHL85" s="5"/>
      <c r="VHM85" s="5"/>
      <c r="VHN85" s="5"/>
      <c r="VHO85" s="5"/>
      <c r="VHP85" s="5"/>
      <c r="VHQ85" s="5"/>
      <c r="VHR85" s="5"/>
      <c r="VHS85" s="5"/>
      <c r="VHT85" s="5"/>
      <c r="VHU85" s="5"/>
      <c r="VHV85" s="5"/>
      <c r="VHW85" s="5"/>
      <c r="VHX85" s="5"/>
      <c r="VHY85" s="5"/>
      <c r="VHZ85" s="5"/>
      <c r="VIA85" s="5"/>
      <c r="VIB85" s="5"/>
      <c r="VIC85" s="5"/>
      <c r="VID85" s="5"/>
      <c r="VIE85" s="5"/>
      <c r="VIF85" s="5"/>
      <c r="VIG85" s="5"/>
      <c r="VIH85" s="5"/>
      <c r="VII85" s="5"/>
      <c r="VIJ85" s="5"/>
      <c r="VIK85" s="5"/>
      <c r="VIL85" s="5"/>
      <c r="VIM85" s="5"/>
      <c r="VIN85" s="5"/>
      <c r="VIO85" s="5"/>
      <c r="VIP85" s="5"/>
      <c r="VIQ85" s="5"/>
      <c r="VIR85" s="5"/>
      <c r="VIS85" s="5"/>
      <c r="VIT85" s="5"/>
      <c r="VIU85" s="5"/>
      <c r="VIV85" s="5"/>
      <c r="VIW85" s="5"/>
      <c r="VIX85" s="5"/>
      <c r="VIY85" s="5"/>
      <c r="VIZ85" s="5"/>
      <c r="VJA85" s="5"/>
      <c r="VJB85" s="5"/>
      <c r="VJC85" s="5"/>
      <c r="VJD85" s="5"/>
      <c r="VJE85" s="5"/>
      <c r="VJF85" s="5"/>
      <c r="VJG85" s="5"/>
      <c r="VJH85" s="5"/>
      <c r="VJI85" s="5"/>
      <c r="VJJ85" s="5"/>
      <c r="VJK85" s="5"/>
      <c r="VJL85" s="5"/>
      <c r="VJM85" s="5"/>
      <c r="VJN85" s="5"/>
      <c r="VJO85" s="5"/>
      <c r="VJP85" s="5"/>
      <c r="VJQ85" s="5"/>
      <c r="VJR85" s="5"/>
      <c r="VJS85" s="5"/>
      <c r="VJT85" s="5"/>
      <c r="VJU85" s="5"/>
      <c r="VJV85" s="5"/>
      <c r="VJW85" s="5"/>
      <c r="VJX85" s="5"/>
      <c r="VJY85" s="5"/>
      <c r="VJZ85" s="5"/>
      <c r="VKA85" s="5"/>
      <c r="VKB85" s="5"/>
      <c r="VKC85" s="5"/>
      <c r="VKD85" s="5"/>
      <c r="VKE85" s="5"/>
      <c r="VKF85" s="5"/>
      <c r="VKG85" s="5"/>
      <c r="VKH85" s="5"/>
      <c r="VKI85" s="5"/>
      <c r="VKJ85" s="5"/>
      <c r="VKK85" s="5"/>
      <c r="VKL85" s="5"/>
      <c r="VKM85" s="5"/>
      <c r="VKN85" s="5"/>
      <c r="VKO85" s="5"/>
      <c r="VKP85" s="5"/>
      <c r="VKQ85" s="5"/>
      <c r="VKR85" s="5"/>
      <c r="VKS85" s="5"/>
      <c r="VKT85" s="5"/>
      <c r="VKU85" s="5"/>
      <c r="VKV85" s="5"/>
      <c r="VKW85" s="5"/>
      <c r="VKX85" s="5"/>
      <c r="VKY85" s="5"/>
      <c r="VKZ85" s="5"/>
      <c r="VLA85" s="5"/>
      <c r="VLB85" s="5"/>
      <c r="VLC85" s="5"/>
      <c r="VLD85" s="5"/>
      <c r="VLE85" s="5"/>
      <c r="VLF85" s="5"/>
      <c r="VLG85" s="5"/>
      <c r="VLH85" s="5"/>
      <c r="VLI85" s="5"/>
      <c r="VLJ85" s="5"/>
      <c r="VLK85" s="5"/>
      <c r="VLL85" s="5"/>
      <c r="VLM85" s="5"/>
      <c r="VLN85" s="5"/>
      <c r="VLO85" s="5"/>
      <c r="VLP85" s="5"/>
      <c r="VLQ85" s="5"/>
      <c r="VLR85" s="5"/>
      <c r="VLS85" s="5"/>
      <c r="VLT85" s="5"/>
      <c r="VLU85" s="5"/>
      <c r="VLV85" s="5"/>
      <c r="VLW85" s="5"/>
      <c r="VLX85" s="5"/>
      <c r="VLY85" s="5"/>
      <c r="VLZ85" s="5"/>
      <c r="VMA85" s="5"/>
      <c r="VMB85" s="5"/>
      <c r="VMC85" s="5"/>
      <c r="VMD85" s="5"/>
      <c r="VME85" s="5"/>
      <c r="VMF85" s="5"/>
      <c r="VMG85" s="5"/>
      <c r="VMH85" s="5"/>
      <c r="VMI85" s="5"/>
      <c r="VMJ85" s="5"/>
      <c r="VMK85" s="5"/>
      <c r="VML85" s="5"/>
      <c r="VMM85" s="5"/>
      <c r="VMN85" s="5"/>
      <c r="VMO85" s="5"/>
      <c r="VMP85" s="5"/>
      <c r="VMQ85" s="5"/>
      <c r="VMR85" s="5"/>
      <c r="VMS85" s="5"/>
      <c r="VMT85" s="5"/>
      <c r="VMU85" s="5"/>
      <c r="VMV85" s="5"/>
      <c r="VMW85" s="5"/>
      <c r="VMX85" s="5"/>
      <c r="VMY85" s="5"/>
      <c r="VMZ85" s="5"/>
      <c r="VNA85" s="5"/>
      <c r="VNB85" s="5"/>
      <c r="VNC85" s="5"/>
      <c r="VND85" s="5"/>
      <c r="VNE85" s="5"/>
      <c r="VNF85" s="5"/>
      <c r="VNG85" s="5"/>
      <c r="VNH85" s="5"/>
      <c r="VNI85" s="5"/>
      <c r="VNJ85" s="5"/>
      <c r="VNK85" s="5"/>
      <c r="VNL85" s="5"/>
      <c r="VNM85" s="5"/>
      <c r="VNN85" s="5"/>
      <c r="VNO85" s="5"/>
      <c r="VNP85" s="5"/>
      <c r="VNQ85" s="5"/>
      <c r="VNR85" s="5"/>
      <c r="VNS85" s="5"/>
      <c r="VNT85" s="5"/>
      <c r="VNU85" s="5"/>
      <c r="VNV85" s="5"/>
      <c r="VNW85" s="5"/>
      <c r="VNX85" s="5"/>
      <c r="VNY85" s="5"/>
      <c r="VNZ85" s="5"/>
      <c r="VOA85" s="5"/>
      <c r="VOB85" s="5"/>
      <c r="VOC85" s="5"/>
      <c r="VOD85" s="5"/>
      <c r="VOE85" s="5"/>
      <c r="VOF85" s="5"/>
      <c r="VOG85" s="5"/>
      <c r="VOH85" s="5"/>
      <c r="VOI85" s="5"/>
      <c r="VOJ85" s="5"/>
      <c r="VOK85" s="5"/>
      <c r="VOL85" s="5"/>
      <c r="VOM85" s="5"/>
      <c r="VON85" s="5"/>
      <c r="VOO85" s="5"/>
      <c r="VOP85" s="5"/>
      <c r="VOQ85" s="5"/>
      <c r="VOR85" s="5"/>
      <c r="VOS85" s="5"/>
      <c r="VOT85" s="5"/>
      <c r="VOU85" s="5"/>
      <c r="VOV85" s="5"/>
      <c r="VOW85" s="5"/>
      <c r="VOX85" s="5"/>
      <c r="VOY85" s="5"/>
      <c r="VOZ85" s="5"/>
      <c r="VPA85" s="5"/>
      <c r="VPB85" s="5"/>
      <c r="VPC85" s="5"/>
      <c r="VPD85" s="5"/>
      <c r="VPE85" s="5"/>
      <c r="VPF85" s="5"/>
      <c r="VPG85" s="5"/>
      <c r="VPH85" s="5"/>
      <c r="VPI85" s="5"/>
      <c r="VPJ85" s="5"/>
      <c r="VPK85" s="5"/>
      <c r="VPL85" s="5"/>
      <c r="VPM85" s="5"/>
      <c r="VPN85" s="5"/>
      <c r="VPO85" s="5"/>
      <c r="VPP85" s="5"/>
      <c r="VPQ85" s="5"/>
      <c r="VPR85" s="5"/>
      <c r="VPS85" s="5"/>
      <c r="VPT85" s="5"/>
      <c r="VPU85" s="5"/>
      <c r="VPV85" s="5"/>
      <c r="VPW85" s="5"/>
      <c r="VPX85" s="5"/>
      <c r="VPY85" s="5"/>
      <c r="VPZ85" s="5"/>
      <c r="VQA85" s="5"/>
      <c r="VQB85" s="5"/>
      <c r="VQC85" s="5"/>
      <c r="VQD85" s="5"/>
      <c r="VQE85" s="5"/>
      <c r="VQF85" s="5"/>
      <c r="VQG85" s="5"/>
      <c r="VQH85" s="5"/>
      <c r="VQI85" s="5"/>
      <c r="VQJ85" s="5"/>
      <c r="VQK85" s="5"/>
      <c r="VQL85" s="5"/>
      <c r="VQM85" s="5"/>
      <c r="VQN85" s="5"/>
      <c r="VQO85" s="5"/>
      <c r="VQP85" s="5"/>
      <c r="VQQ85" s="5"/>
      <c r="VQR85" s="5"/>
      <c r="VQS85" s="5"/>
      <c r="VQT85" s="5"/>
      <c r="VQU85" s="5"/>
      <c r="VQV85" s="5"/>
      <c r="VQW85" s="5"/>
      <c r="VQX85" s="5"/>
      <c r="VQY85" s="5"/>
      <c r="VQZ85" s="5"/>
      <c r="VRA85" s="5"/>
      <c r="VRB85" s="5"/>
      <c r="VRC85" s="5"/>
      <c r="VRD85" s="5"/>
      <c r="VRE85" s="5"/>
      <c r="VRF85" s="5"/>
      <c r="VRG85" s="5"/>
      <c r="VRH85" s="5"/>
      <c r="VRI85" s="5"/>
      <c r="VRJ85" s="5"/>
      <c r="VRK85" s="5"/>
      <c r="VRL85" s="5"/>
      <c r="VRM85" s="5"/>
      <c r="VRN85" s="5"/>
      <c r="VRO85" s="5"/>
      <c r="VRP85" s="5"/>
      <c r="VRQ85" s="5"/>
      <c r="VRR85" s="5"/>
      <c r="VRS85" s="5"/>
      <c r="VRT85" s="5"/>
      <c r="VRU85" s="5"/>
      <c r="VRV85" s="5"/>
      <c r="VRW85" s="5"/>
      <c r="VRX85" s="5"/>
      <c r="VRY85" s="5"/>
      <c r="VRZ85" s="5"/>
      <c r="VSA85" s="5"/>
      <c r="VSB85" s="5"/>
      <c r="VSC85" s="5"/>
      <c r="VSD85" s="5"/>
      <c r="VSE85" s="5"/>
      <c r="VSF85" s="5"/>
      <c r="VSG85" s="5"/>
      <c r="VSH85" s="5"/>
      <c r="VSI85" s="5"/>
      <c r="VSJ85" s="5"/>
      <c r="VSK85" s="5"/>
      <c r="VSL85" s="5"/>
      <c r="VSM85" s="5"/>
      <c r="VSN85" s="5"/>
      <c r="VSO85" s="5"/>
      <c r="VSP85" s="5"/>
      <c r="VSQ85" s="5"/>
      <c r="VSR85" s="5"/>
      <c r="VSS85" s="5"/>
      <c r="VST85" s="5"/>
      <c r="VSU85" s="5"/>
      <c r="VSV85" s="5"/>
      <c r="VSW85" s="5"/>
      <c r="VSX85" s="5"/>
      <c r="VSY85" s="5"/>
      <c r="VSZ85" s="5"/>
      <c r="VTA85" s="5"/>
      <c r="VTB85" s="5"/>
      <c r="VTC85" s="5"/>
      <c r="VTD85" s="5"/>
      <c r="VTE85" s="5"/>
      <c r="VTF85" s="5"/>
      <c r="VTG85" s="5"/>
      <c r="VTH85" s="5"/>
      <c r="VTI85" s="5"/>
      <c r="VTJ85" s="5"/>
      <c r="VTK85" s="5"/>
      <c r="VTL85" s="5"/>
      <c r="VTM85" s="5"/>
      <c r="VTN85" s="5"/>
      <c r="VTO85" s="5"/>
      <c r="VTP85" s="5"/>
      <c r="VTQ85" s="5"/>
      <c r="VTR85" s="5"/>
      <c r="VTS85" s="5"/>
      <c r="VTT85" s="5"/>
      <c r="VTU85" s="5"/>
      <c r="VTV85" s="5"/>
      <c r="VTW85" s="5"/>
      <c r="VTX85" s="5"/>
      <c r="VTY85" s="5"/>
      <c r="VTZ85" s="5"/>
      <c r="VUA85" s="5"/>
      <c r="VUB85" s="5"/>
      <c r="VUC85" s="5"/>
      <c r="VUD85" s="5"/>
      <c r="VUE85" s="5"/>
      <c r="VUF85" s="5"/>
      <c r="VUG85" s="5"/>
      <c r="VUH85" s="5"/>
      <c r="VUI85" s="5"/>
      <c r="VUJ85" s="5"/>
      <c r="VUK85" s="5"/>
      <c r="VUL85" s="5"/>
      <c r="VUM85" s="5"/>
      <c r="VUN85" s="5"/>
      <c r="VUO85" s="5"/>
      <c r="VUP85" s="5"/>
      <c r="VUQ85" s="5"/>
      <c r="VUR85" s="5"/>
      <c r="VUS85" s="5"/>
      <c r="VUT85" s="5"/>
      <c r="VUU85" s="5"/>
      <c r="VUV85" s="5"/>
      <c r="VUW85" s="5"/>
      <c r="VUX85" s="5"/>
      <c r="VUY85" s="5"/>
      <c r="VUZ85" s="5"/>
      <c r="VVA85" s="5"/>
      <c r="VVB85" s="5"/>
      <c r="VVC85" s="5"/>
      <c r="VVD85" s="5"/>
      <c r="VVE85" s="5"/>
      <c r="VVF85" s="5"/>
      <c r="VVG85" s="5"/>
      <c r="VVH85" s="5"/>
      <c r="VVI85" s="5"/>
      <c r="VVJ85" s="5"/>
      <c r="VVK85" s="5"/>
      <c r="VVL85" s="5"/>
      <c r="VVM85" s="5"/>
      <c r="VVN85" s="5"/>
      <c r="VVO85" s="5"/>
      <c r="VVP85" s="5"/>
      <c r="VVQ85" s="5"/>
      <c r="VVR85" s="5"/>
      <c r="VVS85" s="5"/>
      <c r="VVT85" s="5"/>
      <c r="VVU85" s="5"/>
      <c r="VVV85" s="5"/>
      <c r="VVW85" s="5"/>
      <c r="VVX85" s="5"/>
      <c r="VVY85" s="5"/>
      <c r="VVZ85" s="5"/>
      <c r="VWA85" s="5"/>
      <c r="VWB85" s="5"/>
      <c r="VWC85" s="5"/>
      <c r="VWD85" s="5"/>
      <c r="VWE85" s="5"/>
      <c r="VWF85" s="5"/>
      <c r="VWG85" s="5"/>
      <c r="VWH85" s="5"/>
      <c r="VWI85" s="5"/>
      <c r="VWJ85" s="5"/>
      <c r="VWK85" s="5"/>
      <c r="VWL85" s="5"/>
      <c r="VWM85" s="5"/>
      <c r="VWN85" s="5"/>
      <c r="VWO85" s="5"/>
      <c r="VWP85" s="5"/>
      <c r="VWQ85" s="5"/>
      <c r="VWR85" s="5"/>
      <c r="VWS85" s="5"/>
      <c r="VWT85" s="5"/>
      <c r="VWU85" s="5"/>
      <c r="VWV85" s="5"/>
      <c r="VWW85" s="5"/>
      <c r="VWX85" s="5"/>
      <c r="VWY85" s="5"/>
      <c r="VWZ85" s="5"/>
      <c r="VXA85" s="5"/>
      <c r="VXB85" s="5"/>
      <c r="VXC85" s="5"/>
      <c r="VXD85" s="5"/>
      <c r="VXE85" s="5"/>
      <c r="VXF85" s="5"/>
      <c r="VXG85" s="5"/>
      <c r="VXH85" s="5"/>
      <c r="VXI85" s="5"/>
      <c r="VXJ85" s="5"/>
      <c r="VXK85" s="5"/>
      <c r="VXL85" s="5"/>
      <c r="VXM85" s="5"/>
      <c r="VXN85" s="5"/>
      <c r="VXO85" s="5"/>
      <c r="VXP85" s="5"/>
      <c r="VXQ85" s="5"/>
      <c r="VXR85" s="5"/>
      <c r="VXS85" s="5"/>
      <c r="VXT85" s="5"/>
      <c r="VXU85" s="5"/>
      <c r="VXV85" s="5"/>
      <c r="VXW85" s="5"/>
      <c r="VXX85" s="5"/>
      <c r="VXY85" s="5"/>
      <c r="VXZ85" s="5"/>
      <c r="VYA85" s="5"/>
      <c r="VYB85" s="5"/>
      <c r="VYC85" s="5"/>
      <c r="VYD85" s="5"/>
      <c r="VYE85" s="5"/>
      <c r="VYF85" s="5"/>
      <c r="VYG85" s="5"/>
      <c r="VYH85" s="5"/>
      <c r="VYI85" s="5"/>
      <c r="VYJ85" s="5"/>
      <c r="VYK85" s="5"/>
      <c r="VYL85" s="5"/>
      <c r="VYM85" s="5"/>
      <c r="VYN85" s="5"/>
      <c r="VYO85" s="5"/>
      <c r="VYP85" s="5"/>
      <c r="VYQ85" s="5"/>
      <c r="VYR85" s="5"/>
      <c r="VYS85" s="5"/>
      <c r="VYT85" s="5"/>
      <c r="VYU85" s="5"/>
      <c r="VYV85" s="5"/>
      <c r="VYW85" s="5"/>
      <c r="VYX85" s="5"/>
      <c r="VYY85" s="5"/>
      <c r="VYZ85" s="5"/>
      <c r="VZA85" s="5"/>
      <c r="VZB85" s="5"/>
      <c r="VZC85" s="5"/>
      <c r="VZD85" s="5"/>
      <c r="VZE85" s="5"/>
      <c r="VZF85" s="5"/>
      <c r="VZG85" s="5"/>
      <c r="VZH85" s="5"/>
      <c r="VZI85" s="5"/>
      <c r="VZJ85" s="5"/>
      <c r="VZK85" s="5"/>
      <c r="VZL85" s="5"/>
      <c r="VZM85" s="5"/>
      <c r="VZN85" s="5"/>
      <c r="VZO85" s="5"/>
      <c r="VZP85" s="5"/>
      <c r="VZQ85" s="5"/>
      <c r="VZR85" s="5"/>
      <c r="VZS85" s="5"/>
      <c r="VZT85" s="5"/>
      <c r="VZU85" s="5"/>
      <c r="VZV85" s="5"/>
      <c r="VZW85" s="5"/>
      <c r="VZX85" s="5"/>
      <c r="VZY85" s="5"/>
      <c r="VZZ85" s="5"/>
      <c r="WAA85" s="5"/>
      <c r="WAB85" s="5"/>
      <c r="WAC85" s="5"/>
      <c r="WAD85" s="5"/>
      <c r="WAE85" s="5"/>
      <c r="WAF85" s="5"/>
      <c r="WAG85" s="5"/>
      <c r="WAH85" s="5"/>
      <c r="WAI85" s="5"/>
      <c r="WAJ85" s="5"/>
      <c r="WAK85" s="5"/>
      <c r="WAL85" s="5"/>
      <c r="WAM85" s="5"/>
      <c r="WAN85" s="5"/>
      <c r="WAO85" s="5"/>
      <c r="WAP85" s="5"/>
      <c r="WAQ85" s="5"/>
      <c r="WAR85" s="5"/>
      <c r="WAS85" s="5"/>
      <c r="WAT85" s="5"/>
      <c r="WAU85" s="5"/>
      <c r="WAV85" s="5"/>
      <c r="WAW85" s="5"/>
      <c r="WAX85" s="5"/>
      <c r="WAY85" s="5"/>
      <c r="WAZ85" s="5"/>
      <c r="WBA85" s="5"/>
      <c r="WBB85" s="5"/>
      <c r="WBC85" s="5"/>
      <c r="WBD85" s="5"/>
      <c r="WBE85" s="5"/>
      <c r="WBF85" s="5"/>
      <c r="WBG85" s="5"/>
      <c r="WBH85" s="5"/>
      <c r="WBI85" s="5"/>
      <c r="WBJ85" s="5"/>
      <c r="WBK85" s="5"/>
      <c r="WBL85" s="5"/>
      <c r="WBM85" s="5"/>
      <c r="WBN85" s="5"/>
      <c r="WBO85" s="5"/>
      <c r="WBP85" s="5"/>
      <c r="WBQ85" s="5"/>
      <c r="WBR85" s="5"/>
      <c r="WBS85" s="5"/>
      <c r="WBT85" s="5"/>
      <c r="WBU85" s="5"/>
      <c r="WBV85" s="5"/>
      <c r="WBW85" s="5"/>
      <c r="WBX85" s="5"/>
      <c r="WBY85" s="5"/>
      <c r="WBZ85" s="5"/>
      <c r="WCA85" s="5"/>
      <c r="WCB85" s="5"/>
      <c r="WCC85" s="5"/>
      <c r="WCD85" s="5"/>
      <c r="WCE85" s="5"/>
      <c r="WCF85" s="5"/>
      <c r="WCG85" s="5"/>
      <c r="WCH85" s="5"/>
      <c r="WCI85" s="5"/>
      <c r="WCJ85" s="5"/>
      <c r="WCK85" s="5"/>
      <c r="WCL85" s="5"/>
      <c r="WCM85" s="5"/>
      <c r="WCN85" s="5"/>
      <c r="WCO85" s="5"/>
      <c r="WCP85" s="5"/>
      <c r="WCQ85" s="5"/>
      <c r="WCR85" s="5"/>
      <c r="WCS85" s="5"/>
      <c r="WCT85" s="5"/>
      <c r="WCU85" s="5"/>
      <c r="WCV85" s="5"/>
      <c r="WCW85" s="5"/>
      <c r="WCX85" s="5"/>
      <c r="WCY85" s="5"/>
      <c r="WCZ85" s="5"/>
      <c r="WDA85" s="5"/>
      <c r="WDB85" s="5"/>
      <c r="WDC85" s="5"/>
      <c r="WDD85" s="5"/>
      <c r="WDE85" s="5"/>
      <c r="WDF85" s="5"/>
      <c r="WDG85" s="5"/>
      <c r="WDH85" s="5"/>
      <c r="WDI85" s="5"/>
      <c r="WDJ85" s="5"/>
      <c r="WDK85" s="5"/>
      <c r="WDL85" s="5"/>
      <c r="WDM85" s="5"/>
      <c r="WDN85" s="5"/>
      <c r="WDO85" s="5"/>
      <c r="WDP85" s="5"/>
      <c r="WDQ85" s="5"/>
      <c r="WDR85" s="5"/>
      <c r="WDS85" s="5"/>
      <c r="WDT85" s="5"/>
      <c r="WDU85" s="5"/>
      <c r="WDV85" s="5"/>
      <c r="WDW85" s="5"/>
      <c r="WDX85" s="5"/>
      <c r="WDY85" s="5"/>
      <c r="WDZ85" s="5"/>
      <c r="WEA85" s="5"/>
      <c r="WEB85" s="5"/>
      <c r="WEC85" s="5"/>
      <c r="WED85" s="5"/>
      <c r="WEE85" s="5"/>
      <c r="WEF85" s="5"/>
      <c r="WEG85" s="5"/>
      <c r="WEH85" s="5"/>
      <c r="WEI85" s="5"/>
      <c r="WEJ85" s="5"/>
      <c r="WEK85" s="5"/>
      <c r="WEL85" s="5"/>
      <c r="WEM85" s="5"/>
      <c r="WEN85" s="5"/>
      <c r="WEO85" s="5"/>
      <c r="WEP85" s="5"/>
      <c r="WEQ85" s="5"/>
      <c r="WER85" s="5"/>
      <c r="WES85" s="5"/>
      <c r="WET85" s="5"/>
      <c r="WEU85" s="5"/>
      <c r="WEV85" s="5"/>
      <c r="WEW85" s="5"/>
      <c r="WEX85" s="5"/>
      <c r="WEY85" s="5"/>
      <c r="WEZ85" s="5"/>
      <c r="WFA85" s="5"/>
      <c r="WFB85" s="5"/>
      <c r="WFC85" s="5"/>
      <c r="WFD85" s="5"/>
      <c r="WFE85" s="5"/>
      <c r="WFF85" s="5"/>
      <c r="WFG85" s="5"/>
      <c r="WFH85" s="5"/>
      <c r="WFI85" s="5"/>
      <c r="WFJ85" s="5"/>
      <c r="WFK85" s="5"/>
      <c r="WFL85" s="5"/>
      <c r="WFM85" s="5"/>
      <c r="WFN85" s="5"/>
      <c r="WFO85" s="5"/>
      <c r="WFP85" s="5"/>
      <c r="WFQ85" s="5"/>
      <c r="WFR85" s="5"/>
      <c r="WFS85" s="5"/>
      <c r="WFT85" s="5"/>
      <c r="WFU85" s="5"/>
      <c r="WFV85" s="5"/>
      <c r="WFW85" s="5"/>
      <c r="WFX85" s="5"/>
      <c r="WFY85" s="5"/>
      <c r="WFZ85" s="5"/>
      <c r="WGA85" s="5"/>
      <c r="WGB85" s="5"/>
      <c r="WGC85" s="5"/>
      <c r="WGD85" s="5"/>
      <c r="WGE85" s="5"/>
      <c r="WGF85" s="5"/>
      <c r="WGG85" s="5"/>
      <c r="WGH85" s="5"/>
      <c r="WGI85" s="5"/>
      <c r="WGJ85" s="5"/>
      <c r="WGK85" s="5"/>
      <c r="WGL85" s="5"/>
      <c r="WGM85" s="5"/>
      <c r="WGN85" s="5"/>
      <c r="WGO85" s="5"/>
      <c r="WGP85" s="5"/>
      <c r="WGQ85" s="5"/>
      <c r="WGR85" s="5"/>
      <c r="WGS85" s="5"/>
      <c r="WGT85" s="5"/>
      <c r="WGU85" s="5"/>
      <c r="WGV85" s="5"/>
      <c r="WGW85" s="5"/>
      <c r="WGX85" s="5"/>
      <c r="WGY85" s="5"/>
      <c r="WGZ85" s="5"/>
      <c r="WHA85" s="5"/>
      <c r="WHB85" s="5"/>
      <c r="WHC85" s="5"/>
      <c r="WHD85" s="5"/>
      <c r="WHE85" s="5"/>
      <c r="WHF85" s="5"/>
      <c r="WHG85" s="5"/>
      <c r="WHH85" s="5"/>
      <c r="WHI85" s="5"/>
      <c r="WHJ85" s="5"/>
      <c r="WHK85" s="5"/>
      <c r="WHL85" s="5"/>
      <c r="WHM85" s="5"/>
      <c r="WHN85" s="5"/>
      <c r="WHO85" s="5"/>
      <c r="WHP85" s="5"/>
      <c r="WHQ85" s="5"/>
      <c r="WHR85" s="5"/>
      <c r="WHS85" s="5"/>
      <c r="WHT85" s="5"/>
      <c r="WHU85" s="5"/>
      <c r="WHV85" s="5"/>
      <c r="WHW85" s="5"/>
      <c r="WHX85" s="5"/>
      <c r="WHY85" s="5"/>
      <c r="WHZ85" s="5"/>
      <c r="WIA85" s="5"/>
      <c r="WIB85" s="5"/>
      <c r="WIC85" s="5"/>
      <c r="WID85" s="5"/>
      <c r="WIE85" s="5"/>
      <c r="WIF85" s="5"/>
      <c r="WIG85" s="5"/>
      <c r="WIH85" s="5"/>
      <c r="WII85" s="5"/>
      <c r="WIJ85" s="5"/>
      <c r="WIK85" s="5"/>
      <c r="WIL85" s="5"/>
      <c r="WIM85" s="5"/>
      <c r="WIN85" s="5"/>
      <c r="WIO85" s="5"/>
      <c r="WIP85" s="5"/>
      <c r="WIQ85" s="5"/>
      <c r="WIR85" s="5"/>
      <c r="WIS85" s="5"/>
      <c r="WIT85" s="5"/>
      <c r="WIU85" s="5"/>
      <c r="WIV85" s="5"/>
      <c r="WIW85" s="5"/>
      <c r="WIX85" s="5"/>
      <c r="WIY85" s="5"/>
      <c r="WIZ85" s="5"/>
      <c r="WJA85" s="5"/>
      <c r="WJB85" s="5"/>
      <c r="WJC85" s="5"/>
      <c r="WJD85" s="5"/>
      <c r="WJE85" s="5"/>
      <c r="WJF85" s="5"/>
      <c r="WJG85" s="5"/>
      <c r="WJH85" s="5"/>
      <c r="WJI85" s="5"/>
      <c r="WJJ85" s="5"/>
      <c r="WJK85" s="5"/>
      <c r="WJL85" s="5"/>
      <c r="WJM85" s="5"/>
      <c r="WJN85" s="5"/>
      <c r="WJO85" s="5"/>
      <c r="WJP85" s="5"/>
      <c r="WJQ85" s="5"/>
      <c r="WJR85" s="5"/>
      <c r="WJS85" s="5"/>
      <c r="WJT85" s="5"/>
      <c r="WJU85" s="5"/>
      <c r="WJV85" s="5"/>
      <c r="WJW85" s="5"/>
      <c r="WJX85" s="5"/>
      <c r="WJY85" s="5"/>
      <c r="WJZ85" s="5"/>
      <c r="WKA85" s="5"/>
      <c r="WKB85" s="5"/>
      <c r="WKC85" s="5"/>
      <c r="WKD85" s="5"/>
      <c r="WKE85" s="5"/>
      <c r="WKF85" s="5"/>
      <c r="WKG85" s="5"/>
      <c r="WKH85" s="5"/>
      <c r="WKI85" s="5"/>
      <c r="WKJ85" s="5"/>
      <c r="WKK85" s="5"/>
      <c r="WKL85" s="5"/>
      <c r="WKM85" s="5"/>
      <c r="WKN85" s="5"/>
      <c r="WKO85" s="5"/>
      <c r="WKP85" s="5"/>
      <c r="WKQ85" s="5"/>
      <c r="WKR85" s="5"/>
      <c r="WKS85" s="5"/>
      <c r="WKT85" s="5"/>
      <c r="WKU85" s="5"/>
      <c r="WKV85" s="5"/>
      <c r="WKW85" s="5"/>
      <c r="WKX85" s="5"/>
      <c r="WKY85" s="5"/>
      <c r="WKZ85" s="5"/>
      <c r="WLA85" s="5"/>
      <c r="WLB85" s="5"/>
      <c r="WLC85" s="5"/>
      <c r="WLD85" s="5"/>
      <c r="WLE85" s="5"/>
      <c r="WLF85" s="5"/>
      <c r="WLG85" s="5"/>
      <c r="WLH85" s="5"/>
      <c r="WLI85" s="5"/>
      <c r="WLJ85" s="5"/>
      <c r="WLK85" s="5"/>
      <c r="WLL85" s="5"/>
      <c r="WLM85" s="5"/>
      <c r="WLN85" s="5"/>
      <c r="WLO85" s="5"/>
      <c r="WLP85" s="5"/>
      <c r="WLQ85" s="5"/>
      <c r="WLR85" s="5"/>
      <c r="WLS85" s="5"/>
      <c r="WLT85" s="5"/>
      <c r="WLU85" s="5"/>
      <c r="WLV85" s="5"/>
      <c r="WLW85" s="5"/>
      <c r="WLX85" s="5"/>
      <c r="WLY85" s="5"/>
      <c r="WLZ85" s="5"/>
      <c r="WMA85" s="5"/>
      <c r="WMB85" s="5"/>
      <c r="WMC85" s="5"/>
      <c r="WMD85" s="5"/>
      <c r="WME85" s="5"/>
      <c r="WMF85" s="5"/>
      <c r="WMG85" s="5"/>
      <c r="WMH85" s="5"/>
      <c r="WMI85" s="5"/>
      <c r="WMJ85" s="5"/>
      <c r="WMK85" s="5"/>
      <c r="WML85" s="5"/>
      <c r="WMM85" s="5"/>
      <c r="WMN85" s="5"/>
      <c r="WMO85" s="5"/>
      <c r="WMP85" s="5"/>
      <c r="WMQ85" s="5"/>
      <c r="WMR85" s="5"/>
      <c r="WMS85" s="5"/>
      <c r="WMT85" s="5"/>
      <c r="WMU85" s="5"/>
      <c r="WMV85" s="5"/>
      <c r="WMW85" s="5"/>
      <c r="WMX85" s="5"/>
      <c r="WMY85" s="5"/>
      <c r="WMZ85" s="5"/>
      <c r="WNA85" s="5"/>
      <c r="WNB85" s="5"/>
      <c r="WNC85" s="5"/>
      <c r="WND85" s="5"/>
      <c r="WNE85" s="5"/>
      <c r="WNF85" s="5"/>
      <c r="WNG85" s="5"/>
      <c r="WNH85" s="5"/>
      <c r="WNI85" s="5"/>
      <c r="WNJ85" s="5"/>
      <c r="WNK85" s="5"/>
      <c r="WNL85" s="5"/>
      <c r="WNM85" s="5"/>
      <c r="WNN85" s="5"/>
      <c r="WNO85" s="5"/>
      <c r="WNP85" s="5"/>
      <c r="WNQ85" s="5"/>
      <c r="WNR85" s="5"/>
      <c r="WNS85" s="5"/>
      <c r="WNT85" s="5"/>
      <c r="WNU85" s="5"/>
      <c r="WNV85" s="5"/>
      <c r="WNW85" s="5"/>
      <c r="WNX85" s="5"/>
      <c r="WNY85" s="5"/>
      <c r="WNZ85" s="5"/>
      <c r="WOA85" s="5"/>
      <c r="WOB85" s="5"/>
      <c r="WOC85" s="5"/>
      <c r="WOD85" s="5"/>
      <c r="WOE85" s="5"/>
      <c r="WOF85" s="5"/>
      <c r="WOG85" s="5"/>
      <c r="WOH85" s="5"/>
      <c r="WOI85" s="5"/>
      <c r="WOJ85" s="5"/>
      <c r="WOK85" s="5"/>
      <c r="WOL85" s="5"/>
      <c r="WOM85" s="5"/>
      <c r="WON85" s="5"/>
      <c r="WOO85" s="5"/>
      <c r="WOP85" s="5"/>
      <c r="WOQ85" s="5"/>
      <c r="WOR85" s="5"/>
      <c r="WOS85" s="5"/>
      <c r="WOT85" s="5"/>
      <c r="WOU85" s="5"/>
      <c r="WOV85" s="5"/>
      <c r="WOW85" s="5"/>
      <c r="WOX85" s="5"/>
      <c r="WOY85" s="5"/>
      <c r="WOZ85" s="5"/>
      <c r="WPA85" s="5"/>
      <c r="WPB85" s="5"/>
      <c r="WPC85" s="5"/>
      <c r="WPD85" s="5"/>
      <c r="WPE85" s="5"/>
      <c r="WPF85" s="5"/>
      <c r="WPG85" s="5"/>
      <c r="WPH85" s="5"/>
      <c r="WPI85" s="5"/>
      <c r="WPJ85" s="5"/>
      <c r="WPK85" s="5"/>
      <c r="WPL85" s="5"/>
      <c r="WPM85" s="5"/>
      <c r="WPN85" s="5"/>
      <c r="WPO85" s="5"/>
      <c r="WPP85" s="5"/>
      <c r="WPQ85" s="5"/>
      <c r="WPR85" s="5"/>
      <c r="WPS85" s="5"/>
      <c r="WPT85" s="5"/>
      <c r="WPU85" s="5"/>
      <c r="WPV85" s="5"/>
      <c r="WPW85" s="5"/>
      <c r="WPX85" s="5"/>
      <c r="WPY85" s="5"/>
      <c r="WPZ85" s="5"/>
      <c r="WQA85" s="5"/>
      <c r="WQB85" s="5"/>
      <c r="WQC85" s="5"/>
      <c r="WQD85" s="5"/>
      <c r="WQE85" s="5"/>
      <c r="WQF85" s="5"/>
      <c r="WQG85" s="5"/>
      <c r="WQH85" s="5"/>
      <c r="WQI85" s="5"/>
      <c r="WQJ85" s="5"/>
      <c r="WQK85" s="5"/>
      <c r="WQL85" s="5"/>
      <c r="WQM85" s="5"/>
      <c r="WQN85" s="5"/>
      <c r="WQO85" s="5"/>
      <c r="WQP85" s="5"/>
      <c r="WQQ85" s="5"/>
      <c r="WQR85" s="5"/>
      <c r="WQS85" s="5"/>
      <c r="WQT85" s="5"/>
      <c r="WQU85" s="5"/>
      <c r="WQV85" s="5"/>
      <c r="WQW85" s="5"/>
      <c r="WQX85" s="5"/>
      <c r="WQY85" s="5"/>
      <c r="WQZ85" s="5"/>
      <c r="WRA85" s="5"/>
      <c r="WRB85" s="5"/>
      <c r="WRC85" s="5"/>
      <c r="WRD85" s="5"/>
      <c r="WRE85" s="5"/>
      <c r="WRF85" s="5"/>
      <c r="WRG85" s="5"/>
      <c r="WRH85" s="5"/>
      <c r="WRI85" s="5"/>
      <c r="WRJ85" s="5"/>
      <c r="WRK85" s="5"/>
      <c r="WRL85" s="5"/>
      <c r="WRM85" s="5"/>
      <c r="WRN85" s="5"/>
      <c r="WRO85" s="5"/>
      <c r="WRP85" s="5"/>
      <c r="WRQ85" s="5"/>
      <c r="WRR85" s="5"/>
      <c r="WRS85" s="5"/>
      <c r="WRT85" s="5"/>
      <c r="WRU85" s="5"/>
      <c r="WRV85" s="5"/>
      <c r="WRW85" s="5"/>
      <c r="WRX85" s="5"/>
      <c r="WRY85" s="5"/>
      <c r="WRZ85" s="5"/>
      <c r="WSA85" s="5"/>
      <c r="WSB85" s="5"/>
      <c r="WSC85" s="5"/>
      <c r="WSD85" s="5"/>
      <c r="WSE85" s="5"/>
      <c r="WSF85" s="5"/>
      <c r="WSG85" s="5"/>
      <c r="WSH85" s="5"/>
      <c r="WSI85" s="5"/>
      <c r="WSJ85" s="5"/>
      <c r="WSK85" s="5"/>
      <c r="WSL85" s="5"/>
      <c r="WSM85" s="5"/>
      <c r="WSN85" s="5"/>
      <c r="WSO85" s="5"/>
      <c r="WSP85" s="5"/>
      <c r="WSQ85" s="5"/>
      <c r="WSR85" s="5"/>
      <c r="WSS85" s="5"/>
      <c r="WST85" s="5"/>
      <c r="WSU85" s="5"/>
      <c r="WSV85" s="5"/>
      <c r="WSW85" s="5"/>
      <c r="WSX85" s="5"/>
      <c r="WSY85" s="5"/>
      <c r="WSZ85" s="5"/>
      <c r="WTA85" s="5"/>
      <c r="WTB85" s="5"/>
      <c r="WTC85" s="5"/>
      <c r="WTD85" s="5"/>
      <c r="WTE85" s="5"/>
      <c r="WTF85" s="5"/>
      <c r="WTG85" s="5"/>
      <c r="WTH85" s="5"/>
      <c r="WTI85" s="5"/>
      <c r="WTJ85" s="5"/>
      <c r="WTK85" s="5"/>
      <c r="WTL85" s="5"/>
      <c r="WTM85" s="5"/>
      <c r="WTN85" s="5"/>
      <c r="WTO85" s="5"/>
      <c r="WTP85" s="5"/>
      <c r="WTQ85" s="5"/>
      <c r="WTR85" s="5"/>
      <c r="WTS85" s="5"/>
      <c r="WTT85" s="5"/>
      <c r="WTU85" s="5"/>
      <c r="WTV85" s="5"/>
      <c r="WTW85" s="5"/>
      <c r="WTX85" s="5"/>
      <c r="WTY85" s="5"/>
      <c r="WTZ85" s="5"/>
      <c r="WUA85" s="5"/>
      <c r="WUB85" s="5"/>
      <c r="WUC85" s="5"/>
      <c r="WUD85" s="5"/>
      <c r="WUE85" s="5"/>
      <c r="WUF85" s="5"/>
      <c r="WUG85" s="5"/>
      <c r="WUH85" s="5"/>
      <c r="WUI85" s="5"/>
      <c r="WUJ85" s="5"/>
      <c r="WUK85" s="5"/>
      <c r="WUL85" s="5"/>
      <c r="WUM85" s="5"/>
      <c r="WUN85" s="5"/>
      <c r="WUO85" s="5"/>
      <c r="WUP85" s="5"/>
      <c r="WUQ85" s="5"/>
      <c r="WUR85" s="5"/>
      <c r="WUS85" s="5"/>
      <c r="WUT85" s="5"/>
      <c r="WUU85" s="5"/>
      <c r="WUV85" s="5"/>
      <c r="WUW85" s="5"/>
      <c r="WUX85" s="5"/>
      <c r="WUY85" s="5"/>
      <c r="WUZ85" s="5"/>
      <c r="WVA85" s="5"/>
      <c r="WVB85" s="5"/>
      <c r="WVC85" s="5"/>
      <c r="WVD85" s="5"/>
      <c r="WVE85" s="5"/>
      <c r="WVF85" s="5"/>
      <c r="WVG85" s="5"/>
      <c r="WVH85" s="5"/>
      <c r="WVI85" s="5"/>
      <c r="WVJ85" s="5"/>
      <c r="WVK85" s="5"/>
      <c r="WVL85" s="5"/>
      <c r="WVM85" s="5"/>
      <c r="WVN85" s="5"/>
      <c r="WVO85" s="5"/>
      <c r="WVP85" s="5"/>
      <c r="WVQ85" s="5"/>
      <c r="WVR85" s="5"/>
      <c r="WVS85" s="5"/>
      <c r="WVT85" s="5"/>
      <c r="WVU85" s="5"/>
      <c r="WVV85" s="5"/>
      <c r="WVW85" s="5"/>
      <c r="WVX85" s="5"/>
      <c r="WVY85" s="5"/>
      <c r="WVZ85" s="5"/>
      <c r="WWA85" s="5"/>
      <c r="WWB85" s="5"/>
      <c r="WWC85" s="5"/>
      <c r="WWD85" s="5"/>
      <c r="WWE85" s="5"/>
      <c r="WWF85" s="5"/>
      <c r="WWG85" s="5"/>
      <c r="WWH85" s="5"/>
      <c r="WWI85" s="5"/>
      <c r="WWJ85" s="5"/>
      <c r="WWK85" s="5"/>
      <c r="WWL85" s="5"/>
      <c r="WWM85" s="5"/>
      <c r="WWN85" s="5"/>
      <c r="WWO85" s="5"/>
      <c r="WWP85" s="5"/>
      <c r="WWQ85" s="5"/>
      <c r="WWR85" s="5"/>
      <c r="WWS85" s="5"/>
      <c r="WWT85" s="5"/>
      <c r="WWU85" s="5"/>
      <c r="WWV85" s="5"/>
      <c r="WWW85" s="5"/>
      <c r="WWX85" s="5"/>
      <c r="WWY85" s="5"/>
      <c r="WWZ85" s="5"/>
      <c r="WXA85" s="5"/>
      <c r="WXB85" s="5"/>
      <c r="WXC85" s="5"/>
      <c r="WXD85" s="5"/>
      <c r="WXE85" s="5"/>
      <c r="WXF85" s="5"/>
      <c r="WXG85" s="5"/>
      <c r="WXH85" s="5"/>
      <c r="WXI85" s="5"/>
      <c r="WXJ85" s="5"/>
      <c r="WXK85" s="5"/>
      <c r="WXL85" s="5"/>
      <c r="WXM85" s="5"/>
      <c r="WXN85" s="5"/>
      <c r="WXO85" s="5"/>
      <c r="WXP85" s="5"/>
      <c r="WXQ85" s="5"/>
      <c r="WXR85" s="5"/>
      <c r="WXS85" s="5"/>
      <c r="WXT85" s="5"/>
      <c r="WXU85" s="5"/>
      <c r="WXV85" s="5"/>
      <c r="WXW85" s="5"/>
      <c r="WXX85" s="5"/>
      <c r="WXY85" s="5"/>
      <c r="WXZ85" s="5"/>
      <c r="WYA85" s="5"/>
      <c r="WYB85" s="5"/>
      <c r="WYC85" s="5"/>
      <c r="WYD85" s="5"/>
      <c r="WYE85" s="5"/>
      <c r="WYF85" s="5"/>
      <c r="WYG85" s="5"/>
      <c r="WYH85" s="5"/>
      <c r="WYI85" s="5"/>
      <c r="WYJ85" s="5"/>
      <c r="WYK85" s="5"/>
      <c r="WYL85" s="5"/>
      <c r="WYM85" s="5"/>
      <c r="WYN85" s="5"/>
      <c r="WYO85" s="5"/>
      <c r="WYP85" s="5"/>
      <c r="WYQ85" s="5"/>
      <c r="WYR85" s="5"/>
      <c r="WYS85" s="5"/>
      <c r="WYT85" s="5"/>
      <c r="WYU85" s="5"/>
      <c r="WYV85" s="5"/>
      <c r="WYW85" s="5"/>
      <c r="WYX85" s="5"/>
      <c r="WYY85" s="5"/>
      <c r="WYZ85" s="5"/>
      <c r="WZA85" s="5"/>
      <c r="WZB85" s="5"/>
      <c r="WZC85" s="5"/>
      <c r="WZD85" s="5"/>
      <c r="WZE85" s="5"/>
      <c r="WZF85" s="5"/>
      <c r="WZG85" s="5"/>
      <c r="WZH85" s="5"/>
      <c r="WZI85" s="5"/>
      <c r="WZJ85" s="5"/>
      <c r="WZK85" s="5"/>
      <c r="WZL85" s="5"/>
      <c r="WZM85" s="5"/>
      <c r="WZN85" s="5"/>
      <c r="WZO85" s="5"/>
      <c r="WZP85" s="5"/>
      <c r="WZQ85" s="5"/>
      <c r="WZR85" s="5"/>
      <c r="WZS85" s="5"/>
      <c r="WZT85" s="5"/>
      <c r="WZU85" s="5"/>
      <c r="WZV85" s="5"/>
      <c r="WZW85" s="5"/>
      <c r="WZX85" s="5"/>
      <c r="WZY85" s="5"/>
      <c r="WZZ85" s="5"/>
      <c r="XAA85" s="5"/>
      <c r="XAB85" s="5"/>
      <c r="XAC85" s="5"/>
      <c r="XAD85" s="5"/>
      <c r="XAE85" s="5"/>
      <c r="XAF85" s="5"/>
      <c r="XAG85" s="5"/>
      <c r="XAH85" s="5"/>
      <c r="XAI85" s="5"/>
      <c r="XAJ85" s="5"/>
      <c r="XAK85" s="5"/>
      <c r="XAL85" s="5"/>
      <c r="XAM85" s="5"/>
      <c r="XAN85" s="5"/>
      <c r="XAO85" s="5"/>
      <c r="XAP85" s="5"/>
      <c r="XAQ85" s="5"/>
      <c r="XAR85" s="5"/>
      <c r="XAS85" s="5"/>
      <c r="XAT85" s="5"/>
      <c r="XAU85" s="5"/>
      <c r="XAV85" s="5"/>
      <c r="XAW85" s="5"/>
      <c r="XAX85" s="5"/>
      <c r="XAY85" s="5"/>
      <c r="XAZ85" s="5"/>
      <c r="XBA85" s="5"/>
      <c r="XBB85" s="5"/>
      <c r="XBC85" s="5"/>
      <c r="XBD85" s="5"/>
      <c r="XBE85" s="5"/>
      <c r="XBF85" s="5"/>
      <c r="XBG85" s="5"/>
      <c r="XBH85" s="5"/>
      <c r="XBI85" s="5"/>
      <c r="XBJ85" s="5"/>
      <c r="XBK85" s="5"/>
      <c r="XBL85" s="5"/>
      <c r="XBM85" s="5"/>
      <c r="XBN85" s="5"/>
      <c r="XBO85" s="5"/>
      <c r="XBP85" s="5"/>
      <c r="XBQ85" s="5"/>
      <c r="XBR85" s="5"/>
      <c r="XBS85" s="5"/>
      <c r="XBT85" s="5"/>
      <c r="XBU85" s="5"/>
      <c r="XBV85" s="5"/>
      <c r="XBW85" s="5"/>
      <c r="XBX85" s="5"/>
      <c r="XBY85" s="5"/>
      <c r="XBZ85" s="5"/>
      <c r="XCA85" s="5"/>
      <c r="XCB85" s="5"/>
      <c r="XCC85" s="5"/>
      <c r="XCD85" s="5"/>
      <c r="XCE85" s="5"/>
      <c r="XCF85" s="5"/>
      <c r="XCG85" s="5"/>
      <c r="XCH85" s="5"/>
      <c r="XCI85" s="5"/>
      <c r="XCJ85" s="5"/>
      <c r="XCK85" s="5"/>
      <c r="XCL85" s="5"/>
      <c r="XCM85" s="5"/>
      <c r="XCN85" s="5"/>
      <c r="XCO85" s="5"/>
      <c r="XCP85" s="5"/>
      <c r="XCQ85" s="5"/>
      <c r="XCR85" s="5"/>
      <c r="XCS85" s="5"/>
      <c r="XCT85" s="5"/>
      <c r="XCU85" s="5"/>
      <c r="XCV85" s="5"/>
      <c r="XCW85" s="5"/>
      <c r="XCX85" s="5"/>
      <c r="XCY85" s="5"/>
      <c r="XCZ85" s="5"/>
      <c r="XDA85" s="5"/>
      <c r="XDB85" s="5"/>
      <c r="XDC85" s="5"/>
      <c r="XDD85" s="5"/>
      <c r="XDE85" s="5"/>
      <c r="XDF85" s="5"/>
      <c r="XDG85" s="5"/>
      <c r="XDH85" s="5"/>
      <c r="XDI85" s="5"/>
      <c r="XDJ85" s="5"/>
      <c r="XDK85" s="5"/>
      <c r="XDL85" s="5"/>
      <c r="XDM85" s="5"/>
      <c r="XDN85" s="5"/>
      <c r="XDO85" s="5"/>
      <c r="XDP85" s="5"/>
      <c r="XDQ85" s="5"/>
      <c r="XDR85" s="5"/>
      <c r="XDS85" s="5"/>
      <c r="XDT85" s="5"/>
      <c r="XDU85" s="5"/>
      <c r="XDV85" s="5"/>
      <c r="XDW85" s="5"/>
      <c r="XDX85" s="5"/>
      <c r="XDY85" s="5"/>
      <c r="XDZ85" s="5"/>
      <c r="XEA85" s="5"/>
      <c r="XEB85" s="5"/>
      <c r="XEC85" s="5"/>
      <c r="XED85" s="5"/>
      <c r="XEE85" s="5"/>
      <c r="XEF85" s="5"/>
      <c r="XEG85" s="5"/>
      <c r="XEH85" s="5"/>
      <c r="XEI85" s="5"/>
      <c r="XEJ85" s="5"/>
      <c r="XEK85" s="5"/>
      <c r="XEL85" s="5"/>
      <c r="XEM85" s="5"/>
      <c r="XEN85" s="5"/>
      <c r="XEO85" s="5"/>
      <c r="XEP85" s="5"/>
      <c r="XEQ85" s="5"/>
      <c r="XER85" s="5"/>
      <c r="XES85" s="5"/>
      <c r="XET85" s="5"/>
      <c r="XEU85" s="5"/>
      <c r="XEV85" s="5"/>
      <c r="XEW85" s="5"/>
      <c r="XEX85" s="5"/>
      <c r="XEY85" s="5"/>
      <c r="XEZ85" s="5"/>
      <c r="XFA85" s="5"/>
      <c r="XFB85" s="5"/>
      <c r="XFC85" s="5"/>
    </row>
    <row r="86" spans="1:1024 1025:16383">
      <c r="B86" s="11" t="s">
        <v>26</v>
      </c>
      <c r="C86" s="11" t="s">
        <v>146</v>
      </c>
      <c r="D86" s="11" t="s">
        <v>111</v>
      </c>
      <c r="E86" s="11" t="s">
        <v>29</v>
      </c>
      <c r="F86" s="12">
        <f t="shared" si="69"/>
        <v>2.33239436619718</v>
      </c>
      <c r="G86" s="18">
        <v>16.56</v>
      </c>
      <c r="H86" s="14">
        <f t="shared" si="70"/>
        <v>198.72</v>
      </c>
      <c r="I86" s="15">
        <f t="shared" si="71"/>
        <v>220.74</v>
      </c>
      <c r="J86" s="14">
        <f t="shared" si="72"/>
        <v>231.84</v>
      </c>
      <c r="K86" s="16">
        <f t="shared" si="73"/>
        <v>132.48</v>
      </c>
      <c r="L86" s="16">
        <f t="shared" si="74"/>
        <v>149.04</v>
      </c>
      <c r="M86" s="16">
        <f t="shared" si="75"/>
        <v>154.5</v>
      </c>
      <c r="N86" s="62"/>
      <c r="O86" s="62">
        <f t="shared" si="60"/>
        <v>18.216</v>
      </c>
      <c r="P86" s="62">
        <v>16.555</v>
      </c>
      <c r="Q86" s="101">
        <f t="shared" si="61"/>
        <v>16.56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  <c r="DM86" s="62"/>
      <c r="DN86" s="62"/>
      <c r="DO86" s="62"/>
      <c r="DP86" s="62"/>
      <c r="DQ86" s="62"/>
      <c r="DR86" s="62"/>
      <c r="DS86" s="62"/>
      <c r="DT86" s="62"/>
      <c r="DU86" s="62"/>
      <c r="DV86" s="62"/>
      <c r="DW86" s="62"/>
      <c r="DX86" s="62"/>
      <c r="DY86" s="62"/>
      <c r="DZ86" s="62"/>
      <c r="EA86" s="62"/>
      <c r="EB86" s="62"/>
      <c r="EC86" s="62"/>
      <c r="ED86" s="62"/>
      <c r="EE86" s="62"/>
      <c r="EF86" s="62"/>
      <c r="EG86" s="62"/>
      <c r="EH86" s="62"/>
      <c r="EI86" s="62"/>
      <c r="EJ86" s="62"/>
      <c r="EK86" s="62"/>
      <c r="EL86" s="62"/>
      <c r="EM86" s="62"/>
      <c r="EN86" s="62"/>
      <c r="EO86" s="62"/>
      <c r="EP86" s="62"/>
      <c r="EQ86" s="62"/>
      <c r="ER86" s="62"/>
      <c r="ES86" s="62"/>
      <c r="ET86" s="62"/>
      <c r="EU86" s="62"/>
      <c r="EV86" s="62"/>
      <c r="EW86" s="62"/>
      <c r="EX86" s="62"/>
      <c r="EY86" s="62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  <c r="FK86" s="62"/>
      <c r="FL86" s="62"/>
      <c r="FM86" s="62"/>
      <c r="FN86" s="62"/>
      <c r="FO86" s="62"/>
      <c r="FP86" s="62"/>
      <c r="FQ86" s="62"/>
      <c r="FR86" s="62"/>
      <c r="FS86" s="62"/>
      <c r="FT86" s="62"/>
      <c r="FU86" s="62"/>
      <c r="FV86" s="62"/>
      <c r="FW86" s="62"/>
      <c r="FX86" s="62"/>
      <c r="FY86" s="62"/>
      <c r="FZ86" s="62"/>
      <c r="GA86" s="62"/>
      <c r="GB86" s="62"/>
      <c r="GC86" s="62"/>
      <c r="GD86" s="62"/>
      <c r="GE86" s="62"/>
      <c r="GF86" s="62"/>
      <c r="GG86" s="62"/>
      <c r="GH86" s="62"/>
      <c r="GI86" s="62"/>
      <c r="GJ86" s="62"/>
      <c r="GK86" s="5"/>
      <c r="GL86" s="5"/>
      <c r="GM86" s="5"/>
      <c r="GN86" s="5"/>
    </row>
    <row r="87" spans="1:1024 1025:16383">
      <c r="B87" s="11" t="s">
        <v>26</v>
      </c>
      <c r="C87" s="11" t="s">
        <v>146</v>
      </c>
      <c r="D87" s="11" t="s">
        <v>167</v>
      </c>
      <c r="E87" s="11" t="s">
        <v>29</v>
      </c>
      <c r="F87" s="12">
        <f t="shared" si="69"/>
        <v>2.46901408450704</v>
      </c>
      <c r="G87" s="18">
        <v>17.53</v>
      </c>
      <c r="H87" s="14">
        <f t="shared" si="70"/>
        <v>210.36</v>
      </c>
      <c r="I87" s="15">
        <f t="shared" si="71"/>
        <v>233.67</v>
      </c>
      <c r="J87" s="14">
        <f t="shared" si="72"/>
        <v>245.42</v>
      </c>
      <c r="K87" s="16">
        <f t="shared" si="73"/>
        <v>140.24</v>
      </c>
      <c r="L87" s="16">
        <f t="shared" si="74"/>
        <v>157.77</v>
      </c>
      <c r="M87" s="16">
        <f t="shared" si="75"/>
        <v>163.55</v>
      </c>
      <c r="N87" s="62"/>
      <c r="O87" s="62">
        <f t="shared" si="60"/>
        <v>19.283</v>
      </c>
      <c r="P87" s="62">
        <v>17.534</v>
      </c>
      <c r="Q87" s="101">
        <f t="shared" si="61"/>
        <v>17.53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E87" s="62"/>
      <c r="EF87" s="62"/>
      <c r="EG87" s="62"/>
      <c r="EH87" s="62"/>
      <c r="EI87" s="62"/>
      <c r="EJ87" s="62"/>
      <c r="EK87" s="62"/>
      <c r="EL87" s="62"/>
      <c r="EM87" s="62"/>
      <c r="EN87" s="62"/>
      <c r="EO87" s="62"/>
      <c r="EP87" s="62"/>
      <c r="EQ87" s="62"/>
      <c r="ER87" s="62"/>
      <c r="ES87" s="62"/>
      <c r="ET87" s="62"/>
      <c r="EU87" s="62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  <c r="FK87" s="62"/>
      <c r="FL87" s="62"/>
      <c r="FM87" s="62"/>
      <c r="FN87" s="62"/>
      <c r="FO87" s="62"/>
      <c r="FP87" s="62"/>
      <c r="FQ87" s="62"/>
      <c r="FR87" s="62"/>
      <c r="FS87" s="62"/>
      <c r="FT87" s="62"/>
      <c r="FU87" s="62"/>
      <c r="FV87" s="62"/>
      <c r="FW87" s="62"/>
      <c r="FX87" s="62"/>
      <c r="FY87" s="62"/>
      <c r="FZ87" s="62"/>
      <c r="GA87" s="62"/>
      <c r="GB87" s="62"/>
      <c r="GC87" s="62"/>
      <c r="GD87" s="62"/>
      <c r="GE87" s="62"/>
      <c r="GF87" s="62"/>
      <c r="GG87" s="62"/>
      <c r="GH87" s="62"/>
      <c r="GI87" s="62"/>
      <c r="GJ87" s="62"/>
      <c r="GK87" s="5"/>
      <c r="GL87" s="5"/>
      <c r="GM87" s="5"/>
      <c r="GN87" s="5"/>
    </row>
    <row r="88" spans="1:1024 1025:16383">
      <c r="B88" s="11" t="s">
        <v>26</v>
      </c>
      <c r="C88" s="11" t="s">
        <v>146</v>
      </c>
      <c r="D88" s="11" t="s">
        <v>220</v>
      </c>
      <c r="E88" s="11" t="s">
        <v>29</v>
      </c>
      <c r="F88" s="12">
        <f t="shared" si="69"/>
        <v>2.73098591549296</v>
      </c>
      <c r="G88" s="18">
        <v>19.39</v>
      </c>
      <c r="H88" s="14">
        <f t="shared" si="70"/>
        <v>232.68</v>
      </c>
      <c r="I88" s="15">
        <f t="shared" si="71"/>
        <v>258.46</v>
      </c>
      <c r="J88" s="14">
        <f t="shared" si="72"/>
        <v>271.46</v>
      </c>
      <c r="K88" s="16">
        <f t="shared" si="73"/>
        <v>155.12</v>
      </c>
      <c r="L88" s="16">
        <f t="shared" si="74"/>
        <v>174.51</v>
      </c>
      <c r="M88" s="16">
        <f t="shared" si="75"/>
        <v>180.9</v>
      </c>
      <c r="N88" s="62"/>
      <c r="O88" s="62">
        <f t="shared" si="60"/>
        <v>21.329</v>
      </c>
      <c r="P88" s="62">
        <v>19.393</v>
      </c>
      <c r="Q88" s="101">
        <f t="shared" si="61"/>
        <v>19.39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  <c r="FK88" s="62"/>
      <c r="FL88" s="62"/>
      <c r="FM88" s="62"/>
      <c r="FN88" s="62"/>
      <c r="FO88" s="62"/>
      <c r="FP88" s="62"/>
      <c r="FQ88" s="62"/>
      <c r="FR88" s="62"/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5"/>
      <c r="GL88" s="5"/>
      <c r="GM88" s="5"/>
      <c r="GN88" s="5"/>
    </row>
    <row r="89" spans="1:1024 1025:16383">
      <c r="B89" s="11" t="s">
        <v>26</v>
      </c>
      <c r="C89" s="11" t="s">
        <v>146</v>
      </c>
      <c r="D89" s="11" t="s">
        <v>167</v>
      </c>
      <c r="E89" s="11" t="s">
        <v>103</v>
      </c>
      <c r="F89" s="12">
        <f t="shared" si="69"/>
        <v>2.50422535211268</v>
      </c>
      <c r="G89" s="18">
        <v>17.78</v>
      </c>
      <c r="H89" s="14">
        <f t="shared" si="70"/>
        <v>213.36</v>
      </c>
      <c r="I89" s="15">
        <f t="shared" si="71"/>
        <v>237</v>
      </c>
      <c r="J89" s="14">
        <f t="shared" si="72"/>
        <v>248.92</v>
      </c>
      <c r="K89" s="16">
        <f t="shared" si="73"/>
        <v>142.24</v>
      </c>
      <c r="L89" s="16">
        <f t="shared" si="74"/>
        <v>160.02</v>
      </c>
      <c r="M89" s="16">
        <f t="shared" si="75"/>
        <v>165.88</v>
      </c>
      <c r="N89" s="62"/>
      <c r="O89" s="62">
        <f t="shared" si="60"/>
        <v>19.558</v>
      </c>
      <c r="P89" s="62">
        <v>17.776</v>
      </c>
      <c r="Q89" s="101">
        <f t="shared" si="61"/>
        <v>17.78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  <c r="DM89" s="62"/>
      <c r="DN89" s="62"/>
      <c r="DO89" s="62"/>
      <c r="DP89" s="62"/>
      <c r="DQ89" s="62"/>
      <c r="DR89" s="62"/>
      <c r="DS89" s="62"/>
      <c r="DT89" s="62"/>
      <c r="DU89" s="62"/>
      <c r="DV89" s="62"/>
      <c r="DW89" s="62"/>
      <c r="DX89" s="62"/>
      <c r="DY89" s="62"/>
      <c r="DZ89" s="62"/>
      <c r="EA89" s="62"/>
      <c r="EB89" s="62"/>
      <c r="EC89" s="62"/>
      <c r="ED89" s="62"/>
      <c r="EE89" s="62"/>
      <c r="EF89" s="62"/>
      <c r="EG89" s="62"/>
      <c r="EH89" s="62"/>
      <c r="EI89" s="62"/>
      <c r="EJ89" s="62"/>
      <c r="EK89" s="62"/>
      <c r="EL89" s="62"/>
      <c r="EM89" s="62"/>
      <c r="EN89" s="62"/>
      <c r="EO89" s="62"/>
      <c r="EP89" s="62"/>
      <c r="EQ89" s="62"/>
      <c r="ER89" s="62"/>
      <c r="ES89" s="62"/>
      <c r="ET89" s="62"/>
      <c r="EU89" s="62"/>
      <c r="EV89" s="62"/>
      <c r="EW89" s="62"/>
      <c r="EX89" s="62"/>
      <c r="EY89" s="62"/>
      <c r="EZ89" s="62"/>
      <c r="FA89" s="62"/>
      <c r="FB89" s="62"/>
      <c r="FC89" s="62"/>
      <c r="FD89" s="62"/>
      <c r="FE89" s="62"/>
      <c r="FF89" s="62"/>
      <c r="FG89" s="62"/>
      <c r="FH89" s="62"/>
      <c r="FI89" s="62"/>
      <c r="FJ89" s="62"/>
      <c r="FK89" s="62"/>
      <c r="FL89" s="62"/>
      <c r="FM89" s="62"/>
      <c r="FN89" s="62"/>
      <c r="FO89" s="62"/>
      <c r="FP89" s="62"/>
      <c r="FQ89" s="62"/>
      <c r="FR89" s="62"/>
      <c r="FS89" s="62"/>
      <c r="FT89" s="62"/>
      <c r="FU89" s="62"/>
      <c r="FV89" s="62"/>
      <c r="FW89" s="62"/>
      <c r="FX89" s="62"/>
      <c r="FY89" s="62"/>
      <c r="FZ89" s="62"/>
      <c r="GA89" s="62"/>
      <c r="GB89" s="62"/>
      <c r="GC89" s="62"/>
      <c r="GD89" s="62"/>
      <c r="GE89" s="62"/>
      <c r="GF89" s="62"/>
      <c r="GG89" s="62"/>
      <c r="GH89" s="62"/>
      <c r="GI89" s="62"/>
      <c r="GJ89" s="62"/>
      <c r="GK89" s="5"/>
      <c r="GL89" s="5"/>
      <c r="GM89" s="5"/>
      <c r="GN89" s="5"/>
    </row>
    <row r="90" spans="1:1024 1025:16383">
      <c r="B90" s="11" t="s">
        <v>26</v>
      </c>
      <c r="C90" s="11" t="s">
        <v>146</v>
      </c>
      <c r="D90" s="11" t="s">
        <v>111</v>
      </c>
      <c r="E90" s="11" t="s">
        <v>170</v>
      </c>
      <c r="F90" s="12">
        <f t="shared" ref="F90:F101" si="76">G90/7.1</f>
        <v>3.00140845070422</v>
      </c>
      <c r="G90" s="18">
        <v>21.31</v>
      </c>
      <c r="H90" s="14">
        <f t="shared" ref="H90:H101" si="77">ROUNDDOWN(G90*12,2)</f>
        <v>255.72</v>
      </c>
      <c r="I90" s="15">
        <f t="shared" ref="I90:I101" si="78">ROUNDDOWN(G90*13.33,2)</f>
        <v>284.06</v>
      </c>
      <c r="J90" s="14">
        <f t="shared" ref="J90:J101" si="79">ROUNDDOWN(G90*14,2)</f>
        <v>298.34</v>
      </c>
      <c r="K90" s="16">
        <f t="shared" ref="K90:K101" si="80">ROUNDDOWN(G90*8,2)</f>
        <v>170.48</v>
      </c>
      <c r="L90" s="16">
        <f t="shared" ref="L90:L101" si="81">ROUNDDOWN(G90*9,2)</f>
        <v>191.79</v>
      </c>
      <c r="M90" s="16">
        <f t="shared" ref="M90:M101" si="82">ROUNDDOWN(G90*9.33,2)</f>
        <v>198.82</v>
      </c>
      <c r="N90" s="62"/>
      <c r="O90" s="62">
        <f t="shared" si="60"/>
        <v>23.441</v>
      </c>
      <c r="P90" s="62">
        <v>21.307</v>
      </c>
      <c r="Q90" s="101">
        <f t="shared" si="61"/>
        <v>21.31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  <c r="DM90" s="62"/>
      <c r="DN90" s="62"/>
      <c r="DO90" s="62"/>
      <c r="DP90" s="62"/>
      <c r="DQ90" s="62"/>
      <c r="DR90" s="62"/>
      <c r="DS90" s="62"/>
      <c r="DT90" s="62"/>
      <c r="DU90" s="62"/>
      <c r="DV90" s="62"/>
      <c r="DW90" s="62"/>
      <c r="DX90" s="62"/>
      <c r="DY90" s="62"/>
      <c r="DZ90" s="62"/>
      <c r="EA90" s="62"/>
      <c r="EB90" s="62"/>
      <c r="EC90" s="62"/>
      <c r="ED90" s="62"/>
      <c r="EE90" s="62"/>
      <c r="EF90" s="62"/>
      <c r="EG90" s="62"/>
      <c r="EH90" s="62"/>
      <c r="EI90" s="62"/>
      <c r="EJ90" s="62"/>
      <c r="EK90" s="62"/>
      <c r="EL90" s="62"/>
      <c r="EM90" s="62"/>
      <c r="EN90" s="62"/>
      <c r="EO90" s="62"/>
      <c r="EP90" s="62"/>
      <c r="EQ90" s="62"/>
      <c r="ER90" s="62"/>
      <c r="ES90" s="62"/>
      <c r="ET90" s="62"/>
      <c r="EU90" s="62"/>
      <c r="EV90" s="62"/>
      <c r="EW90" s="62"/>
      <c r="EX90" s="62"/>
      <c r="EY90" s="62"/>
      <c r="EZ90" s="62"/>
      <c r="FA90" s="62"/>
      <c r="FB90" s="62"/>
      <c r="FC90" s="62"/>
      <c r="FD90" s="62"/>
      <c r="FE90" s="62"/>
      <c r="FF90" s="62"/>
      <c r="FG90" s="62"/>
      <c r="FH90" s="62"/>
      <c r="FI90" s="62"/>
      <c r="FJ90" s="62"/>
      <c r="FK90" s="62"/>
      <c r="FL90" s="62"/>
      <c r="FM90" s="62"/>
      <c r="FN90" s="62"/>
      <c r="FO90" s="62"/>
      <c r="FP90" s="62"/>
      <c r="FQ90" s="62"/>
      <c r="FR90" s="62"/>
      <c r="FS90" s="62"/>
      <c r="FT90" s="62"/>
      <c r="FU90" s="62"/>
      <c r="FV90" s="62"/>
      <c r="FW90" s="62"/>
      <c r="FX90" s="62"/>
      <c r="FY90" s="62"/>
      <c r="FZ90" s="62"/>
      <c r="GA90" s="62"/>
      <c r="GB90" s="62"/>
      <c r="GC90" s="62"/>
      <c r="GD90" s="62"/>
      <c r="GE90" s="62"/>
      <c r="GF90" s="62"/>
      <c r="GG90" s="62"/>
      <c r="GH90" s="62"/>
      <c r="GI90" s="62"/>
      <c r="GJ90" s="62"/>
      <c r="GK90" s="5"/>
      <c r="GL90" s="5"/>
      <c r="GM90" s="5"/>
      <c r="GN90" s="5"/>
    </row>
    <row r="91" spans="1:1024 1025:16383">
      <c r="B91" s="11" t="s">
        <v>26</v>
      </c>
      <c r="C91" s="11" t="s">
        <v>146</v>
      </c>
      <c r="D91" s="11" t="s">
        <v>167</v>
      </c>
      <c r="E91" s="11" t="s">
        <v>170</v>
      </c>
      <c r="F91" s="12">
        <f t="shared" si="76"/>
        <v>3.15070422535211</v>
      </c>
      <c r="G91" s="18">
        <v>22.37</v>
      </c>
      <c r="H91" s="14">
        <f t="shared" si="77"/>
        <v>268.44</v>
      </c>
      <c r="I91" s="15">
        <f t="shared" si="78"/>
        <v>298.19</v>
      </c>
      <c r="J91" s="14">
        <f t="shared" si="79"/>
        <v>313.18</v>
      </c>
      <c r="K91" s="16">
        <f t="shared" si="80"/>
        <v>178.96</v>
      </c>
      <c r="L91" s="16">
        <f t="shared" si="81"/>
        <v>201.33</v>
      </c>
      <c r="M91" s="16">
        <f t="shared" si="82"/>
        <v>208.71</v>
      </c>
      <c r="N91" s="62"/>
      <c r="O91" s="62">
        <f t="shared" si="60"/>
        <v>24.607</v>
      </c>
      <c r="P91" s="62">
        <v>22.374</v>
      </c>
      <c r="Q91" s="101">
        <f t="shared" si="61"/>
        <v>22.37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  <c r="DK91" s="62"/>
      <c r="DL91" s="62"/>
      <c r="DM91" s="62"/>
      <c r="DN91" s="62"/>
      <c r="DO91" s="62"/>
      <c r="DP91" s="62"/>
      <c r="DQ91" s="62"/>
      <c r="DR91" s="62"/>
      <c r="DS91" s="62"/>
      <c r="DT91" s="62"/>
      <c r="DU91" s="62"/>
      <c r="DV91" s="62"/>
      <c r="DW91" s="62"/>
      <c r="DX91" s="62"/>
      <c r="DY91" s="62"/>
      <c r="DZ91" s="62"/>
      <c r="EA91" s="62"/>
      <c r="EB91" s="62"/>
      <c r="EC91" s="62"/>
      <c r="ED91" s="62"/>
      <c r="EE91" s="62"/>
      <c r="EF91" s="62"/>
      <c r="EG91" s="62"/>
      <c r="EH91" s="62"/>
      <c r="EI91" s="62"/>
      <c r="EJ91" s="62"/>
      <c r="EK91" s="62"/>
      <c r="EL91" s="62"/>
      <c r="EM91" s="62"/>
      <c r="EN91" s="62"/>
      <c r="EO91" s="62"/>
      <c r="EP91" s="62"/>
      <c r="EQ91" s="62"/>
      <c r="ER91" s="62"/>
      <c r="ES91" s="62"/>
      <c r="ET91" s="62"/>
      <c r="EU91" s="62"/>
      <c r="EV91" s="62"/>
      <c r="EW91" s="62"/>
      <c r="EX91" s="62"/>
      <c r="EY91" s="62"/>
      <c r="EZ91" s="62"/>
      <c r="FA91" s="62"/>
      <c r="FB91" s="62"/>
      <c r="FC91" s="62"/>
      <c r="FD91" s="62"/>
      <c r="FE91" s="62"/>
      <c r="FF91" s="62"/>
      <c r="FG91" s="62"/>
      <c r="FH91" s="62"/>
      <c r="FI91" s="62"/>
      <c r="FJ91" s="62"/>
      <c r="FK91" s="62"/>
      <c r="FL91" s="62"/>
      <c r="FM91" s="62"/>
      <c r="FN91" s="62"/>
      <c r="FO91" s="62"/>
      <c r="FP91" s="62"/>
      <c r="FQ91" s="62"/>
      <c r="FR91" s="62"/>
      <c r="FS91" s="62"/>
      <c r="FT91" s="62"/>
      <c r="FU91" s="62"/>
      <c r="FV91" s="62"/>
      <c r="FW91" s="62"/>
      <c r="FX91" s="62"/>
      <c r="FY91" s="62"/>
      <c r="FZ91" s="62"/>
      <c r="GA91" s="62"/>
      <c r="GB91" s="62"/>
      <c r="GC91" s="62"/>
      <c r="GD91" s="62"/>
      <c r="GE91" s="62"/>
      <c r="GF91" s="62"/>
      <c r="GG91" s="62"/>
      <c r="GH91" s="62"/>
      <c r="GI91" s="62"/>
      <c r="GJ91" s="62"/>
      <c r="GK91" s="5"/>
      <c r="GL91" s="5"/>
      <c r="GM91" s="5"/>
      <c r="GN91" s="5"/>
    </row>
    <row r="92" spans="1:1024 1025:16383">
      <c r="B92" s="11" t="s">
        <v>26</v>
      </c>
      <c r="C92" s="17" t="s">
        <v>151</v>
      </c>
      <c r="D92" s="11" t="s">
        <v>111</v>
      </c>
      <c r="E92" s="11" t="s">
        <v>29</v>
      </c>
      <c r="F92" s="12">
        <f t="shared" si="76"/>
        <v>3.58028169014085</v>
      </c>
      <c r="G92" s="18">
        <v>25.42</v>
      </c>
      <c r="H92" s="14">
        <f t="shared" si="77"/>
        <v>305.04</v>
      </c>
      <c r="I92" s="15">
        <f t="shared" si="78"/>
        <v>338.84</v>
      </c>
      <c r="J92" s="14">
        <f t="shared" si="79"/>
        <v>355.88</v>
      </c>
      <c r="K92" s="16">
        <f t="shared" si="80"/>
        <v>203.36</v>
      </c>
      <c r="L92" s="16">
        <f t="shared" si="81"/>
        <v>228.78</v>
      </c>
      <c r="M92" s="16">
        <f t="shared" si="82"/>
        <v>237.16</v>
      </c>
      <c r="N92" s="62"/>
      <c r="O92" s="62">
        <f t="shared" si="60"/>
        <v>27.962</v>
      </c>
      <c r="P92" s="62">
        <v>25.421</v>
      </c>
      <c r="Q92" s="101">
        <f t="shared" si="61"/>
        <v>25.42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  <c r="DM92" s="62"/>
      <c r="DN92" s="62"/>
      <c r="DO92" s="62"/>
      <c r="DP92" s="62"/>
      <c r="DQ92" s="62"/>
      <c r="DR92" s="62"/>
      <c r="DS92" s="62"/>
      <c r="DT92" s="62"/>
      <c r="DU92" s="62"/>
      <c r="DV92" s="62"/>
      <c r="DW92" s="62"/>
      <c r="DX92" s="62"/>
      <c r="DY92" s="62"/>
      <c r="DZ92" s="62"/>
      <c r="EA92" s="62"/>
      <c r="EB92" s="62"/>
      <c r="EC92" s="62"/>
      <c r="ED92" s="62"/>
      <c r="EE92" s="62"/>
      <c r="EF92" s="62"/>
      <c r="EG92" s="62"/>
      <c r="EH92" s="62"/>
      <c r="EI92" s="62"/>
      <c r="EJ92" s="62"/>
      <c r="EK92" s="62"/>
      <c r="EL92" s="62"/>
      <c r="EM92" s="62"/>
      <c r="EN92" s="62"/>
      <c r="EO92" s="62"/>
      <c r="EP92" s="62"/>
      <c r="EQ92" s="62"/>
      <c r="ER92" s="62"/>
      <c r="ES92" s="62"/>
      <c r="ET92" s="62"/>
      <c r="EU92" s="62"/>
      <c r="EV92" s="62"/>
      <c r="EW92" s="62"/>
      <c r="EX92" s="62"/>
      <c r="EY92" s="62"/>
      <c r="EZ92" s="62"/>
      <c r="FA92" s="62"/>
      <c r="FB92" s="62"/>
      <c r="FC92" s="62"/>
      <c r="FD92" s="62"/>
      <c r="FE92" s="62"/>
      <c r="FF92" s="62"/>
      <c r="FG92" s="62"/>
      <c r="FH92" s="62"/>
      <c r="FI92" s="62"/>
      <c r="FJ92" s="62"/>
      <c r="FK92" s="62"/>
      <c r="FL92" s="62"/>
      <c r="FM92" s="62"/>
      <c r="FN92" s="62"/>
      <c r="FO92" s="62"/>
      <c r="FP92" s="62"/>
      <c r="FQ92" s="62"/>
      <c r="FR92" s="62"/>
      <c r="FS92" s="62"/>
      <c r="FT92" s="62"/>
      <c r="FU92" s="62"/>
      <c r="FV92" s="62"/>
      <c r="FW92" s="62"/>
      <c r="FX92" s="62"/>
      <c r="FY92" s="62"/>
      <c r="FZ92" s="62"/>
      <c r="GA92" s="62"/>
      <c r="GB92" s="62"/>
      <c r="GC92" s="62"/>
      <c r="GD92" s="62"/>
      <c r="GE92" s="62"/>
      <c r="GF92" s="62"/>
      <c r="GG92" s="62"/>
      <c r="GH92" s="62"/>
      <c r="GI92" s="62"/>
      <c r="GJ92" s="62"/>
      <c r="GK92" s="5"/>
      <c r="GL92" s="5"/>
      <c r="GM92" s="5"/>
      <c r="GN92" s="5"/>
    </row>
    <row r="93" spans="1:1024 1025:16383">
      <c r="B93" s="11" t="s">
        <v>26</v>
      </c>
      <c r="C93" s="17" t="s">
        <v>151</v>
      </c>
      <c r="D93" s="11" t="s">
        <v>225</v>
      </c>
      <c r="E93" s="11" t="s">
        <v>103</v>
      </c>
      <c r="F93" s="12">
        <f t="shared" si="76"/>
        <v>3.71830985915493</v>
      </c>
      <c r="G93" s="18">
        <v>26.4</v>
      </c>
      <c r="H93" s="14">
        <f t="shared" si="77"/>
        <v>316.8</v>
      </c>
      <c r="I93" s="15">
        <f t="shared" si="78"/>
        <v>351.91</v>
      </c>
      <c r="J93" s="14">
        <f t="shared" si="79"/>
        <v>369.6</v>
      </c>
      <c r="K93" s="16">
        <f t="shared" si="80"/>
        <v>211.2</v>
      </c>
      <c r="L93" s="16">
        <f t="shared" si="81"/>
        <v>237.6</v>
      </c>
      <c r="M93" s="16">
        <f t="shared" si="82"/>
        <v>246.31</v>
      </c>
      <c r="N93" s="62"/>
      <c r="O93" s="62">
        <f t="shared" si="60"/>
        <v>29.04</v>
      </c>
      <c r="P93" s="62">
        <v>26.4</v>
      </c>
      <c r="Q93" s="101">
        <f t="shared" si="61"/>
        <v>26.4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  <c r="DM93" s="62"/>
      <c r="DN93" s="62"/>
      <c r="DO93" s="62"/>
      <c r="DP93" s="62"/>
      <c r="DQ93" s="62"/>
      <c r="DR93" s="62"/>
      <c r="DS93" s="62"/>
      <c r="DT93" s="62"/>
      <c r="DU93" s="62"/>
      <c r="DV93" s="62"/>
      <c r="DW93" s="62"/>
      <c r="DX93" s="62"/>
      <c r="DY93" s="62"/>
      <c r="DZ93" s="62"/>
      <c r="EA93" s="62"/>
      <c r="EB93" s="62"/>
      <c r="EC93" s="62"/>
      <c r="ED93" s="62"/>
      <c r="EE93" s="62"/>
      <c r="EF93" s="62"/>
      <c r="EG93" s="62"/>
      <c r="EH93" s="62"/>
      <c r="EI93" s="62"/>
      <c r="EJ93" s="62"/>
      <c r="EK93" s="62"/>
      <c r="EL93" s="62"/>
      <c r="EM93" s="62"/>
      <c r="EN93" s="62"/>
      <c r="EO93" s="62"/>
      <c r="EP93" s="62"/>
      <c r="EQ93" s="62"/>
      <c r="ER93" s="62"/>
      <c r="ES93" s="62"/>
      <c r="ET93" s="62"/>
      <c r="EU93" s="62"/>
      <c r="EV93" s="62"/>
      <c r="EW93" s="62"/>
      <c r="EX93" s="62"/>
      <c r="EY93" s="62"/>
      <c r="EZ93" s="62"/>
      <c r="FA93" s="62"/>
      <c r="FB93" s="62"/>
      <c r="FC93" s="62"/>
      <c r="FD93" s="62"/>
      <c r="FE93" s="62"/>
      <c r="FF93" s="62"/>
      <c r="FG93" s="62"/>
      <c r="FH93" s="62"/>
      <c r="FI93" s="62"/>
      <c r="FJ93" s="62"/>
      <c r="FK93" s="62"/>
      <c r="FL93" s="62"/>
      <c r="FM93" s="62"/>
      <c r="FN93" s="62"/>
      <c r="FO93" s="62"/>
      <c r="FP93" s="62"/>
      <c r="FQ93" s="62"/>
      <c r="FR93" s="62"/>
      <c r="FS93" s="62"/>
      <c r="FT93" s="62"/>
      <c r="FU93" s="62"/>
      <c r="FV93" s="62"/>
      <c r="FW93" s="62"/>
      <c r="FX93" s="62"/>
      <c r="FY93" s="62"/>
      <c r="FZ93" s="62"/>
      <c r="GA93" s="62"/>
      <c r="GB93" s="62"/>
      <c r="GC93" s="62"/>
      <c r="GD93" s="62"/>
      <c r="GE93" s="62"/>
      <c r="GF93" s="62"/>
      <c r="GG93" s="62"/>
      <c r="GH93" s="62"/>
      <c r="GI93" s="62"/>
      <c r="GJ93" s="62"/>
      <c r="GK93" s="5"/>
      <c r="GL93" s="5"/>
      <c r="GM93" s="5"/>
      <c r="GN93" s="5"/>
    </row>
    <row r="94" spans="1:1024 1025:16383">
      <c r="B94" s="11" t="s">
        <v>26</v>
      </c>
      <c r="C94" s="17" t="s">
        <v>151</v>
      </c>
      <c r="D94" s="11" t="s">
        <v>225</v>
      </c>
      <c r="E94" s="11" t="s">
        <v>229</v>
      </c>
      <c r="F94" s="12">
        <f t="shared" si="76"/>
        <v>4.40985915492958</v>
      </c>
      <c r="G94" s="18">
        <v>31.31</v>
      </c>
      <c r="H94" s="14">
        <f t="shared" si="77"/>
        <v>375.72</v>
      </c>
      <c r="I94" s="15">
        <f t="shared" si="78"/>
        <v>417.36</v>
      </c>
      <c r="J94" s="14">
        <f t="shared" si="79"/>
        <v>438.34</v>
      </c>
      <c r="K94" s="16">
        <f t="shared" si="80"/>
        <v>250.48</v>
      </c>
      <c r="L94" s="16">
        <f t="shared" si="81"/>
        <v>281.79</v>
      </c>
      <c r="M94" s="16">
        <f t="shared" si="82"/>
        <v>292.12</v>
      </c>
      <c r="N94" s="62"/>
      <c r="O94" s="62">
        <f t="shared" si="60"/>
        <v>34.441</v>
      </c>
      <c r="P94" s="62">
        <v>31.306</v>
      </c>
      <c r="Q94" s="101">
        <f t="shared" si="61"/>
        <v>31.31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  <c r="DK94" s="62"/>
      <c r="DL94" s="62"/>
      <c r="DM94" s="62"/>
      <c r="DN94" s="62"/>
      <c r="DO94" s="62"/>
      <c r="DP94" s="62"/>
      <c r="DQ94" s="62"/>
      <c r="DR94" s="62"/>
      <c r="DS94" s="62"/>
      <c r="DT94" s="62"/>
      <c r="DU94" s="62"/>
      <c r="DV94" s="62"/>
      <c r="DW94" s="62"/>
      <c r="DX94" s="62"/>
      <c r="DY94" s="62"/>
      <c r="DZ94" s="62"/>
      <c r="EA94" s="62"/>
      <c r="EB94" s="62"/>
      <c r="EC94" s="62"/>
      <c r="ED94" s="62"/>
      <c r="EE94" s="62"/>
      <c r="EF94" s="62"/>
      <c r="EG94" s="62"/>
      <c r="EH94" s="62"/>
      <c r="EI94" s="62"/>
      <c r="EJ94" s="62"/>
      <c r="EK94" s="62"/>
      <c r="EL94" s="62"/>
      <c r="EM94" s="62"/>
      <c r="EN94" s="62"/>
      <c r="EO94" s="62"/>
      <c r="EP94" s="62"/>
      <c r="EQ94" s="62"/>
      <c r="ER94" s="62"/>
      <c r="ES94" s="62"/>
      <c r="ET94" s="62"/>
      <c r="EU94" s="62"/>
      <c r="EV94" s="62"/>
      <c r="EW94" s="62"/>
      <c r="EX94" s="62"/>
      <c r="EY94" s="62"/>
      <c r="EZ94" s="62"/>
      <c r="FA94" s="62"/>
      <c r="FB94" s="62"/>
      <c r="FC94" s="62"/>
      <c r="FD94" s="62"/>
      <c r="FE94" s="62"/>
      <c r="FF94" s="62"/>
      <c r="FG94" s="62"/>
      <c r="FH94" s="62"/>
      <c r="FI94" s="62"/>
      <c r="FJ94" s="62"/>
      <c r="FK94" s="62"/>
      <c r="FL94" s="62"/>
      <c r="FM94" s="62"/>
      <c r="FN94" s="62"/>
      <c r="FO94" s="62"/>
      <c r="FP94" s="62"/>
      <c r="FQ94" s="62"/>
      <c r="FR94" s="62"/>
      <c r="FS94" s="62"/>
      <c r="FT94" s="62"/>
      <c r="FU94" s="62"/>
      <c r="FV94" s="62"/>
      <c r="FW94" s="62"/>
      <c r="FX94" s="62"/>
      <c r="FY94" s="62"/>
      <c r="FZ94" s="62"/>
      <c r="GA94" s="62"/>
      <c r="GB94" s="62"/>
      <c r="GC94" s="62"/>
      <c r="GD94" s="62"/>
      <c r="GE94" s="62"/>
      <c r="GF94" s="62"/>
      <c r="GG94" s="62"/>
      <c r="GH94" s="62"/>
      <c r="GI94" s="62"/>
      <c r="GJ94" s="62"/>
      <c r="GK94" s="5"/>
      <c r="GL94" s="5"/>
      <c r="GM94" s="5"/>
      <c r="GN94" s="5"/>
    </row>
    <row r="95" spans="1:1024 1025:16383">
      <c r="B95" s="11" t="s">
        <v>26</v>
      </c>
      <c r="C95" s="17" t="s">
        <v>151</v>
      </c>
      <c r="D95" s="11" t="s">
        <v>227</v>
      </c>
      <c r="E95" s="11" t="s">
        <v>229</v>
      </c>
      <c r="F95" s="12">
        <f t="shared" si="76"/>
        <v>4.5112676056338</v>
      </c>
      <c r="G95" s="18">
        <v>32.03</v>
      </c>
      <c r="H95" s="14">
        <f t="shared" si="77"/>
        <v>384.36</v>
      </c>
      <c r="I95" s="15">
        <f t="shared" si="78"/>
        <v>426.95</v>
      </c>
      <c r="J95" s="14">
        <f t="shared" si="79"/>
        <v>448.42</v>
      </c>
      <c r="K95" s="16">
        <f t="shared" si="80"/>
        <v>256.24</v>
      </c>
      <c r="L95" s="16">
        <f t="shared" si="81"/>
        <v>288.27</v>
      </c>
      <c r="M95" s="16">
        <f t="shared" si="82"/>
        <v>298.83</v>
      </c>
      <c r="N95" s="62"/>
      <c r="O95" s="62">
        <f t="shared" si="60"/>
        <v>35.233</v>
      </c>
      <c r="P95" s="62">
        <v>32.032</v>
      </c>
      <c r="Q95" s="101">
        <f t="shared" si="61"/>
        <v>32.03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  <c r="DK95" s="62"/>
      <c r="DL95" s="62"/>
      <c r="DM95" s="62"/>
      <c r="DN95" s="62"/>
      <c r="DO95" s="62"/>
      <c r="DP95" s="62"/>
      <c r="DQ95" s="62"/>
      <c r="DR95" s="62"/>
      <c r="DS95" s="62"/>
      <c r="DT95" s="62"/>
      <c r="DU95" s="62"/>
      <c r="DV95" s="62"/>
      <c r="DW95" s="62"/>
      <c r="DX95" s="62"/>
      <c r="DY95" s="62"/>
      <c r="DZ95" s="62"/>
      <c r="EA95" s="62"/>
      <c r="EB95" s="62"/>
      <c r="EC95" s="62"/>
      <c r="ED95" s="62"/>
      <c r="EE95" s="62"/>
      <c r="EF95" s="62"/>
      <c r="EG95" s="62"/>
      <c r="EH95" s="62"/>
      <c r="EI95" s="62"/>
      <c r="EJ95" s="62"/>
      <c r="EK95" s="62"/>
      <c r="EL95" s="62"/>
      <c r="EM95" s="62"/>
      <c r="EN95" s="62"/>
      <c r="EO95" s="62"/>
      <c r="EP95" s="62"/>
      <c r="EQ95" s="62"/>
      <c r="ER95" s="62"/>
      <c r="ES95" s="62"/>
      <c r="ET95" s="62"/>
      <c r="EU95" s="62"/>
      <c r="EV95" s="62"/>
      <c r="EW95" s="62"/>
      <c r="EX95" s="62"/>
      <c r="EY95" s="62"/>
      <c r="EZ95" s="62"/>
      <c r="FA95" s="62"/>
      <c r="FB95" s="62"/>
      <c r="FC95" s="62"/>
      <c r="FD95" s="62"/>
      <c r="FE95" s="62"/>
      <c r="FF95" s="62"/>
      <c r="FG95" s="62"/>
      <c r="FH95" s="62"/>
      <c r="FI95" s="62"/>
      <c r="FJ95" s="62"/>
      <c r="FK95" s="62"/>
      <c r="FL95" s="62"/>
      <c r="FM95" s="62"/>
      <c r="FN95" s="62"/>
      <c r="FO95" s="62"/>
      <c r="FP95" s="62"/>
      <c r="FQ95" s="62"/>
      <c r="FR95" s="62"/>
      <c r="FS95" s="62"/>
      <c r="FT95" s="62"/>
      <c r="FU95" s="62"/>
      <c r="FV95" s="62"/>
      <c r="FW95" s="62"/>
      <c r="FX95" s="62"/>
      <c r="FY95" s="62"/>
      <c r="FZ95" s="62"/>
      <c r="GA95" s="62"/>
      <c r="GB95" s="62"/>
      <c r="GC95" s="62"/>
      <c r="GD95" s="62"/>
      <c r="GE95" s="62"/>
      <c r="GF95" s="62"/>
      <c r="GG95" s="62"/>
      <c r="GH95" s="62"/>
      <c r="GI95" s="62"/>
      <c r="GJ95" s="62"/>
      <c r="GK95" s="5"/>
      <c r="GL95" s="5"/>
      <c r="GM95" s="5"/>
      <c r="GN95" s="5"/>
    </row>
    <row r="96" spans="1:1024 1025:16383">
      <c r="B96" s="11" t="s">
        <v>26</v>
      </c>
      <c r="C96" s="17" t="s">
        <v>151</v>
      </c>
      <c r="D96" s="11" t="s">
        <v>225</v>
      </c>
      <c r="E96" s="11" t="s">
        <v>29</v>
      </c>
      <c r="F96" s="12">
        <f t="shared" si="76"/>
        <v>3.73380281690141</v>
      </c>
      <c r="G96" s="18">
        <v>26.51</v>
      </c>
      <c r="H96" s="14">
        <f t="shared" si="77"/>
        <v>318.12</v>
      </c>
      <c r="I96" s="15">
        <f t="shared" si="78"/>
        <v>353.37</v>
      </c>
      <c r="J96" s="14">
        <f t="shared" si="79"/>
        <v>371.14</v>
      </c>
      <c r="K96" s="16">
        <f t="shared" si="80"/>
        <v>212.08</v>
      </c>
      <c r="L96" s="16">
        <f t="shared" si="81"/>
        <v>238.59</v>
      </c>
      <c r="M96" s="16">
        <f t="shared" si="82"/>
        <v>247.33</v>
      </c>
      <c r="N96" s="62"/>
      <c r="O96" s="62">
        <f t="shared" si="60"/>
        <v>29.161</v>
      </c>
      <c r="P96" s="62">
        <v>26.51</v>
      </c>
      <c r="Q96" s="101">
        <f t="shared" si="61"/>
        <v>26.51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62"/>
      <c r="DI96" s="62"/>
      <c r="DJ96" s="62"/>
      <c r="DK96" s="62"/>
      <c r="DL96" s="62"/>
      <c r="DM96" s="62"/>
      <c r="DN96" s="62"/>
      <c r="DO96" s="62"/>
      <c r="DP96" s="62"/>
      <c r="DQ96" s="62"/>
      <c r="DR96" s="62"/>
      <c r="DS96" s="62"/>
      <c r="DT96" s="62"/>
      <c r="DU96" s="62"/>
      <c r="DV96" s="62"/>
      <c r="DW96" s="62"/>
      <c r="DX96" s="62"/>
      <c r="DY96" s="62"/>
      <c r="DZ96" s="62"/>
      <c r="EA96" s="62"/>
      <c r="EB96" s="62"/>
      <c r="EC96" s="62"/>
      <c r="ED96" s="62"/>
      <c r="EE96" s="62"/>
      <c r="EF96" s="62"/>
      <c r="EG96" s="62"/>
      <c r="EH96" s="62"/>
      <c r="EI96" s="62"/>
      <c r="EJ96" s="62"/>
      <c r="EK96" s="62"/>
      <c r="EL96" s="62"/>
      <c r="EM96" s="62"/>
      <c r="EN96" s="62"/>
      <c r="EO96" s="62"/>
      <c r="EP96" s="62"/>
      <c r="EQ96" s="62"/>
      <c r="ER96" s="62"/>
      <c r="ES96" s="62"/>
      <c r="ET96" s="62"/>
      <c r="EU96" s="62"/>
      <c r="EV96" s="62"/>
      <c r="EW96" s="62"/>
      <c r="EX96" s="62"/>
      <c r="EY96" s="62"/>
      <c r="EZ96" s="62"/>
      <c r="FA96" s="62"/>
      <c r="FB96" s="62"/>
      <c r="FC96" s="62"/>
      <c r="FD96" s="62"/>
      <c r="FE96" s="62"/>
      <c r="FF96" s="62"/>
      <c r="FG96" s="62"/>
      <c r="FH96" s="62"/>
      <c r="FI96" s="62"/>
      <c r="FJ96" s="62"/>
      <c r="FK96" s="62"/>
      <c r="FL96" s="62"/>
      <c r="FM96" s="62"/>
      <c r="FN96" s="62"/>
      <c r="FO96" s="62"/>
      <c r="FP96" s="62"/>
      <c r="FQ96" s="62"/>
      <c r="FR96" s="62"/>
      <c r="FS96" s="62"/>
      <c r="FT96" s="62"/>
      <c r="FU96" s="62"/>
      <c r="FV96" s="62"/>
      <c r="FW96" s="62"/>
      <c r="FX96" s="62"/>
      <c r="FY96" s="62"/>
      <c r="FZ96" s="62"/>
      <c r="GA96" s="62"/>
      <c r="GB96" s="62"/>
      <c r="GC96" s="62"/>
      <c r="GD96" s="62"/>
      <c r="GE96" s="62"/>
      <c r="GF96" s="62"/>
      <c r="GG96" s="62"/>
      <c r="GH96" s="62"/>
      <c r="GI96" s="62"/>
      <c r="GJ96" s="62"/>
      <c r="GK96" s="5"/>
      <c r="GL96" s="5"/>
      <c r="GM96" s="5"/>
      <c r="GN96" s="5"/>
    </row>
    <row r="97" spans="1:1024 1025:16383">
      <c r="B97" s="11" t="s">
        <v>26</v>
      </c>
      <c r="C97" s="17" t="s">
        <v>151</v>
      </c>
      <c r="D97" s="11" t="s">
        <v>226</v>
      </c>
      <c r="E97" s="11" t="s">
        <v>29</v>
      </c>
      <c r="F97" s="12">
        <f t="shared" si="76"/>
        <v>3.91971830985915</v>
      </c>
      <c r="G97" s="18">
        <v>27.83</v>
      </c>
      <c r="H97" s="14">
        <f t="shared" si="77"/>
        <v>333.96</v>
      </c>
      <c r="I97" s="15">
        <f t="shared" si="78"/>
        <v>370.97</v>
      </c>
      <c r="J97" s="14">
        <f t="shared" si="79"/>
        <v>389.62</v>
      </c>
      <c r="K97" s="16">
        <f t="shared" si="80"/>
        <v>222.64</v>
      </c>
      <c r="L97" s="16">
        <f t="shared" si="81"/>
        <v>250.47</v>
      </c>
      <c r="M97" s="16">
        <f t="shared" si="82"/>
        <v>259.65</v>
      </c>
      <c r="N97" s="62"/>
      <c r="O97" s="62">
        <f t="shared" si="60"/>
        <v>30.613</v>
      </c>
      <c r="P97" s="62">
        <v>27.83</v>
      </c>
      <c r="Q97" s="101">
        <f t="shared" si="61"/>
        <v>27.83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62"/>
      <c r="DI97" s="62"/>
      <c r="DJ97" s="62"/>
      <c r="DK97" s="62"/>
      <c r="DL97" s="62"/>
      <c r="DM97" s="62"/>
      <c r="DN97" s="62"/>
      <c r="DO97" s="62"/>
      <c r="DP97" s="62"/>
      <c r="DQ97" s="62"/>
      <c r="DR97" s="62"/>
      <c r="DS97" s="62"/>
      <c r="DT97" s="62"/>
      <c r="DU97" s="62"/>
      <c r="DV97" s="62"/>
      <c r="DW97" s="62"/>
      <c r="DX97" s="62"/>
      <c r="DY97" s="62"/>
      <c r="DZ97" s="62"/>
      <c r="EA97" s="62"/>
      <c r="EB97" s="62"/>
      <c r="EC97" s="62"/>
      <c r="ED97" s="62"/>
      <c r="EE97" s="62"/>
      <c r="EF97" s="62"/>
      <c r="EG97" s="62"/>
      <c r="EH97" s="62"/>
      <c r="EI97" s="62"/>
      <c r="EJ97" s="62"/>
      <c r="EK97" s="62"/>
      <c r="EL97" s="62"/>
      <c r="EM97" s="62"/>
      <c r="EN97" s="62"/>
      <c r="EO97" s="62"/>
      <c r="EP97" s="62"/>
      <c r="EQ97" s="62"/>
      <c r="ER97" s="62"/>
      <c r="ES97" s="62"/>
      <c r="ET97" s="62"/>
      <c r="EU97" s="62"/>
      <c r="EV97" s="62"/>
      <c r="EW97" s="62"/>
      <c r="EX97" s="62"/>
      <c r="EY97" s="62"/>
      <c r="EZ97" s="62"/>
      <c r="FA97" s="62"/>
      <c r="FB97" s="62"/>
      <c r="FC97" s="62"/>
      <c r="FD97" s="62"/>
      <c r="FE97" s="62"/>
      <c r="FF97" s="62"/>
      <c r="FG97" s="62"/>
      <c r="FH97" s="62"/>
      <c r="FI97" s="62"/>
      <c r="FJ97" s="62"/>
      <c r="FK97" s="62"/>
      <c r="FL97" s="62"/>
      <c r="FM97" s="62"/>
      <c r="FN97" s="62"/>
      <c r="FO97" s="62"/>
      <c r="FP97" s="62"/>
      <c r="FQ97" s="62"/>
      <c r="FR97" s="62"/>
      <c r="FS97" s="62"/>
      <c r="FT97" s="62"/>
      <c r="FU97" s="62"/>
      <c r="FV97" s="62"/>
      <c r="FW97" s="62"/>
      <c r="FX97" s="62"/>
      <c r="FY97" s="62"/>
      <c r="FZ97" s="62"/>
      <c r="GA97" s="62"/>
      <c r="GB97" s="62"/>
      <c r="GC97" s="62"/>
      <c r="GD97" s="62"/>
      <c r="GE97" s="62"/>
      <c r="GF97" s="62"/>
      <c r="GG97" s="62"/>
      <c r="GH97" s="62"/>
      <c r="GI97" s="62"/>
      <c r="GJ97" s="62"/>
      <c r="GK97" s="5"/>
      <c r="GL97" s="5"/>
      <c r="GM97" s="5"/>
      <c r="GN97" s="5"/>
    </row>
    <row r="98" spans="1:1024 1025:16383">
      <c r="B98" s="11" t="s">
        <v>26</v>
      </c>
      <c r="C98" s="17" t="s">
        <v>151</v>
      </c>
      <c r="D98" s="11" t="s">
        <v>225</v>
      </c>
      <c r="E98" s="11" t="s">
        <v>24</v>
      </c>
      <c r="F98" s="12">
        <f t="shared" si="76"/>
        <v>3.77042253521127</v>
      </c>
      <c r="G98" s="18">
        <v>26.77</v>
      </c>
      <c r="H98" s="14">
        <f t="shared" si="77"/>
        <v>321.24</v>
      </c>
      <c r="I98" s="15">
        <f t="shared" si="78"/>
        <v>356.84</v>
      </c>
      <c r="J98" s="14">
        <f t="shared" si="79"/>
        <v>374.78</v>
      </c>
      <c r="K98" s="16">
        <f t="shared" si="80"/>
        <v>214.16</v>
      </c>
      <c r="L98" s="16">
        <f t="shared" si="81"/>
        <v>240.93</v>
      </c>
      <c r="M98" s="16">
        <f t="shared" si="82"/>
        <v>249.76</v>
      </c>
      <c r="N98" s="62"/>
      <c r="O98" s="62">
        <f t="shared" si="60"/>
        <v>29.447</v>
      </c>
      <c r="P98" s="62">
        <v>26.774</v>
      </c>
      <c r="Q98" s="101">
        <f t="shared" si="61"/>
        <v>26.77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  <c r="DF98" s="62"/>
      <c r="DG98" s="62"/>
      <c r="DH98" s="62"/>
      <c r="DI98" s="62"/>
      <c r="DJ98" s="62"/>
      <c r="DK98" s="62"/>
      <c r="DL98" s="62"/>
      <c r="DM98" s="62"/>
      <c r="DN98" s="62"/>
      <c r="DO98" s="62"/>
      <c r="DP98" s="62"/>
      <c r="DQ98" s="62"/>
      <c r="DR98" s="62"/>
      <c r="DS98" s="62"/>
      <c r="DT98" s="62"/>
      <c r="DU98" s="62"/>
      <c r="DV98" s="62"/>
      <c r="DW98" s="62"/>
      <c r="DX98" s="62"/>
      <c r="DY98" s="62"/>
      <c r="DZ98" s="62"/>
      <c r="EA98" s="62"/>
      <c r="EB98" s="62"/>
      <c r="EC98" s="62"/>
      <c r="ED98" s="62"/>
      <c r="EE98" s="62"/>
      <c r="EF98" s="62"/>
      <c r="EG98" s="62"/>
      <c r="EH98" s="62"/>
      <c r="EI98" s="62"/>
      <c r="EJ98" s="62"/>
      <c r="EK98" s="62"/>
      <c r="EL98" s="62"/>
      <c r="EM98" s="62"/>
      <c r="EN98" s="62"/>
      <c r="EO98" s="62"/>
      <c r="EP98" s="62"/>
      <c r="EQ98" s="62"/>
      <c r="ER98" s="62"/>
      <c r="ES98" s="62"/>
      <c r="ET98" s="62"/>
      <c r="EU98" s="62"/>
      <c r="EV98" s="62"/>
      <c r="EW98" s="62"/>
      <c r="EX98" s="62"/>
      <c r="EY98" s="62"/>
      <c r="EZ98" s="62"/>
      <c r="FA98" s="62"/>
      <c r="FB98" s="62"/>
      <c r="FC98" s="62"/>
      <c r="FD98" s="62"/>
      <c r="FE98" s="62"/>
      <c r="FF98" s="62"/>
      <c r="FG98" s="62"/>
      <c r="FH98" s="62"/>
      <c r="FI98" s="62"/>
      <c r="FJ98" s="62"/>
      <c r="FK98" s="62"/>
      <c r="FL98" s="62"/>
      <c r="FM98" s="62"/>
      <c r="FN98" s="62"/>
      <c r="FO98" s="62"/>
      <c r="FP98" s="62"/>
      <c r="FQ98" s="62"/>
      <c r="FR98" s="62"/>
      <c r="FS98" s="62"/>
      <c r="FT98" s="62"/>
      <c r="FU98" s="62"/>
      <c r="FV98" s="62"/>
      <c r="FW98" s="62"/>
      <c r="FX98" s="62"/>
      <c r="FY98" s="62"/>
      <c r="FZ98" s="62"/>
      <c r="GA98" s="62"/>
      <c r="GB98" s="62"/>
      <c r="GC98" s="62"/>
      <c r="GD98" s="62"/>
      <c r="GE98" s="62"/>
      <c r="GF98" s="62"/>
      <c r="GG98" s="62"/>
      <c r="GH98" s="62"/>
      <c r="GI98" s="62"/>
      <c r="GJ98" s="62"/>
      <c r="GK98" s="5"/>
      <c r="GL98" s="5"/>
      <c r="GM98" s="5"/>
      <c r="GN98" s="5"/>
    </row>
    <row r="99" spans="1:1024 1025:16383">
      <c r="B99" s="11" t="s">
        <v>26</v>
      </c>
      <c r="C99" s="11" t="s">
        <v>21</v>
      </c>
      <c r="D99" s="11" t="s">
        <v>206</v>
      </c>
      <c r="E99" s="11" t="s">
        <v>24</v>
      </c>
      <c r="F99" s="12">
        <f t="shared" si="76"/>
        <v>2.83098591549296</v>
      </c>
      <c r="G99" s="18">
        <v>20.1</v>
      </c>
      <c r="H99" s="14">
        <f t="shared" si="77"/>
        <v>241.2</v>
      </c>
      <c r="I99" s="15">
        <f t="shared" si="78"/>
        <v>267.93</v>
      </c>
      <c r="J99" s="14">
        <f t="shared" si="79"/>
        <v>281.4</v>
      </c>
      <c r="K99" s="16">
        <f t="shared" si="80"/>
        <v>160.8</v>
      </c>
      <c r="L99" s="16">
        <f t="shared" si="81"/>
        <v>180.9</v>
      </c>
      <c r="M99" s="16">
        <f t="shared" si="82"/>
        <v>187.53</v>
      </c>
      <c r="N99" s="62"/>
      <c r="O99" s="62">
        <f t="shared" si="60"/>
        <v>22.11</v>
      </c>
      <c r="P99" s="62">
        <v>20.097</v>
      </c>
      <c r="Q99" s="101">
        <f t="shared" si="61"/>
        <v>20.1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  <c r="CO99" s="62"/>
      <c r="CP99" s="62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  <c r="DF99" s="62"/>
      <c r="DG99" s="62"/>
      <c r="DH99" s="62"/>
      <c r="DI99" s="62"/>
      <c r="DJ99" s="62"/>
      <c r="DK99" s="62"/>
      <c r="DL99" s="62"/>
      <c r="DM99" s="62"/>
      <c r="DN99" s="62"/>
      <c r="DO99" s="62"/>
      <c r="DP99" s="62"/>
      <c r="DQ99" s="62"/>
      <c r="DR99" s="62"/>
      <c r="DS99" s="62"/>
      <c r="DT99" s="62"/>
      <c r="DU99" s="62"/>
      <c r="DV99" s="62"/>
      <c r="DW99" s="62"/>
      <c r="DX99" s="62"/>
      <c r="DY99" s="62"/>
      <c r="DZ99" s="62"/>
      <c r="EA99" s="62"/>
      <c r="EB99" s="62"/>
      <c r="EC99" s="62"/>
      <c r="ED99" s="62"/>
      <c r="EE99" s="62"/>
      <c r="EF99" s="62"/>
      <c r="EG99" s="62"/>
      <c r="EH99" s="62"/>
      <c r="EI99" s="62"/>
      <c r="EJ99" s="62"/>
      <c r="EK99" s="62"/>
      <c r="EL99" s="62"/>
      <c r="EM99" s="62"/>
      <c r="EN99" s="62"/>
      <c r="EO99" s="62"/>
      <c r="EP99" s="62"/>
      <c r="EQ99" s="62"/>
      <c r="ER99" s="62"/>
      <c r="ES99" s="62"/>
      <c r="ET99" s="62"/>
      <c r="EU99" s="62"/>
      <c r="EV99" s="62"/>
      <c r="EW99" s="62"/>
      <c r="EX99" s="62"/>
      <c r="EY99" s="62"/>
      <c r="EZ99" s="62"/>
      <c r="FA99" s="62"/>
      <c r="FB99" s="62"/>
      <c r="FC99" s="62"/>
      <c r="FD99" s="62"/>
      <c r="FE99" s="62"/>
      <c r="FF99" s="62"/>
      <c r="FG99" s="62"/>
      <c r="FH99" s="62"/>
      <c r="FI99" s="62"/>
      <c r="FJ99" s="62"/>
      <c r="FK99" s="62"/>
      <c r="FL99" s="62"/>
      <c r="FM99" s="62"/>
      <c r="FN99" s="62"/>
      <c r="FO99" s="62"/>
      <c r="FP99" s="62"/>
      <c r="FQ99" s="62"/>
      <c r="FR99" s="62"/>
      <c r="FS99" s="62"/>
      <c r="FT99" s="62"/>
      <c r="FU99" s="62"/>
      <c r="FV99" s="62"/>
      <c r="FW99" s="62"/>
      <c r="FX99" s="62"/>
      <c r="FY99" s="62"/>
      <c r="FZ99" s="62"/>
      <c r="GA99" s="62"/>
      <c r="GB99" s="62"/>
      <c r="GC99" s="62"/>
      <c r="GD99" s="62"/>
      <c r="GE99" s="62"/>
      <c r="GF99" s="62"/>
      <c r="GG99" s="62"/>
      <c r="GH99" s="62"/>
      <c r="GI99" s="62"/>
      <c r="GJ99" s="62"/>
      <c r="GK99" s="5"/>
      <c r="GL99" s="5"/>
      <c r="GM99" s="5"/>
      <c r="GN99" s="5"/>
    </row>
    <row r="100" spans="1:1024 1025:16383">
      <c r="B100" s="11" t="s">
        <v>26</v>
      </c>
      <c r="C100" s="17" t="s">
        <v>23</v>
      </c>
      <c r="D100" s="11" t="s">
        <v>111</v>
      </c>
      <c r="E100" s="11" t="s">
        <v>24</v>
      </c>
      <c r="F100" s="12">
        <f t="shared" si="76"/>
        <v>4.54225352112676</v>
      </c>
      <c r="G100" s="18">
        <v>32.25</v>
      </c>
      <c r="H100" s="14">
        <f t="shared" si="77"/>
        <v>387</v>
      </c>
      <c r="I100" s="15">
        <f t="shared" si="78"/>
        <v>429.89</v>
      </c>
      <c r="J100" s="14">
        <f t="shared" si="79"/>
        <v>451.5</v>
      </c>
      <c r="K100" s="16">
        <f t="shared" si="80"/>
        <v>258</v>
      </c>
      <c r="L100" s="16">
        <f t="shared" si="81"/>
        <v>290.25</v>
      </c>
      <c r="M100" s="16">
        <f t="shared" si="82"/>
        <v>300.89</v>
      </c>
      <c r="N100" s="62"/>
      <c r="O100" s="62">
        <f t="shared" si="60"/>
        <v>35.475</v>
      </c>
      <c r="P100" s="62">
        <v>32.252</v>
      </c>
      <c r="Q100" s="101">
        <f t="shared" si="61"/>
        <v>32.25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  <c r="EF100" s="62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  <c r="EZ100" s="62"/>
      <c r="FA100" s="62"/>
      <c r="FB100" s="62"/>
      <c r="FC100" s="62"/>
      <c r="FD100" s="62"/>
      <c r="FE100" s="62"/>
      <c r="FF100" s="62"/>
      <c r="FG100" s="62"/>
      <c r="FH100" s="62"/>
      <c r="FI100" s="62"/>
      <c r="FJ100" s="62"/>
      <c r="FK100" s="62"/>
      <c r="FL100" s="62"/>
      <c r="FM100" s="62"/>
      <c r="FN100" s="62"/>
      <c r="FO100" s="62"/>
      <c r="FP100" s="62"/>
      <c r="FQ100" s="62"/>
      <c r="FR100" s="62"/>
      <c r="FS100" s="62"/>
      <c r="FT100" s="62"/>
      <c r="FU100" s="62"/>
      <c r="FV100" s="62"/>
      <c r="FW100" s="62"/>
      <c r="FX100" s="62"/>
      <c r="FY100" s="62"/>
      <c r="FZ100" s="62"/>
      <c r="GA100" s="62"/>
      <c r="GB100" s="62"/>
      <c r="GC100" s="62"/>
      <c r="GD100" s="62"/>
      <c r="GE100" s="62"/>
      <c r="GF100" s="62"/>
      <c r="GG100" s="62"/>
      <c r="GH100" s="62"/>
      <c r="GI100" s="62"/>
      <c r="GJ100" s="62"/>
      <c r="GK100" s="5"/>
      <c r="GL100" s="5"/>
      <c r="GM100" s="5"/>
      <c r="GN100" s="5"/>
    </row>
    <row r="101" s="58" customFormat="1" spans="1:1024 1025:16383">
      <c r="A101" s="5"/>
      <c r="B101" s="11" t="s">
        <v>26</v>
      </c>
      <c r="C101" s="17" t="s">
        <v>23</v>
      </c>
      <c r="D101" s="11" t="s">
        <v>111</v>
      </c>
      <c r="E101" s="11" t="s">
        <v>229</v>
      </c>
      <c r="F101" s="12">
        <f t="shared" si="76"/>
        <v>4.6169014084507</v>
      </c>
      <c r="G101" s="18">
        <v>32.78</v>
      </c>
      <c r="H101" s="14">
        <f t="shared" si="77"/>
        <v>393.36</v>
      </c>
      <c r="I101" s="15">
        <f t="shared" si="78"/>
        <v>436.95</v>
      </c>
      <c r="J101" s="14">
        <f t="shared" si="79"/>
        <v>458.92</v>
      </c>
      <c r="K101" s="16">
        <f t="shared" si="80"/>
        <v>262.24</v>
      </c>
      <c r="L101" s="16">
        <f t="shared" si="81"/>
        <v>295.02</v>
      </c>
      <c r="M101" s="16">
        <f t="shared" si="82"/>
        <v>305.83</v>
      </c>
      <c r="N101" s="62"/>
      <c r="O101" s="62">
        <f t="shared" si="60"/>
        <v>36.058</v>
      </c>
      <c r="P101" s="62">
        <v>32.78</v>
      </c>
      <c r="Q101" s="101">
        <f t="shared" si="61"/>
        <v>32.78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  <c r="CO101" s="62"/>
      <c r="CP101" s="62"/>
      <c r="CQ101" s="62"/>
      <c r="CR101" s="62"/>
      <c r="CS101" s="62"/>
      <c r="CT101" s="62"/>
      <c r="CU101" s="62"/>
      <c r="CV101" s="62"/>
      <c r="CW101" s="62"/>
      <c r="CX101" s="62"/>
      <c r="CY101" s="62"/>
      <c r="CZ101" s="62"/>
      <c r="DA101" s="62"/>
      <c r="DB101" s="62"/>
      <c r="DC101" s="62"/>
      <c r="DD101" s="62"/>
      <c r="DE101" s="62"/>
      <c r="DF101" s="62"/>
      <c r="DG101" s="62"/>
      <c r="DH101" s="62"/>
      <c r="DI101" s="62"/>
      <c r="DJ101" s="62"/>
      <c r="DK101" s="62"/>
      <c r="DL101" s="62"/>
      <c r="DM101" s="62"/>
      <c r="DN101" s="62"/>
      <c r="DO101" s="62"/>
      <c r="DP101" s="62"/>
      <c r="DQ101" s="62"/>
      <c r="DR101" s="62"/>
      <c r="DS101" s="62"/>
      <c r="DT101" s="62"/>
      <c r="DU101" s="62"/>
      <c r="DV101" s="62"/>
      <c r="DW101" s="62"/>
      <c r="DX101" s="62"/>
      <c r="DY101" s="62"/>
      <c r="DZ101" s="62"/>
      <c r="EA101" s="62"/>
      <c r="EB101" s="62"/>
      <c r="EC101" s="62"/>
      <c r="ED101" s="62"/>
      <c r="EE101" s="62"/>
      <c r="EF101" s="62"/>
      <c r="EG101" s="62"/>
      <c r="EH101" s="62"/>
      <c r="EI101" s="62"/>
      <c r="EJ101" s="62"/>
      <c r="EK101" s="62"/>
      <c r="EL101" s="62"/>
      <c r="EM101" s="62"/>
      <c r="EN101" s="62"/>
      <c r="EO101" s="62"/>
      <c r="EP101" s="62"/>
      <c r="EQ101" s="62"/>
      <c r="ER101" s="62"/>
      <c r="ES101" s="62"/>
      <c r="ET101" s="62"/>
      <c r="EU101" s="62"/>
      <c r="EV101" s="62"/>
      <c r="EW101" s="62"/>
      <c r="EX101" s="62"/>
      <c r="EY101" s="62"/>
      <c r="EZ101" s="62"/>
      <c r="FA101" s="62"/>
      <c r="FB101" s="62"/>
      <c r="FC101" s="62"/>
      <c r="FD101" s="62"/>
      <c r="FE101" s="62"/>
      <c r="FF101" s="62"/>
      <c r="FG101" s="62"/>
      <c r="FH101" s="62"/>
      <c r="FI101" s="62"/>
      <c r="FJ101" s="62"/>
      <c r="FK101" s="62"/>
      <c r="FL101" s="62"/>
      <c r="FM101" s="62"/>
      <c r="FN101" s="62"/>
      <c r="FO101" s="62"/>
      <c r="FP101" s="62"/>
      <c r="FQ101" s="62"/>
      <c r="FR101" s="62"/>
      <c r="FS101" s="62"/>
      <c r="FT101" s="62"/>
      <c r="FU101" s="62"/>
      <c r="FV101" s="62"/>
      <c r="FW101" s="62"/>
      <c r="FX101" s="62"/>
      <c r="FY101" s="62"/>
      <c r="FZ101" s="62"/>
      <c r="GA101" s="62"/>
      <c r="GB101" s="62"/>
      <c r="GC101" s="62"/>
      <c r="GD101" s="62"/>
      <c r="GE101" s="62"/>
      <c r="GF101" s="62"/>
      <c r="GG101" s="62"/>
      <c r="GH101" s="62"/>
      <c r="GI101" s="62"/>
      <c r="GJ101" s="62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  <c r="ZA101" s="5"/>
      <c r="ZB101" s="5"/>
      <c r="ZC101" s="5"/>
      <c r="ZD101" s="5"/>
      <c r="ZE101" s="5"/>
      <c r="ZF101" s="5"/>
      <c r="ZG101" s="5"/>
      <c r="ZH101" s="5"/>
      <c r="ZI101" s="5"/>
      <c r="ZJ101" s="5"/>
      <c r="ZK101" s="5"/>
      <c r="ZL101" s="5"/>
      <c r="ZM101" s="5"/>
      <c r="ZN101" s="5"/>
      <c r="ZO101" s="5"/>
      <c r="ZP101" s="5"/>
      <c r="ZQ101" s="5"/>
      <c r="ZR101" s="5"/>
      <c r="ZS101" s="5"/>
      <c r="ZT101" s="5"/>
      <c r="ZU101" s="5"/>
      <c r="ZV101" s="5"/>
      <c r="ZW101" s="5"/>
      <c r="ZX101" s="5"/>
      <c r="ZY101" s="5"/>
      <c r="ZZ101" s="5"/>
      <c r="AAA101" s="5"/>
      <c r="AAB101" s="5"/>
      <c r="AAC101" s="5"/>
      <c r="AAD101" s="5"/>
      <c r="AAE101" s="5"/>
      <c r="AAF101" s="5"/>
      <c r="AAG101" s="5"/>
      <c r="AAH101" s="5"/>
      <c r="AAI101" s="5"/>
      <c r="AAJ101" s="5"/>
      <c r="AAK101" s="5"/>
      <c r="AAL101" s="5"/>
      <c r="AAM101" s="5"/>
      <c r="AAN101" s="5"/>
      <c r="AAO101" s="5"/>
      <c r="AAP101" s="5"/>
      <c r="AAQ101" s="5"/>
      <c r="AAR101" s="5"/>
      <c r="AAS101" s="5"/>
      <c r="AAT101" s="5"/>
      <c r="AAU101" s="5"/>
      <c r="AAV101" s="5"/>
      <c r="AAW101" s="5"/>
      <c r="AAX101" s="5"/>
      <c r="AAY101" s="5"/>
      <c r="AAZ101" s="5"/>
      <c r="ABA101" s="5"/>
      <c r="ABB101" s="5"/>
      <c r="ABC101" s="5"/>
      <c r="ABD101" s="5"/>
      <c r="ABE101" s="5"/>
      <c r="ABF101" s="5"/>
      <c r="ABG101" s="5"/>
      <c r="ABH101" s="5"/>
      <c r="ABI101" s="5"/>
      <c r="ABJ101" s="5"/>
      <c r="ABK101" s="5"/>
      <c r="ABL101" s="5"/>
      <c r="ABM101" s="5"/>
      <c r="ABN101" s="5"/>
      <c r="ABO101" s="5"/>
      <c r="ABP101" s="5"/>
      <c r="ABQ101" s="5"/>
      <c r="ABR101" s="5"/>
      <c r="ABS101" s="5"/>
      <c r="ABT101" s="5"/>
      <c r="ABU101" s="5"/>
      <c r="ABV101" s="5"/>
      <c r="ABW101" s="5"/>
      <c r="ABX101" s="5"/>
      <c r="ABY101" s="5"/>
      <c r="ABZ101" s="5"/>
      <c r="ACA101" s="5"/>
      <c r="ACB101" s="5"/>
      <c r="ACC101" s="5"/>
      <c r="ACD101" s="5"/>
      <c r="ACE101" s="5"/>
      <c r="ACF101" s="5"/>
      <c r="ACG101" s="5"/>
      <c r="ACH101" s="5"/>
      <c r="ACI101" s="5"/>
      <c r="ACJ101" s="5"/>
      <c r="ACK101" s="5"/>
      <c r="ACL101" s="5"/>
      <c r="ACM101" s="5"/>
      <c r="ACN101" s="5"/>
      <c r="ACO101" s="5"/>
      <c r="ACP101" s="5"/>
      <c r="ACQ101" s="5"/>
      <c r="ACR101" s="5"/>
      <c r="ACS101" s="5"/>
      <c r="ACT101" s="5"/>
      <c r="ACU101" s="5"/>
      <c r="ACV101" s="5"/>
      <c r="ACW101" s="5"/>
      <c r="ACX101" s="5"/>
      <c r="ACY101" s="5"/>
      <c r="ACZ101" s="5"/>
      <c r="ADA101" s="5"/>
      <c r="ADB101" s="5"/>
      <c r="ADC101" s="5"/>
      <c r="ADD101" s="5"/>
      <c r="ADE101" s="5"/>
      <c r="ADF101" s="5"/>
      <c r="ADG101" s="5"/>
      <c r="ADH101" s="5"/>
      <c r="ADI101" s="5"/>
      <c r="ADJ101" s="5"/>
      <c r="ADK101" s="5"/>
      <c r="ADL101" s="5"/>
      <c r="ADM101" s="5"/>
      <c r="ADN101" s="5"/>
      <c r="ADO101" s="5"/>
      <c r="ADP101" s="5"/>
      <c r="ADQ101" s="5"/>
      <c r="ADR101" s="5"/>
      <c r="ADS101" s="5"/>
      <c r="ADT101" s="5"/>
      <c r="ADU101" s="5"/>
      <c r="ADV101" s="5"/>
      <c r="ADW101" s="5"/>
      <c r="ADX101" s="5"/>
      <c r="ADY101" s="5"/>
      <c r="ADZ101" s="5"/>
      <c r="AEA101" s="5"/>
      <c r="AEB101" s="5"/>
      <c r="AEC101" s="5"/>
      <c r="AED101" s="5"/>
      <c r="AEE101" s="5"/>
      <c r="AEF101" s="5"/>
      <c r="AEG101" s="5"/>
      <c r="AEH101" s="5"/>
      <c r="AEI101" s="5"/>
      <c r="AEJ101" s="5"/>
      <c r="AEK101" s="5"/>
      <c r="AEL101" s="5"/>
      <c r="AEM101" s="5"/>
      <c r="AEN101" s="5"/>
      <c r="AEO101" s="5"/>
      <c r="AEP101" s="5"/>
      <c r="AEQ101" s="5"/>
      <c r="AER101" s="5"/>
      <c r="AES101" s="5"/>
      <c r="AET101" s="5"/>
      <c r="AEU101" s="5"/>
      <c r="AEV101" s="5"/>
      <c r="AEW101" s="5"/>
      <c r="AEX101" s="5"/>
      <c r="AEY101" s="5"/>
      <c r="AEZ101" s="5"/>
      <c r="AFA101" s="5"/>
      <c r="AFB101" s="5"/>
      <c r="AFC101" s="5"/>
      <c r="AFD101" s="5"/>
      <c r="AFE101" s="5"/>
      <c r="AFF101" s="5"/>
      <c r="AFG101" s="5"/>
      <c r="AFH101" s="5"/>
      <c r="AFI101" s="5"/>
      <c r="AFJ101" s="5"/>
      <c r="AFK101" s="5"/>
      <c r="AFL101" s="5"/>
      <c r="AFM101" s="5"/>
      <c r="AFN101" s="5"/>
      <c r="AFO101" s="5"/>
      <c r="AFP101" s="5"/>
      <c r="AFQ101" s="5"/>
      <c r="AFR101" s="5"/>
      <c r="AFS101" s="5"/>
      <c r="AFT101" s="5"/>
      <c r="AFU101" s="5"/>
      <c r="AFV101" s="5"/>
      <c r="AFW101" s="5"/>
      <c r="AFX101" s="5"/>
      <c r="AFY101" s="5"/>
      <c r="AFZ101" s="5"/>
      <c r="AGA101" s="5"/>
      <c r="AGB101" s="5"/>
      <c r="AGC101" s="5"/>
      <c r="AGD101" s="5"/>
      <c r="AGE101" s="5"/>
      <c r="AGF101" s="5"/>
      <c r="AGG101" s="5"/>
      <c r="AGH101" s="5"/>
      <c r="AGI101" s="5"/>
      <c r="AGJ101" s="5"/>
      <c r="AGK101" s="5"/>
      <c r="AGL101" s="5"/>
      <c r="AGM101" s="5"/>
      <c r="AGN101" s="5"/>
      <c r="AGO101" s="5"/>
      <c r="AGP101" s="5"/>
      <c r="AGQ101" s="5"/>
      <c r="AGR101" s="5"/>
      <c r="AGS101" s="5"/>
      <c r="AGT101" s="5"/>
      <c r="AGU101" s="5"/>
      <c r="AGV101" s="5"/>
      <c r="AGW101" s="5"/>
      <c r="AGX101" s="5"/>
      <c r="AGY101" s="5"/>
      <c r="AGZ101" s="5"/>
      <c r="AHA101" s="5"/>
      <c r="AHB101" s="5"/>
      <c r="AHC101" s="5"/>
      <c r="AHD101" s="5"/>
      <c r="AHE101" s="5"/>
      <c r="AHF101" s="5"/>
      <c r="AHG101" s="5"/>
      <c r="AHH101" s="5"/>
      <c r="AHI101" s="5"/>
      <c r="AHJ101" s="5"/>
      <c r="AHK101" s="5"/>
      <c r="AHL101" s="5"/>
      <c r="AHM101" s="5"/>
      <c r="AHN101" s="5"/>
      <c r="AHO101" s="5"/>
      <c r="AHP101" s="5"/>
      <c r="AHQ101" s="5"/>
      <c r="AHR101" s="5"/>
      <c r="AHS101" s="5"/>
      <c r="AHT101" s="5"/>
      <c r="AHU101" s="5"/>
      <c r="AHV101" s="5"/>
      <c r="AHW101" s="5"/>
      <c r="AHX101" s="5"/>
      <c r="AHY101" s="5"/>
      <c r="AHZ101" s="5"/>
      <c r="AIA101" s="5"/>
      <c r="AIB101" s="5"/>
      <c r="AIC101" s="5"/>
      <c r="AID101" s="5"/>
      <c r="AIE101" s="5"/>
      <c r="AIF101" s="5"/>
      <c r="AIG101" s="5"/>
      <c r="AIH101" s="5"/>
      <c r="AII101" s="5"/>
      <c r="AIJ101" s="5"/>
      <c r="AIK101" s="5"/>
      <c r="AIL101" s="5"/>
      <c r="AIM101" s="5"/>
      <c r="AIN101" s="5"/>
      <c r="AIO101" s="5"/>
      <c r="AIP101" s="5"/>
      <c r="AIQ101" s="5"/>
      <c r="AIR101" s="5"/>
      <c r="AIS101" s="5"/>
      <c r="AIT101" s="5"/>
      <c r="AIU101" s="5"/>
      <c r="AIV101" s="5"/>
      <c r="AIW101" s="5"/>
      <c r="AIX101" s="5"/>
      <c r="AIY101" s="5"/>
      <c r="AIZ101" s="5"/>
      <c r="AJA101" s="5"/>
      <c r="AJB101" s="5"/>
      <c r="AJC101" s="5"/>
      <c r="AJD101" s="5"/>
      <c r="AJE101" s="5"/>
      <c r="AJF101" s="5"/>
      <c r="AJG101" s="5"/>
      <c r="AJH101" s="5"/>
      <c r="AJI101" s="5"/>
      <c r="AJJ101" s="5"/>
      <c r="AJK101" s="5"/>
      <c r="AJL101" s="5"/>
      <c r="AJM101" s="5"/>
      <c r="AJN101" s="5"/>
      <c r="AJO101" s="5"/>
      <c r="AJP101" s="5"/>
      <c r="AJQ101" s="5"/>
      <c r="AJR101" s="5"/>
      <c r="AJS101" s="5"/>
      <c r="AJT101" s="5"/>
      <c r="AJU101" s="5"/>
      <c r="AJV101" s="5"/>
      <c r="AJW101" s="5"/>
      <c r="AJX101" s="5"/>
      <c r="AJY101" s="5"/>
      <c r="AJZ101" s="5"/>
      <c r="AKA101" s="5"/>
      <c r="AKB101" s="5"/>
      <c r="AKC101" s="5"/>
      <c r="AKD101" s="5"/>
      <c r="AKE101" s="5"/>
      <c r="AKF101" s="5"/>
      <c r="AKG101" s="5"/>
      <c r="AKH101" s="5"/>
      <c r="AKI101" s="5"/>
      <c r="AKJ101" s="5"/>
      <c r="AKK101" s="5"/>
      <c r="AKL101" s="5"/>
      <c r="AKM101" s="5"/>
      <c r="AKN101" s="5"/>
      <c r="AKO101" s="5"/>
      <c r="AKP101" s="5"/>
      <c r="AKQ101" s="5"/>
      <c r="AKR101" s="5"/>
      <c r="AKS101" s="5"/>
      <c r="AKT101" s="5"/>
      <c r="AKU101" s="5"/>
      <c r="AKV101" s="5"/>
      <c r="AKW101" s="5"/>
      <c r="AKX101" s="5"/>
      <c r="AKY101" s="5"/>
      <c r="AKZ101" s="5"/>
      <c r="ALA101" s="5"/>
      <c r="ALB101" s="5"/>
      <c r="ALC101" s="5"/>
      <c r="ALD101" s="5"/>
      <c r="ALE101" s="5"/>
      <c r="ALF101" s="5"/>
      <c r="ALG101" s="5"/>
      <c r="ALH101" s="5"/>
      <c r="ALI101" s="5"/>
      <c r="ALJ101" s="5"/>
      <c r="ALK101" s="5"/>
      <c r="ALL101" s="5"/>
      <c r="ALM101" s="5"/>
      <c r="ALN101" s="5"/>
      <c r="ALO101" s="5"/>
      <c r="ALP101" s="5"/>
      <c r="ALQ101" s="5"/>
      <c r="ALR101" s="5"/>
      <c r="ALS101" s="5"/>
      <c r="ALT101" s="5"/>
      <c r="ALU101" s="5"/>
      <c r="ALV101" s="5"/>
      <c r="ALW101" s="5"/>
      <c r="ALX101" s="5"/>
      <c r="ALY101" s="5"/>
      <c r="ALZ101" s="5"/>
      <c r="AMA101" s="5"/>
      <c r="AMB101" s="5"/>
      <c r="AMC101" s="5"/>
      <c r="AMD101" s="5"/>
      <c r="AME101" s="5"/>
      <c r="AMF101" s="5"/>
      <c r="AMG101" s="5"/>
      <c r="AMH101" s="5"/>
      <c r="AMI101" s="5"/>
      <c r="AMJ101" s="5"/>
      <c r="AMK101" s="5"/>
      <c r="AML101" s="5"/>
      <c r="AMM101" s="5"/>
      <c r="AMN101" s="5"/>
      <c r="AMO101" s="5"/>
      <c r="AMP101" s="5"/>
      <c r="AMQ101" s="5"/>
      <c r="AMR101" s="5"/>
      <c r="AMS101" s="5"/>
      <c r="AMT101" s="5"/>
      <c r="AMU101" s="5"/>
      <c r="AMV101" s="5"/>
      <c r="AMW101" s="5"/>
      <c r="AMX101" s="5"/>
      <c r="AMY101" s="5"/>
      <c r="AMZ101" s="5"/>
      <c r="ANA101" s="5"/>
      <c r="ANB101" s="5"/>
      <c r="ANC101" s="5"/>
      <c r="AND101" s="5"/>
      <c r="ANE101" s="5"/>
      <c r="ANF101" s="5"/>
      <c r="ANG101" s="5"/>
      <c r="ANH101" s="5"/>
      <c r="ANI101" s="5"/>
      <c r="ANJ101" s="5"/>
      <c r="ANK101" s="5"/>
      <c r="ANL101" s="5"/>
      <c r="ANM101" s="5"/>
      <c r="ANN101" s="5"/>
      <c r="ANO101" s="5"/>
      <c r="ANP101" s="5"/>
      <c r="ANQ101" s="5"/>
      <c r="ANR101" s="5"/>
      <c r="ANS101" s="5"/>
      <c r="ANT101" s="5"/>
      <c r="ANU101" s="5"/>
      <c r="ANV101" s="5"/>
      <c r="ANW101" s="5"/>
      <c r="ANX101" s="5"/>
      <c r="ANY101" s="5"/>
      <c r="ANZ101" s="5"/>
      <c r="AOA101" s="5"/>
      <c r="AOB101" s="5"/>
      <c r="AOC101" s="5"/>
      <c r="AOD101" s="5"/>
      <c r="AOE101" s="5"/>
      <c r="AOF101" s="5"/>
      <c r="AOG101" s="5"/>
      <c r="AOH101" s="5"/>
      <c r="AOI101" s="5"/>
      <c r="AOJ101" s="5"/>
      <c r="AOK101" s="5"/>
      <c r="AOL101" s="5"/>
      <c r="AOM101" s="5"/>
      <c r="AON101" s="5"/>
      <c r="AOO101" s="5"/>
      <c r="AOP101" s="5"/>
      <c r="AOQ101" s="5"/>
      <c r="AOR101" s="5"/>
      <c r="AOS101" s="5"/>
      <c r="AOT101" s="5"/>
      <c r="AOU101" s="5"/>
      <c r="AOV101" s="5"/>
      <c r="AOW101" s="5"/>
      <c r="AOX101" s="5"/>
      <c r="AOY101" s="5"/>
      <c r="AOZ101" s="5"/>
      <c r="APA101" s="5"/>
      <c r="APB101" s="5"/>
      <c r="APC101" s="5"/>
      <c r="APD101" s="5"/>
      <c r="APE101" s="5"/>
      <c r="APF101" s="5"/>
      <c r="APG101" s="5"/>
      <c r="APH101" s="5"/>
      <c r="API101" s="5"/>
      <c r="APJ101" s="5"/>
      <c r="APK101" s="5"/>
      <c r="APL101" s="5"/>
      <c r="APM101" s="5"/>
      <c r="APN101" s="5"/>
      <c r="APO101" s="5"/>
      <c r="APP101" s="5"/>
      <c r="APQ101" s="5"/>
      <c r="APR101" s="5"/>
      <c r="APS101" s="5"/>
      <c r="APT101" s="5"/>
      <c r="APU101" s="5"/>
      <c r="APV101" s="5"/>
      <c r="APW101" s="5"/>
      <c r="APX101" s="5"/>
      <c r="APY101" s="5"/>
      <c r="APZ101" s="5"/>
      <c r="AQA101" s="5"/>
      <c r="AQB101" s="5"/>
      <c r="AQC101" s="5"/>
      <c r="AQD101" s="5"/>
      <c r="AQE101" s="5"/>
      <c r="AQF101" s="5"/>
      <c r="AQG101" s="5"/>
      <c r="AQH101" s="5"/>
      <c r="AQI101" s="5"/>
      <c r="AQJ101" s="5"/>
      <c r="AQK101" s="5"/>
      <c r="AQL101" s="5"/>
      <c r="AQM101" s="5"/>
      <c r="AQN101" s="5"/>
      <c r="AQO101" s="5"/>
      <c r="AQP101" s="5"/>
      <c r="AQQ101" s="5"/>
      <c r="AQR101" s="5"/>
      <c r="AQS101" s="5"/>
      <c r="AQT101" s="5"/>
      <c r="AQU101" s="5"/>
      <c r="AQV101" s="5"/>
      <c r="AQW101" s="5"/>
      <c r="AQX101" s="5"/>
      <c r="AQY101" s="5"/>
      <c r="AQZ101" s="5"/>
      <c r="ARA101" s="5"/>
      <c r="ARB101" s="5"/>
      <c r="ARC101" s="5"/>
      <c r="ARD101" s="5"/>
      <c r="ARE101" s="5"/>
      <c r="ARF101" s="5"/>
      <c r="ARG101" s="5"/>
      <c r="ARH101" s="5"/>
      <c r="ARI101" s="5"/>
      <c r="ARJ101" s="5"/>
      <c r="ARK101" s="5"/>
      <c r="ARL101" s="5"/>
      <c r="ARM101" s="5"/>
      <c r="ARN101" s="5"/>
      <c r="ARO101" s="5"/>
      <c r="ARP101" s="5"/>
      <c r="ARQ101" s="5"/>
      <c r="ARR101" s="5"/>
      <c r="ARS101" s="5"/>
      <c r="ART101" s="5"/>
      <c r="ARU101" s="5"/>
      <c r="ARV101" s="5"/>
      <c r="ARW101" s="5"/>
      <c r="ARX101" s="5"/>
      <c r="ARY101" s="5"/>
      <c r="ARZ101" s="5"/>
      <c r="ASA101" s="5"/>
      <c r="ASB101" s="5"/>
      <c r="ASC101" s="5"/>
      <c r="ASD101" s="5"/>
      <c r="ASE101" s="5"/>
      <c r="ASF101" s="5"/>
      <c r="ASG101" s="5"/>
      <c r="ASH101" s="5"/>
      <c r="ASI101" s="5"/>
      <c r="ASJ101" s="5"/>
      <c r="ASK101" s="5"/>
      <c r="ASL101" s="5"/>
      <c r="ASM101" s="5"/>
      <c r="ASN101" s="5"/>
      <c r="ASO101" s="5"/>
      <c r="ASP101" s="5"/>
      <c r="ASQ101" s="5"/>
      <c r="ASR101" s="5"/>
      <c r="ASS101" s="5"/>
      <c r="AST101" s="5"/>
      <c r="ASU101" s="5"/>
      <c r="ASV101" s="5"/>
      <c r="ASW101" s="5"/>
      <c r="ASX101" s="5"/>
      <c r="ASY101" s="5"/>
      <c r="ASZ101" s="5"/>
      <c r="ATA101" s="5"/>
      <c r="ATB101" s="5"/>
      <c r="ATC101" s="5"/>
      <c r="ATD101" s="5"/>
      <c r="ATE101" s="5"/>
      <c r="ATF101" s="5"/>
      <c r="ATG101" s="5"/>
      <c r="ATH101" s="5"/>
      <c r="ATI101" s="5"/>
      <c r="ATJ101" s="5"/>
      <c r="ATK101" s="5"/>
      <c r="ATL101" s="5"/>
      <c r="ATM101" s="5"/>
      <c r="ATN101" s="5"/>
      <c r="ATO101" s="5"/>
      <c r="ATP101" s="5"/>
      <c r="ATQ101" s="5"/>
      <c r="ATR101" s="5"/>
      <c r="ATS101" s="5"/>
      <c r="ATT101" s="5"/>
      <c r="ATU101" s="5"/>
      <c r="ATV101" s="5"/>
      <c r="ATW101" s="5"/>
      <c r="ATX101" s="5"/>
      <c r="ATY101" s="5"/>
      <c r="ATZ101" s="5"/>
      <c r="AUA101" s="5"/>
      <c r="AUB101" s="5"/>
      <c r="AUC101" s="5"/>
      <c r="AUD101" s="5"/>
      <c r="AUE101" s="5"/>
      <c r="AUF101" s="5"/>
      <c r="AUG101" s="5"/>
      <c r="AUH101" s="5"/>
      <c r="AUI101" s="5"/>
      <c r="AUJ101" s="5"/>
      <c r="AUK101" s="5"/>
      <c r="AUL101" s="5"/>
      <c r="AUM101" s="5"/>
      <c r="AUN101" s="5"/>
      <c r="AUO101" s="5"/>
      <c r="AUP101" s="5"/>
      <c r="AUQ101" s="5"/>
      <c r="AUR101" s="5"/>
      <c r="AUS101" s="5"/>
      <c r="AUT101" s="5"/>
      <c r="AUU101" s="5"/>
      <c r="AUV101" s="5"/>
      <c r="AUW101" s="5"/>
      <c r="AUX101" s="5"/>
      <c r="AUY101" s="5"/>
      <c r="AUZ101" s="5"/>
      <c r="AVA101" s="5"/>
      <c r="AVB101" s="5"/>
      <c r="AVC101" s="5"/>
      <c r="AVD101" s="5"/>
      <c r="AVE101" s="5"/>
      <c r="AVF101" s="5"/>
      <c r="AVG101" s="5"/>
      <c r="AVH101" s="5"/>
      <c r="AVI101" s="5"/>
      <c r="AVJ101" s="5"/>
      <c r="AVK101" s="5"/>
      <c r="AVL101" s="5"/>
      <c r="AVM101" s="5"/>
      <c r="AVN101" s="5"/>
      <c r="AVO101" s="5"/>
      <c r="AVP101" s="5"/>
      <c r="AVQ101" s="5"/>
      <c r="AVR101" s="5"/>
      <c r="AVS101" s="5"/>
      <c r="AVT101" s="5"/>
      <c r="AVU101" s="5"/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  <c r="AWY101" s="5"/>
      <c r="AWZ101" s="5"/>
      <c r="AXA101" s="5"/>
      <c r="AXB101" s="5"/>
      <c r="AXC101" s="5"/>
      <c r="AXD101" s="5"/>
      <c r="AXE101" s="5"/>
      <c r="AXF101" s="5"/>
      <c r="AXG101" s="5"/>
      <c r="AXH101" s="5"/>
      <c r="AXI101" s="5"/>
      <c r="AXJ101" s="5"/>
      <c r="AXK101" s="5"/>
      <c r="AXL101" s="5"/>
      <c r="AXM101" s="5"/>
      <c r="AXN101" s="5"/>
      <c r="AXO101" s="5"/>
      <c r="AXP101" s="5"/>
      <c r="AXQ101" s="5"/>
      <c r="AXR101" s="5"/>
      <c r="AXS101" s="5"/>
      <c r="AXT101" s="5"/>
      <c r="AXU101" s="5"/>
      <c r="AXV101" s="5"/>
      <c r="AXW101" s="5"/>
      <c r="AXX101" s="5"/>
      <c r="AXY101" s="5"/>
      <c r="AXZ101" s="5"/>
      <c r="AYA101" s="5"/>
      <c r="AYB101" s="5"/>
      <c r="AYC101" s="5"/>
      <c r="AYD101" s="5"/>
      <c r="AYE101" s="5"/>
      <c r="AYF101" s="5"/>
      <c r="AYG101" s="5"/>
      <c r="AYH101" s="5"/>
      <c r="AYI101" s="5"/>
      <c r="AYJ101" s="5"/>
      <c r="AYK101" s="5"/>
      <c r="AYL101" s="5"/>
      <c r="AYM101" s="5"/>
      <c r="AYN101" s="5"/>
      <c r="AYO101" s="5"/>
      <c r="AYP101" s="5"/>
      <c r="AYQ101" s="5"/>
      <c r="AYR101" s="5"/>
      <c r="AYS101" s="5"/>
      <c r="AYT101" s="5"/>
      <c r="AYU101" s="5"/>
      <c r="AYV101" s="5"/>
      <c r="AYW101" s="5"/>
      <c r="AYX101" s="5"/>
      <c r="AYY101" s="5"/>
      <c r="AYZ101" s="5"/>
      <c r="AZA101" s="5"/>
      <c r="AZB101" s="5"/>
      <c r="AZC101" s="5"/>
      <c r="AZD101" s="5"/>
      <c r="AZE101" s="5"/>
      <c r="AZF101" s="5"/>
      <c r="AZG101" s="5"/>
      <c r="AZH101" s="5"/>
      <c r="AZI101" s="5"/>
      <c r="AZJ101" s="5"/>
      <c r="AZK101" s="5"/>
      <c r="AZL101" s="5"/>
      <c r="AZM101" s="5"/>
      <c r="AZN101" s="5"/>
      <c r="AZO101" s="5"/>
      <c r="AZP101" s="5"/>
      <c r="AZQ101" s="5"/>
      <c r="AZR101" s="5"/>
      <c r="AZS101" s="5"/>
      <c r="AZT101" s="5"/>
      <c r="AZU101" s="5"/>
      <c r="AZV101" s="5"/>
      <c r="AZW101" s="5"/>
      <c r="AZX101" s="5"/>
      <c r="AZY101" s="5"/>
      <c r="AZZ101" s="5"/>
      <c r="BAA101" s="5"/>
      <c r="BAB101" s="5"/>
      <c r="BAC101" s="5"/>
      <c r="BAD101" s="5"/>
      <c r="BAE101" s="5"/>
      <c r="BAF101" s="5"/>
      <c r="BAG101" s="5"/>
      <c r="BAH101" s="5"/>
      <c r="BAI101" s="5"/>
      <c r="BAJ101" s="5"/>
      <c r="BAK101" s="5"/>
      <c r="BAL101" s="5"/>
      <c r="BAM101" s="5"/>
      <c r="BAN101" s="5"/>
      <c r="BAO101" s="5"/>
      <c r="BAP101" s="5"/>
      <c r="BAQ101" s="5"/>
      <c r="BAR101" s="5"/>
      <c r="BAS101" s="5"/>
      <c r="BAT101" s="5"/>
      <c r="BAU101" s="5"/>
      <c r="BAV101" s="5"/>
      <c r="BAW101" s="5"/>
      <c r="BAX101" s="5"/>
      <c r="BAY101" s="5"/>
      <c r="BAZ101" s="5"/>
      <c r="BBA101" s="5"/>
      <c r="BBB101" s="5"/>
      <c r="BBC101" s="5"/>
      <c r="BBD101" s="5"/>
      <c r="BBE101" s="5"/>
      <c r="BBF101" s="5"/>
      <c r="BBG101" s="5"/>
      <c r="BBH101" s="5"/>
      <c r="BBI101" s="5"/>
      <c r="BBJ101" s="5"/>
      <c r="BBK101" s="5"/>
      <c r="BBL101" s="5"/>
      <c r="BBM101" s="5"/>
      <c r="BBN101" s="5"/>
      <c r="BBO101" s="5"/>
      <c r="BBP101" s="5"/>
      <c r="BBQ101" s="5"/>
      <c r="BBR101" s="5"/>
      <c r="BBS101" s="5"/>
      <c r="BBT101" s="5"/>
      <c r="BBU101" s="5"/>
      <c r="BBV101" s="5"/>
      <c r="BBW101" s="5"/>
      <c r="BBX101" s="5"/>
      <c r="BBY101" s="5"/>
      <c r="BBZ101" s="5"/>
      <c r="BCA101" s="5"/>
      <c r="BCB101" s="5"/>
      <c r="BCC101" s="5"/>
      <c r="BCD101" s="5"/>
      <c r="BCE101" s="5"/>
      <c r="BCF101" s="5"/>
      <c r="BCG101" s="5"/>
      <c r="BCH101" s="5"/>
      <c r="BCI101" s="5"/>
      <c r="BCJ101" s="5"/>
      <c r="BCK101" s="5"/>
      <c r="BCL101" s="5"/>
      <c r="BCM101" s="5"/>
      <c r="BCN101" s="5"/>
      <c r="BCO101" s="5"/>
      <c r="BCP101" s="5"/>
      <c r="BCQ101" s="5"/>
      <c r="BCR101" s="5"/>
      <c r="BCS101" s="5"/>
      <c r="BCT101" s="5"/>
      <c r="BCU101" s="5"/>
      <c r="BCV101" s="5"/>
      <c r="BCW101" s="5"/>
      <c r="BCX101" s="5"/>
      <c r="BCY101" s="5"/>
      <c r="BCZ101" s="5"/>
      <c r="BDA101" s="5"/>
      <c r="BDB101" s="5"/>
      <c r="BDC101" s="5"/>
      <c r="BDD101" s="5"/>
      <c r="BDE101" s="5"/>
      <c r="BDF101" s="5"/>
      <c r="BDG101" s="5"/>
      <c r="BDH101" s="5"/>
      <c r="BDI101" s="5"/>
      <c r="BDJ101" s="5"/>
      <c r="BDK101" s="5"/>
      <c r="BDL101" s="5"/>
      <c r="BDM101" s="5"/>
      <c r="BDN101" s="5"/>
      <c r="BDO101" s="5"/>
      <c r="BDP101" s="5"/>
      <c r="BDQ101" s="5"/>
      <c r="BDR101" s="5"/>
      <c r="BDS101" s="5"/>
      <c r="BDT101" s="5"/>
      <c r="BDU101" s="5"/>
      <c r="BDV101" s="5"/>
      <c r="BDW101" s="5"/>
      <c r="BDX101" s="5"/>
      <c r="BDY101" s="5"/>
      <c r="BDZ101" s="5"/>
      <c r="BEA101" s="5"/>
      <c r="BEB101" s="5"/>
      <c r="BEC101" s="5"/>
      <c r="BED101" s="5"/>
      <c r="BEE101" s="5"/>
      <c r="BEF101" s="5"/>
      <c r="BEG101" s="5"/>
      <c r="BEH101" s="5"/>
      <c r="BEI101" s="5"/>
      <c r="BEJ101" s="5"/>
      <c r="BEK101" s="5"/>
      <c r="BEL101" s="5"/>
      <c r="BEM101" s="5"/>
      <c r="BEN101" s="5"/>
      <c r="BEO101" s="5"/>
      <c r="BEP101" s="5"/>
      <c r="BEQ101" s="5"/>
      <c r="BER101" s="5"/>
      <c r="BES101" s="5"/>
      <c r="BET101" s="5"/>
      <c r="BEU101" s="5"/>
      <c r="BEV101" s="5"/>
      <c r="BEW101" s="5"/>
      <c r="BEX101" s="5"/>
      <c r="BEY101" s="5"/>
      <c r="BEZ101" s="5"/>
      <c r="BFA101" s="5"/>
      <c r="BFB101" s="5"/>
      <c r="BFC101" s="5"/>
      <c r="BFD101" s="5"/>
      <c r="BFE101" s="5"/>
      <c r="BFF101" s="5"/>
      <c r="BFG101" s="5"/>
      <c r="BFH101" s="5"/>
      <c r="BFI101" s="5"/>
      <c r="BFJ101" s="5"/>
      <c r="BFK101" s="5"/>
      <c r="BFL101" s="5"/>
      <c r="BFM101" s="5"/>
      <c r="BFN101" s="5"/>
      <c r="BFO101" s="5"/>
      <c r="BFP101" s="5"/>
      <c r="BFQ101" s="5"/>
      <c r="BFR101" s="5"/>
      <c r="BFS101" s="5"/>
      <c r="BFT101" s="5"/>
      <c r="BFU101" s="5"/>
      <c r="BFV101" s="5"/>
      <c r="BFW101" s="5"/>
      <c r="BFX101" s="5"/>
      <c r="BFY101" s="5"/>
      <c r="BFZ101" s="5"/>
      <c r="BGA101" s="5"/>
      <c r="BGB101" s="5"/>
      <c r="BGC101" s="5"/>
      <c r="BGD101" s="5"/>
      <c r="BGE101" s="5"/>
      <c r="BGF101" s="5"/>
      <c r="BGG101" s="5"/>
      <c r="BGH101" s="5"/>
      <c r="BGI101" s="5"/>
      <c r="BGJ101" s="5"/>
      <c r="BGK101" s="5"/>
      <c r="BGL101" s="5"/>
      <c r="BGM101" s="5"/>
      <c r="BGN101" s="5"/>
      <c r="BGO101" s="5"/>
      <c r="BGP101" s="5"/>
      <c r="BGQ101" s="5"/>
      <c r="BGR101" s="5"/>
      <c r="BGS101" s="5"/>
      <c r="BGT101" s="5"/>
      <c r="BGU101" s="5"/>
      <c r="BGV101" s="5"/>
      <c r="BGW101" s="5"/>
      <c r="BGX101" s="5"/>
      <c r="BGY101" s="5"/>
      <c r="BGZ101" s="5"/>
      <c r="BHA101" s="5"/>
      <c r="BHB101" s="5"/>
      <c r="BHC101" s="5"/>
      <c r="BHD101" s="5"/>
      <c r="BHE101" s="5"/>
      <c r="BHF101" s="5"/>
      <c r="BHG101" s="5"/>
      <c r="BHH101" s="5"/>
      <c r="BHI101" s="5"/>
      <c r="BHJ101" s="5"/>
      <c r="BHK101" s="5"/>
      <c r="BHL101" s="5"/>
      <c r="BHM101" s="5"/>
      <c r="BHN101" s="5"/>
      <c r="BHO101" s="5"/>
      <c r="BHP101" s="5"/>
      <c r="BHQ101" s="5"/>
      <c r="BHR101" s="5"/>
      <c r="BHS101" s="5"/>
      <c r="BHT101" s="5"/>
      <c r="BHU101" s="5"/>
      <c r="BHV101" s="5"/>
      <c r="BHW101" s="5"/>
      <c r="BHX101" s="5"/>
      <c r="BHY101" s="5"/>
      <c r="BHZ101" s="5"/>
      <c r="BIA101" s="5"/>
      <c r="BIB101" s="5"/>
      <c r="BIC101" s="5"/>
      <c r="BID101" s="5"/>
      <c r="BIE101" s="5"/>
      <c r="BIF101" s="5"/>
      <c r="BIG101" s="5"/>
      <c r="BIH101" s="5"/>
      <c r="BII101" s="5"/>
      <c r="BIJ101" s="5"/>
      <c r="BIK101" s="5"/>
      <c r="BIL101" s="5"/>
      <c r="BIM101" s="5"/>
      <c r="BIN101" s="5"/>
      <c r="BIO101" s="5"/>
      <c r="BIP101" s="5"/>
      <c r="BIQ101" s="5"/>
      <c r="BIR101" s="5"/>
      <c r="BIS101" s="5"/>
      <c r="BIT101" s="5"/>
      <c r="BIU101" s="5"/>
      <c r="BIV101" s="5"/>
      <c r="BIW101" s="5"/>
      <c r="BIX101" s="5"/>
      <c r="BIY101" s="5"/>
      <c r="BIZ101" s="5"/>
      <c r="BJA101" s="5"/>
      <c r="BJB101" s="5"/>
      <c r="BJC101" s="5"/>
      <c r="BJD101" s="5"/>
      <c r="BJE101" s="5"/>
      <c r="BJF101" s="5"/>
      <c r="BJG101" s="5"/>
      <c r="BJH101" s="5"/>
      <c r="BJI101" s="5"/>
      <c r="BJJ101" s="5"/>
      <c r="BJK101" s="5"/>
      <c r="BJL101" s="5"/>
      <c r="BJM101" s="5"/>
      <c r="BJN101" s="5"/>
      <c r="BJO101" s="5"/>
      <c r="BJP101" s="5"/>
      <c r="BJQ101" s="5"/>
      <c r="BJR101" s="5"/>
      <c r="BJS101" s="5"/>
      <c r="BJT101" s="5"/>
      <c r="BJU101" s="5"/>
      <c r="BJV101" s="5"/>
      <c r="BJW101" s="5"/>
      <c r="BJX101" s="5"/>
      <c r="BJY101" s="5"/>
      <c r="BJZ101" s="5"/>
      <c r="BKA101" s="5"/>
      <c r="BKB101" s="5"/>
      <c r="BKC101" s="5"/>
      <c r="BKD101" s="5"/>
      <c r="BKE101" s="5"/>
      <c r="BKF101" s="5"/>
      <c r="BKG101" s="5"/>
      <c r="BKH101" s="5"/>
      <c r="BKI101" s="5"/>
      <c r="BKJ101" s="5"/>
      <c r="BKK101" s="5"/>
      <c r="BKL101" s="5"/>
      <c r="BKM101" s="5"/>
      <c r="BKN101" s="5"/>
      <c r="BKO101" s="5"/>
      <c r="BKP101" s="5"/>
      <c r="BKQ101" s="5"/>
      <c r="BKR101" s="5"/>
      <c r="BKS101" s="5"/>
      <c r="BKT101" s="5"/>
      <c r="BKU101" s="5"/>
      <c r="BKV101" s="5"/>
      <c r="BKW101" s="5"/>
      <c r="BKX101" s="5"/>
      <c r="BKY101" s="5"/>
      <c r="BKZ101" s="5"/>
      <c r="BLA101" s="5"/>
      <c r="BLB101" s="5"/>
      <c r="BLC101" s="5"/>
      <c r="BLD101" s="5"/>
      <c r="BLE101" s="5"/>
      <c r="BLF101" s="5"/>
      <c r="BLG101" s="5"/>
      <c r="BLH101" s="5"/>
      <c r="BLI101" s="5"/>
      <c r="BLJ101" s="5"/>
      <c r="BLK101" s="5"/>
      <c r="BLL101" s="5"/>
      <c r="BLM101" s="5"/>
      <c r="BLN101" s="5"/>
      <c r="BLO101" s="5"/>
      <c r="BLP101" s="5"/>
      <c r="BLQ101" s="5"/>
      <c r="BLR101" s="5"/>
      <c r="BLS101" s="5"/>
      <c r="BLT101" s="5"/>
      <c r="BLU101" s="5"/>
      <c r="BLV101" s="5"/>
      <c r="BLW101" s="5"/>
      <c r="BLX101" s="5"/>
      <c r="BLY101" s="5"/>
      <c r="BLZ101" s="5"/>
      <c r="BMA101" s="5"/>
      <c r="BMB101" s="5"/>
      <c r="BMC101" s="5"/>
      <c r="BMD101" s="5"/>
      <c r="BME101" s="5"/>
      <c r="BMF101" s="5"/>
      <c r="BMG101" s="5"/>
      <c r="BMH101" s="5"/>
      <c r="BMI101" s="5"/>
      <c r="BMJ101" s="5"/>
      <c r="BMK101" s="5"/>
      <c r="BML101" s="5"/>
      <c r="BMM101" s="5"/>
      <c r="BMN101" s="5"/>
      <c r="BMO101" s="5"/>
      <c r="BMP101" s="5"/>
      <c r="BMQ101" s="5"/>
      <c r="BMR101" s="5"/>
      <c r="BMS101" s="5"/>
      <c r="BMT101" s="5"/>
      <c r="BMU101" s="5"/>
      <c r="BMV101" s="5"/>
      <c r="BMW101" s="5"/>
      <c r="BMX101" s="5"/>
      <c r="BMY101" s="5"/>
      <c r="BMZ101" s="5"/>
      <c r="BNA101" s="5"/>
      <c r="BNB101" s="5"/>
      <c r="BNC101" s="5"/>
      <c r="BND101" s="5"/>
      <c r="BNE101" s="5"/>
      <c r="BNF101" s="5"/>
      <c r="BNG101" s="5"/>
      <c r="BNH101" s="5"/>
      <c r="BNI101" s="5"/>
      <c r="BNJ101" s="5"/>
      <c r="BNK101" s="5"/>
      <c r="BNL101" s="5"/>
      <c r="BNM101" s="5"/>
      <c r="BNN101" s="5"/>
      <c r="BNO101" s="5"/>
      <c r="BNP101" s="5"/>
      <c r="BNQ101" s="5"/>
      <c r="BNR101" s="5"/>
      <c r="BNS101" s="5"/>
      <c r="BNT101" s="5"/>
      <c r="BNU101" s="5"/>
      <c r="BNV101" s="5"/>
      <c r="BNW101" s="5"/>
      <c r="BNX101" s="5"/>
      <c r="BNY101" s="5"/>
      <c r="BNZ101" s="5"/>
      <c r="BOA101" s="5"/>
      <c r="BOB101" s="5"/>
      <c r="BOC101" s="5"/>
      <c r="BOD101" s="5"/>
      <c r="BOE101" s="5"/>
      <c r="BOF101" s="5"/>
      <c r="BOG101" s="5"/>
      <c r="BOH101" s="5"/>
      <c r="BOI101" s="5"/>
      <c r="BOJ101" s="5"/>
      <c r="BOK101" s="5"/>
      <c r="BOL101" s="5"/>
      <c r="BOM101" s="5"/>
      <c r="BON101" s="5"/>
      <c r="BOO101" s="5"/>
      <c r="BOP101" s="5"/>
      <c r="BOQ101" s="5"/>
      <c r="BOR101" s="5"/>
      <c r="BOS101" s="5"/>
      <c r="BOT101" s="5"/>
      <c r="BOU101" s="5"/>
      <c r="BOV101" s="5"/>
      <c r="BOW101" s="5"/>
      <c r="BOX101" s="5"/>
      <c r="BOY101" s="5"/>
      <c r="BOZ101" s="5"/>
      <c r="BPA101" s="5"/>
      <c r="BPB101" s="5"/>
      <c r="BPC101" s="5"/>
      <c r="BPD101" s="5"/>
      <c r="BPE101" s="5"/>
      <c r="BPF101" s="5"/>
      <c r="BPG101" s="5"/>
      <c r="BPH101" s="5"/>
      <c r="BPI101" s="5"/>
      <c r="BPJ101" s="5"/>
      <c r="BPK101" s="5"/>
      <c r="BPL101" s="5"/>
      <c r="BPM101" s="5"/>
      <c r="BPN101" s="5"/>
      <c r="BPO101" s="5"/>
      <c r="BPP101" s="5"/>
      <c r="BPQ101" s="5"/>
      <c r="BPR101" s="5"/>
      <c r="BPS101" s="5"/>
      <c r="BPT101" s="5"/>
      <c r="BPU101" s="5"/>
      <c r="BPV101" s="5"/>
      <c r="BPW101" s="5"/>
      <c r="BPX101" s="5"/>
      <c r="BPY101" s="5"/>
      <c r="BPZ101" s="5"/>
      <c r="BQA101" s="5"/>
      <c r="BQB101" s="5"/>
      <c r="BQC101" s="5"/>
      <c r="BQD101" s="5"/>
      <c r="BQE101" s="5"/>
      <c r="BQF101" s="5"/>
      <c r="BQG101" s="5"/>
      <c r="BQH101" s="5"/>
      <c r="BQI101" s="5"/>
      <c r="BQJ101" s="5"/>
      <c r="BQK101" s="5"/>
      <c r="BQL101" s="5"/>
      <c r="BQM101" s="5"/>
      <c r="BQN101" s="5"/>
      <c r="BQO101" s="5"/>
      <c r="BQP101" s="5"/>
      <c r="BQQ101" s="5"/>
      <c r="BQR101" s="5"/>
      <c r="BQS101" s="5"/>
      <c r="BQT101" s="5"/>
      <c r="BQU101" s="5"/>
      <c r="BQV101" s="5"/>
      <c r="BQW101" s="5"/>
      <c r="BQX101" s="5"/>
      <c r="BQY101" s="5"/>
      <c r="BQZ101" s="5"/>
      <c r="BRA101" s="5"/>
      <c r="BRB101" s="5"/>
      <c r="BRC101" s="5"/>
      <c r="BRD101" s="5"/>
      <c r="BRE101" s="5"/>
      <c r="BRF101" s="5"/>
      <c r="BRG101" s="5"/>
      <c r="BRH101" s="5"/>
      <c r="BRI101" s="5"/>
      <c r="BRJ101" s="5"/>
      <c r="BRK101" s="5"/>
      <c r="BRL101" s="5"/>
      <c r="BRM101" s="5"/>
      <c r="BRN101" s="5"/>
      <c r="BRO101" s="5"/>
      <c r="BRP101" s="5"/>
      <c r="BRQ101" s="5"/>
      <c r="BRR101" s="5"/>
      <c r="BRS101" s="5"/>
      <c r="BRT101" s="5"/>
      <c r="BRU101" s="5"/>
      <c r="BRV101" s="5"/>
      <c r="BRW101" s="5"/>
      <c r="BRX101" s="5"/>
      <c r="BRY101" s="5"/>
      <c r="BRZ101" s="5"/>
      <c r="BSA101" s="5"/>
      <c r="BSB101" s="5"/>
      <c r="BSC101" s="5"/>
      <c r="BSD101" s="5"/>
      <c r="BSE101" s="5"/>
      <c r="BSF101" s="5"/>
      <c r="BSG101" s="5"/>
      <c r="BSH101" s="5"/>
      <c r="BSI101" s="5"/>
      <c r="BSJ101" s="5"/>
      <c r="BSK101" s="5"/>
      <c r="BSL101" s="5"/>
      <c r="BSM101" s="5"/>
      <c r="BSN101" s="5"/>
      <c r="BSO101" s="5"/>
      <c r="BSP101" s="5"/>
      <c r="BSQ101" s="5"/>
      <c r="BSR101" s="5"/>
      <c r="BSS101" s="5"/>
      <c r="BST101" s="5"/>
      <c r="BSU101" s="5"/>
      <c r="BSV101" s="5"/>
      <c r="BSW101" s="5"/>
      <c r="BSX101" s="5"/>
      <c r="BSY101" s="5"/>
      <c r="BSZ101" s="5"/>
      <c r="BTA101" s="5"/>
      <c r="BTB101" s="5"/>
      <c r="BTC101" s="5"/>
      <c r="BTD101" s="5"/>
      <c r="BTE101" s="5"/>
      <c r="BTF101" s="5"/>
      <c r="BTG101" s="5"/>
      <c r="BTH101" s="5"/>
      <c r="BTI101" s="5"/>
      <c r="BTJ101" s="5"/>
      <c r="BTK101" s="5"/>
      <c r="BTL101" s="5"/>
      <c r="BTM101" s="5"/>
      <c r="BTN101" s="5"/>
      <c r="BTO101" s="5"/>
      <c r="BTP101" s="5"/>
      <c r="BTQ101" s="5"/>
      <c r="BTR101" s="5"/>
      <c r="BTS101" s="5"/>
      <c r="BTT101" s="5"/>
      <c r="BTU101" s="5"/>
      <c r="BTV101" s="5"/>
      <c r="BTW101" s="5"/>
      <c r="BTX101" s="5"/>
      <c r="BTY101" s="5"/>
      <c r="BTZ101" s="5"/>
      <c r="BUA101" s="5"/>
      <c r="BUB101" s="5"/>
      <c r="BUC101" s="5"/>
      <c r="BUD101" s="5"/>
      <c r="BUE101" s="5"/>
      <c r="BUF101" s="5"/>
      <c r="BUG101" s="5"/>
      <c r="BUH101" s="5"/>
      <c r="BUI101" s="5"/>
      <c r="BUJ101" s="5"/>
      <c r="BUK101" s="5"/>
      <c r="BUL101" s="5"/>
      <c r="BUM101" s="5"/>
      <c r="BUN101" s="5"/>
      <c r="BUO101" s="5"/>
      <c r="BUP101" s="5"/>
      <c r="BUQ101" s="5"/>
      <c r="BUR101" s="5"/>
      <c r="BUS101" s="5"/>
      <c r="BUT101" s="5"/>
      <c r="BUU101" s="5"/>
      <c r="BUV101" s="5"/>
      <c r="BUW101" s="5"/>
      <c r="BUX101" s="5"/>
      <c r="BUY101" s="5"/>
      <c r="BUZ101" s="5"/>
      <c r="BVA101" s="5"/>
      <c r="BVB101" s="5"/>
      <c r="BVC101" s="5"/>
      <c r="BVD101" s="5"/>
      <c r="BVE101" s="5"/>
      <c r="BVF101" s="5"/>
      <c r="BVG101" s="5"/>
      <c r="BVH101" s="5"/>
      <c r="BVI101" s="5"/>
      <c r="BVJ101" s="5"/>
      <c r="BVK101" s="5"/>
      <c r="BVL101" s="5"/>
      <c r="BVM101" s="5"/>
      <c r="BVN101" s="5"/>
      <c r="BVO101" s="5"/>
      <c r="BVP101" s="5"/>
      <c r="BVQ101" s="5"/>
      <c r="BVR101" s="5"/>
      <c r="BVS101" s="5"/>
      <c r="BVT101" s="5"/>
      <c r="BVU101" s="5"/>
      <c r="BVV101" s="5"/>
      <c r="BVW101" s="5"/>
      <c r="BVX101" s="5"/>
      <c r="BVY101" s="5"/>
      <c r="BVZ101" s="5"/>
      <c r="BWA101" s="5"/>
      <c r="BWB101" s="5"/>
      <c r="BWC101" s="5"/>
      <c r="BWD101" s="5"/>
      <c r="BWE101" s="5"/>
      <c r="BWF101" s="5"/>
      <c r="BWG101" s="5"/>
      <c r="BWH101" s="5"/>
      <c r="BWI101" s="5"/>
      <c r="BWJ101" s="5"/>
      <c r="BWK101" s="5"/>
      <c r="BWL101" s="5"/>
      <c r="BWM101" s="5"/>
      <c r="BWN101" s="5"/>
      <c r="BWO101" s="5"/>
      <c r="BWP101" s="5"/>
      <c r="BWQ101" s="5"/>
      <c r="BWR101" s="5"/>
      <c r="BWS101" s="5"/>
      <c r="BWT101" s="5"/>
      <c r="BWU101" s="5"/>
      <c r="BWV101" s="5"/>
      <c r="BWW101" s="5"/>
      <c r="BWX101" s="5"/>
      <c r="BWY101" s="5"/>
      <c r="BWZ101" s="5"/>
      <c r="BXA101" s="5"/>
      <c r="BXB101" s="5"/>
      <c r="BXC101" s="5"/>
      <c r="BXD101" s="5"/>
      <c r="BXE101" s="5"/>
      <c r="BXF101" s="5"/>
      <c r="BXG101" s="5"/>
      <c r="BXH101" s="5"/>
      <c r="BXI101" s="5"/>
      <c r="BXJ101" s="5"/>
      <c r="BXK101" s="5"/>
      <c r="BXL101" s="5"/>
      <c r="BXM101" s="5"/>
      <c r="BXN101" s="5"/>
      <c r="BXO101" s="5"/>
      <c r="BXP101" s="5"/>
      <c r="BXQ101" s="5"/>
      <c r="BXR101" s="5"/>
      <c r="BXS101" s="5"/>
      <c r="BXT101" s="5"/>
      <c r="BXU101" s="5"/>
      <c r="BXV101" s="5"/>
      <c r="BXW101" s="5"/>
      <c r="BXX101" s="5"/>
      <c r="BXY101" s="5"/>
      <c r="BXZ101" s="5"/>
      <c r="BYA101" s="5"/>
      <c r="BYB101" s="5"/>
      <c r="BYC101" s="5"/>
      <c r="BYD101" s="5"/>
      <c r="BYE101" s="5"/>
      <c r="BYF101" s="5"/>
      <c r="BYG101" s="5"/>
      <c r="BYH101" s="5"/>
      <c r="BYI101" s="5"/>
      <c r="BYJ101" s="5"/>
      <c r="BYK101" s="5"/>
      <c r="BYL101" s="5"/>
      <c r="BYM101" s="5"/>
      <c r="BYN101" s="5"/>
      <c r="BYO101" s="5"/>
      <c r="BYP101" s="5"/>
      <c r="BYQ101" s="5"/>
      <c r="BYR101" s="5"/>
      <c r="BYS101" s="5"/>
      <c r="BYT101" s="5"/>
      <c r="BYU101" s="5"/>
      <c r="BYV101" s="5"/>
      <c r="BYW101" s="5"/>
      <c r="BYX101" s="5"/>
      <c r="BYY101" s="5"/>
      <c r="BYZ101" s="5"/>
      <c r="BZA101" s="5"/>
      <c r="BZB101" s="5"/>
      <c r="BZC101" s="5"/>
      <c r="BZD101" s="5"/>
      <c r="BZE101" s="5"/>
      <c r="BZF101" s="5"/>
      <c r="BZG101" s="5"/>
      <c r="BZH101" s="5"/>
      <c r="BZI101" s="5"/>
      <c r="BZJ101" s="5"/>
      <c r="BZK101" s="5"/>
      <c r="BZL101" s="5"/>
      <c r="BZM101" s="5"/>
      <c r="BZN101" s="5"/>
      <c r="BZO101" s="5"/>
      <c r="BZP101" s="5"/>
      <c r="BZQ101" s="5"/>
      <c r="BZR101" s="5"/>
      <c r="BZS101" s="5"/>
      <c r="BZT101" s="5"/>
      <c r="BZU101" s="5"/>
      <c r="BZV101" s="5"/>
      <c r="BZW101" s="5"/>
      <c r="BZX101" s="5"/>
      <c r="BZY101" s="5"/>
      <c r="BZZ101" s="5"/>
      <c r="CAA101" s="5"/>
      <c r="CAB101" s="5"/>
      <c r="CAC101" s="5"/>
      <c r="CAD101" s="5"/>
      <c r="CAE101" s="5"/>
      <c r="CAF101" s="5"/>
      <c r="CAG101" s="5"/>
      <c r="CAH101" s="5"/>
      <c r="CAI101" s="5"/>
      <c r="CAJ101" s="5"/>
      <c r="CAK101" s="5"/>
      <c r="CAL101" s="5"/>
      <c r="CAM101" s="5"/>
      <c r="CAN101" s="5"/>
      <c r="CAO101" s="5"/>
      <c r="CAP101" s="5"/>
      <c r="CAQ101" s="5"/>
      <c r="CAR101" s="5"/>
      <c r="CAS101" s="5"/>
      <c r="CAT101" s="5"/>
      <c r="CAU101" s="5"/>
      <c r="CAV101" s="5"/>
      <c r="CAW101" s="5"/>
      <c r="CAX101" s="5"/>
      <c r="CAY101" s="5"/>
      <c r="CAZ101" s="5"/>
      <c r="CBA101" s="5"/>
      <c r="CBB101" s="5"/>
      <c r="CBC101" s="5"/>
      <c r="CBD101" s="5"/>
      <c r="CBE101" s="5"/>
      <c r="CBF101" s="5"/>
      <c r="CBG101" s="5"/>
      <c r="CBH101" s="5"/>
      <c r="CBI101" s="5"/>
      <c r="CBJ101" s="5"/>
      <c r="CBK101" s="5"/>
      <c r="CBL101" s="5"/>
      <c r="CBM101" s="5"/>
      <c r="CBN101" s="5"/>
      <c r="CBO101" s="5"/>
      <c r="CBP101" s="5"/>
      <c r="CBQ101" s="5"/>
      <c r="CBR101" s="5"/>
      <c r="CBS101" s="5"/>
      <c r="CBT101" s="5"/>
      <c r="CBU101" s="5"/>
      <c r="CBV101" s="5"/>
      <c r="CBW101" s="5"/>
      <c r="CBX101" s="5"/>
      <c r="CBY101" s="5"/>
      <c r="CBZ101" s="5"/>
      <c r="CCA101" s="5"/>
      <c r="CCB101" s="5"/>
      <c r="CCC101" s="5"/>
      <c r="CCD101" s="5"/>
      <c r="CCE101" s="5"/>
      <c r="CCF101" s="5"/>
      <c r="CCG101" s="5"/>
      <c r="CCH101" s="5"/>
      <c r="CCI101" s="5"/>
      <c r="CCJ101" s="5"/>
      <c r="CCK101" s="5"/>
      <c r="CCL101" s="5"/>
      <c r="CCM101" s="5"/>
      <c r="CCN101" s="5"/>
      <c r="CCO101" s="5"/>
      <c r="CCP101" s="5"/>
      <c r="CCQ101" s="5"/>
      <c r="CCR101" s="5"/>
      <c r="CCS101" s="5"/>
      <c r="CCT101" s="5"/>
      <c r="CCU101" s="5"/>
      <c r="CCV101" s="5"/>
      <c r="CCW101" s="5"/>
      <c r="CCX101" s="5"/>
      <c r="CCY101" s="5"/>
      <c r="CCZ101" s="5"/>
      <c r="CDA101" s="5"/>
      <c r="CDB101" s="5"/>
      <c r="CDC101" s="5"/>
      <c r="CDD101" s="5"/>
      <c r="CDE101" s="5"/>
      <c r="CDF101" s="5"/>
      <c r="CDG101" s="5"/>
      <c r="CDH101" s="5"/>
      <c r="CDI101" s="5"/>
      <c r="CDJ101" s="5"/>
      <c r="CDK101" s="5"/>
      <c r="CDL101" s="5"/>
      <c r="CDM101" s="5"/>
      <c r="CDN101" s="5"/>
      <c r="CDO101" s="5"/>
      <c r="CDP101" s="5"/>
      <c r="CDQ101" s="5"/>
      <c r="CDR101" s="5"/>
      <c r="CDS101" s="5"/>
      <c r="CDT101" s="5"/>
      <c r="CDU101" s="5"/>
      <c r="CDV101" s="5"/>
      <c r="CDW101" s="5"/>
      <c r="CDX101" s="5"/>
      <c r="CDY101" s="5"/>
      <c r="CDZ101" s="5"/>
      <c r="CEA101" s="5"/>
      <c r="CEB101" s="5"/>
      <c r="CEC101" s="5"/>
      <c r="CED101" s="5"/>
      <c r="CEE101" s="5"/>
      <c r="CEF101" s="5"/>
      <c r="CEG101" s="5"/>
      <c r="CEH101" s="5"/>
      <c r="CEI101" s="5"/>
      <c r="CEJ101" s="5"/>
      <c r="CEK101" s="5"/>
      <c r="CEL101" s="5"/>
      <c r="CEM101" s="5"/>
      <c r="CEN101" s="5"/>
      <c r="CEO101" s="5"/>
      <c r="CEP101" s="5"/>
      <c r="CEQ101" s="5"/>
      <c r="CER101" s="5"/>
      <c r="CES101" s="5"/>
      <c r="CET101" s="5"/>
      <c r="CEU101" s="5"/>
      <c r="CEV101" s="5"/>
      <c r="CEW101" s="5"/>
      <c r="CEX101" s="5"/>
      <c r="CEY101" s="5"/>
      <c r="CEZ101" s="5"/>
      <c r="CFA101" s="5"/>
      <c r="CFB101" s="5"/>
      <c r="CFC101" s="5"/>
      <c r="CFD101" s="5"/>
      <c r="CFE101" s="5"/>
      <c r="CFF101" s="5"/>
      <c r="CFG101" s="5"/>
      <c r="CFH101" s="5"/>
      <c r="CFI101" s="5"/>
      <c r="CFJ101" s="5"/>
      <c r="CFK101" s="5"/>
      <c r="CFL101" s="5"/>
      <c r="CFM101" s="5"/>
      <c r="CFN101" s="5"/>
      <c r="CFO101" s="5"/>
      <c r="CFP101" s="5"/>
      <c r="CFQ101" s="5"/>
      <c r="CFR101" s="5"/>
      <c r="CFS101" s="5"/>
      <c r="CFT101" s="5"/>
      <c r="CFU101" s="5"/>
      <c r="CFV101" s="5"/>
      <c r="CFW101" s="5"/>
      <c r="CFX101" s="5"/>
      <c r="CFY101" s="5"/>
      <c r="CFZ101" s="5"/>
      <c r="CGA101" s="5"/>
      <c r="CGB101" s="5"/>
      <c r="CGC101" s="5"/>
      <c r="CGD101" s="5"/>
      <c r="CGE101" s="5"/>
      <c r="CGF101" s="5"/>
      <c r="CGG101" s="5"/>
      <c r="CGH101" s="5"/>
      <c r="CGI101" s="5"/>
      <c r="CGJ101" s="5"/>
      <c r="CGK101" s="5"/>
      <c r="CGL101" s="5"/>
      <c r="CGM101" s="5"/>
      <c r="CGN101" s="5"/>
      <c r="CGO101" s="5"/>
      <c r="CGP101" s="5"/>
      <c r="CGQ101" s="5"/>
      <c r="CGR101" s="5"/>
      <c r="CGS101" s="5"/>
      <c r="CGT101" s="5"/>
      <c r="CGU101" s="5"/>
      <c r="CGV101" s="5"/>
      <c r="CGW101" s="5"/>
      <c r="CGX101" s="5"/>
      <c r="CGY101" s="5"/>
      <c r="CGZ101" s="5"/>
      <c r="CHA101" s="5"/>
      <c r="CHB101" s="5"/>
      <c r="CHC101" s="5"/>
      <c r="CHD101" s="5"/>
      <c r="CHE101" s="5"/>
      <c r="CHF101" s="5"/>
      <c r="CHG101" s="5"/>
      <c r="CHH101" s="5"/>
      <c r="CHI101" s="5"/>
      <c r="CHJ101" s="5"/>
      <c r="CHK101" s="5"/>
      <c r="CHL101" s="5"/>
      <c r="CHM101" s="5"/>
      <c r="CHN101" s="5"/>
      <c r="CHO101" s="5"/>
      <c r="CHP101" s="5"/>
      <c r="CHQ101" s="5"/>
      <c r="CHR101" s="5"/>
      <c r="CHS101" s="5"/>
      <c r="CHT101" s="5"/>
      <c r="CHU101" s="5"/>
      <c r="CHV101" s="5"/>
      <c r="CHW101" s="5"/>
      <c r="CHX101" s="5"/>
      <c r="CHY101" s="5"/>
      <c r="CHZ101" s="5"/>
      <c r="CIA101" s="5"/>
      <c r="CIB101" s="5"/>
      <c r="CIC101" s="5"/>
      <c r="CID101" s="5"/>
      <c r="CIE101" s="5"/>
      <c r="CIF101" s="5"/>
      <c r="CIG101" s="5"/>
      <c r="CIH101" s="5"/>
      <c r="CII101" s="5"/>
      <c r="CIJ101" s="5"/>
      <c r="CIK101" s="5"/>
      <c r="CIL101" s="5"/>
      <c r="CIM101" s="5"/>
      <c r="CIN101" s="5"/>
      <c r="CIO101" s="5"/>
      <c r="CIP101" s="5"/>
      <c r="CIQ101" s="5"/>
      <c r="CIR101" s="5"/>
      <c r="CIS101" s="5"/>
      <c r="CIT101" s="5"/>
      <c r="CIU101" s="5"/>
      <c r="CIV101" s="5"/>
      <c r="CIW101" s="5"/>
      <c r="CIX101" s="5"/>
      <c r="CIY101" s="5"/>
      <c r="CIZ101" s="5"/>
      <c r="CJA101" s="5"/>
      <c r="CJB101" s="5"/>
      <c r="CJC101" s="5"/>
      <c r="CJD101" s="5"/>
      <c r="CJE101" s="5"/>
      <c r="CJF101" s="5"/>
      <c r="CJG101" s="5"/>
      <c r="CJH101" s="5"/>
      <c r="CJI101" s="5"/>
      <c r="CJJ101" s="5"/>
      <c r="CJK101" s="5"/>
      <c r="CJL101" s="5"/>
      <c r="CJM101" s="5"/>
      <c r="CJN101" s="5"/>
      <c r="CJO101" s="5"/>
      <c r="CJP101" s="5"/>
      <c r="CJQ101" s="5"/>
      <c r="CJR101" s="5"/>
      <c r="CJS101" s="5"/>
      <c r="CJT101" s="5"/>
      <c r="CJU101" s="5"/>
      <c r="CJV101" s="5"/>
      <c r="CJW101" s="5"/>
      <c r="CJX101" s="5"/>
      <c r="CJY101" s="5"/>
      <c r="CJZ101" s="5"/>
      <c r="CKA101" s="5"/>
      <c r="CKB101" s="5"/>
      <c r="CKC101" s="5"/>
      <c r="CKD101" s="5"/>
      <c r="CKE101" s="5"/>
      <c r="CKF101" s="5"/>
      <c r="CKG101" s="5"/>
      <c r="CKH101" s="5"/>
      <c r="CKI101" s="5"/>
      <c r="CKJ101" s="5"/>
      <c r="CKK101" s="5"/>
      <c r="CKL101" s="5"/>
      <c r="CKM101" s="5"/>
      <c r="CKN101" s="5"/>
      <c r="CKO101" s="5"/>
      <c r="CKP101" s="5"/>
      <c r="CKQ101" s="5"/>
      <c r="CKR101" s="5"/>
      <c r="CKS101" s="5"/>
      <c r="CKT101" s="5"/>
      <c r="CKU101" s="5"/>
      <c r="CKV101" s="5"/>
      <c r="CKW101" s="5"/>
      <c r="CKX101" s="5"/>
      <c r="CKY101" s="5"/>
      <c r="CKZ101" s="5"/>
      <c r="CLA101" s="5"/>
      <c r="CLB101" s="5"/>
      <c r="CLC101" s="5"/>
      <c r="CLD101" s="5"/>
      <c r="CLE101" s="5"/>
      <c r="CLF101" s="5"/>
      <c r="CLG101" s="5"/>
      <c r="CLH101" s="5"/>
      <c r="CLI101" s="5"/>
      <c r="CLJ101" s="5"/>
      <c r="CLK101" s="5"/>
      <c r="CLL101" s="5"/>
      <c r="CLM101" s="5"/>
      <c r="CLN101" s="5"/>
      <c r="CLO101" s="5"/>
      <c r="CLP101" s="5"/>
      <c r="CLQ101" s="5"/>
      <c r="CLR101" s="5"/>
      <c r="CLS101" s="5"/>
      <c r="CLT101" s="5"/>
      <c r="CLU101" s="5"/>
      <c r="CLV101" s="5"/>
      <c r="CLW101" s="5"/>
      <c r="CLX101" s="5"/>
      <c r="CLY101" s="5"/>
      <c r="CLZ101" s="5"/>
      <c r="CMA101" s="5"/>
      <c r="CMB101" s="5"/>
      <c r="CMC101" s="5"/>
      <c r="CMD101" s="5"/>
      <c r="CME101" s="5"/>
      <c r="CMF101" s="5"/>
      <c r="CMG101" s="5"/>
      <c r="CMH101" s="5"/>
      <c r="CMI101" s="5"/>
      <c r="CMJ101" s="5"/>
      <c r="CMK101" s="5"/>
      <c r="CML101" s="5"/>
      <c r="CMM101" s="5"/>
      <c r="CMN101" s="5"/>
      <c r="CMO101" s="5"/>
      <c r="CMP101" s="5"/>
      <c r="CMQ101" s="5"/>
      <c r="CMR101" s="5"/>
      <c r="CMS101" s="5"/>
      <c r="CMT101" s="5"/>
      <c r="CMU101" s="5"/>
      <c r="CMV101" s="5"/>
      <c r="CMW101" s="5"/>
      <c r="CMX101" s="5"/>
      <c r="CMY101" s="5"/>
      <c r="CMZ101" s="5"/>
      <c r="CNA101" s="5"/>
      <c r="CNB101" s="5"/>
      <c r="CNC101" s="5"/>
      <c r="CND101" s="5"/>
      <c r="CNE101" s="5"/>
      <c r="CNF101" s="5"/>
      <c r="CNG101" s="5"/>
      <c r="CNH101" s="5"/>
      <c r="CNI101" s="5"/>
      <c r="CNJ101" s="5"/>
      <c r="CNK101" s="5"/>
      <c r="CNL101" s="5"/>
      <c r="CNM101" s="5"/>
      <c r="CNN101" s="5"/>
      <c r="CNO101" s="5"/>
      <c r="CNP101" s="5"/>
      <c r="CNQ101" s="5"/>
      <c r="CNR101" s="5"/>
      <c r="CNS101" s="5"/>
      <c r="CNT101" s="5"/>
      <c r="CNU101" s="5"/>
      <c r="CNV101" s="5"/>
      <c r="CNW101" s="5"/>
      <c r="CNX101" s="5"/>
      <c r="CNY101" s="5"/>
      <c r="CNZ101" s="5"/>
      <c r="COA101" s="5"/>
      <c r="COB101" s="5"/>
      <c r="COC101" s="5"/>
      <c r="COD101" s="5"/>
      <c r="COE101" s="5"/>
      <c r="COF101" s="5"/>
      <c r="COG101" s="5"/>
      <c r="COH101" s="5"/>
      <c r="COI101" s="5"/>
      <c r="COJ101" s="5"/>
      <c r="COK101" s="5"/>
      <c r="COL101" s="5"/>
      <c r="COM101" s="5"/>
      <c r="CON101" s="5"/>
      <c r="COO101" s="5"/>
      <c r="COP101" s="5"/>
      <c r="COQ101" s="5"/>
      <c r="COR101" s="5"/>
      <c r="COS101" s="5"/>
      <c r="COT101" s="5"/>
      <c r="COU101" s="5"/>
      <c r="COV101" s="5"/>
      <c r="COW101" s="5"/>
      <c r="COX101" s="5"/>
      <c r="COY101" s="5"/>
      <c r="COZ101" s="5"/>
      <c r="CPA101" s="5"/>
      <c r="CPB101" s="5"/>
      <c r="CPC101" s="5"/>
      <c r="CPD101" s="5"/>
      <c r="CPE101" s="5"/>
      <c r="CPF101" s="5"/>
      <c r="CPG101" s="5"/>
      <c r="CPH101" s="5"/>
      <c r="CPI101" s="5"/>
      <c r="CPJ101" s="5"/>
      <c r="CPK101" s="5"/>
      <c r="CPL101" s="5"/>
      <c r="CPM101" s="5"/>
      <c r="CPN101" s="5"/>
      <c r="CPO101" s="5"/>
      <c r="CPP101" s="5"/>
      <c r="CPQ101" s="5"/>
      <c r="CPR101" s="5"/>
      <c r="CPS101" s="5"/>
      <c r="CPT101" s="5"/>
      <c r="CPU101" s="5"/>
      <c r="CPV101" s="5"/>
      <c r="CPW101" s="5"/>
      <c r="CPX101" s="5"/>
      <c r="CPY101" s="5"/>
      <c r="CPZ101" s="5"/>
      <c r="CQA101" s="5"/>
      <c r="CQB101" s="5"/>
      <c r="CQC101" s="5"/>
      <c r="CQD101" s="5"/>
      <c r="CQE101" s="5"/>
      <c r="CQF101" s="5"/>
      <c r="CQG101" s="5"/>
      <c r="CQH101" s="5"/>
      <c r="CQI101" s="5"/>
      <c r="CQJ101" s="5"/>
      <c r="CQK101" s="5"/>
      <c r="CQL101" s="5"/>
      <c r="CQM101" s="5"/>
      <c r="CQN101" s="5"/>
      <c r="CQO101" s="5"/>
      <c r="CQP101" s="5"/>
      <c r="CQQ101" s="5"/>
      <c r="CQR101" s="5"/>
      <c r="CQS101" s="5"/>
      <c r="CQT101" s="5"/>
      <c r="CQU101" s="5"/>
      <c r="CQV101" s="5"/>
      <c r="CQW101" s="5"/>
      <c r="CQX101" s="5"/>
      <c r="CQY101" s="5"/>
      <c r="CQZ101" s="5"/>
      <c r="CRA101" s="5"/>
      <c r="CRB101" s="5"/>
      <c r="CRC101" s="5"/>
      <c r="CRD101" s="5"/>
      <c r="CRE101" s="5"/>
      <c r="CRF101" s="5"/>
      <c r="CRG101" s="5"/>
      <c r="CRH101" s="5"/>
      <c r="CRI101" s="5"/>
      <c r="CRJ101" s="5"/>
      <c r="CRK101" s="5"/>
      <c r="CRL101" s="5"/>
      <c r="CRM101" s="5"/>
      <c r="CRN101" s="5"/>
      <c r="CRO101" s="5"/>
      <c r="CRP101" s="5"/>
      <c r="CRQ101" s="5"/>
      <c r="CRR101" s="5"/>
      <c r="CRS101" s="5"/>
      <c r="CRT101" s="5"/>
      <c r="CRU101" s="5"/>
      <c r="CRV101" s="5"/>
      <c r="CRW101" s="5"/>
      <c r="CRX101" s="5"/>
      <c r="CRY101" s="5"/>
      <c r="CRZ101" s="5"/>
      <c r="CSA101" s="5"/>
      <c r="CSB101" s="5"/>
      <c r="CSC101" s="5"/>
      <c r="CSD101" s="5"/>
      <c r="CSE101" s="5"/>
      <c r="CSF101" s="5"/>
      <c r="CSG101" s="5"/>
      <c r="CSH101" s="5"/>
      <c r="CSI101" s="5"/>
      <c r="CSJ101" s="5"/>
      <c r="CSK101" s="5"/>
      <c r="CSL101" s="5"/>
      <c r="CSM101" s="5"/>
      <c r="CSN101" s="5"/>
      <c r="CSO101" s="5"/>
      <c r="CSP101" s="5"/>
      <c r="CSQ101" s="5"/>
      <c r="CSR101" s="5"/>
      <c r="CSS101" s="5"/>
      <c r="CST101" s="5"/>
      <c r="CSU101" s="5"/>
      <c r="CSV101" s="5"/>
      <c r="CSW101" s="5"/>
      <c r="CSX101" s="5"/>
      <c r="CSY101" s="5"/>
      <c r="CSZ101" s="5"/>
      <c r="CTA101" s="5"/>
      <c r="CTB101" s="5"/>
      <c r="CTC101" s="5"/>
      <c r="CTD101" s="5"/>
      <c r="CTE101" s="5"/>
      <c r="CTF101" s="5"/>
      <c r="CTG101" s="5"/>
      <c r="CTH101" s="5"/>
      <c r="CTI101" s="5"/>
      <c r="CTJ101" s="5"/>
      <c r="CTK101" s="5"/>
      <c r="CTL101" s="5"/>
      <c r="CTM101" s="5"/>
      <c r="CTN101" s="5"/>
      <c r="CTO101" s="5"/>
      <c r="CTP101" s="5"/>
      <c r="CTQ101" s="5"/>
      <c r="CTR101" s="5"/>
      <c r="CTS101" s="5"/>
      <c r="CTT101" s="5"/>
      <c r="CTU101" s="5"/>
      <c r="CTV101" s="5"/>
      <c r="CTW101" s="5"/>
      <c r="CTX101" s="5"/>
      <c r="CTY101" s="5"/>
      <c r="CTZ101" s="5"/>
      <c r="CUA101" s="5"/>
      <c r="CUB101" s="5"/>
      <c r="CUC101" s="5"/>
      <c r="CUD101" s="5"/>
      <c r="CUE101" s="5"/>
      <c r="CUF101" s="5"/>
      <c r="CUG101" s="5"/>
      <c r="CUH101" s="5"/>
      <c r="CUI101" s="5"/>
      <c r="CUJ101" s="5"/>
      <c r="CUK101" s="5"/>
      <c r="CUL101" s="5"/>
      <c r="CUM101" s="5"/>
      <c r="CUN101" s="5"/>
      <c r="CUO101" s="5"/>
      <c r="CUP101" s="5"/>
      <c r="CUQ101" s="5"/>
      <c r="CUR101" s="5"/>
      <c r="CUS101" s="5"/>
      <c r="CUT101" s="5"/>
      <c r="CUU101" s="5"/>
      <c r="CUV101" s="5"/>
      <c r="CUW101" s="5"/>
      <c r="CUX101" s="5"/>
      <c r="CUY101" s="5"/>
      <c r="CUZ101" s="5"/>
      <c r="CVA101" s="5"/>
      <c r="CVB101" s="5"/>
      <c r="CVC101" s="5"/>
      <c r="CVD101" s="5"/>
      <c r="CVE101" s="5"/>
      <c r="CVF101" s="5"/>
      <c r="CVG101" s="5"/>
      <c r="CVH101" s="5"/>
      <c r="CVI101" s="5"/>
      <c r="CVJ101" s="5"/>
      <c r="CVK101" s="5"/>
      <c r="CVL101" s="5"/>
      <c r="CVM101" s="5"/>
      <c r="CVN101" s="5"/>
      <c r="CVO101" s="5"/>
      <c r="CVP101" s="5"/>
      <c r="CVQ101" s="5"/>
      <c r="CVR101" s="5"/>
      <c r="CVS101" s="5"/>
      <c r="CVT101" s="5"/>
      <c r="CVU101" s="5"/>
      <c r="CVV101" s="5"/>
      <c r="CVW101" s="5"/>
      <c r="CVX101" s="5"/>
      <c r="CVY101" s="5"/>
      <c r="CVZ101" s="5"/>
      <c r="CWA101" s="5"/>
      <c r="CWB101" s="5"/>
      <c r="CWC101" s="5"/>
      <c r="CWD101" s="5"/>
      <c r="CWE101" s="5"/>
      <c r="CWF101" s="5"/>
      <c r="CWG101" s="5"/>
      <c r="CWH101" s="5"/>
      <c r="CWI101" s="5"/>
      <c r="CWJ101" s="5"/>
      <c r="CWK101" s="5"/>
      <c r="CWL101" s="5"/>
      <c r="CWM101" s="5"/>
      <c r="CWN101" s="5"/>
      <c r="CWO101" s="5"/>
      <c r="CWP101" s="5"/>
      <c r="CWQ101" s="5"/>
      <c r="CWR101" s="5"/>
      <c r="CWS101" s="5"/>
      <c r="CWT101" s="5"/>
      <c r="CWU101" s="5"/>
      <c r="CWV101" s="5"/>
      <c r="CWW101" s="5"/>
      <c r="CWX101" s="5"/>
      <c r="CWY101" s="5"/>
      <c r="CWZ101" s="5"/>
      <c r="CXA101" s="5"/>
      <c r="CXB101" s="5"/>
      <c r="CXC101" s="5"/>
      <c r="CXD101" s="5"/>
      <c r="CXE101" s="5"/>
      <c r="CXF101" s="5"/>
      <c r="CXG101" s="5"/>
      <c r="CXH101" s="5"/>
      <c r="CXI101" s="5"/>
      <c r="CXJ101" s="5"/>
      <c r="CXK101" s="5"/>
      <c r="CXL101" s="5"/>
      <c r="CXM101" s="5"/>
      <c r="CXN101" s="5"/>
      <c r="CXO101" s="5"/>
      <c r="CXP101" s="5"/>
      <c r="CXQ101" s="5"/>
      <c r="CXR101" s="5"/>
      <c r="CXS101" s="5"/>
      <c r="CXT101" s="5"/>
      <c r="CXU101" s="5"/>
      <c r="CXV101" s="5"/>
      <c r="CXW101" s="5"/>
      <c r="CXX101" s="5"/>
      <c r="CXY101" s="5"/>
      <c r="CXZ101" s="5"/>
      <c r="CYA101" s="5"/>
      <c r="CYB101" s="5"/>
      <c r="CYC101" s="5"/>
      <c r="CYD101" s="5"/>
      <c r="CYE101" s="5"/>
      <c r="CYF101" s="5"/>
      <c r="CYG101" s="5"/>
      <c r="CYH101" s="5"/>
      <c r="CYI101" s="5"/>
      <c r="CYJ101" s="5"/>
      <c r="CYK101" s="5"/>
      <c r="CYL101" s="5"/>
      <c r="CYM101" s="5"/>
      <c r="CYN101" s="5"/>
      <c r="CYO101" s="5"/>
      <c r="CYP101" s="5"/>
      <c r="CYQ101" s="5"/>
      <c r="CYR101" s="5"/>
      <c r="CYS101" s="5"/>
      <c r="CYT101" s="5"/>
      <c r="CYU101" s="5"/>
      <c r="CYV101" s="5"/>
      <c r="CYW101" s="5"/>
      <c r="CYX101" s="5"/>
      <c r="CYY101" s="5"/>
      <c r="CYZ101" s="5"/>
      <c r="CZA101" s="5"/>
      <c r="CZB101" s="5"/>
      <c r="CZC101" s="5"/>
      <c r="CZD101" s="5"/>
      <c r="CZE101" s="5"/>
      <c r="CZF101" s="5"/>
      <c r="CZG101" s="5"/>
      <c r="CZH101" s="5"/>
      <c r="CZI101" s="5"/>
      <c r="CZJ101" s="5"/>
      <c r="CZK101" s="5"/>
      <c r="CZL101" s="5"/>
      <c r="CZM101" s="5"/>
      <c r="CZN101" s="5"/>
      <c r="CZO101" s="5"/>
      <c r="CZP101" s="5"/>
      <c r="CZQ101" s="5"/>
      <c r="CZR101" s="5"/>
      <c r="CZS101" s="5"/>
      <c r="CZT101" s="5"/>
      <c r="CZU101" s="5"/>
      <c r="CZV101" s="5"/>
      <c r="CZW101" s="5"/>
      <c r="CZX101" s="5"/>
      <c r="CZY101" s="5"/>
      <c r="CZZ101" s="5"/>
      <c r="DAA101" s="5"/>
      <c r="DAB101" s="5"/>
      <c r="DAC101" s="5"/>
      <c r="DAD101" s="5"/>
      <c r="DAE101" s="5"/>
      <c r="DAF101" s="5"/>
      <c r="DAG101" s="5"/>
      <c r="DAH101" s="5"/>
      <c r="DAI101" s="5"/>
      <c r="DAJ101" s="5"/>
      <c r="DAK101" s="5"/>
      <c r="DAL101" s="5"/>
      <c r="DAM101" s="5"/>
      <c r="DAN101" s="5"/>
      <c r="DAO101" s="5"/>
      <c r="DAP101" s="5"/>
      <c r="DAQ101" s="5"/>
      <c r="DAR101" s="5"/>
      <c r="DAS101" s="5"/>
      <c r="DAT101" s="5"/>
      <c r="DAU101" s="5"/>
      <c r="DAV101" s="5"/>
      <c r="DAW101" s="5"/>
      <c r="DAX101" s="5"/>
      <c r="DAY101" s="5"/>
      <c r="DAZ101" s="5"/>
      <c r="DBA101" s="5"/>
      <c r="DBB101" s="5"/>
      <c r="DBC101" s="5"/>
      <c r="DBD101" s="5"/>
      <c r="DBE101" s="5"/>
      <c r="DBF101" s="5"/>
      <c r="DBG101" s="5"/>
      <c r="DBH101" s="5"/>
      <c r="DBI101" s="5"/>
      <c r="DBJ101" s="5"/>
      <c r="DBK101" s="5"/>
      <c r="DBL101" s="5"/>
      <c r="DBM101" s="5"/>
      <c r="DBN101" s="5"/>
      <c r="DBO101" s="5"/>
      <c r="DBP101" s="5"/>
      <c r="DBQ101" s="5"/>
      <c r="DBR101" s="5"/>
      <c r="DBS101" s="5"/>
      <c r="DBT101" s="5"/>
      <c r="DBU101" s="5"/>
      <c r="DBV101" s="5"/>
      <c r="DBW101" s="5"/>
      <c r="DBX101" s="5"/>
      <c r="DBY101" s="5"/>
      <c r="DBZ101" s="5"/>
      <c r="DCA101" s="5"/>
      <c r="DCB101" s="5"/>
      <c r="DCC101" s="5"/>
      <c r="DCD101" s="5"/>
      <c r="DCE101" s="5"/>
      <c r="DCF101" s="5"/>
      <c r="DCG101" s="5"/>
      <c r="DCH101" s="5"/>
      <c r="DCI101" s="5"/>
      <c r="DCJ101" s="5"/>
      <c r="DCK101" s="5"/>
      <c r="DCL101" s="5"/>
      <c r="DCM101" s="5"/>
      <c r="DCN101" s="5"/>
      <c r="DCO101" s="5"/>
      <c r="DCP101" s="5"/>
      <c r="DCQ101" s="5"/>
      <c r="DCR101" s="5"/>
      <c r="DCS101" s="5"/>
      <c r="DCT101" s="5"/>
      <c r="DCU101" s="5"/>
      <c r="DCV101" s="5"/>
      <c r="DCW101" s="5"/>
      <c r="DCX101" s="5"/>
      <c r="DCY101" s="5"/>
      <c r="DCZ101" s="5"/>
      <c r="DDA101" s="5"/>
      <c r="DDB101" s="5"/>
      <c r="DDC101" s="5"/>
      <c r="DDD101" s="5"/>
      <c r="DDE101" s="5"/>
      <c r="DDF101" s="5"/>
      <c r="DDG101" s="5"/>
      <c r="DDH101" s="5"/>
      <c r="DDI101" s="5"/>
      <c r="DDJ101" s="5"/>
      <c r="DDK101" s="5"/>
      <c r="DDL101" s="5"/>
      <c r="DDM101" s="5"/>
      <c r="DDN101" s="5"/>
      <c r="DDO101" s="5"/>
      <c r="DDP101" s="5"/>
      <c r="DDQ101" s="5"/>
      <c r="DDR101" s="5"/>
      <c r="DDS101" s="5"/>
      <c r="DDT101" s="5"/>
      <c r="DDU101" s="5"/>
      <c r="DDV101" s="5"/>
      <c r="DDW101" s="5"/>
      <c r="DDX101" s="5"/>
      <c r="DDY101" s="5"/>
      <c r="DDZ101" s="5"/>
      <c r="DEA101" s="5"/>
      <c r="DEB101" s="5"/>
      <c r="DEC101" s="5"/>
      <c r="DED101" s="5"/>
      <c r="DEE101" s="5"/>
      <c r="DEF101" s="5"/>
      <c r="DEG101" s="5"/>
      <c r="DEH101" s="5"/>
      <c r="DEI101" s="5"/>
      <c r="DEJ101" s="5"/>
      <c r="DEK101" s="5"/>
      <c r="DEL101" s="5"/>
      <c r="DEM101" s="5"/>
      <c r="DEN101" s="5"/>
      <c r="DEO101" s="5"/>
      <c r="DEP101" s="5"/>
      <c r="DEQ101" s="5"/>
      <c r="DER101" s="5"/>
      <c r="DES101" s="5"/>
      <c r="DET101" s="5"/>
      <c r="DEU101" s="5"/>
      <c r="DEV101" s="5"/>
      <c r="DEW101" s="5"/>
      <c r="DEX101" s="5"/>
      <c r="DEY101" s="5"/>
      <c r="DEZ101" s="5"/>
      <c r="DFA101" s="5"/>
      <c r="DFB101" s="5"/>
      <c r="DFC101" s="5"/>
      <c r="DFD101" s="5"/>
      <c r="DFE101" s="5"/>
      <c r="DFF101" s="5"/>
      <c r="DFG101" s="5"/>
      <c r="DFH101" s="5"/>
      <c r="DFI101" s="5"/>
      <c r="DFJ101" s="5"/>
      <c r="DFK101" s="5"/>
      <c r="DFL101" s="5"/>
      <c r="DFM101" s="5"/>
      <c r="DFN101" s="5"/>
      <c r="DFO101" s="5"/>
      <c r="DFP101" s="5"/>
      <c r="DFQ101" s="5"/>
      <c r="DFR101" s="5"/>
      <c r="DFS101" s="5"/>
      <c r="DFT101" s="5"/>
      <c r="DFU101" s="5"/>
      <c r="DFV101" s="5"/>
      <c r="DFW101" s="5"/>
      <c r="DFX101" s="5"/>
      <c r="DFY101" s="5"/>
      <c r="DFZ101" s="5"/>
      <c r="DGA101" s="5"/>
      <c r="DGB101" s="5"/>
      <c r="DGC101" s="5"/>
      <c r="DGD101" s="5"/>
      <c r="DGE101" s="5"/>
      <c r="DGF101" s="5"/>
      <c r="DGG101" s="5"/>
      <c r="DGH101" s="5"/>
      <c r="DGI101" s="5"/>
      <c r="DGJ101" s="5"/>
      <c r="DGK101" s="5"/>
      <c r="DGL101" s="5"/>
      <c r="DGM101" s="5"/>
      <c r="DGN101" s="5"/>
      <c r="DGO101" s="5"/>
      <c r="DGP101" s="5"/>
      <c r="DGQ101" s="5"/>
      <c r="DGR101" s="5"/>
      <c r="DGS101" s="5"/>
      <c r="DGT101" s="5"/>
      <c r="DGU101" s="5"/>
      <c r="DGV101" s="5"/>
      <c r="DGW101" s="5"/>
      <c r="DGX101" s="5"/>
      <c r="DGY101" s="5"/>
      <c r="DGZ101" s="5"/>
      <c r="DHA101" s="5"/>
      <c r="DHB101" s="5"/>
      <c r="DHC101" s="5"/>
      <c r="DHD101" s="5"/>
      <c r="DHE101" s="5"/>
      <c r="DHF101" s="5"/>
      <c r="DHG101" s="5"/>
      <c r="DHH101" s="5"/>
      <c r="DHI101" s="5"/>
      <c r="DHJ101" s="5"/>
      <c r="DHK101" s="5"/>
      <c r="DHL101" s="5"/>
      <c r="DHM101" s="5"/>
      <c r="DHN101" s="5"/>
      <c r="DHO101" s="5"/>
      <c r="DHP101" s="5"/>
      <c r="DHQ101" s="5"/>
      <c r="DHR101" s="5"/>
      <c r="DHS101" s="5"/>
      <c r="DHT101" s="5"/>
      <c r="DHU101" s="5"/>
      <c r="DHV101" s="5"/>
      <c r="DHW101" s="5"/>
      <c r="DHX101" s="5"/>
      <c r="DHY101" s="5"/>
      <c r="DHZ101" s="5"/>
      <c r="DIA101" s="5"/>
      <c r="DIB101" s="5"/>
      <c r="DIC101" s="5"/>
      <c r="DID101" s="5"/>
      <c r="DIE101" s="5"/>
      <c r="DIF101" s="5"/>
      <c r="DIG101" s="5"/>
      <c r="DIH101" s="5"/>
      <c r="DII101" s="5"/>
      <c r="DIJ101" s="5"/>
      <c r="DIK101" s="5"/>
      <c r="DIL101" s="5"/>
      <c r="DIM101" s="5"/>
      <c r="DIN101" s="5"/>
      <c r="DIO101" s="5"/>
      <c r="DIP101" s="5"/>
      <c r="DIQ101" s="5"/>
      <c r="DIR101" s="5"/>
      <c r="DIS101" s="5"/>
      <c r="DIT101" s="5"/>
      <c r="DIU101" s="5"/>
      <c r="DIV101" s="5"/>
      <c r="DIW101" s="5"/>
      <c r="DIX101" s="5"/>
      <c r="DIY101" s="5"/>
      <c r="DIZ101" s="5"/>
      <c r="DJA101" s="5"/>
      <c r="DJB101" s="5"/>
      <c r="DJC101" s="5"/>
      <c r="DJD101" s="5"/>
      <c r="DJE101" s="5"/>
      <c r="DJF101" s="5"/>
      <c r="DJG101" s="5"/>
      <c r="DJH101" s="5"/>
      <c r="DJI101" s="5"/>
      <c r="DJJ101" s="5"/>
      <c r="DJK101" s="5"/>
      <c r="DJL101" s="5"/>
      <c r="DJM101" s="5"/>
      <c r="DJN101" s="5"/>
      <c r="DJO101" s="5"/>
      <c r="DJP101" s="5"/>
      <c r="DJQ101" s="5"/>
      <c r="DJR101" s="5"/>
      <c r="DJS101" s="5"/>
      <c r="DJT101" s="5"/>
      <c r="DJU101" s="5"/>
      <c r="DJV101" s="5"/>
      <c r="DJW101" s="5"/>
      <c r="DJX101" s="5"/>
      <c r="DJY101" s="5"/>
      <c r="DJZ101" s="5"/>
      <c r="DKA101" s="5"/>
      <c r="DKB101" s="5"/>
      <c r="DKC101" s="5"/>
      <c r="DKD101" s="5"/>
      <c r="DKE101" s="5"/>
      <c r="DKF101" s="5"/>
      <c r="DKG101" s="5"/>
      <c r="DKH101" s="5"/>
      <c r="DKI101" s="5"/>
      <c r="DKJ101" s="5"/>
      <c r="DKK101" s="5"/>
      <c r="DKL101" s="5"/>
      <c r="DKM101" s="5"/>
      <c r="DKN101" s="5"/>
      <c r="DKO101" s="5"/>
      <c r="DKP101" s="5"/>
      <c r="DKQ101" s="5"/>
      <c r="DKR101" s="5"/>
      <c r="DKS101" s="5"/>
      <c r="DKT101" s="5"/>
      <c r="DKU101" s="5"/>
      <c r="DKV101" s="5"/>
      <c r="DKW101" s="5"/>
      <c r="DKX101" s="5"/>
      <c r="DKY101" s="5"/>
      <c r="DKZ101" s="5"/>
      <c r="DLA101" s="5"/>
      <c r="DLB101" s="5"/>
      <c r="DLC101" s="5"/>
      <c r="DLD101" s="5"/>
      <c r="DLE101" s="5"/>
      <c r="DLF101" s="5"/>
      <c r="DLG101" s="5"/>
      <c r="DLH101" s="5"/>
      <c r="DLI101" s="5"/>
      <c r="DLJ101" s="5"/>
      <c r="DLK101" s="5"/>
      <c r="DLL101" s="5"/>
      <c r="DLM101" s="5"/>
      <c r="DLN101" s="5"/>
      <c r="DLO101" s="5"/>
      <c r="DLP101" s="5"/>
      <c r="DLQ101" s="5"/>
      <c r="DLR101" s="5"/>
      <c r="DLS101" s="5"/>
      <c r="DLT101" s="5"/>
      <c r="DLU101" s="5"/>
      <c r="DLV101" s="5"/>
      <c r="DLW101" s="5"/>
      <c r="DLX101" s="5"/>
      <c r="DLY101" s="5"/>
      <c r="DLZ101" s="5"/>
      <c r="DMA101" s="5"/>
      <c r="DMB101" s="5"/>
      <c r="DMC101" s="5"/>
      <c r="DMD101" s="5"/>
      <c r="DME101" s="5"/>
      <c r="DMF101" s="5"/>
      <c r="DMG101" s="5"/>
      <c r="DMH101" s="5"/>
      <c r="DMI101" s="5"/>
      <c r="DMJ101" s="5"/>
      <c r="DMK101" s="5"/>
      <c r="DML101" s="5"/>
      <c r="DMM101" s="5"/>
      <c r="DMN101" s="5"/>
      <c r="DMO101" s="5"/>
      <c r="DMP101" s="5"/>
      <c r="DMQ101" s="5"/>
      <c r="DMR101" s="5"/>
      <c r="DMS101" s="5"/>
      <c r="DMT101" s="5"/>
      <c r="DMU101" s="5"/>
      <c r="DMV101" s="5"/>
      <c r="DMW101" s="5"/>
      <c r="DMX101" s="5"/>
      <c r="DMY101" s="5"/>
      <c r="DMZ101" s="5"/>
      <c r="DNA101" s="5"/>
      <c r="DNB101" s="5"/>
      <c r="DNC101" s="5"/>
      <c r="DND101" s="5"/>
      <c r="DNE101" s="5"/>
      <c r="DNF101" s="5"/>
      <c r="DNG101" s="5"/>
      <c r="DNH101" s="5"/>
      <c r="DNI101" s="5"/>
      <c r="DNJ101" s="5"/>
      <c r="DNK101" s="5"/>
      <c r="DNL101" s="5"/>
      <c r="DNM101" s="5"/>
      <c r="DNN101" s="5"/>
      <c r="DNO101" s="5"/>
      <c r="DNP101" s="5"/>
      <c r="DNQ101" s="5"/>
      <c r="DNR101" s="5"/>
      <c r="DNS101" s="5"/>
      <c r="DNT101" s="5"/>
      <c r="DNU101" s="5"/>
      <c r="DNV101" s="5"/>
      <c r="DNW101" s="5"/>
      <c r="DNX101" s="5"/>
      <c r="DNY101" s="5"/>
      <c r="DNZ101" s="5"/>
      <c r="DOA101" s="5"/>
      <c r="DOB101" s="5"/>
      <c r="DOC101" s="5"/>
      <c r="DOD101" s="5"/>
      <c r="DOE101" s="5"/>
      <c r="DOF101" s="5"/>
      <c r="DOG101" s="5"/>
      <c r="DOH101" s="5"/>
      <c r="DOI101" s="5"/>
      <c r="DOJ101" s="5"/>
      <c r="DOK101" s="5"/>
      <c r="DOL101" s="5"/>
      <c r="DOM101" s="5"/>
      <c r="DON101" s="5"/>
      <c r="DOO101" s="5"/>
      <c r="DOP101" s="5"/>
      <c r="DOQ101" s="5"/>
      <c r="DOR101" s="5"/>
      <c r="DOS101" s="5"/>
      <c r="DOT101" s="5"/>
      <c r="DOU101" s="5"/>
      <c r="DOV101" s="5"/>
      <c r="DOW101" s="5"/>
      <c r="DOX101" s="5"/>
      <c r="DOY101" s="5"/>
      <c r="DOZ101" s="5"/>
      <c r="DPA101" s="5"/>
      <c r="DPB101" s="5"/>
      <c r="DPC101" s="5"/>
      <c r="DPD101" s="5"/>
      <c r="DPE101" s="5"/>
      <c r="DPF101" s="5"/>
      <c r="DPG101" s="5"/>
      <c r="DPH101" s="5"/>
      <c r="DPI101" s="5"/>
      <c r="DPJ101" s="5"/>
      <c r="DPK101" s="5"/>
      <c r="DPL101" s="5"/>
      <c r="DPM101" s="5"/>
      <c r="DPN101" s="5"/>
      <c r="DPO101" s="5"/>
      <c r="DPP101" s="5"/>
      <c r="DPQ101" s="5"/>
      <c r="DPR101" s="5"/>
      <c r="DPS101" s="5"/>
      <c r="DPT101" s="5"/>
      <c r="DPU101" s="5"/>
      <c r="DPV101" s="5"/>
      <c r="DPW101" s="5"/>
      <c r="DPX101" s="5"/>
      <c r="DPY101" s="5"/>
      <c r="DPZ101" s="5"/>
      <c r="DQA101" s="5"/>
      <c r="DQB101" s="5"/>
      <c r="DQC101" s="5"/>
      <c r="DQD101" s="5"/>
      <c r="DQE101" s="5"/>
      <c r="DQF101" s="5"/>
      <c r="DQG101" s="5"/>
      <c r="DQH101" s="5"/>
      <c r="DQI101" s="5"/>
      <c r="DQJ101" s="5"/>
      <c r="DQK101" s="5"/>
      <c r="DQL101" s="5"/>
      <c r="DQM101" s="5"/>
      <c r="DQN101" s="5"/>
      <c r="DQO101" s="5"/>
      <c r="DQP101" s="5"/>
      <c r="DQQ101" s="5"/>
      <c r="DQR101" s="5"/>
      <c r="DQS101" s="5"/>
      <c r="DQT101" s="5"/>
      <c r="DQU101" s="5"/>
      <c r="DQV101" s="5"/>
      <c r="DQW101" s="5"/>
      <c r="DQX101" s="5"/>
      <c r="DQY101" s="5"/>
      <c r="DQZ101" s="5"/>
      <c r="DRA101" s="5"/>
      <c r="DRB101" s="5"/>
      <c r="DRC101" s="5"/>
      <c r="DRD101" s="5"/>
      <c r="DRE101" s="5"/>
      <c r="DRF101" s="5"/>
      <c r="DRG101" s="5"/>
      <c r="DRH101" s="5"/>
      <c r="DRI101" s="5"/>
      <c r="DRJ101" s="5"/>
      <c r="DRK101" s="5"/>
      <c r="DRL101" s="5"/>
      <c r="DRM101" s="5"/>
      <c r="DRN101" s="5"/>
      <c r="DRO101" s="5"/>
      <c r="DRP101" s="5"/>
      <c r="DRQ101" s="5"/>
      <c r="DRR101" s="5"/>
      <c r="DRS101" s="5"/>
      <c r="DRT101" s="5"/>
      <c r="DRU101" s="5"/>
      <c r="DRV101" s="5"/>
      <c r="DRW101" s="5"/>
      <c r="DRX101" s="5"/>
      <c r="DRY101" s="5"/>
      <c r="DRZ101" s="5"/>
      <c r="DSA101" s="5"/>
      <c r="DSB101" s="5"/>
      <c r="DSC101" s="5"/>
      <c r="DSD101" s="5"/>
      <c r="DSE101" s="5"/>
      <c r="DSF101" s="5"/>
      <c r="DSG101" s="5"/>
      <c r="DSH101" s="5"/>
      <c r="DSI101" s="5"/>
      <c r="DSJ101" s="5"/>
      <c r="DSK101" s="5"/>
      <c r="DSL101" s="5"/>
      <c r="DSM101" s="5"/>
      <c r="DSN101" s="5"/>
      <c r="DSO101" s="5"/>
      <c r="DSP101" s="5"/>
      <c r="DSQ101" s="5"/>
      <c r="DSR101" s="5"/>
      <c r="DSS101" s="5"/>
      <c r="DST101" s="5"/>
      <c r="DSU101" s="5"/>
      <c r="DSV101" s="5"/>
      <c r="DSW101" s="5"/>
      <c r="DSX101" s="5"/>
      <c r="DSY101" s="5"/>
      <c r="DSZ101" s="5"/>
      <c r="DTA101" s="5"/>
      <c r="DTB101" s="5"/>
      <c r="DTC101" s="5"/>
      <c r="DTD101" s="5"/>
      <c r="DTE101" s="5"/>
      <c r="DTF101" s="5"/>
      <c r="DTG101" s="5"/>
      <c r="DTH101" s="5"/>
      <c r="DTI101" s="5"/>
      <c r="DTJ101" s="5"/>
      <c r="DTK101" s="5"/>
      <c r="DTL101" s="5"/>
      <c r="DTM101" s="5"/>
      <c r="DTN101" s="5"/>
      <c r="DTO101" s="5"/>
      <c r="DTP101" s="5"/>
      <c r="DTQ101" s="5"/>
      <c r="DTR101" s="5"/>
      <c r="DTS101" s="5"/>
      <c r="DTT101" s="5"/>
      <c r="DTU101" s="5"/>
      <c r="DTV101" s="5"/>
      <c r="DTW101" s="5"/>
      <c r="DTX101" s="5"/>
      <c r="DTY101" s="5"/>
      <c r="DTZ101" s="5"/>
      <c r="DUA101" s="5"/>
      <c r="DUB101" s="5"/>
      <c r="DUC101" s="5"/>
      <c r="DUD101" s="5"/>
      <c r="DUE101" s="5"/>
      <c r="DUF101" s="5"/>
      <c r="DUG101" s="5"/>
      <c r="DUH101" s="5"/>
      <c r="DUI101" s="5"/>
      <c r="DUJ101" s="5"/>
      <c r="DUK101" s="5"/>
      <c r="DUL101" s="5"/>
      <c r="DUM101" s="5"/>
      <c r="DUN101" s="5"/>
      <c r="DUO101" s="5"/>
      <c r="DUP101" s="5"/>
      <c r="DUQ101" s="5"/>
      <c r="DUR101" s="5"/>
      <c r="DUS101" s="5"/>
      <c r="DUT101" s="5"/>
      <c r="DUU101" s="5"/>
      <c r="DUV101" s="5"/>
      <c r="DUW101" s="5"/>
      <c r="DUX101" s="5"/>
      <c r="DUY101" s="5"/>
      <c r="DUZ101" s="5"/>
      <c r="DVA101" s="5"/>
      <c r="DVB101" s="5"/>
      <c r="DVC101" s="5"/>
      <c r="DVD101" s="5"/>
      <c r="DVE101" s="5"/>
      <c r="DVF101" s="5"/>
      <c r="DVG101" s="5"/>
      <c r="DVH101" s="5"/>
      <c r="DVI101" s="5"/>
      <c r="DVJ101" s="5"/>
      <c r="DVK101" s="5"/>
      <c r="DVL101" s="5"/>
      <c r="DVM101" s="5"/>
      <c r="DVN101" s="5"/>
      <c r="DVO101" s="5"/>
      <c r="DVP101" s="5"/>
      <c r="DVQ101" s="5"/>
      <c r="DVR101" s="5"/>
      <c r="DVS101" s="5"/>
      <c r="DVT101" s="5"/>
      <c r="DVU101" s="5"/>
      <c r="DVV101" s="5"/>
      <c r="DVW101" s="5"/>
      <c r="DVX101" s="5"/>
      <c r="DVY101" s="5"/>
      <c r="DVZ101" s="5"/>
      <c r="DWA101" s="5"/>
      <c r="DWB101" s="5"/>
      <c r="DWC101" s="5"/>
      <c r="DWD101" s="5"/>
      <c r="DWE101" s="5"/>
      <c r="DWF101" s="5"/>
      <c r="DWG101" s="5"/>
      <c r="DWH101" s="5"/>
      <c r="DWI101" s="5"/>
      <c r="DWJ101" s="5"/>
      <c r="DWK101" s="5"/>
      <c r="DWL101" s="5"/>
      <c r="DWM101" s="5"/>
      <c r="DWN101" s="5"/>
      <c r="DWO101" s="5"/>
      <c r="DWP101" s="5"/>
      <c r="DWQ101" s="5"/>
      <c r="DWR101" s="5"/>
      <c r="DWS101" s="5"/>
      <c r="DWT101" s="5"/>
      <c r="DWU101" s="5"/>
      <c r="DWV101" s="5"/>
      <c r="DWW101" s="5"/>
      <c r="DWX101" s="5"/>
      <c r="DWY101" s="5"/>
      <c r="DWZ101" s="5"/>
      <c r="DXA101" s="5"/>
      <c r="DXB101" s="5"/>
      <c r="DXC101" s="5"/>
      <c r="DXD101" s="5"/>
      <c r="DXE101" s="5"/>
      <c r="DXF101" s="5"/>
      <c r="DXG101" s="5"/>
      <c r="DXH101" s="5"/>
      <c r="DXI101" s="5"/>
      <c r="DXJ101" s="5"/>
      <c r="DXK101" s="5"/>
      <c r="DXL101" s="5"/>
      <c r="DXM101" s="5"/>
      <c r="DXN101" s="5"/>
      <c r="DXO101" s="5"/>
      <c r="DXP101" s="5"/>
      <c r="DXQ101" s="5"/>
      <c r="DXR101" s="5"/>
      <c r="DXS101" s="5"/>
      <c r="DXT101" s="5"/>
      <c r="DXU101" s="5"/>
      <c r="DXV101" s="5"/>
      <c r="DXW101" s="5"/>
      <c r="DXX101" s="5"/>
      <c r="DXY101" s="5"/>
      <c r="DXZ101" s="5"/>
      <c r="DYA101" s="5"/>
      <c r="DYB101" s="5"/>
      <c r="DYC101" s="5"/>
      <c r="DYD101" s="5"/>
      <c r="DYE101" s="5"/>
      <c r="DYF101" s="5"/>
      <c r="DYG101" s="5"/>
      <c r="DYH101" s="5"/>
      <c r="DYI101" s="5"/>
      <c r="DYJ101" s="5"/>
      <c r="DYK101" s="5"/>
      <c r="DYL101" s="5"/>
      <c r="DYM101" s="5"/>
      <c r="DYN101" s="5"/>
      <c r="DYO101" s="5"/>
      <c r="DYP101" s="5"/>
      <c r="DYQ101" s="5"/>
      <c r="DYR101" s="5"/>
      <c r="DYS101" s="5"/>
      <c r="DYT101" s="5"/>
      <c r="DYU101" s="5"/>
      <c r="DYV101" s="5"/>
      <c r="DYW101" s="5"/>
      <c r="DYX101" s="5"/>
      <c r="DYY101" s="5"/>
      <c r="DYZ101" s="5"/>
      <c r="DZA101" s="5"/>
      <c r="DZB101" s="5"/>
      <c r="DZC101" s="5"/>
      <c r="DZD101" s="5"/>
      <c r="DZE101" s="5"/>
      <c r="DZF101" s="5"/>
      <c r="DZG101" s="5"/>
      <c r="DZH101" s="5"/>
      <c r="DZI101" s="5"/>
      <c r="DZJ101" s="5"/>
      <c r="DZK101" s="5"/>
      <c r="DZL101" s="5"/>
      <c r="DZM101" s="5"/>
      <c r="DZN101" s="5"/>
      <c r="DZO101" s="5"/>
      <c r="DZP101" s="5"/>
      <c r="DZQ101" s="5"/>
      <c r="DZR101" s="5"/>
      <c r="DZS101" s="5"/>
      <c r="DZT101" s="5"/>
      <c r="DZU101" s="5"/>
      <c r="DZV101" s="5"/>
      <c r="DZW101" s="5"/>
      <c r="DZX101" s="5"/>
      <c r="DZY101" s="5"/>
      <c r="DZZ101" s="5"/>
      <c r="EAA101" s="5"/>
      <c r="EAB101" s="5"/>
      <c r="EAC101" s="5"/>
      <c r="EAD101" s="5"/>
      <c r="EAE101" s="5"/>
      <c r="EAF101" s="5"/>
      <c r="EAG101" s="5"/>
      <c r="EAH101" s="5"/>
      <c r="EAI101" s="5"/>
      <c r="EAJ101" s="5"/>
      <c r="EAK101" s="5"/>
      <c r="EAL101" s="5"/>
      <c r="EAM101" s="5"/>
      <c r="EAN101" s="5"/>
      <c r="EAO101" s="5"/>
      <c r="EAP101" s="5"/>
      <c r="EAQ101" s="5"/>
      <c r="EAR101" s="5"/>
      <c r="EAS101" s="5"/>
      <c r="EAT101" s="5"/>
      <c r="EAU101" s="5"/>
      <c r="EAV101" s="5"/>
      <c r="EAW101" s="5"/>
      <c r="EAX101" s="5"/>
      <c r="EAY101" s="5"/>
      <c r="EAZ101" s="5"/>
      <c r="EBA101" s="5"/>
      <c r="EBB101" s="5"/>
      <c r="EBC101" s="5"/>
      <c r="EBD101" s="5"/>
      <c r="EBE101" s="5"/>
      <c r="EBF101" s="5"/>
      <c r="EBG101" s="5"/>
      <c r="EBH101" s="5"/>
      <c r="EBI101" s="5"/>
      <c r="EBJ101" s="5"/>
      <c r="EBK101" s="5"/>
      <c r="EBL101" s="5"/>
      <c r="EBM101" s="5"/>
      <c r="EBN101" s="5"/>
      <c r="EBO101" s="5"/>
      <c r="EBP101" s="5"/>
      <c r="EBQ101" s="5"/>
      <c r="EBR101" s="5"/>
      <c r="EBS101" s="5"/>
      <c r="EBT101" s="5"/>
      <c r="EBU101" s="5"/>
      <c r="EBV101" s="5"/>
      <c r="EBW101" s="5"/>
      <c r="EBX101" s="5"/>
      <c r="EBY101" s="5"/>
      <c r="EBZ101" s="5"/>
      <c r="ECA101" s="5"/>
      <c r="ECB101" s="5"/>
      <c r="ECC101" s="5"/>
      <c r="ECD101" s="5"/>
      <c r="ECE101" s="5"/>
      <c r="ECF101" s="5"/>
      <c r="ECG101" s="5"/>
      <c r="ECH101" s="5"/>
      <c r="ECI101" s="5"/>
      <c r="ECJ101" s="5"/>
      <c r="ECK101" s="5"/>
      <c r="ECL101" s="5"/>
      <c r="ECM101" s="5"/>
      <c r="ECN101" s="5"/>
      <c r="ECO101" s="5"/>
      <c r="ECP101" s="5"/>
      <c r="ECQ101" s="5"/>
      <c r="ECR101" s="5"/>
      <c r="ECS101" s="5"/>
      <c r="ECT101" s="5"/>
      <c r="ECU101" s="5"/>
      <c r="ECV101" s="5"/>
      <c r="ECW101" s="5"/>
      <c r="ECX101" s="5"/>
      <c r="ECY101" s="5"/>
      <c r="ECZ101" s="5"/>
      <c r="EDA101" s="5"/>
      <c r="EDB101" s="5"/>
      <c r="EDC101" s="5"/>
      <c r="EDD101" s="5"/>
      <c r="EDE101" s="5"/>
      <c r="EDF101" s="5"/>
      <c r="EDG101" s="5"/>
      <c r="EDH101" s="5"/>
      <c r="EDI101" s="5"/>
      <c r="EDJ101" s="5"/>
      <c r="EDK101" s="5"/>
      <c r="EDL101" s="5"/>
      <c r="EDM101" s="5"/>
      <c r="EDN101" s="5"/>
      <c r="EDO101" s="5"/>
      <c r="EDP101" s="5"/>
      <c r="EDQ101" s="5"/>
      <c r="EDR101" s="5"/>
      <c r="EDS101" s="5"/>
      <c r="EDT101" s="5"/>
      <c r="EDU101" s="5"/>
      <c r="EDV101" s="5"/>
      <c r="EDW101" s="5"/>
      <c r="EDX101" s="5"/>
      <c r="EDY101" s="5"/>
      <c r="EDZ101" s="5"/>
      <c r="EEA101" s="5"/>
      <c r="EEB101" s="5"/>
      <c r="EEC101" s="5"/>
      <c r="EED101" s="5"/>
      <c r="EEE101" s="5"/>
      <c r="EEF101" s="5"/>
      <c r="EEG101" s="5"/>
      <c r="EEH101" s="5"/>
      <c r="EEI101" s="5"/>
      <c r="EEJ101" s="5"/>
      <c r="EEK101" s="5"/>
      <c r="EEL101" s="5"/>
      <c r="EEM101" s="5"/>
      <c r="EEN101" s="5"/>
      <c r="EEO101" s="5"/>
      <c r="EEP101" s="5"/>
      <c r="EEQ101" s="5"/>
      <c r="EER101" s="5"/>
      <c r="EES101" s="5"/>
      <c r="EET101" s="5"/>
      <c r="EEU101" s="5"/>
      <c r="EEV101" s="5"/>
      <c r="EEW101" s="5"/>
      <c r="EEX101" s="5"/>
      <c r="EEY101" s="5"/>
      <c r="EEZ101" s="5"/>
      <c r="EFA101" s="5"/>
      <c r="EFB101" s="5"/>
      <c r="EFC101" s="5"/>
      <c r="EFD101" s="5"/>
      <c r="EFE101" s="5"/>
      <c r="EFF101" s="5"/>
      <c r="EFG101" s="5"/>
      <c r="EFH101" s="5"/>
      <c r="EFI101" s="5"/>
      <c r="EFJ101" s="5"/>
      <c r="EFK101" s="5"/>
      <c r="EFL101" s="5"/>
      <c r="EFM101" s="5"/>
      <c r="EFN101" s="5"/>
      <c r="EFO101" s="5"/>
      <c r="EFP101" s="5"/>
      <c r="EFQ101" s="5"/>
      <c r="EFR101" s="5"/>
      <c r="EFS101" s="5"/>
      <c r="EFT101" s="5"/>
      <c r="EFU101" s="5"/>
      <c r="EFV101" s="5"/>
      <c r="EFW101" s="5"/>
      <c r="EFX101" s="5"/>
      <c r="EFY101" s="5"/>
      <c r="EFZ101" s="5"/>
      <c r="EGA101" s="5"/>
      <c r="EGB101" s="5"/>
      <c r="EGC101" s="5"/>
      <c r="EGD101" s="5"/>
      <c r="EGE101" s="5"/>
      <c r="EGF101" s="5"/>
      <c r="EGG101" s="5"/>
      <c r="EGH101" s="5"/>
      <c r="EGI101" s="5"/>
      <c r="EGJ101" s="5"/>
      <c r="EGK101" s="5"/>
      <c r="EGL101" s="5"/>
      <c r="EGM101" s="5"/>
      <c r="EGN101" s="5"/>
      <c r="EGO101" s="5"/>
      <c r="EGP101" s="5"/>
      <c r="EGQ101" s="5"/>
      <c r="EGR101" s="5"/>
      <c r="EGS101" s="5"/>
      <c r="EGT101" s="5"/>
      <c r="EGU101" s="5"/>
      <c r="EGV101" s="5"/>
      <c r="EGW101" s="5"/>
      <c r="EGX101" s="5"/>
      <c r="EGY101" s="5"/>
      <c r="EGZ101" s="5"/>
      <c r="EHA101" s="5"/>
      <c r="EHB101" s="5"/>
      <c r="EHC101" s="5"/>
      <c r="EHD101" s="5"/>
      <c r="EHE101" s="5"/>
      <c r="EHF101" s="5"/>
      <c r="EHG101" s="5"/>
      <c r="EHH101" s="5"/>
      <c r="EHI101" s="5"/>
      <c r="EHJ101" s="5"/>
      <c r="EHK101" s="5"/>
      <c r="EHL101" s="5"/>
      <c r="EHM101" s="5"/>
      <c r="EHN101" s="5"/>
      <c r="EHO101" s="5"/>
      <c r="EHP101" s="5"/>
      <c r="EHQ101" s="5"/>
      <c r="EHR101" s="5"/>
      <c r="EHS101" s="5"/>
      <c r="EHT101" s="5"/>
      <c r="EHU101" s="5"/>
      <c r="EHV101" s="5"/>
      <c r="EHW101" s="5"/>
      <c r="EHX101" s="5"/>
      <c r="EHY101" s="5"/>
      <c r="EHZ101" s="5"/>
      <c r="EIA101" s="5"/>
      <c r="EIB101" s="5"/>
      <c r="EIC101" s="5"/>
      <c r="EID101" s="5"/>
      <c r="EIE101" s="5"/>
      <c r="EIF101" s="5"/>
      <c r="EIG101" s="5"/>
      <c r="EIH101" s="5"/>
      <c r="EII101" s="5"/>
      <c r="EIJ101" s="5"/>
      <c r="EIK101" s="5"/>
      <c r="EIL101" s="5"/>
      <c r="EIM101" s="5"/>
      <c r="EIN101" s="5"/>
      <c r="EIO101" s="5"/>
      <c r="EIP101" s="5"/>
      <c r="EIQ101" s="5"/>
      <c r="EIR101" s="5"/>
      <c r="EIS101" s="5"/>
      <c r="EIT101" s="5"/>
      <c r="EIU101" s="5"/>
      <c r="EIV101" s="5"/>
      <c r="EIW101" s="5"/>
      <c r="EIX101" s="5"/>
      <c r="EIY101" s="5"/>
      <c r="EIZ101" s="5"/>
      <c r="EJA101" s="5"/>
      <c r="EJB101" s="5"/>
      <c r="EJC101" s="5"/>
      <c r="EJD101" s="5"/>
      <c r="EJE101" s="5"/>
      <c r="EJF101" s="5"/>
      <c r="EJG101" s="5"/>
      <c r="EJH101" s="5"/>
      <c r="EJI101" s="5"/>
      <c r="EJJ101" s="5"/>
      <c r="EJK101" s="5"/>
      <c r="EJL101" s="5"/>
      <c r="EJM101" s="5"/>
      <c r="EJN101" s="5"/>
      <c r="EJO101" s="5"/>
      <c r="EJP101" s="5"/>
      <c r="EJQ101" s="5"/>
      <c r="EJR101" s="5"/>
      <c r="EJS101" s="5"/>
      <c r="EJT101" s="5"/>
      <c r="EJU101" s="5"/>
      <c r="EJV101" s="5"/>
      <c r="EJW101" s="5"/>
      <c r="EJX101" s="5"/>
      <c r="EJY101" s="5"/>
      <c r="EJZ101" s="5"/>
      <c r="EKA101" s="5"/>
      <c r="EKB101" s="5"/>
      <c r="EKC101" s="5"/>
      <c r="EKD101" s="5"/>
      <c r="EKE101" s="5"/>
      <c r="EKF101" s="5"/>
      <c r="EKG101" s="5"/>
      <c r="EKH101" s="5"/>
      <c r="EKI101" s="5"/>
      <c r="EKJ101" s="5"/>
      <c r="EKK101" s="5"/>
      <c r="EKL101" s="5"/>
      <c r="EKM101" s="5"/>
      <c r="EKN101" s="5"/>
      <c r="EKO101" s="5"/>
      <c r="EKP101" s="5"/>
      <c r="EKQ101" s="5"/>
      <c r="EKR101" s="5"/>
      <c r="EKS101" s="5"/>
      <c r="EKT101" s="5"/>
      <c r="EKU101" s="5"/>
      <c r="EKV101" s="5"/>
      <c r="EKW101" s="5"/>
      <c r="EKX101" s="5"/>
      <c r="EKY101" s="5"/>
      <c r="EKZ101" s="5"/>
      <c r="ELA101" s="5"/>
      <c r="ELB101" s="5"/>
      <c r="ELC101" s="5"/>
      <c r="ELD101" s="5"/>
      <c r="ELE101" s="5"/>
      <c r="ELF101" s="5"/>
      <c r="ELG101" s="5"/>
      <c r="ELH101" s="5"/>
      <c r="ELI101" s="5"/>
      <c r="ELJ101" s="5"/>
      <c r="ELK101" s="5"/>
      <c r="ELL101" s="5"/>
      <c r="ELM101" s="5"/>
      <c r="ELN101" s="5"/>
      <c r="ELO101" s="5"/>
      <c r="ELP101" s="5"/>
      <c r="ELQ101" s="5"/>
      <c r="ELR101" s="5"/>
      <c r="ELS101" s="5"/>
      <c r="ELT101" s="5"/>
      <c r="ELU101" s="5"/>
      <c r="ELV101" s="5"/>
      <c r="ELW101" s="5"/>
      <c r="ELX101" s="5"/>
      <c r="ELY101" s="5"/>
      <c r="ELZ101" s="5"/>
      <c r="EMA101" s="5"/>
      <c r="EMB101" s="5"/>
      <c r="EMC101" s="5"/>
      <c r="EMD101" s="5"/>
      <c r="EME101" s="5"/>
      <c r="EMF101" s="5"/>
      <c r="EMG101" s="5"/>
      <c r="EMH101" s="5"/>
      <c r="EMI101" s="5"/>
      <c r="EMJ101" s="5"/>
      <c r="EMK101" s="5"/>
      <c r="EML101" s="5"/>
      <c r="EMM101" s="5"/>
      <c r="EMN101" s="5"/>
      <c r="EMO101" s="5"/>
      <c r="EMP101" s="5"/>
      <c r="EMQ101" s="5"/>
      <c r="EMR101" s="5"/>
      <c r="EMS101" s="5"/>
      <c r="EMT101" s="5"/>
      <c r="EMU101" s="5"/>
      <c r="EMV101" s="5"/>
      <c r="EMW101" s="5"/>
      <c r="EMX101" s="5"/>
      <c r="EMY101" s="5"/>
      <c r="EMZ101" s="5"/>
      <c r="ENA101" s="5"/>
      <c r="ENB101" s="5"/>
      <c r="ENC101" s="5"/>
      <c r="END101" s="5"/>
      <c r="ENE101" s="5"/>
      <c r="ENF101" s="5"/>
      <c r="ENG101" s="5"/>
      <c r="ENH101" s="5"/>
      <c r="ENI101" s="5"/>
      <c r="ENJ101" s="5"/>
      <c r="ENK101" s="5"/>
      <c r="ENL101" s="5"/>
      <c r="ENM101" s="5"/>
      <c r="ENN101" s="5"/>
      <c r="ENO101" s="5"/>
      <c r="ENP101" s="5"/>
      <c r="ENQ101" s="5"/>
      <c r="ENR101" s="5"/>
      <c r="ENS101" s="5"/>
      <c r="ENT101" s="5"/>
      <c r="ENU101" s="5"/>
      <c r="ENV101" s="5"/>
      <c r="ENW101" s="5"/>
      <c r="ENX101" s="5"/>
      <c r="ENY101" s="5"/>
      <c r="ENZ101" s="5"/>
      <c r="EOA101" s="5"/>
      <c r="EOB101" s="5"/>
      <c r="EOC101" s="5"/>
      <c r="EOD101" s="5"/>
      <c r="EOE101" s="5"/>
      <c r="EOF101" s="5"/>
      <c r="EOG101" s="5"/>
      <c r="EOH101" s="5"/>
      <c r="EOI101" s="5"/>
      <c r="EOJ101" s="5"/>
      <c r="EOK101" s="5"/>
      <c r="EOL101" s="5"/>
      <c r="EOM101" s="5"/>
      <c r="EON101" s="5"/>
      <c r="EOO101" s="5"/>
      <c r="EOP101" s="5"/>
      <c r="EOQ101" s="5"/>
      <c r="EOR101" s="5"/>
      <c r="EOS101" s="5"/>
      <c r="EOT101" s="5"/>
      <c r="EOU101" s="5"/>
      <c r="EOV101" s="5"/>
      <c r="EOW101" s="5"/>
      <c r="EOX101" s="5"/>
      <c r="EOY101" s="5"/>
      <c r="EOZ101" s="5"/>
      <c r="EPA101" s="5"/>
      <c r="EPB101" s="5"/>
      <c r="EPC101" s="5"/>
      <c r="EPD101" s="5"/>
      <c r="EPE101" s="5"/>
      <c r="EPF101" s="5"/>
      <c r="EPG101" s="5"/>
      <c r="EPH101" s="5"/>
      <c r="EPI101" s="5"/>
      <c r="EPJ101" s="5"/>
      <c r="EPK101" s="5"/>
      <c r="EPL101" s="5"/>
      <c r="EPM101" s="5"/>
      <c r="EPN101" s="5"/>
      <c r="EPO101" s="5"/>
      <c r="EPP101" s="5"/>
      <c r="EPQ101" s="5"/>
      <c r="EPR101" s="5"/>
      <c r="EPS101" s="5"/>
      <c r="EPT101" s="5"/>
      <c r="EPU101" s="5"/>
      <c r="EPV101" s="5"/>
      <c r="EPW101" s="5"/>
      <c r="EPX101" s="5"/>
      <c r="EPY101" s="5"/>
      <c r="EPZ101" s="5"/>
      <c r="EQA101" s="5"/>
      <c r="EQB101" s="5"/>
      <c r="EQC101" s="5"/>
      <c r="EQD101" s="5"/>
      <c r="EQE101" s="5"/>
      <c r="EQF101" s="5"/>
      <c r="EQG101" s="5"/>
      <c r="EQH101" s="5"/>
      <c r="EQI101" s="5"/>
      <c r="EQJ101" s="5"/>
      <c r="EQK101" s="5"/>
      <c r="EQL101" s="5"/>
      <c r="EQM101" s="5"/>
      <c r="EQN101" s="5"/>
      <c r="EQO101" s="5"/>
      <c r="EQP101" s="5"/>
      <c r="EQQ101" s="5"/>
      <c r="EQR101" s="5"/>
      <c r="EQS101" s="5"/>
      <c r="EQT101" s="5"/>
      <c r="EQU101" s="5"/>
      <c r="EQV101" s="5"/>
      <c r="EQW101" s="5"/>
      <c r="EQX101" s="5"/>
      <c r="EQY101" s="5"/>
      <c r="EQZ101" s="5"/>
      <c r="ERA101" s="5"/>
      <c r="ERB101" s="5"/>
      <c r="ERC101" s="5"/>
      <c r="ERD101" s="5"/>
      <c r="ERE101" s="5"/>
      <c r="ERF101" s="5"/>
      <c r="ERG101" s="5"/>
      <c r="ERH101" s="5"/>
      <c r="ERI101" s="5"/>
      <c r="ERJ101" s="5"/>
      <c r="ERK101" s="5"/>
      <c r="ERL101" s="5"/>
      <c r="ERM101" s="5"/>
      <c r="ERN101" s="5"/>
      <c r="ERO101" s="5"/>
      <c r="ERP101" s="5"/>
      <c r="ERQ101" s="5"/>
      <c r="ERR101" s="5"/>
      <c r="ERS101" s="5"/>
      <c r="ERT101" s="5"/>
      <c r="ERU101" s="5"/>
      <c r="ERV101" s="5"/>
      <c r="ERW101" s="5"/>
      <c r="ERX101" s="5"/>
      <c r="ERY101" s="5"/>
      <c r="ERZ101" s="5"/>
      <c r="ESA101" s="5"/>
      <c r="ESB101" s="5"/>
      <c r="ESC101" s="5"/>
      <c r="ESD101" s="5"/>
      <c r="ESE101" s="5"/>
      <c r="ESF101" s="5"/>
      <c r="ESG101" s="5"/>
      <c r="ESH101" s="5"/>
      <c r="ESI101" s="5"/>
      <c r="ESJ101" s="5"/>
      <c r="ESK101" s="5"/>
      <c r="ESL101" s="5"/>
      <c r="ESM101" s="5"/>
      <c r="ESN101" s="5"/>
      <c r="ESO101" s="5"/>
      <c r="ESP101" s="5"/>
      <c r="ESQ101" s="5"/>
      <c r="ESR101" s="5"/>
      <c r="ESS101" s="5"/>
      <c r="EST101" s="5"/>
      <c r="ESU101" s="5"/>
      <c r="ESV101" s="5"/>
      <c r="ESW101" s="5"/>
      <c r="ESX101" s="5"/>
      <c r="ESY101" s="5"/>
      <c r="ESZ101" s="5"/>
      <c r="ETA101" s="5"/>
      <c r="ETB101" s="5"/>
      <c r="ETC101" s="5"/>
      <c r="ETD101" s="5"/>
      <c r="ETE101" s="5"/>
      <c r="ETF101" s="5"/>
      <c r="ETG101" s="5"/>
      <c r="ETH101" s="5"/>
      <c r="ETI101" s="5"/>
      <c r="ETJ101" s="5"/>
      <c r="ETK101" s="5"/>
      <c r="ETL101" s="5"/>
      <c r="ETM101" s="5"/>
      <c r="ETN101" s="5"/>
      <c r="ETO101" s="5"/>
      <c r="ETP101" s="5"/>
      <c r="ETQ101" s="5"/>
      <c r="ETR101" s="5"/>
      <c r="ETS101" s="5"/>
      <c r="ETT101" s="5"/>
      <c r="ETU101" s="5"/>
      <c r="ETV101" s="5"/>
      <c r="ETW101" s="5"/>
      <c r="ETX101" s="5"/>
      <c r="ETY101" s="5"/>
      <c r="ETZ101" s="5"/>
      <c r="EUA101" s="5"/>
      <c r="EUB101" s="5"/>
      <c r="EUC101" s="5"/>
      <c r="EUD101" s="5"/>
      <c r="EUE101" s="5"/>
      <c r="EUF101" s="5"/>
      <c r="EUG101" s="5"/>
      <c r="EUH101" s="5"/>
      <c r="EUI101" s="5"/>
      <c r="EUJ101" s="5"/>
      <c r="EUK101" s="5"/>
      <c r="EUL101" s="5"/>
      <c r="EUM101" s="5"/>
      <c r="EUN101" s="5"/>
      <c r="EUO101" s="5"/>
      <c r="EUP101" s="5"/>
      <c r="EUQ101" s="5"/>
      <c r="EUR101" s="5"/>
      <c r="EUS101" s="5"/>
      <c r="EUT101" s="5"/>
      <c r="EUU101" s="5"/>
      <c r="EUV101" s="5"/>
      <c r="EUW101" s="5"/>
      <c r="EUX101" s="5"/>
      <c r="EUY101" s="5"/>
      <c r="EUZ101" s="5"/>
      <c r="EVA101" s="5"/>
      <c r="EVB101" s="5"/>
      <c r="EVC101" s="5"/>
      <c r="EVD101" s="5"/>
      <c r="EVE101" s="5"/>
      <c r="EVF101" s="5"/>
      <c r="EVG101" s="5"/>
      <c r="EVH101" s="5"/>
      <c r="EVI101" s="5"/>
      <c r="EVJ101" s="5"/>
      <c r="EVK101" s="5"/>
      <c r="EVL101" s="5"/>
      <c r="EVM101" s="5"/>
      <c r="EVN101" s="5"/>
      <c r="EVO101" s="5"/>
      <c r="EVP101" s="5"/>
      <c r="EVQ101" s="5"/>
      <c r="EVR101" s="5"/>
      <c r="EVS101" s="5"/>
      <c r="EVT101" s="5"/>
      <c r="EVU101" s="5"/>
      <c r="EVV101" s="5"/>
      <c r="EVW101" s="5"/>
      <c r="EVX101" s="5"/>
      <c r="EVY101" s="5"/>
      <c r="EVZ101" s="5"/>
      <c r="EWA101" s="5"/>
      <c r="EWB101" s="5"/>
      <c r="EWC101" s="5"/>
      <c r="EWD101" s="5"/>
      <c r="EWE101" s="5"/>
      <c r="EWF101" s="5"/>
      <c r="EWG101" s="5"/>
      <c r="EWH101" s="5"/>
      <c r="EWI101" s="5"/>
      <c r="EWJ101" s="5"/>
      <c r="EWK101" s="5"/>
      <c r="EWL101" s="5"/>
      <c r="EWM101" s="5"/>
      <c r="EWN101" s="5"/>
      <c r="EWO101" s="5"/>
      <c r="EWP101" s="5"/>
      <c r="EWQ101" s="5"/>
      <c r="EWR101" s="5"/>
      <c r="EWS101" s="5"/>
      <c r="EWT101" s="5"/>
      <c r="EWU101" s="5"/>
      <c r="EWV101" s="5"/>
      <c r="EWW101" s="5"/>
      <c r="EWX101" s="5"/>
      <c r="EWY101" s="5"/>
      <c r="EWZ101" s="5"/>
      <c r="EXA101" s="5"/>
      <c r="EXB101" s="5"/>
      <c r="EXC101" s="5"/>
      <c r="EXD101" s="5"/>
      <c r="EXE101" s="5"/>
      <c r="EXF101" s="5"/>
      <c r="EXG101" s="5"/>
      <c r="EXH101" s="5"/>
      <c r="EXI101" s="5"/>
      <c r="EXJ101" s="5"/>
      <c r="EXK101" s="5"/>
      <c r="EXL101" s="5"/>
      <c r="EXM101" s="5"/>
      <c r="EXN101" s="5"/>
      <c r="EXO101" s="5"/>
      <c r="EXP101" s="5"/>
      <c r="EXQ101" s="5"/>
      <c r="EXR101" s="5"/>
      <c r="EXS101" s="5"/>
      <c r="EXT101" s="5"/>
      <c r="EXU101" s="5"/>
      <c r="EXV101" s="5"/>
      <c r="EXW101" s="5"/>
      <c r="EXX101" s="5"/>
      <c r="EXY101" s="5"/>
      <c r="EXZ101" s="5"/>
      <c r="EYA101" s="5"/>
      <c r="EYB101" s="5"/>
      <c r="EYC101" s="5"/>
      <c r="EYD101" s="5"/>
      <c r="EYE101" s="5"/>
      <c r="EYF101" s="5"/>
      <c r="EYG101" s="5"/>
      <c r="EYH101" s="5"/>
      <c r="EYI101" s="5"/>
      <c r="EYJ101" s="5"/>
      <c r="EYK101" s="5"/>
      <c r="EYL101" s="5"/>
      <c r="EYM101" s="5"/>
      <c r="EYN101" s="5"/>
      <c r="EYO101" s="5"/>
      <c r="EYP101" s="5"/>
      <c r="EYQ101" s="5"/>
      <c r="EYR101" s="5"/>
      <c r="EYS101" s="5"/>
      <c r="EYT101" s="5"/>
      <c r="EYU101" s="5"/>
      <c r="EYV101" s="5"/>
      <c r="EYW101" s="5"/>
      <c r="EYX101" s="5"/>
      <c r="EYY101" s="5"/>
      <c r="EYZ101" s="5"/>
      <c r="EZA101" s="5"/>
      <c r="EZB101" s="5"/>
      <c r="EZC101" s="5"/>
      <c r="EZD101" s="5"/>
      <c r="EZE101" s="5"/>
      <c r="EZF101" s="5"/>
      <c r="EZG101" s="5"/>
      <c r="EZH101" s="5"/>
      <c r="EZI101" s="5"/>
      <c r="EZJ101" s="5"/>
      <c r="EZK101" s="5"/>
      <c r="EZL101" s="5"/>
      <c r="EZM101" s="5"/>
      <c r="EZN101" s="5"/>
      <c r="EZO101" s="5"/>
      <c r="EZP101" s="5"/>
      <c r="EZQ101" s="5"/>
      <c r="EZR101" s="5"/>
      <c r="EZS101" s="5"/>
      <c r="EZT101" s="5"/>
      <c r="EZU101" s="5"/>
      <c r="EZV101" s="5"/>
      <c r="EZW101" s="5"/>
      <c r="EZX101" s="5"/>
      <c r="EZY101" s="5"/>
      <c r="EZZ101" s="5"/>
      <c r="FAA101" s="5"/>
      <c r="FAB101" s="5"/>
      <c r="FAC101" s="5"/>
      <c r="FAD101" s="5"/>
      <c r="FAE101" s="5"/>
      <c r="FAF101" s="5"/>
      <c r="FAG101" s="5"/>
      <c r="FAH101" s="5"/>
      <c r="FAI101" s="5"/>
      <c r="FAJ101" s="5"/>
      <c r="FAK101" s="5"/>
      <c r="FAL101" s="5"/>
      <c r="FAM101" s="5"/>
      <c r="FAN101" s="5"/>
      <c r="FAO101" s="5"/>
      <c r="FAP101" s="5"/>
      <c r="FAQ101" s="5"/>
      <c r="FAR101" s="5"/>
      <c r="FAS101" s="5"/>
      <c r="FAT101" s="5"/>
      <c r="FAU101" s="5"/>
      <c r="FAV101" s="5"/>
      <c r="FAW101" s="5"/>
      <c r="FAX101" s="5"/>
      <c r="FAY101" s="5"/>
      <c r="FAZ101" s="5"/>
      <c r="FBA101" s="5"/>
      <c r="FBB101" s="5"/>
      <c r="FBC101" s="5"/>
      <c r="FBD101" s="5"/>
      <c r="FBE101" s="5"/>
      <c r="FBF101" s="5"/>
      <c r="FBG101" s="5"/>
      <c r="FBH101" s="5"/>
      <c r="FBI101" s="5"/>
      <c r="FBJ101" s="5"/>
      <c r="FBK101" s="5"/>
      <c r="FBL101" s="5"/>
      <c r="FBM101" s="5"/>
      <c r="FBN101" s="5"/>
      <c r="FBO101" s="5"/>
      <c r="FBP101" s="5"/>
      <c r="FBQ101" s="5"/>
      <c r="FBR101" s="5"/>
      <c r="FBS101" s="5"/>
      <c r="FBT101" s="5"/>
      <c r="FBU101" s="5"/>
      <c r="FBV101" s="5"/>
      <c r="FBW101" s="5"/>
      <c r="FBX101" s="5"/>
      <c r="FBY101" s="5"/>
      <c r="FBZ101" s="5"/>
      <c r="FCA101" s="5"/>
      <c r="FCB101" s="5"/>
      <c r="FCC101" s="5"/>
      <c r="FCD101" s="5"/>
      <c r="FCE101" s="5"/>
      <c r="FCF101" s="5"/>
      <c r="FCG101" s="5"/>
      <c r="FCH101" s="5"/>
      <c r="FCI101" s="5"/>
      <c r="FCJ101" s="5"/>
      <c r="FCK101" s="5"/>
      <c r="FCL101" s="5"/>
      <c r="FCM101" s="5"/>
      <c r="FCN101" s="5"/>
      <c r="FCO101" s="5"/>
      <c r="FCP101" s="5"/>
      <c r="FCQ101" s="5"/>
      <c r="FCR101" s="5"/>
      <c r="FCS101" s="5"/>
      <c r="FCT101" s="5"/>
      <c r="FCU101" s="5"/>
      <c r="FCV101" s="5"/>
      <c r="FCW101" s="5"/>
      <c r="FCX101" s="5"/>
      <c r="FCY101" s="5"/>
      <c r="FCZ101" s="5"/>
      <c r="FDA101" s="5"/>
      <c r="FDB101" s="5"/>
      <c r="FDC101" s="5"/>
      <c r="FDD101" s="5"/>
      <c r="FDE101" s="5"/>
      <c r="FDF101" s="5"/>
      <c r="FDG101" s="5"/>
      <c r="FDH101" s="5"/>
      <c r="FDI101" s="5"/>
      <c r="FDJ101" s="5"/>
      <c r="FDK101" s="5"/>
      <c r="FDL101" s="5"/>
      <c r="FDM101" s="5"/>
      <c r="FDN101" s="5"/>
      <c r="FDO101" s="5"/>
      <c r="FDP101" s="5"/>
      <c r="FDQ101" s="5"/>
      <c r="FDR101" s="5"/>
      <c r="FDS101" s="5"/>
      <c r="FDT101" s="5"/>
      <c r="FDU101" s="5"/>
      <c r="FDV101" s="5"/>
      <c r="FDW101" s="5"/>
      <c r="FDX101" s="5"/>
      <c r="FDY101" s="5"/>
      <c r="FDZ101" s="5"/>
      <c r="FEA101" s="5"/>
      <c r="FEB101" s="5"/>
      <c r="FEC101" s="5"/>
      <c r="FED101" s="5"/>
      <c r="FEE101" s="5"/>
      <c r="FEF101" s="5"/>
      <c r="FEG101" s="5"/>
      <c r="FEH101" s="5"/>
      <c r="FEI101" s="5"/>
      <c r="FEJ101" s="5"/>
      <c r="FEK101" s="5"/>
      <c r="FEL101" s="5"/>
      <c r="FEM101" s="5"/>
      <c r="FEN101" s="5"/>
      <c r="FEO101" s="5"/>
      <c r="FEP101" s="5"/>
      <c r="FEQ101" s="5"/>
      <c r="FER101" s="5"/>
      <c r="FES101" s="5"/>
      <c r="FET101" s="5"/>
      <c r="FEU101" s="5"/>
      <c r="FEV101" s="5"/>
      <c r="FEW101" s="5"/>
      <c r="FEX101" s="5"/>
      <c r="FEY101" s="5"/>
      <c r="FEZ101" s="5"/>
      <c r="FFA101" s="5"/>
      <c r="FFB101" s="5"/>
      <c r="FFC101" s="5"/>
      <c r="FFD101" s="5"/>
      <c r="FFE101" s="5"/>
      <c r="FFF101" s="5"/>
      <c r="FFG101" s="5"/>
      <c r="FFH101" s="5"/>
      <c r="FFI101" s="5"/>
      <c r="FFJ101" s="5"/>
      <c r="FFK101" s="5"/>
      <c r="FFL101" s="5"/>
      <c r="FFM101" s="5"/>
      <c r="FFN101" s="5"/>
      <c r="FFO101" s="5"/>
      <c r="FFP101" s="5"/>
      <c r="FFQ101" s="5"/>
      <c r="FFR101" s="5"/>
      <c r="FFS101" s="5"/>
      <c r="FFT101" s="5"/>
      <c r="FFU101" s="5"/>
      <c r="FFV101" s="5"/>
      <c r="FFW101" s="5"/>
      <c r="FFX101" s="5"/>
      <c r="FFY101" s="5"/>
      <c r="FFZ101" s="5"/>
      <c r="FGA101" s="5"/>
      <c r="FGB101" s="5"/>
      <c r="FGC101" s="5"/>
      <c r="FGD101" s="5"/>
      <c r="FGE101" s="5"/>
      <c r="FGF101" s="5"/>
      <c r="FGG101" s="5"/>
      <c r="FGH101" s="5"/>
      <c r="FGI101" s="5"/>
      <c r="FGJ101" s="5"/>
      <c r="FGK101" s="5"/>
      <c r="FGL101" s="5"/>
      <c r="FGM101" s="5"/>
      <c r="FGN101" s="5"/>
      <c r="FGO101" s="5"/>
      <c r="FGP101" s="5"/>
      <c r="FGQ101" s="5"/>
      <c r="FGR101" s="5"/>
      <c r="FGS101" s="5"/>
      <c r="FGT101" s="5"/>
      <c r="FGU101" s="5"/>
      <c r="FGV101" s="5"/>
      <c r="FGW101" s="5"/>
      <c r="FGX101" s="5"/>
      <c r="FGY101" s="5"/>
      <c r="FGZ101" s="5"/>
      <c r="FHA101" s="5"/>
      <c r="FHB101" s="5"/>
      <c r="FHC101" s="5"/>
      <c r="FHD101" s="5"/>
      <c r="FHE101" s="5"/>
      <c r="FHF101" s="5"/>
      <c r="FHG101" s="5"/>
      <c r="FHH101" s="5"/>
      <c r="FHI101" s="5"/>
      <c r="FHJ101" s="5"/>
      <c r="FHK101" s="5"/>
      <c r="FHL101" s="5"/>
      <c r="FHM101" s="5"/>
      <c r="FHN101" s="5"/>
      <c r="FHO101" s="5"/>
      <c r="FHP101" s="5"/>
      <c r="FHQ101" s="5"/>
      <c r="FHR101" s="5"/>
      <c r="FHS101" s="5"/>
      <c r="FHT101" s="5"/>
      <c r="FHU101" s="5"/>
      <c r="FHV101" s="5"/>
      <c r="FHW101" s="5"/>
      <c r="FHX101" s="5"/>
      <c r="FHY101" s="5"/>
      <c r="FHZ101" s="5"/>
      <c r="FIA101" s="5"/>
      <c r="FIB101" s="5"/>
      <c r="FIC101" s="5"/>
      <c r="FID101" s="5"/>
      <c r="FIE101" s="5"/>
      <c r="FIF101" s="5"/>
      <c r="FIG101" s="5"/>
      <c r="FIH101" s="5"/>
      <c r="FII101" s="5"/>
      <c r="FIJ101" s="5"/>
      <c r="FIK101" s="5"/>
      <c r="FIL101" s="5"/>
      <c r="FIM101" s="5"/>
      <c r="FIN101" s="5"/>
      <c r="FIO101" s="5"/>
      <c r="FIP101" s="5"/>
      <c r="FIQ101" s="5"/>
      <c r="FIR101" s="5"/>
      <c r="FIS101" s="5"/>
      <c r="FIT101" s="5"/>
      <c r="FIU101" s="5"/>
      <c r="FIV101" s="5"/>
      <c r="FIW101" s="5"/>
      <c r="FIX101" s="5"/>
      <c r="FIY101" s="5"/>
      <c r="FIZ101" s="5"/>
      <c r="FJA101" s="5"/>
      <c r="FJB101" s="5"/>
      <c r="FJC101" s="5"/>
      <c r="FJD101" s="5"/>
      <c r="FJE101" s="5"/>
      <c r="FJF101" s="5"/>
      <c r="FJG101" s="5"/>
      <c r="FJH101" s="5"/>
      <c r="FJI101" s="5"/>
      <c r="FJJ101" s="5"/>
      <c r="FJK101" s="5"/>
      <c r="FJL101" s="5"/>
      <c r="FJM101" s="5"/>
      <c r="FJN101" s="5"/>
      <c r="FJO101" s="5"/>
      <c r="FJP101" s="5"/>
      <c r="FJQ101" s="5"/>
      <c r="FJR101" s="5"/>
      <c r="FJS101" s="5"/>
      <c r="FJT101" s="5"/>
      <c r="FJU101" s="5"/>
      <c r="FJV101" s="5"/>
      <c r="FJW101" s="5"/>
      <c r="FJX101" s="5"/>
      <c r="FJY101" s="5"/>
      <c r="FJZ101" s="5"/>
      <c r="FKA101" s="5"/>
      <c r="FKB101" s="5"/>
      <c r="FKC101" s="5"/>
      <c r="FKD101" s="5"/>
      <c r="FKE101" s="5"/>
      <c r="FKF101" s="5"/>
      <c r="FKG101" s="5"/>
      <c r="FKH101" s="5"/>
      <c r="FKI101" s="5"/>
      <c r="FKJ101" s="5"/>
      <c r="FKK101" s="5"/>
      <c r="FKL101" s="5"/>
      <c r="FKM101" s="5"/>
      <c r="FKN101" s="5"/>
      <c r="FKO101" s="5"/>
      <c r="FKP101" s="5"/>
      <c r="FKQ101" s="5"/>
      <c r="FKR101" s="5"/>
      <c r="FKS101" s="5"/>
      <c r="FKT101" s="5"/>
      <c r="FKU101" s="5"/>
      <c r="FKV101" s="5"/>
      <c r="FKW101" s="5"/>
      <c r="FKX101" s="5"/>
      <c r="FKY101" s="5"/>
      <c r="FKZ101" s="5"/>
      <c r="FLA101" s="5"/>
      <c r="FLB101" s="5"/>
      <c r="FLC101" s="5"/>
      <c r="FLD101" s="5"/>
      <c r="FLE101" s="5"/>
      <c r="FLF101" s="5"/>
      <c r="FLG101" s="5"/>
      <c r="FLH101" s="5"/>
      <c r="FLI101" s="5"/>
      <c r="FLJ101" s="5"/>
      <c r="FLK101" s="5"/>
      <c r="FLL101" s="5"/>
      <c r="FLM101" s="5"/>
      <c r="FLN101" s="5"/>
      <c r="FLO101" s="5"/>
      <c r="FLP101" s="5"/>
      <c r="FLQ101" s="5"/>
      <c r="FLR101" s="5"/>
      <c r="FLS101" s="5"/>
      <c r="FLT101" s="5"/>
      <c r="FLU101" s="5"/>
      <c r="FLV101" s="5"/>
      <c r="FLW101" s="5"/>
      <c r="FLX101" s="5"/>
      <c r="FLY101" s="5"/>
      <c r="FLZ101" s="5"/>
      <c r="FMA101" s="5"/>
      <c r="FMB101" s="5"/>
      <c r="FMC101" s="5"/>
      <c r="FMD101" s="5"/>
      <c r="FME101" s="5"/>
      <c r="FMF101" s="5"/>
      <c r="FMG101" s="5"/>
      <c r="FMH101" s="5"/>
      <c r="FMI101" s="5"/>
      <c r="FMJ101" s="5"/>
      <c r="FMK101" s="5"/>
      <c r="FML101" s="5"/>
      <c r="FMM101" s="5"/>
      <c r="FMN101" s="5"/>
      <c r="FMO101" s="5"/>
      <c r="FMP101" s="5"/>
      <c r="FMQ101" s="5"/>
      <c r="FMR101" s="5"/>
      <c r="FMS101" s="5"/>
      <c r="FMT101" s="5"/>
      <c r="FMU101" s="5"/>
      <c r="FMV101" s="5"/>
      <c r="FMW101" s="5"/>
      <c r="FMX101" s="5"/>
      <c r="FMY101" s="5"/>
      <c r="FMZ101" s="5"/>
      <c r="FNA101" s="5"/>
      <c r="FNB101" s="5"/>
      <c r="FNC101" s="5"/>
      <c r="FND101" s="5"/>
      <c r="FNE101" s="5"/>
      <c r="FNF101" s="5"/>
      <c r="FNG101" s="5"/>
      <c r="FNH101" s="5"/>
      <c r="FNI101" s="5"/>
      <c r="FNJ101" s="5"/>
      <c r="FNK101" s="5"/>
      <c r="FNL101" s="5"/>
      <c r="FNM101" s="5"/>
      <c r="FNN101" s="5"/>
      <c r="FNO101" s="5"/>
      <c r="FNP101" s="5"/>
      <c r="FNQ101" s="5"/>
      <c r="FNR101" s="5"/>
      <c r="FNS101" s="5"/>
      <c r="FNT101" s="5"/>
      <c r="FNU101" s="5"/>
      <c r="FNV101" s="5"/>
      <c r="FNW101" s="5"/>
      <c r="FNX101" s="5"/>
      <c r="FNY101" s="5"/>
      <c r="FNZ101" s="5"/>
      <c r="FOA101" s="5"/>
      <c r="FOB101" s="5"/>
      <c r="FOC101" s="5"/>
      <c r="FOD101" s="5"/>
      <c r="FOE101" s="5"/>
      <c r="FOF101" s="5"/>
      <c r="FOG101" s="5"/>
      <c r="FOH101" s="5"/>
      <c r="FOI101" s="5"/>
      <c r="FOJ101" s="5"/>
      <c r="FOK101" s="5"/>
      <c r="FOL101" s="5"/>
      <c r="FOM101" s="5"/>
      <c r="FON101" s="5"/>
      <c r="FOO101" s="5"/>
      <c r="FOP101" s="5"/>
      <c r="FOQ101" s="5"/>
      <c r="FOR101" s="5"/>
      <c r="FOS101" s="5"/>
      <c r="FOT101" s="5"/>
      <c r="FOU101" s="5"/>
      <c r="FOV101" s="5"/>
      <c r="FOW101" s="5"/>
      <c r="FOX101" s="5"/>
      <c r="FOY101" s="5"/>
      <c r="FOZ101" s="5"/>
      <c r="FPA101" s="5"/>
      <c r="FPB101" s="5"/>
      <c r="FPC101" s="5"/>
      <c r="FPD101" s="5"/>
      <c r="FPE101" s="5"/>
      <c r="FPF101" s="5"/>
      <c r="FPG101" s="5"/>
      <c r="FPH101" s="5"/>
      <c r="FPI101" s="5"/>
      <c r="FPJ101" s="5"/>
      <c r="FPK101" s="5"/>
      <c r="FPL101" s="5"/>
      <c r="FPM101" s="5"/>
      <c r="FPN101" s="5"/>
      <c r="FPO101" s="5"/>
      <c r="FPP101" s="5"/>
      <c r="FPQ101" s="5"/>
      <c r="FPR101" s="5"/>
      <c r="FPS101" s="5"/>
      <c r="FPT101" s="5"/>
      <c r="FPU101" s="5"/>
      <c r="FPV101" s="5"/>
      <c r="FPW101" s="5"/>
      <c r="FPX101" s="5"/>
      <c r="FPY101" s="5"/>
      <c r="FPZ101" s="5"/>
      <c r="FQA101" s="5"/>
      <c r="FQB101" s="5"/>
      <c r="FQC101" s="5"/>
      <c r="FQD101" s="5"/>
      <c r="FQE101" s="5"/>
      <c r="FQF101" s="5"/>
      <c r="FQG101" s="5"/>
      <c r="FQH101" s="5"/>
      <c r="FQI101" s="5"/>
      <c r="FQJ101" s="5"/>
      <c r="FQK101" s="5"/>
      <c r="FQL101" s="5"/>
      <c r="FQM101" s="5"/>
      <c r="FQN101" s="5"/>
      <c r="FQO101" s="5"/>
      <c r="FQP101" s="5"/>
      <c r="FQQ101" s="5"/>
      <c r="FQR101" s="5"/>
      <c r="FQS101" s="5"/>
      <c r="FQT101" s="5"/>
      <c r="FQU101" s="5"/>
      <c r="FQV101" s="5"/>
      <c r="FQW101" s="5"/>
      <c r="FQX101" s="5"/>
      <c r="FQY101" s="5"/>
      <c r="FQZ101" s="5"/>
      <c r="FRA101" s="5"/>
      <c r="FRB101" s="5"/>
      <c r="FRC101" s="5"/>
      <c r="FRD101" s="5"/>
      <c r="FRE101" s="5"/>
      <c r="FRF101" s="5"/>
      <c r="FRG101" s="5"/>
      <c r="FRH101" s="5"/>
      <c r="FRI101" s="5"/>
      <c r="FRJ101" s="5"/>
      <c r="FRK101" s="5"/>
      <c r="FRL101" s="5"/>
      <c r="FRM101" s="5"/>
      <c r="FRN101" s="5"/>
      <c r="FRO101" s="5"/>
      <c r="FRP101" s="5"/>
      <c r="FRQ101" s="5"/>
      <c r="FRR101" s="5"/>
      <c r="FRS101" s="5"/>
      <c r="FRT101" s="5"/>
      <c r="FRU101" s="5"/>
      <c r="FRV101" s="5"/>
      <c r="FRW101" s="5"/>
      <c r="FRX101" s="5"/>
      <c r="FRY101" s="5"/>
      <c r="FRZ101" s="5"/>
      <c r="FSA101" s="5"/>
      <c r="FSB101" s="5"/>
      <c r="FSC101" s="5"/>
      <c r="FSD101" s="5"/>
      <c r="FSE101" s="5"/>
      <c r="FSF101" s="5"/>
      <c r="FSG101" s="5"/>
      <c r="FSH101" s="5"/>
      <c r="FSI101" s="5"/>
      <c r="FSJ101" s="5"/>
      <c r="FSK101" s="5"/>
      <c r="FSL101" s="5"/>
      <c r="FSM101" s="5"/>
      <c r="FSN101" s="5"/>
      <c r="FSO101" s="5"/>
      <c r="FSP101" s="5"/>
      <c r="FSQ101" s="5"/>
      <c r="FSR101" s="5"/>
      <c r="FSS101" s="5"/>
      <c r="FST101" s="5"/>
      <c r="FSU101" s="5"/>
      <c r="FSV101" s="5"/>
      <c r="FSW101" s="5"/>
      <c r="FSX101" s="5"/>
      <c r="FSY101" s="5"/>
      <c r="FSZ101" s="5"/>
      <c r="FTA101" s="5"/>
      <c r="FTB101" s="5"/>
      <c r="FTC101" s="5"/>
      <c r="FTD101" s="5"/>
      <c r="FTE101" s="5"/>
      <c r="FTF101" s="5"/>
      <c r="FTG101" s="5"/>
      <c r="FTH101" s="5"/>
      <c r="FTI101" s="5"/>
      <c r="FTJ101" s="5"/>
      <c r="FTK101" s="5"/>
      <c r="FTL101" s="5"/>
      <c r="FTM101" s="5"/>
      <c r="FTN101" s="5"/>
      <c r="FTO101" s="5"/>
      <c r="FTP101" s="5"/>
      <c r="FTQ101" s="5"/>
      <c r="FTR101" s="5"/>
      <c r="FTS101" s="5"/>
      <c r="FTT101" s="5"/>
      <c r="FTU101" s="5"/>
      <c r="FTV101" s="5"/>
      <c r="FTW101" s="5"/>
      <c r="FTX101" s="5"/>
      <c r="FTY101" s="5"/>
      <c r="FTZ101" s="5"/>
      <c r="FUA101" s="5"/>
      <c r="FUB101" s="5"/>
      <c r="FUC101" s="5"/>
      <c r="FUD101" s="5"/>
      <c r="FUE101" s="5"/>
      <c r="FUF101" s="5"/>
      <c r="FUG101" s="5"/>
      <c r="FUH101" s="5"/>
      <c r="FUI101" s="5"/>
      <c r="FUJ101" s="5"/>
      <c r="FUK101" s="5"/>
      <c r="FUL101" s="5"/>
      <c r="FUM101" s="5"/>
      <c r="FUN101" s="5"/>
      <c r="FUO101" s="5"/>
      <c r="FUP101" s="5"/>
      <c r="FUQ101" s="5"/>
      <c r="FUR101" s="5"/>
      <c r="FUS101" s="5"/>
      <c r="FUT101" s="5"/>
      <c r="FUU101" s="5"/>
      <c r="FUV101" s="5"/>
      <c r="FUW101" s="5"/>
      <c r="FUX101" s="5"/>
      <c r="FUY101" s="5"/>
      <c r="FUZ101" s="5"/>
      <c r="FVA101" s="5"/>
      <c r="FVB101" s="5"/>
      <c r="FVC101" s="5"/>
      <c r="FVD101" s="5"/>
      <c r="FVE101" s="5"/>
      <c r="FVF101" s="5"/>
      <c r="FVG101" s="5"/>
      <c r="FVH101" s="5"/>
      <c r="FVI101" s="5"/>
      <c r="FVJ101" s="5"/>
      <c r="FVK101" s="5"/>
      <c r="FVL101" s="5"/>
      <c r="FVM101" s="5"/>
      <c r="FVN101" s="5"/>
      <c r="FVO101" s="5"/>
      <c r="FVP101" s="5"/>
      <c r="FVQ101" s="5"/>
      <c r="FVR101" s="5"/>
      <c r="FVS101" s="5"/>
      <c r="FVT101" s="5"/>
      <c r="FVU101" s="5"/>
      <c r="FVV101" s="5"/>
      <c r="FVW101" s="5"/>
      <c r="FVX101" s="5"/>
      <c r="FVY101" s="5"/>
      <c r="FVZ101" s="5"/>
      <c r="FWA101" s="5"/>
      <c r="FWB101" s="5"/>
      <c r="FWC101" s="5"/>
      <c r="FWD101" s="5"/>
      <c r="FWE101" s="5"/>
      <c r="FWF101" s="5"/>
      <c r="FWG101" s="5"/>
      <c r="FWH101" s="5"/>
      <c r="FWI101" s="5"/>
      <c r="FWJ101" s="5"/>
      <c r="FWK101" s="5"/>
      <c r="FWL101" s="5"/>
      <c r="FWM101" s="5"/>
      <c r="FWN101" s="5"/>
      <c r="FWO101" s="5"/>
      <c r="FWP101" s="5"/>
      <c r="FWQ101" s="5"/>
      <c r="FWR101" s="5"/>
      <c r="FWS101" s="5"/>
      <c r="FWT101" s="5"/>
      <c r="FWU101" s="5"/>
      <c r="FWV101" s="5"/>
      <c r="FWW101" s="5"/>
      <c r="FWX101" s="5"/>
      <c r="FWY101" s="5"/>
      <c r="FWZ101" s="5"/>
      <c r="FXA101" s="5"/>
      <c r="FXB101" s="5"/>
      <c r="FXC101" s="5"/>
      <c r="FXD101" s="5"/>
      <c r="FXE101" s="5"/>
      <c r="FXF101" s="5"/>
      <c r="FXG101" s="5"/>
      <c r="FXH101" s="5"/>
      <c r="FXI101" s="5"/>
      <c r="FXJ101" s="5"/>
      <c r="FXK101" s="5"/>
      <c r="FXL101" s="5"/>
      <c r="FXM101" s="5"/>
      <c r="FXN101" s="5"/>
      <c r="FXO101" s="5"/>
      <c r="FXP101" s="5"/>
      <c r="FXQ101" s="5"/>
      <c r="FXR101" s="5"/>
      <c r="FXS101" s="5"/>
      <c r="FXT101" s="5"/>
      <c r="FXU101" s="5"/>
      <c r="FXV101" s="5"/>
      <c r="FXW101" s="5"/>
      <c r="FXX101" s="5"/>
      <c r="FXY101" s="5"/>
      <c r="FXZ101" s="5"/>
      <c r="FYA101" s="5"/>
      <c r="FYB101" s="5"/>
      <c r="FYC101" s="5"/>
      <c r="FYD101" s="5"/>
      <c r="FYE101" s="5"/>
      <c r="FYF101" s="5"/>
      <c r="FYG101" s="5"/>
      <c r="FYH101" s="5"/>
      <c r="FYI101" s="5"/>
      <c r="FYJ101" s="5"/>
      <c r="FYK101" s="5"/>
      <c r="FYL101" s="5"/>
      <c r="FYM101" s="5"/>
      <c r="FYN101" s="5"/>
      <c r="FYO101" s="5"/>
      <c r="FYP101" s="5"/>
      <c r="FYQ101" s="5"/>
      <c r="FYR101" s="5"/>
      <c r="FYS101" s="5"/>
      <c r="FYT101" s="5"/>
      <c r="FYU101" s="5"/>
      <c r="FYV101" s="5"/>
      <c r="FYW101" s="5"/>
      <c r="FYX101" s="5"/>
      <c r="FYY101" s="5"/>
      <c r="FYZ101" s="5"/>
      <c r="FZA101" s="5"/>
      <c r="FZB101" s="5"/>
      <c r="FZC101" s="5"/>
      <c r="FZD101" s="5"/>
      <c r="FZE101" s="5"/>
      <c r="FZF101" s="5"/>
      <c r="FZG101" s="5"/>
      <c r="FZH101" s="5"/>
      <c r="FZI101" s="5"/>
      <c r="FZJ101" s="5"/>
      <c r="FZK101" s="5"/>
      <c r="FZL101" s="5"/>
      <c r="FZM101" s="5"/>
      <c r="FZN101" s="5"/>
      <c r="FZO101" s="5"/>
      <c r="FZP101" s="5"/>
      <c r="FZQ101" s="5"/>
      <c r="FZR101" s="5"/>
      <c r="FZS101" s="5"/>
      <c r="FZT101" s="5"/>
      <c r="FZU101" s="5"/>
      <c r="FZV101" s="5"/>
      <c r="FZW101" s="5"/>
      <c r="FZX101" s="5"/>
      <c r="FZY101" s="5"/>
      <c r="FZZ101" s="5"/>
      <c r="GAA101" s="5"/>
      <c r="GAB101" s="5"/>
      <c r="GAC101" s="5"/>
      <c r="GAD101" s="5"/>
      <c r="GAE101" s="5"/>
      <c r="GAF101" s="5"/>
      <c r="GAG101" s="5"/>
      <c r="GAH101" s="5"/>
      <c r="GAI101" s="5"/>
      <c r="GAJ101" s="5"/>
      <c r="GAK101" s="5"/>
      <c r="GAL101" s="5"/>
      <c r="GAM101" s="5"/>
      <c r="GAN101" s="5"/>
      <c r="GAO101" s="5"/>
      <c r="GAP101" s="5"/>
      <c r="GAQ101" s="5"/>
      <c r="GAR101" s="5"/>
      <c r="GAS101" s="5"/>
      <c r="GAT101" s="5"/>
      <c r="GAU101" s="5"/>
      <c r="GAV101" s="5"/>
      <c r="GAW101" s="5"/>
      <c r="GAX101" s="5"/>
      <c r="GAY101" s="5"/>
      <c r="GAZ101" s="5"/>
      <c r="GBA101" s="5"/>
      <c r="GBB101" s="5"/>
      <c r="GBC101" s="5"/>
      <c r="GBD101" s="5"/>
      <c r="GBE101" s="5"/>
      <c r="GBF101" s="5"/>
      <c r="GBG101" s="5"/>
      <c r="GBH101" s="5"/>
      <c r="GBI101" s="5"/>
      <c r="GBJ101" s="5"/>
      <c r="GBK101" s="5"/>
      <c r="GBL101" s="5"/>
      <c r="GBM101" s="5"/>
      <c r="GBN101" s="5"/>
      <c r="GBO101" s="5"/>
      <c r="GBP101" s="5"/>
      <c r="GBQ101" s="5"/>
      <c r="GBR101" s="5"/>
      <c r="GBS101" s="5"/>
      <c r="GBT101" s="5"/>
      <c r="GBU101" s="5"/>
      <c r="GBV101" s="5"/>
      <c r="GBW101" s="5"/>
      <c r="GBX101" s="5"/>
      <c r="GBY101" s="5"/>
      <c r="GBZ101" s="5"/>
      <c r="GCA101" s="5"/>
      <c r="GCB101" s="5"/>
      <c r="GCC101" s="5"/>
      <c r="GCD101" s="5"/>
      <c r="GCE101" s="5"/>
      <c r="GCF101" s="5"/>
      <c r="GCG101" s="5"/>
      <c r="GCH101" s="5"/>
      <c r="GCI101" s="5"/>
      <c r="GCJ101" s="5"/>
      <c r="GCK101" s="5"/>
      <c r="GCL101" s="5"/>
      <c r="GCM101" s="5"/>
      <c r="GCN101" s="5"/>
      <c r="GCO101" s="5"/>
      <c r="GCP101" s="5"/>
      <c r="GCQ101" s="5"/>
      <c r="GCR101" s="5"/>
      <c r="GCS101" s="5"/>
      <c r="GCT101" s="5"/>
      <c r="GCU101" s="5"/>
      <c r="GCV101" s="5"/>
      <c r="GCW101" s="5"/>
      <c r="GCX101" s="5"/>
      <c r="GCY101" s="5"/>
      <c r="GCZ101" s="5"/>
      <c r="GDA101" s="5"/>
      <c r="GDB101" s="5"/>
      <c r="GDC101" s="5"/>
      <c r="GDD101" s="5"/>
      <c r="GDE101" s="5"/>
      <c r="GDF101" s="5"/>
      <c r="GDG101" s="5"/>
      <c r="GDH101" s="5"/>
      <c r="GDI101" s="5"/>
      <c r="GDJ101" s="5"/>
      <c r="GDK101" s="5"/>
      <c r="GDL101" s="5"/>
      <c r="GDM101" s="5"/>
      <c r="GDN101" s="5"/>
      <c r="GDO101" s="5"/>
      <c r="GDP101" s="5"/>
      <c r="GDQ101" s="5"/>
      <c r="GDR101" s="5"/>
      <c r="GDS101" s="5"/>
      <c r="GDT101" s="5"/>
      <c r="GDU101" s="5"/>
      <c r="GDV101" s="5"/>
      <c r="GDW101" s="5"/>
      <c r="GDX101" s="5"/>
      <c r="GDY101" s="5"/>
      <c r="GDZ101" s="5"/>
      <c r="GEA101" s="5"/>
      <c r="GEB101" s="5"/>
      <c r="GEC101" s="5"/>
      <c r="GED101" s="5"/>
      <c r="GEE101" s="5"/>
      <c r="GEF101" s="5"/>
      <c r="GEG101" s="5"/>
      <c r="GEH101" s="5"/>
      <c r="GEI101" s="5"/>
      <c r="GEJ101" s="5"/>
      <c r="GEK101" s="5"/>
      <c r="GEL101" s="5"/>
      <c r="GEM101" s="5"/>
      <c r="GEN101" s="5"/>
      <c r="GEO101" s="5"/>
      <c r="GEP101" s="5"/>
      <c r="GEQ101" s="5"/>
      <c r="GER101" s="5"/>
      <c r="GES101" s="5"/>
      <c r="GET101" s="5"/>
      <c r="GEU101" s="5"/>
      <c r="GEV101" s="5"/>
      <c r="GEW101" s="5"/>
      <c r="GEX101" s="5"/>
      <c r="GEY101" s="5"/>
      <c r="GEZ101" s="5"/>
      <c r="GFA101" s="5"/>
      <c r="GFB101" s="5"/>
      <c r="GFC101" s="5"/>
      <c r="GFD101" s="5"/>
      <c r="GFE101" s="5"/>
      <c r="GFF101" s="5"/>
      <c r="GFG101" s="5"/>
      <c r="GFH101" s="5"/>
      <c r="GFI101" s="5"/>
      <c r="GFJ101" s="5"/>
      <c r="GFK101" s="5"/>
      <c r="GFL101" s="5"/>
      <c r="GFM101" s="5"/>
      <c r="GFN101" s="5"/>
      <c r="GFO101" s="5"/>
      <c r="GFP101" s="5"/>
      <c r="GFQ101" s="5"/>
      <c r="GFR101" s="5"/>
      <c r="GFS101" s="5"/>
      <c r="GFT101" s="5"/>
      <c r="GFU101" s="5"/>
      <c r="GFV101" s="5"/>
      <c r="GFW101" s="5"/>
      <c r="GFX101" s="5"/>
      <c r="GFY101" s="5"/>
      <c r="GFZ101" s="5"/>
      <c r="GGA101" s="5"/>
      <c r="GGB101" s="5"/>
      <c r="GGC101" s="5"/>
      <c r="GGD101" s="5"/>
      <c r="GGE101" s="5"/>
      <c r="GGF101" s="5"/>
      <c r="GGG101" s="5"/>
      <c r="GGH101" s="5"/>
      <c r="GGI101" s="5"/>
      <c r="GGJ101" s="5"/>
      <c r="GGK101" s="5"/>
      <c r="GGL101" s="5"/>
      <c r="GGM101" s="5"/>
      <c r="GGN101" s="5"/>
      <c r="GGO101" s="5"/>
      <c r="GGP101" s="5"/>
      <c r="GGQ101" s="5"/>
      <c r="GGR101" s="5"/>
      <c r="GGS101" s="5"/>
      <c r="GGT101" s="5"/>
      <c r="GGU101" s="5"/>
      <c r="GGV101" s="5"/>
      <c r="GGW101" s="5"/>
      <c r="GGX101" s="5"/>
      <c r="GGY101" s="5"/>
      <c r="GGZ101" s="5"/>
      <c r="GHA101" s="5"/>
      <c r="GHB101" s="5"/>
      <c r="GHC101" s="5"/>
      <c r="GHD101" s="5"/>
      <c r="GHE101" s="5"/>
      <c r="GHF101" s="5"/>
      <c r="GHG101" s="5"/>
      <c r="GHH101" s="5"/>
      <c r="GHI101" s="5"/>
      <c r="GHJ101" s="5"/>
      <c r="GHK101" s="5"/>
      <c r="GHL101" s="5"/>
      <c r="GHM101" s="5"/>
      <c r="GHN101" s="5"/>
      <c r="GHO101" s="5"/>
      <c r="GHP101" s="5"/>
      <c r="GHQ101" s="5"/>
      <c r="GHR101" s="5"/>
      <c r="GHS101" s="5"/>
      <c r="GHT101" s="5"/>
      <c r="GHU101" s="5"/>
      <c r="GHV101" s="5"/>
      <c r="GHW101" s="5"/>
      <c r="GHX101" s="5"/>
      <c r="GHY101" s="5"/>
      <c r="GHZ101" s="5"/>
      <c r="GIA101" s="5"/>
      <c r="GIB101" s="5"/>
      <c r="GIC101" s="5"/>
      <c r="GID101" s="5"/>
      <c r="GIE101" s="5"/>
      <c r="GIF101" s="5"/>
      <c r="GIG101" s="5"/>
      <c r="GIH101" s="5"/>
      <c r="GII101" s="5"/>
      <c r="GIJ101" s="5"/>
      <c r="GIK101" s="5"/>
      <c r="GIL101" s="5"/>
      <c r="GIM101" s="5"/>
      <c r="GIN101" s="5"/>
      <c r="GIO101" s="5"/>
      <c r="GIP101" s="5"/>
      <c r="GIQ101" s="5"/>
      <c r="GIR101" s="5"/>
      <c r="GIS101" s="5"/>
      <c r="GIT101" s="5"/>
      <c r="GIU101" s="5"/>
      <c r="GIV101" s="5"/>
      <c r="GIW101" s="5"/>
      <c r="GIX101" s="5"/>
      <c r="GIY101" s="5"/>
      <c r="GIZ101" s="5"/>
      <c r="GJA101" s="5"/>
      <c r="GJB101" s="5"/>
      <c r="GJC101" s="5"/>
      <c r="GJD101" s="5"/>
      <c r="GJE101" s="5"/>
      <c r="GJF101" s="5"/>
      <c r="GJG101" s="5"/>
      <c r="GJH101" s="5"/>
      <c r="GJI101" s="5"/>
      <c r="GJJ101" s="5"/>
      <c r="GJK101" s="5"/>
      <c r="GJL101" s="5"/>
      <c r="GJM101" s="5"/>
      <c r="GJN101" s="5"/>
      <c r="GJO101" s="5"/>
      <c r="GJP101" s="5"/>
      <c r="GJQ101" s="5"/>
      <c r="GJR101" s="5"/>
      <c r="GJS101" s="5"/>
      <c r="GJT101" s="5"/>
      <c r="GJU101" s="5"/>
      <c r="GJV101" s="5"/>
      <c r="GJW101" s="5"/>
      <c r="GJX101" s="5"/>
      <c r="GJY101" s="5"/>
      <c r="GJZ101" s="5"/>
      <c r="GKA101" s="5"/>
      <c r="GKB101" s="5"/>
      <c r="GKC101" s="5"/>
      <c r="GKD101" s="5"/>
      <c r="GKE101" s="5"/>
      <c r="GKF101" s="5"/>
      <c r="GKG101" s="5"/>
      <c r="GKH101" s="5"/>
      <c r="GKI101" s="5"/>
      <c r="GKJ101" s="5"/>
      <c r="GKK101" s="5"/>
      <c r="GKL101" s="5"/>
      <c r="GKM101" s="5"/>
      <c r="GKN101" s="5"/>
      <c r="GKO101" s="5"/>
      <c r="GKP101" s="5"/>
      <c r="GKQ101" s="5"/>
      <c r="GKR101" s="5"/>
      <c r="GKS101" s="5"/>
      <c r="GKT101" s="5"/>
      <c r="GKU101" s="5"/>
      <c r="GKV101" s="5"/>
      <c r="GKW101" s="5"/>
      <c r="GKX101" s="5"/>
      <c r="GKY101" s="5"/>
      <c r="GKZ101" s="5"/>
      <c r="GLA101" s="5"/>
      <c r="GLB101" s="5"/>
      <c r="GLC101" s="5"/>
      <c r="GLD101" s="5"/>
      <c r="GLE101" s="5"/>
      <c r="GLF101" s="5"/>
      <c r="GLG101" s="5"/>
      <c r="GLH101" s="5"/>
      <c r="GLI101" s="5"/>
      <c r="GLJ101" s="5"/>
      <c r="GLK101" s="5"/>
      <c r="GLL101" s="5"/>
      <c r="GLM101" s="5"/>
      <c r="GLN101" s="5"/>
      <c r="GLO101" s="5"/>
      <c r="GLP101" s="5"/>
      <c r="GLQ101" s="5"/>
      <c r="GLR101" s="5"/>
      <c r="GLS101" s="5"/>
      <c r="GLT101" s="5"/>
      <c r="GLU101" s="5"/>
      <c r="GLV101" s="5"/>
      <c r="GLW101" s="5"/>
      <c r="GLX101" s="5"/>
      <c r="GLY101" s="5"/>
      <c r="GLZ101" s="5"/>
      <c r="GMA101" s="5"/>
      <c r="GMB101" s="5"/>
      <c r="GMC101" s="5"/>
      <c r="GMD101" s="5"/>
      <c r="GME101" s="5"/>
      <c r="GMF101" s="5"/>
      <c r="GMG101" s="5"/>
      <c r="GMH101" s="5"/>
      <c r="GMI101" s="5"/>
      <c r="GMJ101" s="5"/>
      <c r="GMK101" s="5"/>
      <c r="GML101" s="5"/>
      <c r="GMM101" s="5"/>
      <c r="GMN101" s="5"/>
      <c r="GMO101" s="5"/>
      <c r="GMP101" s="5"/>
      <c r="GMQ101" s="5"/>
      <c r="GMR101" s="5"/>
      <c r="GMS101" s="5"/>
      <c r="GMT101" s="5"/>
      <c r="GMU101" s="5"/>
      <c r="GMV101" s="5"/>
      <c r="GMW101" s="5"/>
      <c r="GMX101" s="5"/>
      <c r="GMY101" s="5"/>
      <c r="GMZ101" s="5"/>
      <c r="GNA101" s="5"/>
      <c r="GNB101" s="5"/>
      <c r="GNC101" s="5"/>
      <c r="GND101" s="5"/>
      <c r="GNE101" s="5"/>
      <c r="GNF101" s="5"/>
      <c r="GNG101" s="5"/>
      <c r="GNH101" s="5"/>
      <c r="GNI101" s="5"/>
      <c r="GNJ101" s="5"/>
      <c r="GNK101" s="5"/>
      <c r="GNL101" s="5"/>
      <c r="GNM101" s="5"/>
      <c r="GNN101" s="5"/>
      <c r="GNO101" s="5"/>
      <c r="GNP101" s="5"/>
      <c r="GNQ101" s="5"/>
      <c r="GNR101" s="5"/>
      <c r="GNS101" s="5"/>
      <c r="GNT101" s="5"/>
      <c r="GNU101" s="5"/>
      <c r="GNV101" s="5"/>
      <c r="GNW101" s="5"/>
      <c r="GNX101" s="5"/>
      <c r="GNY101" s="5"/>
      <c r="GNZ101" s="5"/>
      <c r="GOA101" s="5"/>
      <c r="GOB101" s="5"/>
      <c r="GOC101" s="5"/>
      <c r="GOD101" s="5"/>
      <c r="GOE101" s="5"/>
      <c r="GOF101" s="5"/>
      <c r="GOG101" s="5"/>
      <c r="GOH101" s="5"/>
      <c r="GOI101" s="5"/>
      <c r="GOJ101" s="5"/>
      <c r="GOK101" s="5"/>
      <c r="GOL101" s="5"/>
      <c r="GOM101" s="5"/>
      <c r="GON101" s="5"/>
      <c r="GOO101" s="5"/>
      <c r="GOP101" s="5"/>
      <c r="GOQ101" s="5"/>
      <c r="GOR101" s="5"/>
      <c r="GOS101" s="5"/>
      <c r="GOT101" s="5"/>
      <c r="GOU101" s="5"/>
      <c r="GOV101" s="5"/>
      <c r="GOW101" s="5"/>
      <c r="GOX101" s="5"/>
      <c r="GOY101" s="5"/>
      <c r="GOZ101" s="5"/>
      <c r="GPA101" s="5"/>
      <c r="GPB101" s="5"/>
      <c r="GPC101" s="5"/>
      <c r="GPD101" s="5"/>
      <c r="GPE101" s="5"/>
      <c r="GPF101" s="5"/>
      <c r="GPG101" s="5"/>
      <c r="GPH101" s="5"/>
      <c r="GPI101" s="5"/>
      <c r="GPJ101" s="5"/>
      <c r="GPK101" s="5"/>
      <c r="GPL101" s="5"/>
      <c r="GPM101" s="5"/>
      <c r="GPN101" s="5"/>
      <c r="GPO101" s="5"/>
      <c r="GPP101" s="5"/>
      <c r="GPQ101" s="5"/>
      <c r="GPR101" s="5"/>
      <c r="GPS101" s="5"/>
      <c r="GPT101" s="5"/>
      <c r="GPU101" s="5"/>
      <c r="GPV101" s="5"/>
      <c r="GPW101" s="5"/>
      <c r="GPX101" s="5"/>
      <c r="GPY101" s="5"/>
      <c r="GPZ101" s="5"/>
      <c r="GQA101" s="5"/>
      <c r="GQB101" s="5"/>
      <c r="GQC101" s="5"/>
      <c r="GQD101" s="5"/>
      <c r="GQE101" s="5"/>
      <c r="GQF101" s="5"/>
      <c r="GQG101" s="5"/>
      <c r="GQH101" s="5"/>
      <c r="GQI101" s="5"/>
      <c r="GQJ101" s="5"/>
      <c r="GQK101" s="5"/>
      <c r="GQL101" s="5"/>
      <c r="GQM101" s="5"/>
      <c r="GQN101" s="5"/>
      <c r="GQO101" s="5"/>
      <c r="GQP101" s="5"/>
      <c r="GQQ101" s="5"/>
      <c r="GQR101" s="5"/>
      <c r="GQS101" s="5"/>
      <c r="GQT101" s="5"/>
      <c r="GQU101" s="5"/>
      <c r="GQV101" s="5"/>
      <c r="GQW101" s="5"/>
      <c r="GQX101" s="5"/>
      <c r="GQY101" s="5"/>
      <c r="GQZ101" s="5"/>
      <c r="GRA101" s="5"/>
      <c r="GRB101" s="5"/>
      <c r="GRC101" s="5"/>
      <c r="GRD101" s="5"/>
      <c r="GRE101" s="5"/>
      <c r="GRF101" s="5"/>
      <c r="GRG101" s="5"/>
      <c r="GRH101" s="5"/>
      <c r="GRI101" s="5"/>
      <c r="GRJ101" s="5"/>
      <c r="GRK101" s="5"/>
      <c r="GRL101" s="5"/>
      <c r="GRM101" s="5"/>
      <c r="GRN101" s="5"/>
      <c r="GRO101" s="5"/>
      <c r="GRP101" s="5"/>
      <c r="GRQ101" s="5"/>
      <c r="GRR101" s="5"/>
      <c r="GRS101" s="5"/>
      <c r="GRT101" s="5"/>
      <c r="GRU101" s="5"/>
      <c r="GRV101" s="5"/>
      <c r="GRW101" s="5"/>
      <c r="GRX101" s="5"/>
      <c r="GRY101" s="5"/>
      <c r="GRZ101" s="5"/>
      <c r="GSA101" s="5"/>
      <c r="GSB101" s="5"/>
      <c r="GSC101" s="5"/>
      <c r="GSD101" s="5"/>
      <c r="GSE101" s="5"/>
      <c r="GSF101" s="5"/>
      <c r="GSG101" s="5"/>
      <c r="GSH101" s="5"/>
      <c r="GSI101" s="5"/>
      <c r="GSJ101" s="5"/>
      <c r="GSK101" s="5"/>
      <c r="GSL101" s="5"/>
      <c r="GSM101" s="5"/>
      <c r="GSN101" s="5"/>
      <c r="GSO101" s="5"/>
      <c r="GSP101" s="5"/>
      <c r="GSQ101" s="5"/>
      <c r="GSR101" s="5"/>
      <c r="GSS101" s="5"/>
      <c r="GST101" s="5"/>
      <c r="GSU101" s="5"/>
      <c r="GSV101" s="5"/>
      <c r="GSW101" s="5"/>
      <c r="GSX101" s="5"/>
      <c r="GSY101" s="5"/>
      <c r="GSZ101" s="5"/>
      <c r="GTA101" s="5"/>
      <c r="GTB101" s="5"/>
      <c r="GTC101" s="5"/>
      <c r="GTD101" s="5"/>
      <c r="GTE101" s="5"/>
      <c r="GTF101" s="5"/>
      <c r="GTG101" s="5"/>
      <c r="GTH101" s="5"/>
      <c r="GTI101" s="5"/>
      <c r="GTJ101" s="5"/>
      <c r="GTK101" s="5"/>
      <c r="GTL101" s="5"/>
      <c r="GTM101" s="5"/>
      <c r="GTN101" s="5"/>
      <c r="GTO101" s="5"/>
      <c r="GTP101" s="5"/>
      <c r="GTQ101" s="5"/>
      <c r="GTR101" s="5"/>
      <c r="GTS101" s="5"/>
      <c r="GTT101" s="5"/>
      <c r="GTU101" s="5"/>
      <c r="GTV101" s="5"/>
      <c r="GTW101" s="5"/>
      <c r="GTX101" s="5"/>
      <c r="GTY101" s="5"/>
      <c r="GTZ101" s="5"/>
      <c r="GUA101" s="5"/>
      <c r="GUB101" s="5"/>
      <c r="GUC101" s="5"/>
      <c r="GUD101" s="5"/>
      <c r="GUE101" s="5"/>
      <c r="GUF101" s="5"/>
      <c r="GUG101" s="5"/>
      <c r="GUH101" s="5"/>
      <c r="GUI101" s="5"/>
      <c r="GUJ101" s="5"/>
      <c r="GUK101" s="5"/>
      <c r="GUL101" s="5"/>
      <c r="GUM101" s="5"/>
      <c r="GUN101" s="5"/>
      <c r="GUO101" s="5"/>
      <c r="GUP101" s="5"/>
      <c r="GUQ101" s="5"/>
      <c r="GUR101" s="5"/>
      <c r="GUS101" s="5"/>
      <c r="GUT101" s="5"/>
      <c r="GUU101" s="5"/>
      <c r="GUV101" s="5"/>
      <c r="GUW101" s="5"/>
      <c r="GUX101" s="5"/>
      <c r="GUY101" s="5"/>
      <c r="GUZ101" s="5"/>
      <c r="GVA101" s="5"/>
      <c r="GVB101" s="5"/>
      <c r="GVC101" s="5"/>
      <c r="GVD101" s="5"/>
      <c r="GVE101" s="5"/>
      <c r="GVF101" s="5"/>
      <c r="GVG101" s="5"/>
      <c r="GVH101" s="5"/>
      <c r="GVI101" s="5"/>
      <c r="GVJ101" s="5"/>
      <c r="GVK101" s="5"/>
      <c r="GVL101" s="5"/>
      <c r="GVM101" s="5"/>
      <c r="GVN101" s="5"/>
      <c r="GVO101" s="5"/>
      <c r="GVP101" s="5"/>
      <c r="GVQ101" s="5"/>
      <c r="GVR101" s="5"/>
      <c r="GVS101" s="5"/>
      <c r="GVT101" s="5"/>
      <c r="GVU101" s="5"/>
      <c r="GVV101" s="5"/>
      <c r="GVW101" s="5"/>
      <c r="GVX101" s="5"/>
      <c r="GVY101" s="5"/>
      <c r="GVZ101" s="5"/>
      <c r="GWA101" s="5"/>
      <c r="GWB101" s="5"/>
      <c r="GWC101" s="5"/>
      <c r="GWD101" s="5"/>
      <c r="GWE101" s="5"/>
      <c r="GWF101" s="5"/>
      <c r="GWG101" s="5"/>
      <c r="GWH101" s="5"/>
      <c r="GWI101" s="5"/>
      <c r="GWJ101" s="5"/>
      <c r="GWK101" s="5"/>
      <c r="GWL101" s="5"/>
      <c r="GWM101" s="5"/>
      <c r="GWN101" s="5"/>
      <c r="GWO101" s="5"/>
      <c r="GWP101" s="5"/>
      <c r="GWQ101" s="5"/>
      <c r="GWR101" s="5"/>
      <c r="GWS101" s="5"/>
      <c r="GWT101" s="5"/>
      <c r="GWU101" s="5"/>
      <c r="GWV101" s="5"/>
      <c r="GWW101" s="5"/>
      <c r="GWX101" s="5"/>
      <c r="GWY101" s="5"/>
      <c r="GWZ101" s="5"/>
      <c r="GXA101" s="5"/>
      <c r="GXB101" s="5"/>
      <c r="GXC101" s="5"/>
      <c r="GXD101" s="5"/>
      <c r="GXE101" s="5"/>
      <c r="GXF101" s="5"/>
      <c r="GXG101" s="5"/>
      <c r="GXH101" s="5"/>
      <c r="GXI101" s="5"/>
      <c r="GXJ101" s="5"/>
      <c r="GXK101" s="5"/>
      <c r="GXL101" s="5"/>
      <c r="GXM101" s="5"/>
      <c r="GXN101" s="5"/>
      <c r="GXO101" s="5"/>
      <c r="GXP101" s="5"/>
      <c r="GXQ101" s="5"/>
      <c r="GXR101" s="5"/>
      <c r="GXS101" s="5"/>
      <c r="GXT101" s="5"/>
      <c r="GXU101" s="5"/>
      <c r="GXV101" s="5"/>
      <c r="GXW101" s="5"/>
      <c r="GXX101" s="5"/>
      <c r="GXY101" s="5"/>
      <c r="GXZ101" s="5"/>
      <c r="GYA101" s="5"/>
      <c r="GYB101" s="5"/>
      <c r="GYC101" s="5"/>
      <c r="GYD101" s="5"/>
      <c r="GYE101" s="5"/>
      <c r="GYF101" s="5"/>
      <c r="GYG101" s="5"/>
      <c r="GYH101" s="5"/>
      <c r="GYI101" s="5"/>
      <c r="GYJ101" s="5"/>
      <c r="GYK101" s="5"/>
      <c r="GYL101" s="5"/>
      <c r="GYM101" s="5"/>
      <c r="GYN101" s="5"/>
      <c r="GYO101" s="5"/>
      <c r="GYP101" s="5"/>
      <c r="GYQ101" s="5"/>
      <c r="GYR101" s="5"/>
      <c r="GYS101" s="5"/>
      <c r="GYT101" s="5"/>
      <c r="GYU101" s="5"/>
      <c r="GYV101" s="5"/>
      <c r="GYW101" s="5"/>
      <c r="GYX101" s="5"/>
      <c r="GYY101" s="5"/>
      <c r="GYZ101" s="5"/>
      <c r="GZA101" s="5"/>
      <c r="GZB101" s="5"/>
      <c r="GZC101" s="5"/>
      <c r="GZD101" s="5"/>
      <c r="GZE101" s="5"/>
      <c r="GZF101" s="5"/>
      <c r="GZG101" s="5"/>
      <c r="GZH101" s="5"/>
      <c r="GZI101" s="5"/>
      <c r="GZJ101" s="5"/>
      <c r="GZK101" s="5"/>
      <c r="GZL101" s="5"/>
      <c r="GZM101" s="5"/>
      <c r="GZN101" s="5"/>
      <c r="GZO101" s="5"/>
      <c r="GZP101" s="5"/>
      <c r="GZQ101" s="5"/>
      <c r="GZR101" s="5"/>
      <c r="GZS101" s="5"/>
      <c r="GZT101" s="5"/>
      <c r="GZU101" s="5"/>
      <c r="GZV101" s="5"/>
      <c r="GZW101" s="5"/>
      <c r="GZX101" s="5"/>
      <c r="GZY101" s="5"/>
      <c r="GZZ101" s="5"/>
      <c r="HAA101" s="5"/>
      <c r="HAB101" s="5"/>
      <c r="HAC101" s="5"/>
      <c r="HAD101" s="5"/>
      <c r="HAE101" s="5"/>
      <c r="HAF101" s="5"/>
      <c r="HAG101" s="5"/>
      <c r="HAH101" s="5"/>
      <c r="HAI101" s="5"/>
      <c r="HAJ101" s="5"/>
      <c r="HAK101" s="5"/>
      <c r="HAL101" s="5"/>
      <c r="HAM101" s="5"/>
      <c r="HAN101" s="5"/>
      <c r="HAO101" s="5"/>
      <c r="HAP101" s="5"/>
      <c r="HAQ101" s="5"/>
      <c r="HAR101" s="5"/>
      <c r="HAS101" s="5"/>
      <c r="HAT101" s="5"/>
      <c r="HAU101" s="5"/>
      <c r="HAV101" s="5"/>
      <c r="HAW101" s="5"/>
      <c r="HAX101" s="5"/>
      <c r="HAY101" s="5"/>
      <c r="HAZ101" s="5"/>
      <c r="HBA101" s="5"/>
      <c r="HBB101" s="5"/>
      <c r="HBC101" s="5"/>
      <c r="HBD101" s="5"/>
      <c r="HBE101" s="5"/>
      <c r="HBF101" s="5"/>
      <c r="HBG101" s="5"/>
      <c r="HBH101" s="5"/>
      <c r="HBI101" s="5"/>
      <c r="HBJ101" s="5"/>
      <c r="HBK101" s="5"/>
      <c r="HBL101" s="5"/>
      <c r="HBM101" s="5"/>
      <c r="HBN101" s="5"/>
      <c r="HBO101" s="5"/>
      <c r="HBP101" s="5"/>
      <c r="HBQ101" s="5"/>
      <c r="HBR101" s="5"/>
      <c r="HBS101" s="5"/>
      <c r="HBT101" s="5"/>
      <c r="HBU101" s="5"/>
      <c r="HBV101" s="5"/>
      <c r="HBW101" s="5"/>
      <c r="HBX101" s="5"/>
      <c r="HBY101" s="5"/>
      <c r="HBZ101" s="5"/>
      <c r="HCA101" s="5"/>
      <c r="HCB101" s="5"/>
      <c r="HCC101" s="5"/>
      <c r="HCD101" s="5"/>
      <c r="HCE101" s="5"/>
      <c r="HCF101" s="5"/>
      <c r="HCG101" s="5"/>
      <c r="HCH101" s="5"/>
      <c r="HCI101" s="5"/>
      <c r="HCJ101" s="5"/>
      <c r="HCK101" s="5"/>
      <c r="HCL101" s="5"/>
      <c r="HCM101" s="5"/>
      <c r="HCN101" s="5"/>
      <c r="HCO101" s="5"/>
      <c r="HCP101" s="5"/>
      <c r="HCQ101" s="5"/>
      <c r="HCR101" s="5"/>
      <c r="HCS101" s="5"/>
      <c r="HCT101" s="5"/>
      <c r="HCU101" s="5"/>
      <c r="HCV101" s="5"/>
      <c r="HCW101" s="5"/>
      <c r="HCX101" s="5"/>
      <c r="HCY101" s="5"/>
      <c r="HCZ101" s="5"/>
      <c r="HDA101" s="5"/>
      <c r="HDB101" s="5"/>
      <c r="HDC101" s="5"/>
      <c r="HDD101" s="5"/>
      <c r="HDE101" s="5"/>
      <c r="HDF101" s="5"/>
      <c r="HDG101" s="5"/>
      <c r="HDH101" s="5"/>
      <c r="HDI101" s="5"/>
      <c r="HDJ101" s="5"/>
      <c r="HDK101" s="5"/>
      <c r="HDL101" s="5"/>
      <c r="HDM101" s="5"/>
      <c r="HDN101" s="5"/>
      <c r="HDO101" s="5"/>
      <c r="HDP101" s="5"/>
      <c r="HDQ101" s="5"/>
      <c r="HDR101" s="5"/>
      <c r="HDS101" s="5"/>
      <c r="HDT101" s="5"/>
      <c r="HDU101" s="5"/>
      <c r="HDV101" s="5"/>
      <c r="HDW101" s="5"/>
      <c r="HDX101" s="5"/>
      <c r="HDY101" s="5"/>
      <c r="HDZ101" s="5"/>
      <c r="HEA101" s="5"/>
      <c r="HEB101" s="5"/>
      <c r="HEC101" s="5"/>
      <c r="HED101" s="5"/>
      <c r="HEE101" s="5"/>
      <c r="HEF101" s="5"/>
      <c r="HEG101" s="5"/>
      <c r="HEH101" s="5"/>
      <c r="HEI101" s="5"/>
      <c r="HEJ101" s="5"/>
      <c r="HEK101" s="5"/>
      <c r="HEL101" s="5"/>
      <c r="HEM101" s="5"/>
      <c r="HEN101" s="5"/>
      <c r="HEO101" s="5"/>
      <c r="HEP101" s="5"/>
      <c r="HEQ101" s="5"/>
      <c r="HER101" s="5"/>
      <c r="HES101" s="5"/>
      <c r="HET101" s="5"/>
      <c r="HEU101" s="5"/>
      <c r="HEV101" s="5"/>
      <c r="HEW101" s="5"/>
      <c r="HEX101" s="5"/>
      <c r="HEY101" s="5"/>
      <c r="HEZ101" s="5"/>
      <c r="HFA101" s="5"/>
      <c r="HFB101" s="5"/>
      <c r="HFC101" s="5"/>
      <c r="HFD101" s="5"/>
      <c r="HFE101" s="5"/>
      <c r="HFF101" s="5"/>
      <c r="HFG101" s="5"/>
      <c r="HFH101" s="5"/>
      <c r="HFI101" s="5"/>
      <c r="HFJ101" s="5"/>
      <c r="HFK101" s="5"/>
      <c r="HFL101" s="5"/>
      <c r="HFM101" s="5"/>
      <c r="HFN101" s="5"/>
      <c r="HFO101" s="5"/>
      <c r="HFP101" s="5"/>
      <c r="HFQ101" s="5"/>
      <c r="HFR101" s="5"/>
      <c r="HFS101" s="5"/>
      <c r="HFT101" s="5"/>
      <c r="HFU101" s="5"/>
      <c r="HFV101" s="5"/>
      <c r="HFW101" s="5"/>
      <c r="HFX101" s="5"/>
      <c r="HFY101" s="5"/>
      <c r="HFZ101" s="5"/>
      <c r="HGA101" s="5"/>
      <c r="HGB101" s="5"/>
      <c r="HGC101" s="5"/>
      <c r="HGD101" s="5"/>
      <c r="HGE101" s="5"/>
      <c r="HGF101" s="5"/>
      <c r="HGG101" s="5"/>
      <c r="HGH101" s="5"/>
      <c r="HGI101" s="5"/>
      <c r="HGJ101" s="5"/>
      <c r="HGK101" s="5"/>
      <c r="HGL101" s="5"/>
      <c r="HGM101" s="5"/>
      <c r="HGN101" s="5"/>
      <c r="HGO101" s="5"/>
      <c r="HGP101" s="5"/>
      <c r="HGQ101" s="5"/>
      <c r="HGR101" s="5"/>
      <c r="HGS101" s="5"/>
      <c r="HGT101" s="5"/>
      <c r="HGU101" s="5"/>
      <c r="HGV101" s="5"/>
      <c r="HGW101" s="5"/>
      <c r="HGX101" s="5"/>
      <c r="HGY101" s="5"/>
      <c r="HGZ101" s="5"/>
      <c r="HHA101" s="5"/>
      <c r="HHB101" s="5"/>
      <c r="HHC101" s="5"/>
      <c r="HHD101" s="5"/>
      <c r="HHE101" s="5"/>
      <c r="HHF101" s="5"/>
      <c r="HHG101" s="5"/>
      <c r="HHH101" s="5"/>
      <c r="HHI101" s="5"/>
      <c r="HHJ101" s="5"/>
      <c r="HHK101" s="5"/>
      <c r="HHL101" s="5"/>
      <c r="HHM101" s="5"/>
      <c r="HHN101" s="5"/>
      <c r="HHO101" s="5"/>
      <c r="HHP101" s="5"/>
      <c r="HHQ101" s="5"/>
      <c r="HHR101" s="5"/>
      <c r="HHS101" s="5"/>
      <c r="HHT101" s="5"/>
      <c r="HHU101" s="5"/>
      <c r="HHV101" s="5"/>
      <c r="HHW101" s="5"/>
      <c r="HHX101" s="5"/>
      <c r="HHY101" s="5"/>
      <c r="HHZ101" s="5"/>
      <c r="HIA101" s="5"/>
      <c r="HIB101" s="5"/>
      <c r="HIC101" s="5"/>
      <c r="HID101" s="5"/>
      <c r="HIE101" s="5"/>
      <c r="HIF101" s="5"/>
      <c r="HIG101" s="5"/>
      <c r="HIH101" s="5"/>
      <c r="HII101" s="5"/>
      <c r="HIJ101" s="5"/>
      <c r="HIK101" s="5"/>
      <c r="HIL101" s="5"/>
      <c r="HIM101" s="5"/>
      <c r="HIN101" s="5"/>
      <c r="HIO101" s="5"/>
      <c r="HIP101" s="5"/>
      <c r="HIQ101" s="5"/>
      <c r="HIR101" s="5"/>
      <c r="HIS101" s="5"/>
      <c r="HIT101" s="5"/>
      <c r="HIU101" s="5"/>
      <c r="HIV101" s="5"/>
      <c r="HIW101" s="5"/>
      <c r="HIX101" s="5"/>
      <c r="HIY101" s="5"/>
      <c r="HIZ101" s="5"/>
      <c r="HJA101" s="5"/>
      <c r="HJB101" s="5"/>
      <c r="HJC101" s="5"/>
      <c r="HJD101" s="5"/>
      <c r="HJE101" s="5"/>
      <c r="HJF101" s="5"/>
      <c r="HJG101" s="5"/>
      <c r="HJH101" s="5"/>
      <c r="HJI101" s="5"/>
      <c r="HJJ101" s="5"/>
      <c r="HJK101" s="5"/>
      <c r="HJL101" s="5"/>
      <c r="HJM101" s="5"/>
      <c r="HJN101" s="5"/>
      <c r="HJO101" s="5"/>
      <c r="HJP101" s="5"/>
      <c r="HJQ101" s="5"/>
      <c r="HJR101" s="5"/>
      <c r="HJS101" s="5"/>
      <c r="HJT101" s="5"/>
      <c r="HJU101" s="5"/>
      <c r="HJV101" s="5"/>
      <c r="HJW101" s="5"/>
      <c r="HJX101" s="5"/>
      <c r="HJY101" s="5"/>
      <c r="HJZ101" s="5"/>
      <c r="HKA101" s="5"/>
      <c r="HKB101" s="5"/>
      <c r="HKC101" s="5"/>
      <c r="HKD101" s="5"/>
      <c r="HKE101" s="5"/>
      <c r="HKF101" s="5"/>
      <c r="HKG101" s="5"/>
      <c r="HKH101" s="5"/>
      <c r="HKI101" s="5"/>
      <c r="HKJ101" s="5"/>
      <c r="HKK101" s="5"/>
      <c r="HKL101" s="5"/>
      <c r="HKM101" s="5"/>
      <c r="HKN101" s="5"/>
      <c r="HKO101" s="5"/>
      <c r="HKP101" s="5"/>
      <c r="HKQ101" s="5"/>
      <c r="HKR101" s="5"/>
      <c r="HKS101" s="5"/>
      <c r="HKT101" s="5"/>
      <c r="HKU101" s="5"/>
      <c r="HKV101" s="5"/>
      <c r="HKW101" s="5"/>
      <c r="HKX101" s="5"/>
      <c r="HKY101" s="5"/>
      <c r="HKZ101" s="5"/>
      <c r="HLA101" s="5"/>
      <c r="HLB101" s="5"/>
      <c r="HLC101" s="5"/>
      <c r="HLD101" s="5"/>
      <c r="HLE101" s="5"/>
      <c r="HLF101" s="5"/>
      <c r="HLG101" s="5"/>
      <c r="HLH101" s="5"/>
      <c r="HLI101" s="5"/>
      <c r="HLJ101" s="5"/>
      <c r="HLK101" s="5"/>
      <c r="HLL101" s="5"/>
      <c r="HLM101" s="5"/>
      <c r="HLN101" s="5"/>
      <c r="HLO101" s="5"/>
      <c r="HLP101" s="5"/>
      <c r="HLQ101" s="5"/>
      <c r="HLR101" s="5"/>
      <c r="HLS101" s="5"/>
      <c r="HLT101" s="5"/>
      <c r="HLU101" s="5"/>
      <c r="HLV101" s="5"/>
      <c r="HLW101" s="5"/>
      <c r="HLX101" s="5"/>
      <c r="HLY101" s="5"/>
      <c r="HLZ101" s="5"/>
      <c r="HMA101" s="5"/>
      <c r="HMB101" s="5"/>
      <c r="HMC101" s="5"/>
      <c r="HMD101" s="5"/>
      <c r="HME101" s="5"/>
      <c r="HMF101" s="5"/>
      <c r="HMG101" s="5"/>
      <c r="HMH101" s="5"/>
      <c r="HMI101" s="5"/>
      <c r="HMJ101" s="5"/>
      <c r="HMK101" s="5"/>
      <c r="HML101" s="5"/>
      <c r="HMM101" s="5"/>
      <c r="HMN101" s="5"/>
      <c r="HMO101" s="5"/>
      <c r="HMP101" s="5"/>
      <c r="HMQ101" s="5"/>
      <c r="HMR101" s="5"/>
      <c r="HMS101" s="5"/>
      <c r="HMT101" s="5"/>
      <c r="HMU101" s="5"/>
      <c r="HMV101" s="5"/>
      <c r="HMW101" s="5"/>
      <c r="HMX101" s="5"/>
      <c r="HMY101" s="5"/>
      <c r="HMZ101" s="5"/>
      <c r="HNA101" s="5"/>
      <c r="HNB101" s="5"/>
      <c r="HNC101" s="5"/>
      <c r="HND101" s="5"/>
      <c r="HNE101" s="5"/>
      <c r="HNF101" s="5"/>
      <c r="HNG101" s="5"/>
      <c r="HNH101" s="5"/>
      <c r="HNI101" s="5"/>
      <c r="HNJ101" s="5"/>
      <c r="HNK101" s="5"/>
      <c r="HNL101" s="5"/>
      <c r="HNM101" s="5"/>
      <c r="HNN101" s="5"/>
      <c r="HNO101" s="5"/>
      <c r="HNP101" s="5"/>
      <c r="HNQ101" s="5"/>
      <c r="HNR101" s="5"/>
      <c r="HNS101" s="5"/>
      <c r="HNT101" s="5"/>
      <c r="HNU101" s="5"/>
      <c r="HNV101" s="5"/>
      <c r="HNW101" s="5"/>
      <c r="HNX101" s="5"/>
      <c r="HNY101" s="5"/>
      <c r="HNZ101" s="5"/>
      <c r="HOA101" s="5"/>
      <c r="HOB101" s="5"/>
      <c r="HOC101" s="5"/>
      <c r="HOD101" s="5"/>
      <c r="HOE101" s="5"/>
      <c r="HOF101" s="5"/>
      <c r="HOG101" s="5"/>
      <c r="HOH101" s="5"/>
      <c r="HOI101" s="5"/>
      <c r="HOJ101" s="5"/>
      <c r="HOK101" s="5"/>
      <c r="HOL101" s="5"/>
      <c r="HOM101" s="5"/>
      <c r="HON101" s="5"/>
      <c r="HOO101" s="5"/>
      <c r="HOP101" s="5"/>
      <c r="HOQ101" s="5"/>
      <c r="HOR101" s="5"/>
      <c r="HOS101" s="5"/>
      <c r="HOT101" s="5"/>
      <c r="HOU101" s="5"/>
      <c r="HOV101" s="5"/>
      <c r="HOW101" s="5"/>
      <c r="HOX101" s="5"/>
      <c r="HOY101" s="5"/>
      <c r="HOZ101" s="5"/>
      <c r="HPA101" s="5"/>
      <c r="HPB101" s="5"/>
      <c r="HPC101" s="5"/>
      <c r="HPD101" s="5"/>
      <c r="HPE101" s="5"/>
      <c r="HPF101" s="5"/>
      <c r="HPG101" s="5"/>
      <c r="HPH101" s="5"/>
      <c r="HPI101" s="5"/>
      <c r="HPJ101" s="5"/>
      <c r="HPK101" s="5"/>
      <c r="HPL101" s="5"/>
      <c r="HPM101" s="5"/>
      <c r="HPN101" s="5"/>
      <c r="HPO101" s="5"/>
      <c r="HPP101" s="5"/>
      <c r="HPQ101" s="5"/>
      <c r="HPR101" s="5"/>
      <c r="HPS101" s="5"/>
      <c r="HPT101" s="5"/>
      <c r="HPU101" s="5"/>
      <c r="HPV101" s="5"/>
      <c r="HPW101" s="5"/>
      <c r="HPX101" s="5"/>
      <c r="HPY101" s="5"/>
      <c r="HPZ101" s="5"/>
      <c r="HQA101" s="5"/>
      <c r="HQB101" s="5"/>
      <c r="HQC101" s="5"/>
      <c r="HQD101" s="5"/>
      <c r="HQE101" s="5"/>
      <c r="HQF101" s="5"/>
      <c r="HQG101" s="5"/>
      <c r="HQH101" s="5"/>
      <c r="HQI101" s="5"/>
      <c r="HQJ101" s="5"/>
      <c r="HQK101" s="5"/>
      <c r="HQL101" s="5"/>
      <c r="HQM101" s="5"/>
      <c r="HQN101" s="5"/>
      <c r="HQO101" s="5"/>
      <c r="HQP101" s="5"/>
      <c r="HQQ101" s="5"/>
      <c r="HQR101" s="5"/>
      <c r="HQS101" s="5"/>
      <c r="HQT101" s="5"/>
      <c r="HQU101" s="5"/>
      <c r="HQV101" s="5"/>
      <c r="HQW101" s="5"/>
      <c r="HQX101" s="5"/>
      <c r="HQY101" s="5"/>
      <c r="HQZ101" s="5"/>
      <c r="HRA101" s="5"/>
      <c r="HRB101" s="5"/>
      <c r="HRC101" s="5"/>
      <c r="HRD101" s="5"/>
      <c r="HRE101" s="5"/>
      <c r="HRF101" s="5"/>
      <c r="HRG101" s="5"/>
      <c r="HRH101" s="5"/>
      <c r="HRI101" s="5"/>
      <c r="HRJ101" s="5"/>
      <c r="HRK101" s="5"/>
      <c r="HRL101" s="5"/>
      <c r="HRM101" s="5"/>
      <c r="HRN101" s="5"/>
      <c r="HRO101" s="5"/>
      <c r="HRP101" s="5"/>
      <c r="HRQ101" s="5"/>
      <c r="HRR101" s="5"/>
      <c r="HRS101" s="5"/>
      <c r="HRT101" s="5"/>
      <c r="HRU101" s="5"/>
      <c r="HRV101" s="5"/>
      <c r="HRW101" s="5"/>
      <c r="HRX101" s="5"/>
      <c r="HRY101" s="5"/>
      <c r="HRZ101" s="5"/>
      <c r="HSA101" s="5"/>
      <c r="HSB101" s="5"/>
      <c r="HSC101" s="5"/>
      <c r="HSD101" s="5"/>
      <c r="HSE101" s="5"/>
      <c r="HSF101" s="5"/>
      <c r="HSG101" s="5"/>
      <c r="HSH101" s="5"/>
      <c r="HSI101" s="5"/>
      <c r="HSJ101" s="5"/>
      <c r="HSK101" s="5"/>
      <c r="HSL101" s="5"/>
      <c r="HSM101" s="5"/>
      <c r="HSN101" s="5"/>
      <c r="HSO101" s="5"/>
      <c r="HSP101" s="5"/>
      <c r="HSQ101" s="5"/>
      <c r="HSR101" s="5"/>
      <c r="HSS101" s="5"/>
      <c r="HST101" s="5"/>
      <c r="HSU101" s="5"/>
      <c r="HSV101" s="5"/>
      <c r="HSW101" s="5"/>
      <c r="HSX101" s="5"/>
      <c r="HSY101" s="5"/>
      <c r="HSZ101" s="5"/>
      <c r="HTA101" s="5"/>
      <c r="HTB101" s="5"/>
      <c r="HTC101" s="5"/>
      <c r="HTD101" s="5"/>
      <c r="HTE101" s="5"/>
      <c r="HTF101" s="5"/>
      <c r="HTG101" s="5"/>
      <c r="HTH101" s="5"/>
      <c r="HTI101" s="5"/>
      <c r="HTJ101" s="5"/>
      <c r="HTK101" s="5"/>
      <c r="HTL101" s="5"/>
      <c r="HTM101" s="5"/>
      <c r="HTN101" s="5"/>
      <c r="HTO101" s="5"/>
      <c r="HTP101" s="5"/>
      <c r="HTQ101" s="5"/>
      <c r="HTR101" s="5"/>
      <c r="HTS101" s="5"/>
      <c r="HTT101" s="5"/>
      <c r="HTU101" s="5"/>
      <c r="HTV101" s="5"/>
      <c r="HTW101" s="5"/>
      <c r="HTX101" s="5"/>
      <c r="HTY101" s="5"/>
      <c r="HTZ101" s="5"/>
      <c r="HUA101" s="5"/>
      <c r="HUB101" s="5"/>
      <c r="HUC101" s="5"/>
      <c r="HUD101" s="5"/>
      <c r="HUE101" s="5"/>
      <c r="HUF101" s="5"/>
      <c r="HUG101" s="5"/>
      <c r="HUH101" s="5"/>
      <c r="HUI101" s="5"/>
      <c r="HUJ101" s="5"/>
      <c r="HUK101" s="5"/>
      <c r="HUL101" s="5"/>
      <c r="HUM101" s="5"/>
      <c r="HUN101" s="5"/>
      <c r="HUO101" s="5"/>
      <c r="HUP101" s="5"/>
      <c r="HUQ101" s="5"/>
      <c r="HUR101" s="5"/>
      <c r="HUS101" s="5"/>
      <c r="HUT101" s="5"/>
      <c r="HUU101" s="5"/>
      <c r="HUV101" s="5"/>
      <c r="HUW101" s="5"/>
      <c r="HUX101" s="5"/>
      <c r="HUY101" s="5"/>
      <c r="HUZ101" s="5"/>
      <c r="HVA101" s="5"/>
      <c r="HVB101" s="5"/>
      <c r="HVC101" s="5"/>
      <c r="HVD101" s="5"/>
      <c r="HVE101" s="5"/>
      <c r="HVF101" s="5"/>
      <c r="HVG101" s="5"/>
      <c r="HVH101" s="5"/>
      <c r="HVI101" s="5"/>
      <c r="HVJ101" s="5"/>
      <c r="HVK101" s="5"/>
      <c r="HVL101" s="5"/>
      <c r="HVM101" s="5"/>
      <c r="HVN101" s="5"/>
      <c r="HVO101" s="5"/>
      <c r="HVP101" s="5"/>
      <c r="HVQ101" s="5"/>
      <c r="HVR101" s="5"/>
      <c r="HVS101" s="5"/>
      <c r="HVT101" s="5"/>
      <c r="HVU101" s="5"/>
      <c r="HVV101" s="5"/>
      <c r="HVW101" s="5"/>
      <c r="HVX101" s="5"/>
      <c r="HVY101" s="5"/>
      <c r="HVZ101" s="5"/>
      <c r="HWA101" s="5"/>
      <c r="HWB101" s="5"/>
      <c r="HWC101" s="5"/>
      <c r="HWD101" s="5"/>
      <c r="HWE101" s="5"/>
      <c r="HWF101" s="5"/>
      <c r="HWG101" s="5"/>
      <c r="HWH101" s="5"/>
      <c r="HWI101" s="5"/>
      <c r="HWJ101" s="5"/>
      <c r="HWK101" s="5"/>
      <c r="HWL101" s="5"/>
      <c r="HWM101" s="5"/>
      <c r="HWN101" s="5"/>
      <c r="HWO101" s="5"/>
      <c r="HWP101" s="5"/>
      <c r="HWQ101" s="5"/>
      <c r="HWR101" s="5"/>
      <c r="HWS101" s="5"/>
      <c r="HWT101" s="5"/>
      <c r="HWU101" s="5"/>
      <c r="HWV101" s="5"/>
      <c r="HWW101" s="5"/>
      <c r="HWX101" s="5"/>
      <c r="HWY101" s="5"/>
      <c r="HWZ101" s="5"/>
      <c r="HXA101" s="5"/>
      <c r="HXB101" s="5"/>
      <c r="HXC101" s="5"/>
      <c r="HXD101" s="5"/>
      <c r="HXE101" s="5"/>
      <c r="HXF101" s="5"/>
      <c r="HXG101" s="5"/>
      <c r="HXH101" s="5"/>
      <c r="HXI101" s="5"/>
      <c r="HXJ101" s="5"/>
      <c r="HXK101" s="5"/>
      <c r="HXL101" s="5"/>
      <c r="HXM101" s="5"/>
      <c r="HXN101" s="5"/>
      <c r="HXO101" s="5"/>
      <c r="HXP101" s="5"/>
      <c r="HXQ101" s="5"/>
      <c r="HXR101" s="5"/>
      <c r="HXS101" s="5"/>
      <c r="HXT101" s="5"/>
      <c r="HXU101" s="5"/>
      <c r="HXV101" s="5"/>
      <c r="HXW101" s="5"/>
      <c r="HXX101" s="5"/>
      <c r="HXY101" s="5"/>
      <c r="HXZ101" s="5"/>
      <c r="HYA101" s="5"/>
      <c r="HYB101" s="5"/>
      <c r="HYC101" s="5"/>
      <c r="HYD101" s="5"/>
      <c r="HYE101" s="5"/>
      <c r="HYF101" s="5"/>
      <c r="HYG101" s="5"/>
      <c r="HYH101" s="5"/>
      <c r="HYI101" s="5"/>
      <c r="HYJ101" s="5"/>
      <c r="HYK101" s="5"/>
      <c r="HYL101" s="5"/>
      <c r="HYM101" s="5"/>
      <c r="HYN101" s="5"/>
      <c r="HYO101" s="5"/>
      <c r="HYP101" s="5"/>
      <c r="HYQ101" s="5"/>
      <c r="HYR101" s="5"/>
      <c r="HYS101" s="5"/>
      <c r="HYT101" s="5"/>
      <c r="HYU101" s="5"/>
      <c r="HYV101" s="5"/>
      <c r="HYW101" s="5"/>
      <c r="HYX101" s="5"/>
      <c r="HYY101" s="5"/>
      <c r="HYZ101" s="5"/>
      <c r="HZA101" s="5"/>
      <c r="HZB101" s="5"/>
      <c r="HZC101" s="5"/>
      <c r="HZD101" s="5"/>
      <c r="HZE101" s="5"/>
      <c r="HZF101" s="5"/>
      <c r="HZG101" s="5"/>
      <c r="HZH101" s="5"/>
      <c r="HZI101" s="5"/>
      <c r="HZJ101" s="5"/>
      <c r="HZK101" s="5"/>
      <c r="HZL101" s="5"/>
      <c r="HZM101" s="5"/>
      <c r="HZN101" s="5"/>
      <c r="HZO101" s="5"/>
      <c r="HZP101" s="5"/>
      <c r="HZQ101" s="5"/>
      <c r="HZR101" s="5"/>
      <c r="HZS101" s="5"/>
      <c r="HZT101" s="5"/>
      <c r="HZU101" s="5"/>
      <c r="HZV101" s="5"/>
      <c r="HZW101" s="5"/>
      <c r="HZX101" s="5"/>
      <c r="HZY101" s="5"/>
      <c r="HZZ101" s="5"/>
      <c r="IAA101" s="5"/>
      <c r="IAB101" s="5"/>
      <c r="IAC101" s="5"/>
      <c r="IAD101" s="5"/>
      <c r="IAE101" s="5"/>
      <c r="IAF101" s="5"/>
      <c r="IAG101" s="5"/>
      <c r="IAH101" s="5"/>
      <c r="IAI101" s="5"/>
      <c r="IAJ101" s="5"/>
      <c r="IAK101" s="5"/>
      <c r="IAL101" s="5"/>
      <c r="IAM101" s="5"/>
      <c r="IAN101" s="5"/>
      <c r="IAO101" s="5"/>
      <c r="IAP101" s="5"/>
      <c r="IAQ101" s="5"/>
      <c r="IAR101" s="5"/>
      <c r="IAS101" s="5"/>
      <c r="IAT101" s="5"/>
      <c r="IAU101" s="5"/>
      <c r="IAV101" s="5"/>
      <c r="IAW101" s="5"/>
      <c r="IAX101" s="5"/>
      <c r="IAY101" s="5"/>
      <c r="IAZ101" s="5"/>
      <c r="IBA101" s="5"/>
      <c r="IBB101" s="5"/>
      <c r="IBC101" s="5"/>
      <c r="IBD101" s="5"/>
      <c r="IBE101" s="5"/>
      <c r="IBF101" s="5"/>
      <c r="IBG101" s="5"/>
      <c r="IBH101" s="5"/>
      <c r="IBI101" s="5"/>
      <c r="IBJ101" s="5"/>
      <c r="IBK101" s="5"/>
      <c r="IBL101" s="5"/>
      <c r="IBM101" s="5"/>
      <c r="IBN101" s="5"/>
      <c r="IBO101" s="5"/>
      <c r="IBP101" s="5"/>
      <c r="IBQ101" s="5"/>
      <c r="IBR101" s="5"/>
      <c r="IBS101" s="5"/>
      <c r="IBT101" s="5"/>
      <c r="IBU101" s="5"/>
      <c r="IBV101" s="5"/>
      <c r="IBW101" s="5"/>
      <c r="IBX101" s="5"/>
      <c r="IBY101" s="5"/>
      <c r="IBZ101" s="5"/>
      <c r="ICA101" s="5"/>
      <c r="ICB101" s="5"/>
      <c r="ICC101" s="5"/>
      <c r="ICD101" s="5"/>
      <c r="ICE101" s="5"/>
      <c r="ICF101" s="5"/>
      <c r="ICG101" s="5"/>
      <c r="ICH101" s="5"/>
      <c r="ICI101" s="5"/>
      <c r="ICJ101" s="5"/>
      <c r="ICK101" s="5"/>
      <c r="ICL101" s="5"/>
      <c r="ICM101" s="5"/>
      <c r="ICN101" s="5"/>
      <c r="ICO101" s="5"/>
      <c r="ICP101" s="5"/>
      <c r="ICQ101" s="5"/>
      <c r="ICR101" s="5"/>
      <c r="ICS101" s="5"/>
      <c r="ICT101" s="5"/>
      <c r="ICU101" s="5"/>
      <c r="ICV101" s="5"/>
      <c r="ICW101" s="5"/>
      <c r="ICX101" s="5"/>
      <c r="ICY101" s="5"/>
      <c r="ICZ101" s="5"/>
      <c r="IDA101" s="5"/>
      <c r="IDB101" s="5"/>
      <c r="IDC101" s="5"/>
      <c r="IDD101" s="5"/>
      <c r="IDE101" s="5"/>
      <c r="IDF101" s="5"/>
      <c r="IDG101" s="5"/>
      <c r="IDH101" s="5"/>
      <c r="IDI101" s="5"/>
      <c r="IDJ101" s="5"/>
      <c r="IDK101" s="5"/>
      <c r="IDL101" s="5"/>
      <c r="IDM101" s="5"/>
      <c r="IDN101" s="5"/>
      <c r="IDO101" s="5"/>
      <c r="IDP101" s="5"/>
      <c r="IDQ101" s="5"/>
      <c r="IDR101" s="5"/>
      <c r="IDS101" s="5"/>
      <c r="IDT101" s="5"/>
      <c r="IDU101" s="5"/>
      <c r="IDV101" s="5"/>
      <c r="IDW101" s="5"/>
      <c r="IDX101" s="5"/>
      <c r="IDY101" s="5"/>
      <c r="IDZ101" s="5"/>
      <c r="IEA101" s="5"/>
      <c r="IEB101" s="5"/>
      <c r="IEC101" s="5"/>
      <c r="IED101" s="5"/>
      <c r="IEE101" s="5"/>
      <c r="IEF101" s="5"/>
      <c r="IEG101" s="5"/>
      <c r="IEH101" s="5"/>
      <c r="IEI101" s="5"/>
      <c r="IEJ101" s="5"/>
      <c r="IEK101" s="5"/>
      <c r="IEL101" s="5"/>
      <c r="IEM101" s="5"/>
      <c r="IEN101" s="5"/>
      <c r="IEO101" s="5"/>
      <c r="IEP101" s="5"/>
      <c r="IEQ101" s="5"/>
      <c r="IER101" s="5"/>
      <c r="IES101" s="5"/>
      <c r="IET101" s="5"/>
      <c r="IEU101" s="5"/>
      <c r="IEV101" s="5"/>
      <c r="IEW101" s="5"/>
      <c r="IEX101" s="5"/>
      <c r="IEY101" s="5"/>
      <c r="IEZ101" s="5"/>
      <c r="IFA101" s="5"/>
      <c r="IFB101" s="5"/>
      <c r="IFC101" s="5"/>
      <c r="IFD101" s="5"/>
      <c r="IFE101" s="5"/>
      <c r="IFF101" s="5"/>
      <c r="IFG101" s="5"/>
      <c r="IFH101" s="5"/>
      <c r="IFI101" s="5"/>
      <c r="IFJ101" s="5"/>
      <c r="IFK101" s="5"/>
      <c r="IFL101" s="5"/>
      <c r="IFM101" s="5"/>
      <c r="IFN101" s="5"/>
      <c r="IFO101" s="5"/>
      <c r="IFP101" s="5"/>
      <c r="IFQ101" s="5"/>
      <c r="IFR101" s="5"/>
      <c r="IFS101" s="5"/>
      <c r="IFT101" s="5"/>
      <c r="IFU101" s="5"/>
      <c r="IFV101" s="5"/>
      <c r="IFW101" s="5"/>
      <c r="IFX101" s="5"/>
      <c r="IFY101" s="5"/>
      <c r="IFZ101" s="5"/>
      <c r="IGA101" s="5"/>
      <c r="IGB101" s="5"/>
      <c r="IGC101" s="5"/>
      <c r="IGD101" s="5"/>
      <c r="IGE101" s="5"/>
      <c r="IGF101" s="5"/>
      <c r="IGG101" s="5"/>
      <c r="IGH101" s="5"/>
      <c r="IGI101" s="5"/>
      <c r="IGJ101" s="5"/>
      <c r="IGK101" s="5"/>
      <c r="IGL101" s="5"/>
      <c r="IGM101" s="5"/>
      <c r="IGN101" s="5"/>
      <c r="IGO101" s="5"/>
      <c r="IGP101" s="5"/>
      <c r="IGQ101" s="5"/>
      <c r="IGR101" s="5"/>
      <c r="IGS101" s="5"/>
      <c r="IGT101" s="5"/>
      <c r="IGU101" s="5"/>
      <c r="IGV101" s="5"/>
      <c r="IGW101" s="5"/>
      <c r="IGX101" s="5"/>
      <c r="IGY101" s="5"/>
      <c r="IGZ101" s="5"/>
      <c r="IHA101" s="5"/>
      <c r="IHB101" s="5"/>
      <c r="IHC101" s="5"/>
      <c r="IHD101" s="5"/>
      <c r="IHE101" s="5"/>
      <c r="IHF101" s="5"/>
      <c r="IHG101" s="5"/>
      <c r="IHH101" s="5"/>
      <c r="IHI101" s="5"/>
      <c r="IHJ101" s="5"/>
      <c r="IHK101" s="5"/>
      <c r="IHL101" s="5"/>
      <c r="IHM101" s="5"/>
      <c r="IHN101" s="5"/>
      <c r="IHO101" s="5"/>
      <c r="IHP101" s="5"/>
      <c r="IHQ101" s="5"/>
      <c r="IHR101" s="5"/>
      <c r="IHS101" s="5"/>
      <c r="IHT101" s="5"/>
      <c r="IHU101" s="5"/>
      <c r="IHV101" s="5"/>
      <c r="IHW101" s="5"/>
      <c r="IHX101" s="5"/>
      <c r="IHY101" s="5"/>
      <c r="IHZ101" s="5"/>
      <c r="IIA101" s="5"/>
      <c r="IIB101" s="5"/>
      <c r="IIC101" s="5"/>
      <c r="IID101" s="5"/>
      <c r="IIE101" s="5"/>
      <c r="IIF101" s="5"/>
      <c r="IIG101" s="5"/>
      <c r="IIH101" s="5"/>
      <c r="III101" s="5"/>
      <c r="IIJ101" s="5"/>
      <c r="IIK101" s="5"/>
      <c r="IIL101" s="5"/>
      <c r="IIM101" s="5"/>
      <c r="IIN101" s="5"/>
      <c r="IIO101" s="5"/>
      <c r="IIP101" s="5"/>
      <c r="IIQ101" s="5"/>
      <c r="IIR101" s="5"/>
      <c r="IIS101" s="5"/>
      <c r="IIT101" s="5"/>
      <c r="IIU101" s="5"/>
      <c r="IIV101" s="5"/>
      <c r="IIW101" s="5"/>
      <c r="IIX101" s="5"/>
      <c r="IIY101" s="5"/>
      <c r="IIZ101" s="5"/>
      <c r="IJA101" s="5"/>
      <c r="IJB101" s="5"/>
      <c r="IJC101" s="5"/>
      <c r="IJD101" s="5"/>
      <c r="IJE101" s="5"/>
      <c r="IJF101" s="5"/>
      <c r="IJG101" s="5"/>
      <c r="IJH101" s="5"/>
      <c r="IJI101" s="5"/>
      <c r="IJJ101" s="5"/>
      <c r="IJK101" s="5"/>
      <c r="IJL101" s="5"/>
      <c r="IJM101" s="5"/>
      <c r="IJN101" s="5"/>
      <c r="IJO101" s="5"/>
      <c r="IJP101" s="5"/>
      <c r="IJQ101" s="5"/>
      <c r="IJR101" s="5"/>
      <c r="IJS101" s="5"/>
      <c r="IJT101" s="5"/>
      <c r="IJU101" s="5"/>
      <c r="IJV101" s="5"/>
      <c r="IJW101" s="5"/>
      <c r="IJX101" s="5"/>
      <c r="IJY101" s="5"/>
      <c r="IJZ101" s="5"/>
      <c r="IKA101" s="5"/>
      <c r="IKB101" s="5"/>
      <c r="IKC101" s="5"/>
      <c r="IKD101" s="5"/>
      <c r="IKE101" s="5"/>
      <c r="IKF101" s="5"/>
      <c r="IKG101" s="5"/>
      <c r="IKH101" s="5"/>
      <c r="IKI101" s="5"/>
      <c r="IKJ101" s="5"/>
      <c r="IKK101" s="5"/>
      <c r="IKL101" s="5"/>
      <c r="IKM101" s="5"/>
      <c r="IKN101" s="5"/>
      <c r="IKO101" s="5"/>
      <c r="IKP101" s="5"/>
      <c r="IKQ101" s="5"/>
      <c r="IKR101" s="5"/>
      <c r="IKS101" s="5"/>
      <c r="IKT101" s="5"/>
      <c r="IKU101" s="5"/>
      <c r="IKV101" s="5"/>
      <c r="IKW101" s="5"/>
      <c r="IKX101" s="5"/>
      <c r="IKY101" s="5"/>
      <c r="IKZ101" s="5"/>
      <c r="ILA101" s="5"/>
      <c r="ILB101" s="5"/>
      <c r="ILC101" s="5"/>
      <c r="ILD101" s="5"/>
      <c r="ILE101" s="5"/>
      <c r="ILF101" s="5"/>
      <c r="ILG101" s="5"/>
      <c r="ILH101" s="5"/>
      <c r="ILI101" s="5"/>
      <c r="ILJ101" s="5"/>
      <c r="ILK101" s="5"/>
      <c r="ILL101" s="5"/>
      <c r="ILM101" s="5"/>
      <c r="ILN101" s="5"/>
      <c r="ILO101" s="5"/>
      <c r="ILP101" s="5"/>
      <c r="ILQ101" s="5"/>
      <c r="ILR101" s="5"/>
      <c r="ILS101" s="5"/>
      <c r="ILT101" s="5"/>
      <c r="ILU101" s="5"/>
      <c r="ILV101" s="5"/>
      <c r="ILW101" s="5"/>
      <c r="ILX101" s="5"/>
      <c r="ILY101" s="5"/>
      <c r="ILZ101" s="5"/>
      <c r="IMA101" s="5"/>
      <c r="IMB101" s="5"/>
      <c r="IMC101" s="5"/>
      <c r="IMD101" s="5"/>
      <c r="IME101" s="5"/>
      <c r="IMF101" s="5"/>
      <c r="IMG101" s="5"/>
      <c r="IMH101" s="5"/>
      <c r="IMI101" s="5"/>
      <c r="IMJ101" s="5"/>
      <c r="IMK101" s="5"/>
      <c r="IML101" s="5"/>
      <c r="IMM101" s="5"/>
      <c r="IMN101" s="5"/>
      <c r="IMO101" s="5"/>
      <c r="IMP101" s="5"/>
      <c r="IMQ101" s="5"/>
      <c r="IMR101" s="5"/>
      <c r="IMS101" s="5"/>
      <c r="IMT101" s="5"/>
      <c r="IMU101" s="5"/>
      <c r="IMV101" s="5"/>
      <c r="IMW101" s="5"/>
      <c r="IMX101" s="5"/>
      <c r="IMY101" s="5"/>
      <c r="IMZ101" s="5"/>
      <c r="INA101" s="5"/>
      <c r="INB101" s="5"/>
      <c r="INC101" s="5"/>
      <c r="IND101" s="5"/>
      <c r="INE101" s="5"/>
      <c r="INF101" s="5"/>
      <c r="ING101" s="5"/>
      <c r="INH101" s="5"/>
      <c r="INI101" s="5"/>
      <c r="INJ101" s="5"/>
      <c r="INK101" s="5"/>
      <c r="INL101" s="5"/>
      <c r="INM101" s="5"/>
      <c r="INN101" s="5"/>
      <c r="INO101" s="5"/>
      <c r="INP101" s="5"/>
      <c r="INQ101" s="5"/>
      <c r="INR101" s="5"/>
      <c r="INS101" s="5"/>
      <c r="INT101" s="5"/>
      <c r="INU101" s="5"/>
      <c r="INV101" s="5"/>
      <c r="INW101" s="5"/>
      <c r="INX101" s="5"/>
      <c r="INY101" s="5"/>
      <c r="INZ101" s="5"/>
      <c r="IOA101" s="5"/>
      <c r="IOB101" s="5"/>
      <c r="IOC101" s="5"/>
      <c r="IOD101" s="5"/>
      <c r="IOE101" s="5"/>
      <c r="IOF101" s="5"/>
      <c r="IOG101" s="5"/>
      <c r="IOH101" s="5"/>
      <c r="IOI101" s="5"/>
      <c r="IOJ101" s="5"/>
      <c r="IOK101" s="5"/>
      <c r="IOL101" s="5"/>
      <c r="IOM101" s="5"/>
      <c r="ION101" s="5"/>
      <c r="IOO101" s="5"/>
      <c r="IOP101" s="5"/>
      <c r="IOQ101" s="5"/>
      <c r="IOR101" s="5"/>
      <c r="IOS101" s="5"/>
      <c r="IOT101" s="5"/>
      <c r="IOU101" s="5"/>
      <c r="IOV101" s="5"/>
      <c r="IOW101" s="5"/>
      <c r="IOX101" s="5"/>
      <c r="IOY101" s="5"/>
      <c r="IOZ101" s="5"/>
      <c r="IPA101" s="5"/>
      <c r="IPB101" s="5"/>
      <c r="IPC101" s="5"/>
      <c r="IPD101" s="5"/>
      <c r="IPE101" s="5"/>
      <c r="IPF101" s="5"/>
      <c r="IPG101" s="5"/>
      <c r="IPH101" s="5"/>
      <c r="IPI101" s="5"/>
      <c r="IPJ101" s="5"/>
      <c r="IPK101" s="5"/>
      <c r="IPL101" s="5"/>
      <c r="IPM101" s="5"/>
      <c r="IPN101" s="5"/>
      <c r="IPO101" s="5"/>
      <c r="IPP101" s="5"/>
      <c r="IPQ101" s="5"/>
      <c r="IPR101" s="5"/>
      <c r="IPS101" s="5"/>
      <c r="IPT101" s="5"/>
      <c r="IPU101" s="5"/>
      <c r="IPV101" s="5"/>
      <c r="IPW101" s="5"/>
      <c r="IPX101" s="5"/>
      <c r="IPY101" s="5"/>
      <c r="IPZ101" s="5"/>
      <c r="IQA101" s="5"/>
      <c r="IQB101" s="5"/>
      <c r="IQC101" s="5"/>
      <c r="IQD101" s="5"/>
      <c r="IQE101" s="5"/>
      <c r="IQF101" s="5"/>
      <c r="IQG101" s="5"/>
      <c r="IQH101" s="5"/>
      <c r="IQI101" s="5"/>
      <c r="IQJ101" s="5"/>
      <c r="IQK101" s="5"/>
      <c r="IQL101" s="5"/>
      <c r="IQM101" s="5"/>
      <c r="IQN101" s="5"/>
      <c r="IQO101" s="5"/>
      <c r="IQP101" s="5"/>
      <c r="IQQ101" s="5"/>
      <c r="IQR101" s="5"/>
      <c r="IQS101" s="5"/>
      <c r="IQT101" s="5"/>
      <c r="IQU101" s="5"/>
      <c r="IQV101" s="5"/>
      <c r="IQW101" s="5"/>
      <c r="IQX101" s="5"/>
      <c r="IQY101" s="5"/>
      <c r="IQZ101" s="5"/>
      <c r="IRA101" s="5"/>
      <c r="IRB101" s="5"/>
      <c r="IRC101" s="5"/>
      <c r="IRD101" s="5"/>
      <c r="IRE101" s="5"/>
      <c r="IRF101" s="5"/>
      <c r="IRG101" s="5"/>
      <c r="IRH101" s="5"/>
      <c r="IRI101" s="5"/>
      <c r="IRJ101" s="5"/>
      <c r="IRK101" s="5"/>
      <c r="IRL101" s="5"/>
      <c r="IRM101" s="5"/>
      <c r="IRN101" s="5"/>
      <c r="IRO101" s="5"/>
      <c r="IRP101" s="5"/>
      <c r="IRQ101" s="5"/>
      <c r="IRR101" s="5"/>
      <c r="IRS101" s="5"/>
      <c r="IRT101" s="5"/>
      <c r="IRU101" s="5"/>
      <c r="IRV101" s="5"/>
      <c r="IRW101" s="5"/>
      <c r="IRX101" s="5"/>
      <c r="IRY101" s="5"/>
      <c r="IRZ101" s="5"/>
      <c r="ISA101" s="5"/>
      <c r="ISB101" s="5"/>
      <c r="ISC101" s="5"/>
      <c r="ISD101" s="5"/>
      <c r="ISE101" s="5"/>
      <c r="ISF101" s="5"/>
      <c r="ISG101" s="5"/>
      <c r="ISH101" s="5"/>
      <c r="ISI101" s="5"/>
      <c r="ISJ101" s="5"/>
      <c r="ISK101" s="5"/>
      <c r="ISL101" s="5"/>
      <c r="ISM101" s="5"/>
      <c r="ISN101" s="5"/>
      <c r="ISO101" s="5"/>
      <c r="ISP101" s="5"/>
      <c r="ISQ101" s="5"/>
      <c r="ISR101" s="5"/>
      <c r="ISS101" s="5"/>
      <c r="IST101" s="5"/>
      <c r="ISU101" s="5"/>
      <c r="ISV101" s="5"/>
      <c r="ISW101" s="5"/>
      <c r="ISX101" s="5"/>
      <c r="ISY101" s="5"/>
      <c r="ISZ101" s="5"/>
      <c r="ITA101" s="5"/>
      <c r="ITB101" s="5"/>
      <c r="ITC101" s="5"/>
      <c r="ITD101" s="5"/>
      <c r="ITE101" s="5"/>
      <c r="ITF101" s="5"/>
      <c r="ITG101" s="5"/>
      <c r="ITH101" s="5"/>
      <c r="ITI101" s="5"/>
      <c r="ITJ101" s="5"/>
      <c r="ITK101" s="5"/>
      <c r="ITL101" s="5"/>
      <c r="ITM101" s="5"/>
      <c r="ITN101" s="5"/>
      <c r="ITO101" s="5"/>
      <c r="ITP101" s="5"/>
      <c r="ITQ101" s="5"/>
      <c r="ITR101" s="5"/>
      <c r="ITS101" s="5"/>
      <c r="ITT101" s="5"/>
      <c r="ITU101" s="5"/>
      <c r="ITV101" s="5"/>
      <c r="ITW101" s="5"/>
      <c r="ITX101" s="5"/>
      <c r="ITY101" s="5"/>
      <c r="ITZ101" s="5"/>
      <c r="IUA101" s="5"/>
      <c r="IUB101" s="5"/>
      <c r="IUC101" s="5"/>
      <c r="IUD101" s="5"/>
      <c r="IUE101" s="5"/>
      <c r="IUF101" s="5"/>
      <c r="IUG101" s="5"/>
      <c r="IUH101" s="5"/>
      <c r="IUI101" s="5"/>
      <c r="IUJ101" s="5"/>
      <c r="IUK101" s="5"/>
      <c r="IUL101" s="5"/>
      <c r="IUM101" s="5"/>
      <c r="IUN101" s="5"/>
      <c r="IUO101" s="5"/>
      <c r="IUP101" s="5"/>
      <c r="IUQ101" s="5"/>
      <c r="IUR101" s="5"/>
      <c r="IUS101" s="5"/>
      <c r="IUT101" s="5"/>
      <c r="IUU101" s="5"/>
      <c r="IUV101" s="5"/>
      <c r="IUW101" s="5"/>
      <c r="IUX101" s="5"/>
      <c r="IUY101" s="5"/>
      <c r="IUZ101" s="5"/>
      <c r="IVA101" s="5"/>
      <c r="IVB101" s="5"/>
      <c r="IVC101" s="5"/>
      <c r="IVD101" s="5"/>
      <c r="IVE101" s="5"/>
      <c r="IVF101" s="5"/>
      <c r="IVG101" s="5"/>
      <c r="IVH101" s="5"/>
      <c r="IVI101" s="5"/>
      <c r="IVJ101" s="5"/>
      <c r="IVK101" s="5"/>
      <c r="IVL101" s="5"/>
      <c r="IVM101" s="5"/>
      <c r="IVN101" s="5"/>
      <c r="IVO101" s="5"/>
      <c r="IVP101" s="5"/>
      <c r="IVQ101" s="5"/>
      <c r="IVR101" s="5"/>
      <c r="IVS101" s="5"/>
      <c r="IVT101" s="5"/>
      <c r="IVU101" s="5"/>
      <c r="IVV101" s="5"/>
      <c r="IVW101" s="5"/>
      <c r="IVX101" s="5"/>
      <c r="IVY101" s="5"/>
      <c r="IVZ101" s="5"/>
      <c r="IWA101" s="5"/>
      <c r="IWB101" s="5"/>
      <c r="IWC101" s="5"/>
      <c r="IWD101" s="5"/>
      <c r="IWE101" s="5"/>
      <c r="IWF101" s="5"/>
      <c r="IWG101" s="5"/>
      <c r="IWH101" s="5"/>
      <c r="IWI101" s="5"/>
      <c r="IWJ101" s="5"/>
      <c r="IWK101" s="5"/>
      <c r="IWL101" s="5"/>
      <c r="IWM101" s="5"/>
      <c r="IWN101" s="5"/>
      <c r="IWO101" s="5"/>
      <c r="IWP101" s="5"/>
      <c r="IWQ101" s="5"/>
      <c r="IWR101" s="5"/>
      <c r="IWS101" s="5"/>
      <c r="IWT101" s="5"/>
      <c r="IWU101" s="5"/>
      <c r="IWV101" s="5"/>
      <c r="IWW101" s="5"/>
      <c r="IWX101" s="5"/>
      <c r="IWY101" s="5"/>
      <c r="IWZ101" s="5"/>
      <c r="IXA101" s="5"/>
      <c r="IXB101" s="5"/>
      <c r="IXC101" s="5"/>
      <c r="IXD101" s="5"/>
      <c r="IXE101" s="5"/>
      <c r="IXF101" s="5"/>
      <c r="IXG101" s="5"/>
      <c r="IXH101" s="5"/>
      <c r="IXI101" s="5"/>
      <c r="IXJ101" s="5"/>
      <c r="IXK101" s="5"/>
      <c r="IXL101" s="5"/>
      <c r="IXM101" s="5"/>
      <c r="IXN101" s="5"/>
      <c r="IXO101" s="5"/>
      <c r="IXP101" s="5"/>
      <c r="IXQ101" s="5"/>
      <c r="IXR101" s="5"/>
      <c r="IXS101" s="5"/>
      <c r="IXT101" s="5"/>
      <c r="IXU101" s="5"/>
      <c r="IXV101" s="5"/>
      <c r="IXW101" s="5"/>
      <c r="IXX101" s="5"/>
      <c r="IXY101" s="5"/>
      <c r="IXZ101" s="5"/>
      <c r="IYA101" s="5"/>
      <c r="IYB101" s="5"/>
      <c r="IYC101" s="5"/>
      <c r="IYD101" s="5"/>
      <c r="IYE101" s="5"/>
      <c r="IYF101" s="5"/>
      <c r="IYG101" s="5"/>
      <c r="IYH101" s="5"/>
      <c r="IYI101" s="5"/>
      <c r="IYJ101" s="5"/>
      <c r="IYK101" s="5"/>
      <c r="IYL101" s="5"/>
      <c r="IYM101" s="5"/>
      <c r="IYN101" s="5"/>
      <c r="IYO101" s="5"/>
      <c r="IYP101" s="5"/>
      <c r="IYQ101" s="5"/>
      <c r="IYR101" s="5"/>
      <c r="IYS101" s="5"/>
      <c r="IYT101" s="5"/>
      <c r="IYU101" s="5"/>
      <c r="IYV101" s="5"/>
      <c r="IYW101" s="5"/>
      <c r="IYX101" s="5"/>
      <c r="IYY101" s="5"/>
      <c r="IYZ101" s="5"/>
      <c r="IZA101" s="5"/>
      <c r="IZB101" s="5"/>
      <c r="IZC101" s="5"/>
      <c r="IZD101" s="5"/>
      <c r="IZE101" s="5"/>
      <c r="IZF101" s="5"/>
      <c r="IZG101" s="5"/>
      <c r="IZH101" s="5"/>
      <c r="IZI101" s="5"/>
      <c r="IZJ101" s="5"/>
      <c r="IZK101" s="5"/>
      <c r="IZL101" s="5"/>
      <c r="IZM101" s="5"/>
      <c r="IZN101" s="5"/>
      <c r="IZO101" s="5"/>
      <c r="IZP101" s="5"/>
      <c r="IZQ101" s="5"/>
      <c r="IZR101" s="5"/>
      <c r="IZS101" s="5"/>
      <c r="IZT101" s="5"/>
      <c r="IZU101" s="5"/>
      <c r="IZV101" s="5"/>
      <c r="IZW101" s="5"/>
      <c r="IZX101" s="5"/>
      <c r="IZY101" s="5"/>
      <c r="IZZ101" s="5"/>
      <c r="JAA101" s="5"/>
      <c r="JAB101" s="5"/>
      <c r="JAC101" s="5"/>
      <c r="JAD101" s="5"/>
      <c r="JAE101" s="5"/>
      <c r="JAF101" s="5"/>
      <c r="JAG101" s="5"/>
      <c r="JAH101" s="5"/>
      <c r="JAI101" s="5"/>
      <c r="JAJ101" s="5"/>
      <c r="JAK101" s="5"/>
      <c r="JAL101" s="5"/>
      <c r="JAM101" s="5"/>
      <c r="JAN101" s="5"/>
      <c r="JAO101" s="5"/>
      <c r="JAP101" s="5"/>
      <c r="JAQ101" s="5"/>
      <c r="JAR101" s="5"/>
      <c r="JAS101" s="5"/>
      <c r="JAT101" s="5"/>
      <c r="JAU101" s="5"/>
      <c r="JAV101" s="5"/>
      <c r="JAW101" s="5"/>
      <c r="JAX101" s="5"/>
      <c r="JAY101" s="5"/>
      <c r="JAZ101" s="5"/>
      <c r="JBA101" s="5"/>
      <c r="JBB101" s="5"/>
      <c r="JBC101" s="5"/>
      <c r="JBD101" s="5"/>
      <c r="JBE101" s="5"/>
      <c r="JBF101" s="5"/>
      <c r="JBG101" s="5"/>
      <c r="JBH101" s="5"/>
      <c r="JBI101" s="5"/>
      <c r="JBJ101" s="5"/>
      <c r="JBK101" s="5"/>
      <c r="JBL101" s="5"/>
      <c r="JBM101" s="5"/>
      <c r="JBN101" s="5"/>
      <c r="JBO101" s="5"/>
      <c r="JBP101" s="5"/>
      <c r="JBQ101" s="5"/>
      <c r="JBR101" s="5"/>
      <c r="JBS101" s="5"/>
      <c r="JBT101" s="5"/>
      <c r="JBU101" s="5"/>
      <c r="JBV101" s="5"/>
      <c r="JBW101" s="5"/>
      <c r="JBX101" s="5"/>
      <c r="JBY101" s="5"/>
      <c r="JBZ101" s="5"/>
      <c r="JCA101" s="5"/>
      <c r="JCB101" s="5"/>
      <c r="JCC101" s="5"/>
      <c r="JCD101" s="5"/>
      <c r="JCE101" s="5"/>
      <c r="JCF101" s="5"/>
      <c r="JCG101" s="5"/>
      <c r="JCH101" s="5"/>
      <c r="JCI101" s="5"/>
      <c r="JCJ101" s="5"/>
      <c r="JCK101" s="5"/>
      <c r="JCL101" s="5"/>
      <c r="JCM101" s="5"/>
      <c r="JCN101" s="5"/>
      <c r="JCO101" s="5"/>
      <c r="JCP101" s="5"/>
      <c r="JCQ101" s="5"/>
      <c r="JCR101" s="5"/>
      <c r="JCS101" s="5"/>
      <c r="JCT101" s="5"/>
      <c r="JCU101" s="5"/>
      <c r="JCV101" s="5"/>
      <c r="JCW101" s="5"/>
      <c r="JCX101" s="5"/>
      <c r="JCY101" s="5"/>
      <c r="JCZ101" s="5"/>
      <c r="JDA101" s="5"/>
      <c r="JDB101" s="5"/>
      <c r="JDC101" s="5"/>
      <c r="JDD101" s="5"/>
      <c r="JDE101" s="5"/>
      <c r="JDF101" s="5"/>
      <c r="JDG101" s="5"/>
      <c r="JDH101" s="5"/>
      <c r="JDI101" s="5"/>
      <c r="JDJ101" s="5"/>
      <c r="JDK101" s="5"/>
      <c r="JDL101" s="5"/>
      <c r="JDM101" s="5"/>
      <c r="JDN101" s="5"/>
      <c r="JDO101" s="5"/>
      <c r="JDP101" s="5"/>
      <c r="JDQ101" s="5"/>
      <c r="JDR101" s="5"/>
      <c r="JDS101" s="5"/>
      <c r="JDT101" s="5"/>
      <c r="JDU101" s="5"/>
      <c r="JDV101" s="5"/>
      <c r="JDW101" s="5"/>
      <c r="JDX101" s="5"/>
      <c r="JDY101" s="5"/>
      <c r="JDZ101" s="5"/>
      <c r="JEA101" s="5"/>
      <c r="JEB101" s="5"/>
      <c r="JEC101" s="5"/>
      <c r="JED101" s="5"/>
      <c r="JEE101" s="5"/>
      <c r="JEF101" s="5"/>
      <c r="JEG101" s="5"/>
      <c r="JEH101" s="5"/>
      <c r="JEI101" s="5"/>
      <c r="JEJ101" s="5"/>
      <c r="JEK101" s="5"/>
      <c r="JEL101" s="5"/>
      <c r="JEM101" s="5"/>
      <c r="JEN101" s="5"/>
      <c r="JEO101" s="5"/>
      <c r="JEP101" s="5"/>
      <c r="JEQ101" s="5"/>
      <c r="JER101" s="5"/>
      <c r="JES101" s="5"/>
      <c r="JET101" s="5"/>
      <c r="JEU101" s="5"/>
      <c r="JEV101" s="5"/>
      <c r="JEW101" s="5"/>
      <c r="JEX101" s="5"/>
      <c r="JEY101" s="5"/>
      <c r="JEZ101" s="5"/>
      <c r="JFA101" s="5"/>
      <c r="JFB101" s="5"/>
      <c r="JFC101" s="5"/>
      <c r="JFD101" s="5"/>
      <c r="JFE101" s="5"/>
      <c r="JFF101" s="5"/>
      <c r="JFG101" s="5"/>
      <c r="JFH101" s="5"/>
      <c r="JFI101" s="5"/>
      <c r="JFJ101" s="5"/>
      <c r="JFK101" s="5"/>
      <c r="JFL101" s="5"/>
      <c r="JFM101" s="5"/>
      <c r="JFN101" s="5"/>
      <c r="JFO101" s="5"/>
      <c r="JFP101" s="5"/>
      <c r="JFQ101" s="5"/>
      <c r="JFR101" s="5"/>
      <c r="JFS101" s="5"/>
      <c r="JFT101" s="5"/>
      <c r="JFU101" s="5"/>
      <c r="JFV101" s="5"/>
      <c r="JFW101" s="5"/>
      <c r="JFX101" s="5"/>
      <c r="JFY101" s="5"/>
      <c r="JFZ101" s="5"/>
      <c r="JGA101" s="5"/>
      <c r="JGB101" s="5"/>
      <c r="JGC101" s="5"/>
      <c r="JGD101" s="5"/>
      <c r="JGE101" s="5"/>
      <c r="JGF101" s="5"/>
      <c r="JGG101" s="5"/>
      <c r="JGH101" s="5"/>
      <c r="JGI101" s="5"/>
      <c r="JGJ101" s="5"/>
      <c r="JGK101" s="5"/>
      <c r="JGL101" s="5"/>
      <c r="JGM101" s="5"/>
      <c r="JGN101" s="5"/>
      <c r="JGO101" s="5"/>
      <c r="JGP101" s="5"/>
      <c r="JGQ101" s="5"/>
      <c r="JGR101" s="5"/>
      <c r="JGS101" s="5"/>
      <c r="JGT101" s="5"/>
      <c r="JGU101" s="5"/>
      <c r="JGV101" s="5"/>
      <c r="JGW101" s="5"/>
      <c r="JGX101" s="5"/>
      <c r="JGY101" s="5"/>
      <c r="JGZ101" s="5"/>
      <c r="JHA101" s="5"/>
      <c r="JHB101" s="5"/>
      <c r="JHC101" s="5"/>
      <c r="JHD101" s="5"/>
      <c r="JHE101" s="5"/>
      <c r="JHF101" s="5"/>
      <c r="JHG101" s="5"/>
      <c r="JHH101" s="5"/>
      <c r="JHI101" s="5"/>
      <c r="JHJ101" s="5"/>
      <c r="JHK101" s="5"/>
      <c r="JHL101" s="5"/>
      <c r="JHM101" s="5"/>
      <c r="JHN101" s="5"/>
      <c r="JHO101" s="5"/>
      <c r="JHP101" s="5"/>
      <c r="JHQ101" s="5"/>
      <c r="JHR101" s="5"/>
      <c r="JHS101" s="5"/>
      <c r="JHT101" s="5"/>
      <c r="JHU101" s="5"/>
      <c r="JHV101" s="5"/>
      <c r="JHW101" s="5"/>
      <c r="JHX101" s="5"/>
      <c r="JHY101" s="5"/>
      <c r="JHZ101" s="5"/>
      <c r="JIA101" s="5"/>
      <c r="JIB101" s="5"/>
      <c r="JIC101" s="5"/>
      <c r="JID101" s="5"/>
      <c r="JIE101" s="5"/>
      <c r="JIF101" s="5"/>
      <c r="JIG101" s="5"/>
      <c r="JIH101" s="5"/>
      <c r="JII101" s="5"/>
      <c r="JIJ101" s="5"/>
      <c r="JIK101" s="5"/>
      <c r="JIL101" s="5"/>
      <c r="JIM101" s="5"/>
      <c r="JIN101" s="5"/>
      <c r="JIO101" s="5"/>
      <c r="JIP101" s="5"/>
      <c r="JIQ101" s="5"/>
      <c r="JIR101" s="5"/>
      <c r="JIS101" s="5"/>
      <c r="JIT101" s="5"/>
      <c r="JIU101" s="5"/>
      <c r="JIV101" s="5"/>
      <c r="JIW101" s="5"/>
      <c r="JIX101" s="5"/>
      <c r="JIY101" s="5"/>
      <c r="JIZ101" s="5"/>
      <c r="JJA101" s="5"/>
      <c r="JJB101" s="5"/>
      <c r="JJC101" s="5"/>
      <c r="JJD101" s="5"/>
      <c r="JJE101" s="5"/>
      <c r="JJF101" s="5"/>
      <c r="JJG101" s="5"/>
      <c r="JJH101" s="5"/>
      <c r="JJI101" s="5"/>
      <c r="JJJ101" s="5"/>
      <c r="JJK101" s="5"/>
      <c r="JJL101" s="5"/>
      <c r="JJM101" s="5"/>
      <c r="JJN101" s="5"/>
      <c r="JJO101" s="5"/>
      <c r="JJP101" s="5"/>
      <c r="JJQ101" s="5"/>
      <c r="JJR101" s="5"/>
      <c r="JJS101" s="5"/>
      <c r="JJT101" s="5"/>
      <c r="JJU101" s="5"/>
      <c r="JJV101" s="5"/>
      <c r="JJW101" s="5"/>
      <c r="JJX101" s="5"/>
      <c r="JJY101" s="5"/>
      <c r="JJZ101" s="5"/>
      <c r="JKA101" s="5"/>
      <c r="JKB101" s="5"/>
      <c r="JKC101" s="5"/>
      <c r="JKD101" s="5"/>
      <c r="JKE101" s="5"/>
      <c r="JKF101" s="5"/>
      <c r="JKG101" s="5"/>
      <c r="JKH101" s="5"/>
      <c r="JKI101" s="5"/>
      <c r="JKJ101" s="5"/>
      <c r="JKK101" s="5"/>
      <c r="JKL101" s="5"/>
      <c r="JKM101" s="5"/>
      <c r="JKN101" s="5"/>
      <c r="JKO101" s="5"/>
      <c r="JKP101" s="5"/>
      <c r="JKQ101" s="5"/>
      <c r="JKR101" s="5"/>
      <c r="JKS101" s="5"/>
      <c r="JKT101" s="5"/>
      <c r="JKU101" s="5"/>
      <c r="JKV101" s="5"/>
      <c r="JKW101" s="5"/>
      <c r="JKX101" s="5"/>
      <c r="JKY101" s="5"/>
      <c r="JKZ101" s="5"/>
      <c r="JLA101" s="5"/>
      <c r="JLB101" s="5"/>
      <c r="JLC101" s="5"/>
      <c r="JLD101" s="5"/>
      <c r="JLE101" s="5"/>
      <c r="JLF101" s="5"/>
      <c r="JLG101" s="5"/>
      <c r="JLH101" s="5"/>
      <c r="JLI101" s="5"/>
      <c r="JLJ101" s="5"/>
      <c r="JLK101" s="5"/>
      <c r="JLL101" s="5"/>
      <c r="JLM101" s="5"/>
      <c r="JLN101" s="5"/>
      <c r="JLO101" s="5"/>
      <c r="JLP101" s="5"/>
      <c r="JLQ101" s="5"/>
      <c r="JLR101" s="5"/>
      <c r="JLS101" s="5"/>
      <c r="JLT101" s="5"/>
      <c r="JLU101" s="5"/>
      <c r="JLV101" s="5"/>
      <c r="JLW101" s="5"/>
      <c r="JLX101" s="5"/>
      <c r="JLY101" s="5"/>
      <c r="JLZ101" s="5"/>
      <c r="JMA101" s="5"/>
      <c r="JMB101" s="5"/>
      <c r="JMC101" s="5"/>
      <c r="JMD101" s="5"/>
      <c r="JME101" s="5"/>
      <c r="JMF101" s="5"/>
      <c r="JMG101" s="5"/>
      <c r="JMH101" s="5"/>
      <c r="JMI101" s="5"/>
      <c r="JMJ101" s="5"/>
      <c r="JMK101" s="5"/>
      <c r="JML101" s="5"/>
      <c r="JMM101" s="5"/>
      <c r="JMN101" s="5"/>
      <c r="JMO101" s="5"/>
      <c r="JMP101" s="5"/>
      <c r="JMQ101" s="5"/>
      <c r="JMR101" s="5"/>
      <c r="JMS101" s="5"/>
      <c r="JMT101" s="5"/>
      <c r="JMU101" s="5"/>
      <c r="JMV101" s="5"/>
      <c r="JMW101" s="5"/>
      <c r="JMX101" s="5"/>
      <c r="JMY101" s="5"/>
      <c r="JMZ101" s="5"/>
      <c r="JNA101" s="5"/>
      <c r="JNB101" s="5"/>
      <c r="JNC101" s="5"/>
      <c r="JND101" s="5"/>
      <c r="JNE101" s="5"/>
      <c r="JNF101" s="5"/>
      <c r="JNG101" s="5"/>
      <c r="JNH101" s="5"/>
      <c r="JNI101" s="5"/>
      <c r="JNJ101" s="5"/>
      <c r="JNK101" s="5"/>
      <c r="JNL101" s="5"/>
      <c r="JNM101" s="5"/>
      <c r="JNN101" s="5"/>
      <c r="JNO101" s="5"/>
      <c r="JNP101" s="5"/>
      <c r="JNQ101" s="5"/>
      <c r="JNR101" s="5"/>
      <c r="JNS101" s="5"/>
      <c r="JNT101" s="5"/>
      <c r="JNU101" s="5"/>
      <c r="JNV101" s="5"/>
      <c r="JNW101" s="5"/>
      <c r="JNX101" s="5"/>
      <c r="JNY101" s="5"/>
      <c r="JNZ101" s="5"/>
      <c r="JOA101" s="5"/>
      <c r="JOB101" s="5"/>
      <c r="JOC101" s="5"/>
      <c r="JOD101" s="5"/>
      <c r="JOE101" s="5"/>
      <c r="JOF101" s="5"/>
      <c r="JOG101" s="5"/>
      <c r="JOH101" s="5"/>
      <c r="JOI101" s="5"/>
      <c r="JOJ101" s="5"/>
      <c r="JOK101" s="5"/>
      <c r="JOL101" s="5"/>
      <c r="JOM101" s="5"/>
      <c r="JON101" s="5"/>
      <c r="JOO101" s="5"/>
      <c r="JOP101" s="5"/>
      <c r="JOQ101" s="5"/>
      <c r="JOR101" s="5"/>
      <c r="JOS101" s="5"/>
      <c r="JOT101" s="5"/>
      <c r="JOU101" s="5"/>
      <c r="JOV101" s="5"/>
      <c r="JOW101" s="5"/>
      <c r="JOX101" s="5"/>
      <c r="JOY101" s="5"/>
      <c r="JOZ101" s="5"/>
      <c r="JPA101" s="5"/>
      <c r="JPB101" s="5"/>
      <c r="JPC101" s="5"/>
      <c r="JPD101" s="5"/>
      <c r="JPE101" s="5"/>
      <c r="JPF101" s="5"/>
      <c r="JPG101" s="5"/>
      <c r="JPH101" s="5"/>
      <c r="JPI101" s="5"/>
      <c r="JPJ101" s="5"/>
      <c r="JPK101" s="5"/>
      <c r="JPL101" s="5"/>
      <c r="JPM101" s="5"/>
      <c r="JPN101" s="5"/>
      <c r="JPO101" s="5"/>
      <c r="JPP101" s="5"/>
      <c r="JPQ101" s="5"/>
      <c r="JPR101" s="5"/>
      <c r="JPS101" s="5"/>
      <c r="JPT101" s="5"/>
      <c r="JPU101" s="5"/>
      <c r="JPV101" s="5"/>
      <c r="JPW101" s="5"/>
      <c r="JPX101" s="5"/>
      <c r="JPY101" s="5"/>
      <c r="JPZ101" s="5"/>
      <c r="JQA101" s="5"/>
      <c r="JQB101" s="5"/>
      <c r="JQC101" s="5"/>
      <c r="JQD101" s="5"/>
      <c r="JQE101" s="5"/>
      <c r="JQF101" s="5"/>
      <c r="JQG101" s="5"/>
      <c r="JQH101" s="5"/>
      <c r="JQI101" s="5"/>
      <c r="JQJ101" s="5"/>
      <c r="JQK101" s="5"/>
      <c r="JQL101" s="5"/>
      <c r="JQM101" s="5"/>
      <c r="JQN101" s="5"/>
      <c r="JQO101" s="5"/>
      <c r="JQP101" s="5"/>
      <c r="JQQ101" s="5"/>
      <c r="JQR101" s="5"/>
      <c r="JQS101" s="5"/>
      <c r="JQT101" s="5"/>
      <c r="JQU101" s="5"/>
      <c r="JQV101" s="5"/>
      <c r="JQW101" s="5"/>
      <c r="JQX101" s="5"/>
      <c r="JQY101" s="5"/>
      <c r="JQZ101" s="5"/>
      <c r="JRA101" s="5"/>
      <c r="JRB101" s="5"/>
      <c r="JRC101" s="5"/>
      <c r="JRD101" s="5"/>
      <c r="JRE101" s="5"/>
      <c r="JRF101" s="5"/>
      <c r="JRG101" s="5"/>
      <c r="JRH101" s="5"/>
      <c r="JRI101" s="5"/>
      <c r="JRJ101" s="5"/>
      <c r="JRK101" s="5"/>
      <c r="JRL101" s="5"/>
      <c r="JRM101" s="5"/>
      <c r="JRN101" s="5"/>
      <c r="JRO101" s="5"/>
      <c r="JRP101" s="5"/>
      <c r="JRQ101" s="5"/>
      <c r="JRR101" s="5"/>
      <c r="JRS101" s="5"/>
      <c r="JRT101" s="5"/>
      <c r="JRU101" s="5"/>
      <c r="JRV101" s="5"/>
      <c r="JRW101" s="5"/>
      <c r="JRX101" s="5"/>
      <c r="JRY101" s="5"/>
      <c r="JRZ101" s="5"/>
      <c r="JSA101" s="5"/>
      <c r="JSB101" s="5"/>
      <c r="JSC101" s="5"/>
      <c r="JSD101" s="5"/>
      <c r="JSE101" s="5"/>
      <c r="JSF101" s="5"/>
      <c r="JSG101" s="5"/>
      <c r="JSH101" s="5"/>
      <c r="JSI101" s="5"/>
      <c r="JSJ101" s="5"/>
      <c r="JSK101" s="5"/>
      <c r="JSL101" s="5"/>
      <c r="JSM101" s="5"/>
      <c r="JSN101" s="5"/>
      <c r="JSO101" s="5"/>
      <c r="JSP101" s="5"/>
      <c r="JSQ101" s="5"/>
      <c r="JSR101" s="5"/>
      <c r="JSS101" s="5"/>
      <c r="JST101" s="5"/>
      <c r="JSU101" s="5"/>
      <c r="JSV101" s="5"/>
      <c r="JSW101" s="5"/>
      <c r="JSX101" s="5"/>
      <c r="JSY101" s="5"/>
      <c r="JSZ101" s="5"/>
      <c r="JTA101" s="5"/>
      <c r="JTB101" s="5"/>
      <c r="JTC101" s="5"/>
      <c r="JTD101" s="5"/>
      <c r="JTE101" s="5"/>
      <c r="JTF101" s="5"/>
      <c r="JTG101" s="5"/>
      <c r="JTH101" s="5"/>
      <c r="JTI101" s="5"/>
      <c r="JTJ101" s="5"/>
      <c r="JTK101" s="5"/>
      <c r="JTL101" s="5"/>
      <c r="JTM101" s="5"/>
      <c r="JTN101" s="5"/>
      <c r="JTO101" s="5"/>
      <c r="JTP101" s="5"/>
      <c r="JTQ101" s="5"/>
      <c r="JTR101" s="5"/>
      <c r="JTS101" s="5"/>
      <c r="JTT101" s="5"/>
      <c r="JTU101" s="5"/>
      <c r="JTV101" s="5"/>
      <c r="JTW101" s="5"/>
      <c r="JTX101" s="5"/>
      <c r="JTY101" s="5"/>
      <c r="JTZ101" s="5"/>
      <c r="JUA101" s="5"/>
      <c r="JUB101" s="5"/>
      <c r="JUC101" s="5"/>
      <c r="JUD101" s="5"/>
      <c r="JUE101" s="5"/>
      <c r="JUF101" s="5"/>
      <c r="JUG101" s="5"/>
      <c r="JUH101" s="5"/>
      <c r="JUI101" s="5"/>
      <c r="JUJ101" s="5"/>
      <c r="JUK101" s="5"/>
      <c r="JUL101" s="5"/>
      <c r="JUM101" s="5"/>
      <c r="JUN101" s="5"/>
      <c r="JUO101" s="5"/>
      <c r="JUP101" s="5"/>
      <c r="JUQ101" s="5"/>
      <c r="JUR101" s="5"/>
      <c r="JUS101" s="5"/>
      <c r="JUT101" s="5"/>
      <c r="JUU101" s="5"/>
      <c r="JUV101" s="5"/>
      <c r="JUW101" s="5"/>
      <c r="JUX101" s="5"/>
      <c r="JUY101" s="5"/>
      <c r="JUZ101" s="5"/>
      <c r="JVA101" s="5"/>
      <c r="JVB101" s="5"/>
      <c r="JVC101" s="5"/>
      <c r="JVD101" s="5"/>
      <c r="JVE101" s="5"/>
      <c r="JVF101" s="5"/>
      <c r="JVG101" s="5"/>
      <c r="JVH101" s="5"/>
      <c r="JVI101" s="5"/>
      <c r="JVJ101" s="5"/>
      <c r="JVK101" s="5"/>
      <c r="JVL101" s="5"/>
      <c r="JVM101" s="5"/>
      <c r="JVN101" s="5"/>
      <c r="JVO101" s="5"/>
      <c r="JVP101" s="5"/>
      <c r="JVQ101" s="5"/>
      <c r="JVR101" s="5"/>
      <c r="JVS101" s="5"/>
      <c r="JVT101" s="5"/>
      <c r="JVU101" s="5"/>
      <c r="JVV101" s="5"/>
      <c r="JVW101" s="5"/>
      <c r="JVX101" s="5"/>
      <c r="JVY101" s="5"/>
      <c r="JVZ101" s="5"/>
      <c r="JWA101" s="5"/>
      <c r="JWB101" s="5"/>
      <c r="JWC101" s="5"/>
      <c r="JWD101" s="5"/>
      <c r="JWE101" s="5"/>
      <c r="JWF101" s="5"/>
      <c r="JWG101" s="5"/>
      <c r="JWH101" s="5"/>
      <c r="JWI101" s="5"/>
      <c r="JWJ101" s="5"/>
      <c r="JWK101" s="5"/>
      <c r="JWL101" s="5"/>
      <c r="JWM101" s="5"/>
      <c r="JWN101" s="5"/>
      <c r="JWO101" s="5"/>
      <c r="JWP101" s="5"/>
      <c r="JWQ101" s="5"/>
      <c r="JWR101" s="5"/>
      <c r="JWS101" s="5"/>
      <c r="JWT101" s="5"/>
      <c r="JWU101" s="5"/>
      <c r="JWV101" s="5"/>
      <c r="JWW101" s="5"/>
      <c r="JWX101" s="5"/>
      <c r="JWY101" s="5"/>
      <c r="JWZ101" s="5"/>
      <c r="JXA101" s="5"/>
      <c r="JXB101" s="5"/>
      <c r="JXC101" s="5"/>
      <c r="JXD101" s="5"/>
      <c r="JXE101" s="5"/>
      <c r="JXF101" s="5"/>
      <c r="JXG101" s="5"/>
      <c r="JXH101" s="5"/>
      <c r="JXI101" s="5"/>
      <c r="JXJ101" s="5"/>
      <c r="JXK101" s="5"/>
      <c r="JXL101" s="5"/>
      <c r="JXM101" s="5"/>
      <c r="JXN101" s="5"/>
      <c r="JXO101" s="5"/>
      <c r="JXP101" s="5"/>
      <c r="JXQ101" s="5"/>
      <c r="JXR101" s="5"/>
      <c r="JXS101" s="5"/>
      <c r="JXT101" s="5"/>
      <c r="JXU101" s="5"/>
      <c r="JXV101" s="5"/>
      <c r="JXW101" s="5"/>
      <c r="JXX101" s="5"/>
      <c r="JXY101" s="5"/>
      <c r="JXZ101" s="5"/>
      <c r="JYA101" s="5"/>
      <c r="JYB101" s="5"/>
      <c r="JYC101" s="5"/>
      <c r="JYD101" s="5"/>
      <c r="JYE101" s="5"/>
      <c r="JYF101" s="5"/>
      <c r="JYG101" s="5"/>
      <c r="JYH101" s="5"/>
      <c r="JYI101" s="5"/>
      <c r="JYJ101" s="5"/>
      <c r="JYK101" s="5"/>
      <c r="JYL101" s="5"/>
      <c r="JYM101" s="5"/>
      <c r="JYN101" s="5"/>
      <c r="JYO101" s="5"/>
      <c r="JYP101" s="5"/>
      <c r="JYQ101" s="5"/>
      <c r="JYR101" s="5"/>
      <c r="JYS101" s="5"/>
      <c r="JYT101" s="5"/>
      <c r="JYU101" s="5"/>
      <c r="JYV101" s="5"/>
      <c r="JYW101" s="5"/>
      <c r="JYX101" s="5"/>
      <c r="JYY101" s="5"/>
      <c r="JYZ101" s="5"/>
      <c r="JZA101" s="5"/>
      <c r="JZB101" s="5"/>
      <c r="JZC101" s="5"/>
      <c r="JZD101" s="5"/>
      <c r="JZE101" s="5"/>
      <c r="JZF101" s="5"/>
      <c r="JZG101" s="5"/>
      <c r="JZH101" s="5"/>
      <c r="JZI101" s="5"/>
      <c r="JZJ101" s="5"/>
      <c r="JZK101" s="5"/>
      <c r="JZL101" s="5"/>
      <c r="JZM101" s="5"/>
      <c r="JZN101" s="5"/>
      <c r="JZO101" s="5"/>
      <c r="JZP101" s="5"/>
      <c r="JZQ101" s="5"/>
      <c r="JZR101" s="5"/>
      <c r="JZS101" s="5"/>
      <c r="JZT101" s="5"/>
      <c r="JZU101" s="5"/>
      <c r="JZV101" s="5"/>
      <c r="JZW101" s="5"/>
      <c r="JZX101" s="5"/>
      <c r="JZY101" s="5"/>
      <c r="JZZ101" s="5"/>
      <c r="KAA101" s="5"/>
      <c r="KAB101" s="5"/>
      <c r="KAC101" s="5"/>
      <c r="KAD101" s="5"/>
      <c r="KAE101" s="5"/>
      <c r="KAF101" s="5"/>
      <c r="KAG101" s="5"/>
      <c r="KAH101" s="5"/>
      <c r="KAI101" s="5"/>
      <c r="KAJ101" s="5"/>
      <c r="KAK101" s="5"/>
      <c r="KAL101" s="5"/>
      <c r="KAM101" s="5"/>
      <c r="KAN101" s="5"/>
      <c r="KAO101" s="5"/>
      <c r="KAP101" s="5"/>
      <c r="KAQ101" s="5"/>
      <c r="KAR101" s="5"/>
      <c r="KAS101" s="5"/>
      <c r="KAT101" s="5"/>
      <c r="KAU101" s="5"/>
      <c r="KAV101" s="5"/>
      <c r="KAW101" s="5"/>
      <c r="KAX101" s="5"/>
      <c r="KAY101" s="5"/>
      <c r="KAZ101" s="5"/>
      <c r="KBA101" s="5"/>
      <c r="KBB101" s="5"/>
      <c r="KBC101" s="5"/>
      <c r="KBD101" s="5"/>
      <c r="KBE101" s="5"/>
      <c r="KBF101" s="5"/>
      <c r="KBG101" s="5"/>
      <c r="KBH101" s="5"/>
      <c r="KBI101" s="5"/>
      <c r="KBJ101" s="5"/>
      <c r="KBK101" s="5"/>
      <c r="KBL101" s="5"/>
      <c r="KBM101" s="5"/>
      <c r="KBN101" s="5"/>
      <c r="KBO101" s="5"/>
      <c r="KBP101" s="5"/>
      <c r="KBQ101" s="5"/>
      <c r="KBR101" s="5"/>
      <c r="KBS101" s="5"/>
      <c r="KBT101" s="5"/>
      <c r="KBU101" s="5"/>
      <c r="KBV101" s="5"/>
      <c r="KBW101" s="5"/>
      <c r="KBX101" s="5"/>
      <c r="KBY101" s="5"/>
      <c r="KBZ101" s="5"/>
      <c r="KCA101" s="5"/>
      <c r="KCB101" s="5"/>
      <c r="KCC101" s="5"/>
      <c r="KCD101" s="5"/>
      <c r="KCE101" s="5"/>
      <c r="KCF101" s="5"/>
      <c r="KCG101" s="5"/>
      <c r="KCH101" s="5"/>
      <c r="KCI101" s="5"/>
      <c r="KCJ101" s="5"/>
      <c r="KCK101" s="5"/>
      <c r="KCL101" s="5"/>
      <c r="KCM101" s="5"/>
      <c r="KCN101" s="5"/>
      <c r="KCO101" s="5"/>
      <c r="KCP101" s="5"/>
      <c r="KCQ101" s="5"/>
      <c r="KCR101" s="5"/>
      <c r="KCS101" s="5"/>
      <c r="KCT101" s="5"/>
      <c r="KCU101" s="5"/>
      <c r="KCV101" s="5"/>
      <c r="KCW101" s="5"/>
      <c r="KCX101" s="5"/>
      <c r="KCY101" s="5"/>
      <c r="KCZ101" s="5"/>
      <c r="KDA101" s="5"/>
      <c r="KDB101" s="5"/>
      <c r="KDC101" s="5"/>
      <c r="KDD101" s="5"/>
      <c r="KDE101" s="5"/>
      <c r="KDF101" s="5"/>
      <c r="KDG101" s="5"/>
      <c r="KDH101" s="5"/>
      <c r="KDI101" s="5"/>
      <c r="KDJ101" s="5"/>
      <c r="KDK101" s="5"/>
      <c r="KDL101" s="5"/>
      <c r="KDM101" s="5"/>
      <c r="KDN101" s="5"/>
      <c r="KDO101" s="5"/>
      <c r="KDP101" s="5"/>
      <c r="KDQ101" s="5"/>
      <c r="KDR101" s="5"/>
      <c r="KDS101" s="5"/>
      <c r="KDT101" s="5"/>
      <c r="KDU101" s="5"/>
      <c r="KDV101" s="5"/>
      <c r="KDW101" s="5"/>
      <c r="KDX101" s="5"/>
      <c r="KDY101" s="5"/>
      <c r="KDZ101" s="5"/>
      <c r="KEA101" s="5"/>
      <c r="KEB101" s="5"/>
      <c r="KEC101" s="5"/>
      <c r="KED101" s="5"/>
      <c r="KEE101" s="5"/>
      <c r="KEF101" s="5"/>
      <c r="KEG101" s="5"/>
      <c r="KEH101" s="5"/>
      <c r="KEI101" s="5"/>
      <c r="KEJ101" s="5"/>
      <c r="KEK101" s="5"/>
      <c r="KEL101" s="5"/>
      <c r="KEM101" s="5"/>
      <c r="KEN101" s="5"/>
      <c r="KEO101" s="5"/>
      <c r="KEP101" s="5"/>
      <c r="KEQ101" s="5"/>
      <c r="KER101" s="5"/>
      <c r="KES101" s="5"/>
      <c r="KET101" s="5"/>
      <c r="KEU101" s="5"/>
      <c r="KEV101" s="5"/>
      <c r="KEW101" s="5"/>
      <c r="KEX101" s="5"/>
      <c r="KEY101" s="5"/>
      <c r="KEZ101" s="5"/>
      <c r="KFA101" s="5"/>
      <c r="KFB101" s="5"/>
      <c r="KFC101" s="5"/>
      <c r="KFD101" s="5"/>
      <c r="KFE101" s="5"/>
      <c r="KFF101" s="5"/>
      <c r="KFG101" s="5"/>
      <c r="KFH101" s="5"/>
      <c r="KFI101" s="5"/>
      <c r="KFJ101" s="5"/>
      <c r="KFK101" s="5"/>
      <c r="KFL101" s="5"/>
      <c r="KFM101" s="5"/>
      <c r="KFN101" s="5"/>
      <c r="KFO101" s="5"/>
      <c r="KFP101" s="5"/>
      <c r="KFQ101" s="5"/>
      <c r="KFR101" s="5"/>
      <c r="KFS101" s="5"/>
      <c r="KFT101" s="5"/>
      <c r="KFU101" s="5"/>
      <c r="KFV101" s="5"/>
      <c r="KFW101" s="5"/>
      <c r="KFX101" s="5"/>
      <c r="KFY101" s="5"/>
      <c r="KFZ101" s="5"/>
      <c r="KGA101" s="5"/>
      <c r="KGB101" s="5"/>
      <c r="KGC101" s="5"/>
      <c r="KGD101" s="5"/>
      <c r="KGE101" s="5"/>
      <c r="KGF101" s="5"/>
      <c r="KGG101" s="5"/>
      <c r="KGH101" s="5"/>
      <c r="KGI101" s="5"/>
      <c r="KGJ101" s="5"/>
      <c r="KGK101" s="5"/>
      <c r="KGL101" s="5"/>
      <c r="KGM101" s="5"/>
      <c r="KGN101" s="5"/>
      <c r="KGO101" s="5"/>
      <c r="KGP101" s="5"/>
      <c r="KGQ101" s="5"/>
      <c r="KGR101" s="5"/>
      <c r="KGS101" s="5"/>
      <c r="KGT101" s="5"/>
      <c r="KGU101" s="5"/>
      <c r="KGV101" s="5"/>
      <c r="KGW101" s="5"/>
      <c r="KGX101" s="5"/>
      <c r="KGY101" s="5"/>
      <c r="KGZ101" s="5"/>
      <c r="KHA101" s="5"/>
      <c r="KHB101" s="5"/>
      <c r="KHC101" s="5"/>
      <c r="KHD101" s="5"/>
      <c r="KHE101" s="5"/>
      <c r="KHF101" s="5"/>
      <c r="KHG101" s="5"/>
      <c r="KHH101" s="5"/>
      <c r="KHI101" s="5"/>
      <c r="KHJ101" s="5"/>
      <c r="KHK101" s="5"/>
      <c r="KHL101" s="5"/>
      <c r="KHM101" s="5"/>
      <c r="KHN101" s="5"/>
      <c r="KHO101" s="5"/>
      <c r="KHP101" s="5"/>
      <c r="KHQ101" s="5"/>
      <c r="KHR101" s="5"/>
      <c r="KHS101" s="5"/>
      <c r="KHT101" s="5"/>
      <c r="KHU101" s="5"/>
      <c r="KHV101" s="5"/>
      <c r="KHW101" s="5"/>
      <c r="KHX101" s="5"/>
      <c r="KHY101" s="5"/>
      <c r="KHZ101" s="5"/>
      <c r="KIA101" s="5"/>
      <c r="KIB101" s="5"/>
      <c r="KIC101" s="5"/>
      <c r="KID101" s="5"/>
      <c r="KIE101" s="5"/>
      <c r="KIF101" s="5"/>
      <c r="KIG101" s="5"/>
      <c r="KIH101" s="5"/>
      <c r="KII101" s="5"/>
      <c r="KIJ101" s="5"/>
      <c r="KIK101" s="5"/>
      <c r="KIL101" s="5"/>
      <c r="KIM101" s="5"/>
      <c r="KIN101" s="5"/>
      <c r="KIO101" s="5"/>
      <c r="KIP101" s="5"/>
      <c r="KIQ101" s="5"/>
      <c r="KIR101" s="5"/>
      <c r="KIS101" s="5"/>
      <c r="KIT101" s="5"/>
      <c r="KIU101" s="5"/>
      <c r="KIV101" s="5"/>
      <c r="KIW101" s="5"/>
      <c r="KIX101" s="5"/>
      <c r="KIY101" s="5"/>
      <c r="KIZ101" s="5"/>
      <c r="KJA101" s="5"/>
      <c r="KJB101" s="5"/>
      <c r="KJC101" s="5"/>
      <c r="KJD101" s="5"/>
      <c r="KJE101" s="5"/>
      <c r="KJF101" s="5"/>
      <c r="KJG101" s="5"/>
      <c r="KJH101" s="5"/>
      <c r="KJI101" s="5"/>
      <c r="KJJ101" s="5"/>
      <c r="KJK101" s="5"/>
      <c r="KJL101" s="5"/>
      <c r="KJM101" s="5"/>
      <c r="KJN101" s="5"/>
      <c r="KJO101" s="5"/>
      <c r="KJP101" s="5"/>
      <c r="KJQ101" s="5"/>
      <c r="KJR101" s="5"/>
      <c r="KJS101" s="5"/>
      <c r="KJT101" s="5"/>
      <c r="KJU101" s="5"/>
      <c r="KJV101" s="5"/>
      <c r="KJW101" s="5"/>
      <c r="KJX101" s="5"/>
      <c r="KJY101" s="5"/>
      <c r="KJZ101" s="5"/>
      <c r="KKA101" s="5"/>
      <c r="KKB101" s="5"/>
      <c r="KKC101" s="5"/>
      <c r="KKD101" s="5"/>
      <c r="KKE101" s="5"/>
      <c r="KKF101" s="5"/>
      <c r="KKG101" s="5"/>
      <c r="KKH101" s="5"/>
      <c r="KKI101" s="5"/>
      <c r="KKJ101" s="5"/>
      <c r="KKK101" s="5"/>
      <c r="KKL101" s="5"/>
      <c r="KKM101" s="5"/>
      <c r="KKN101" s="5"/>
      <c r="KKO101" s="5"/>
      <c r="KKP101" s="5"/>
      <c r="KKQ101" s="5"/>
      <c r="KKR101" s="5"/>
      <c r="KKS101" s="5"/>
      <c r="KKT101" s="5"/>
      <c r="KKU101" s="5"/>
      <c r="KKV101" s="5"/>
      <c r="KKW101" s="5"/>
      <c r="KKX101" s="5"/>
      <c r="KKY101" s="5"/>
      <c r="KKZ101" s="5"/>
      <c r="KLA101" s="5"/>
      <c r="KLB101" s="5"/>
      <c r="KLC101" s="5"/>
      <c r="KLD101" s="5"/>
      <c r="KLE101" s="5"/>
      <c r="KLF101" s="5"/>
      <c r="KLG101" s="5"/>
      <c r="KLH101" s="5"/>
      <c r="KLI101" s="5"/>
      <c r="KLJ101" s="5"/>
      <c r="KLK101" s="5"/>
      <c r="KLL101" s="5"/>
      <c r="KLM101" s="5"/>
      <c r="KLN101" s="5"/>
      <c r="KLO101" s="5"/>
      <c r="KLP101" s="5"/>
      <c r="KLQ101" s="5"/>
      <c r="KLR101" s="5"/>
      <c r="KLS101" s="5"/>
      <c r="KLT101" s="5"/>
      <c r="KLU101" s="5"/>
      <c r="KLV101" s="5"/>
      <c r="KLW101" s="5"/>
      <c r="KLX101" s="5"/>
      <c r="KLY101" s="5"/>
      <c r="KLZ101" s="5"/>
      <c r="KMA101" s="5"/>
      <c r="KMB101" s="5"/>
      <c r="KMC101" s="5"/>
      <c r="KMD101" s="5"/>
      <c r="KME101" s="5"/>
      <c r="KMF101" s="5"/>
      <c r="KMG101" s="5"/>
      <c r="KMH101" s="5"/>
      <c r="KMI101" s="5"/>
      <c r="KMJ101" s="5"/>
      <c r="KMK101" s="5"/>
      <c r="KML101" s="5"/>
      <c r="KMM101" s="5"/>
      <c r="KMN101" s="5"/>
      <c r="KMO101" s="5"/>
      <c r="KMP101" s="5"/>
      <c r="KMQ101" s="5"/>
      <c r="KMR101" s="5"/>
      <c r="KMS101" s="5"/>
      <c r="KMT101" s="5"/>
      <c r="KMU101" s="5"/>
      <c r="KMV101" s="5"/>
      <c r="KMW101" s="5"/>
      <c r="KMX101" s="5"/>
      <c r="KMY101" s="5"/>
      <c r="KMZ101" s="5"/>
      <c r="KNA101" s="5"/>
      <c r="KNB101" s="5"/>
      <c r="KNC101" s="5"/>
      <c r="KND101" s="5"/>
      <c r="KNE101" s="5"/>
      <c r="KNF101" s="5"/>
      <c r="KNG101" s="5"/>
      <c r="KNH101" s="5"/>
      <c r="KNI101" s="5"/>
      <c r="KNJ101" s="5"/>
      <c r="KNK101" s="5"/>
      <c r="KNL101" s="5"/>
      <c r="KNM101" s="5"/>
      <c r="KNN101" s="5"/>
      <c r="KNO101" s="5"/>
      <c r="KNP101" s="5"/>
      <c r="KNQ101" s="5"/>
      <c r="KNR101" s="5"/>
      <c r="KNS101" s="5"/>
      <c r="KNT101" s="5"/>
      <c r="KNU101" s="5"/>
      <c r="KNV101" s="5"/>
      <c r="KNW101" s="5"/>
      <c r="KNX101" s="5"/>
      <c r="KNY101" s="5"/>
      <c r="KNZ101" s="5"/>
      <c r="KOA101" s="5"/>
      <c r="KOB101" s="5"/>
      <c r="KOC101" s="5"/>
      <c r="KOD101" s="5"/>
      <c r="KOE101" s="5"/>
      <c r="KOF101" s="5"/>
      <c r="KOG101" s="5"/>
      <c r="KOH101" s="5"/>
      <c r="KOI101" s="5"/>
      <c r="KOJ101" s="5"/>
      <c r="KOK101" s="5"/>
      <c r="KOL101" s="5"/>
      <c r="KOM101" s="5"/>
      <c r="KON101" s="5"/>
      <c r="KOO101" s="5"/>
      <c r="KOP101" s="5"/>
      <c r="KOQ101" s="5"/>
      <c r="KOR101" s="5"/>
      <c r="KOS101" s="5"/>
      <c r="KOT101" s="5"/>
      <c r="KOU101" s="5"/>
      <c r="KOV101" s="5"/>
      <c r="KOW101" s="5"/>
      <c r="KOX101" s="5"/>
      <c r="KOY101" s="5"/>
      <c r="KOZ101" s="5"/>
      <c r="KPA101" s="5"/>
      <c r="KPB101" s="5"/>
      <c r="KPC101" s="5"/>
      <c r="KPD101" s="5"/>
      <c r="KPE101" s="5"/>
      <c r="KPF101" s="5"/>
      <c r="KPG101" s="5"/>
      <c r="KPH101" s="5"/>
      <c r="KPI101" s="5"/>
      <c r="KPJ101" s="5"/>
      <c r="KPK101" s="5"/>
      <c r="KPL101" s="5"/>
      <c r="KPM101" s="5"/>
      <c r="KPN101" s="5"/>
      <c r="KPO101" s="5"/>
      <c r="KPP101" s="5"/>
      <c r="KPQ101" s="5"/>
      <c r="KPR101" s="5"/>
      <c r="KPS101" s="5"/>
      <c r="KPT101" s="5"/>
      <c r="KPU101" s="5"/>
      <c r="KPV101" s="5"/>
      <c r="KPW101" s="5"/>
      <c r="KPX101" s="5"/>
      <c r="KPY101" s="5"/>
      <c r="KPZ101" s="5"/>
      <c r="KQA101" s="5"/>
      <c r="KQB101" s="5"/>
      <c r="KQC101" s="5"/>
      <c r="KQD101" s="5"/>
      <c r="KQE101" s="5"/>
      <c r="KQF101" s="5"/>
      <c r="KQG101" s="5"/>
      <c r="KQH101" s="5"/>
      <c r="KQI101" s="5"/>
      <c r="KQJ101" s="5"/>
      <c r="KQK101" s="5"/>
      <c r="KQL101" s="5"/>
      <c r="KQM101" s="5"/>
      <c r="KQN101" s="5"/>
      <c r="KQO101" s="5"/>
      <c r="KQP101" s="5"/>
      <c r="KQQ101" s="5"/>
      <c r="KQR101" s="5"/>
      <c r="KQS101" s="5"/>
      <c r="KQT101" s="5"/>
      <c r="KQU101" s="5"/>
      <c r="KQV101" s="5"/>
      <c r="KQW101" s="5"/>
      <c r="KQX101" s="5"/>
      <c r="KQY101" s="5"/>
      <c r="KQZ101" s="5"/>
      <c r="KRA101" s="5"/>
      <c r="KRB101" s="5"/>
      <c r="KRC101" s="5"/>
      <c r="KRD101" s="5"/>
      <c r="KRE101" s="5"/>
      <c r="KRF101" s="5"/>
      <c r="KRG101" s="5"/>
      <c r="KRH101" s="5"/>
      <c r="KRI101" s="5"/>
      <c r="KRJ101" s="5"/>
      <c r="KRK101" s="5"/>
      <c r="KRL101" s="5"/>
      <c r="KRM101" s="5"/>
      <c r="KRN101" s="5"/>
      <c r="KRO101" s="5"/>
      <c r="KRP101" s="5"/>
      <c r="KRQ101" s="5"/>
      <c r="KRR101" s="5"/>
      <c r="KRS101" s="5"/>
      <c r="KRT101" s="5"/>
      <c r="KRU101" s="5"/>
      <c r="KRV101" s="5"/>
      <c r="KRW101" s="5"/>
      <c r="KRX101" s="5"/>
      <c r="KRY101" s="5"/>
      <c r="KRZ101" s="5"/>
      <c r="KSA101" s="5"/>
      <c r="KSB101" s="5"/>
      <c r="KSC101" s="5"/>
      <c r="KSD101" s="5"/>
      <c r="KSE101" s="5"/>
      <c r="KSF101" s="5"/>
      <c r="KSG101" s="5"/>
      <c r="KSH101" s="5"/>
      <c r="KSI101" s="5"/>
      <c r="KSJ101" s="5"/>
      <c r="KSK101" s="5"/>
      <c r="KSL101" s="5"/>
      <c r="KSM101" s="5"/>
      <c r="KSN101" s="5"/>
      <c r="KSO101" s="5"/>
      <c r="KSP101" s="5"/>
      <c r="KSQ101" s="5"/>
      <c r="KSR101" s="5"/>
      <c r="KSS101" s="5"/>
      <c r="KST101" s="5"/>
      <c r="KSU101" s="5"/>
      <c r="KSV101" s="5"/>
      <c r="KSW101" s="5"/>
      <c r="KSX101" s="5"/>
      <c r="KSY101" s="5"/>
      <c r="KSZ101" s="5"/>
      <c r="KTA101" s="5"/>
      <c r="KTB101" s="5"/>
      <c r="KTC101" s="5"/>
      <c r="KTD101" s="5"/>
      <c r="KTE101" s="5"/>
      <c r="KTF101" s="5"/>
      <c r="KTG101" s="5"/>
      <c r="KTH101" s="5"/>
      <c r="KTI101" s="5"/>
      <c r="KTJ101" s="5"/>
      <c r="KTK101" s="5"/>
      <c r="KTL101" s="5"/>
      <c r="KTM101" s="5"/>
      <c r="KTN101" s="5"/>
      <c r="KTO101" s="5"/>
      <c r="KTP101" s="5"/>
      <c r="KTQ101" s="5"/>
      <c r="KTR101" s="5"/>
      <c r="KTS101" s="5"/>
      <c r="KTT101" s="5"/>
      <c r="KTU101" s="5"/>
      <c r="KTV101" s="5"/>
      <c r="KTW101" s="5"/>
      <c r="KTX101" s="5"/>
      <c r="KTY101" s="5"/>
      <c r="KTZ101" s="5"/>
      <c r="KUA101" s="5"/>
      <c r="KUB101" s="5"/>
      <c r="KUC101" s="5"/>
      <c r="KUD101" s="5"/>
      <c r="KUE101" s="5"/>
      <c r="KUF101" s="5"/>
      <c r="KUG101" s="5"/>
      <c r="KUH101" s="5"/>
      <c r="KUI101" s="5"/>
      <c r="KUJ101" s="5"/>
      <c r="KUK101" s="5"/>
      <c r="KUL101" s="5"/>
      <c r="KUM101" s="5"/>
      <c r="KUN101" s="5"/>
      <c r="KUO101" s="5"/>
      <c r="KUP101" s="5"/>
      <c r="KUQ101" s="5"/>
      <c r="KUR101" s="5"/>
      <c r="KUS101" s="5"/>
      <c r="KUT101" s="5"/>
      <c r="KUU101" s="5"/>
      <c r="KUV101" s="5"/>
      <c r="KUW101" s="5"/>
      <c r="KUX101" s="5"/>
      <c r="KUY101" s="5"/>
      <c r="KUZ101" s="5"/>
      <c r="KVA101" s="5"/>
      <c r="KVB101" s="5"/>
      <c r="KVC101" s="5"/>
      <c r="KVD101" s="5"/>
      <c r="KVE101" s="5"/>
      <c r="KVF101" s="5"/>
      <c r="KVG101" s="5"/>
      <c r="KVH101" s="5"/>
      <c r="KVI101" s="5"/>
      <c r="KVJ101" s="5"/>
      <c r="KVK101" s="5"/>
      <c r="KVL101" s="5"/>
      <c r="KVM101" s="5"/>
      <c r="KVN101" s="5"/>
      <c r="KVO101" s="5"/>
      <c r="KVP101" s="5"/>
      <c r="KVQ101" s="5"/>
      <c r="KVR101" s="5"/>
      <c r="KVS101" s="5"/>
      <c r="KVT101" s="5"/>
      <c r="KVU101" s="5"/>
      <c r="KVV101" s="5"/>
      <c r="KVW101" s="5"/>
      <c r="KVX101" s="5"/>
      <c r="KVY101" s="5"/>
      <c r="KVZ101" s="5"/>
      <c r="KWA101" s="5"/>
      <c r="KWB101" s="5"/>
      <c r="KWC101" s="5"/>
      <c r="KWD101" s="5"/>
      <c r="KWE101" s="5"/>
      <c r="KWF101" s="5"/>
      <c r="KWG101" s="5"/>
      <c r="KWH101" s="5"/>
      <c r="KWI101" s="5"/>
      <c r="KWJ101" s="5"/>
      <c r="KWK101" s="5"/>
      <c r="KWL101" s="5"/>
      <c r="KWM101" s="5"/>
      <c r="KWN101" s="5"/>
      <c r="KWO101" s="5"/>
      <c r="KWP101" s="5"/>
      <c r="KWQ101" s="5"/>
      <c r="KWR101" s="5"/>
      <c r="KWS101" s="5"/>
      <c r="KWT101" s="5"/>
      <c r="KWU101" s="5"/>
      <c r="KWV101" s="5"/>
      <c r="KWW101" s="5"/>
      <c r="KWX101" s="5"/>
      <c r="KWY101" s="5"/>
      <c r="KWZ101" s="5"/>
      <c r="KXA101" s="5"/>
      <c r="KXB101" s="5"/>
      <c r="KXC101" s="5"/>
      <c r="KXD101" s="5"/>
      <c r="KXE101" s="5"/>
      <c r="KXF101" s="5"/>
      <c r="KXG101" s="5"/>
      <c r="KXH101" s="5"/>
      <c r="KXI101" s="5"/>
      <c r="KXJ101" s="5"/>
      <c r="KXK101" s="5"/>
      <c r="KXL101" s="5"/>
      <c r="KXM101" s="5"/>
      <c r="KXN101" s="5"/>
      <c r="KXO101" s="5"/>
      <c r="KXP101" s="5"/>
      <c r="KXQ101" s="5"/>
      <c r="KXR101" s="5"/>
      <c r="KXS101" s="5"/>
      <c r="KXT101" s="5"/>
      <c r="KXU101" s="5"/>
      <c r="KXV101" s="5"/>
      <c r="KXW101" s="5"/>
      <c r="KXX101" s="5"/>
      <c r="KXY101" s="5"/>
      <c r="KXZ101" s="5"/>
      <c r="KYA101" s="5"/>
      <c r="KYB101" s="5"/>
      <c r="KYC101" s="5"/>
      <c r="KYD101" s="5"/>
      <c r="KYE101" s="5"/>
      <c r="KYF101" s="5"/>
      <c r="KYG101" s="5"/>
      <c r="KYH101" s="5"/>
      <c r="KYI101" s="5"/>
      <c r="KYJ101" s="5"/>
      <c r="KYK101" s="5"/>
      <c r="KYL101" s="5"/>
      <c r="KYM101" s="5"/>
      <c r="KYN101" s="5"/>
      <c r="KYO101" s="5"/>
      <c r="KYP101" s="5"/>
      <c r="KYQ101" s="5"/>
      <c r="KYR101" s="5"/>
      <c r="KYS101" s="5"/>
      <c r="KYT101" s="5"/>
      <c r="KYU101" s="5"/>
      <c r="KYV101" s="5"/>
      <c r="KYW101" s="5"/>
      <c r="KYX101" s="5"/>
      <c r="KYY101" s="5"/>
      <c r="KYZ101" s="5"/>
      <c r="KZA101" s="5"/>
      <c r="KZB101" s="5"/>
      <c r="KZC101" s="5"/>
      <c r="KZD101" s="5"/>
      <c r="KZE101" s="5"/>
      <c r="KZF101" s="5"/>
      <c r="KZG101" s="5"/>
      <c r="KZH101" s="5"/>
      <c r="KZI101" s="5"/>
      <c r="KZJ101" s="5"/>
      <c r="KZK101" s="5"/>
      <c r="KZL101" s="5"/>
      <c r="KZM101" s="5"/>
      <c r="KZN101" s="5"/>
      <c r="KZO101" s="5"/>
      <c r="KZP101" s="5"/>
      <c r="KZQ101" s="5"/>
      <c r="KZR101" s="5"/>
      <c r="KZS101" s="5"/>
      <c r="KZT101" s="5"/>
      <c r="KZU101" s="5"/>
      <c r="KZV101" s="5"/>
      <c r="KZW101" s="5"/>
      <c r="KZX101" s="5"/>
      <c r="KZY101" s="5"/>
      <c r="KZZ101" s="5"/>
      <c r="LAA101" s="5"/>
      <c r="LAB101" s="5"/>
      <c r="LAC101" s="5"/>
      <c r="LAD101" s="5"/>
      <c r="LAE101" s="5"/>
      <c r="LAF101" s="5"/>
      <c r="LAG101" s="5"/>
      <c r="LAH101" s="5"/>
      <c r="LAI101" s="5"/>
      <c r="LAJ101" s="5"/>
      <c r="LAK101" s="5"/>
      <c r="LAL101" s="5"/>
      <c r="LAM101" s="5"/>
      <c r="LAN101" s="5"/>
      <c r="LAO101" s="5"/>
      <c r="LAP101" s="5"/>
      <c r="LAQ101" s="5"/>
      <c r="LAR101" s="5"/>
      <c r="LAS101" s="5"/>
      <c r="LAT101" s="5"/>
      <c r="LAU101" s="5"/>
      <c r="LAV101" s="5"/>
      <c r="LAW101" s="5"/>
      <c r="LAX101" s="5"/>
      <c r="LAY101" s="5"/>
      <c r="LAZ101" s="5"/>
      <c r="LBA101" s="5"/>
      <c r="LBB101" s="5"/>
      <c r="LBC101" s="5"/>
      <c r="LBD101" s="5"/>
      <c r="LBE101" s="5"/>
      <c r="LBF101" s="5"/>
      <c r="LBG101" s="5"/>
      <c r="LBH101" s="5"/>
      <c r="LBI101" s="5"/>
      <c r="LBJ101" s="5"/>
      <c r="LBK101" s="5"/>
      <c r="LBL101" s="5"/>
      <c r="LBM101" s="5"/>
      <c r="LBN101" s="5"/>
      <c r="LBO101" s="5"/>
      <c r="LBP101" s="5"/>
      <c r="LBQ101" s="5"/>
      <c r="LBR101" s="5"/>
      <c r="LBS101" s="5"/>
      <c r="LBT101" s="5"/>
      <c r="LBU101" s="5"/>
      <c r="LBV101" s="5"/>
      <c r="LBW101" s="5"/>
      <c r="LBX101" s="5"/>
      <c r="LBY101" s="5"/>
      <c r="LBZ101" s="5"/>
      <c r="LCA101" s="5"/>
      <c r="LCB101" s="5"/>
      <c r="LCC101" s="5"/>
      <c r="LCD101" s="5"/>
      <c r="LCE101" s="5"/>
      <c r="LCF101" s="5"/>
      <c r="LCG101" s="5"/>
      <c r="LCH101" s="5"/>
      <c r="LCI101" s="5"/>
      <c r="LCJ101" s="5"/>
      <c r="LCK101" s="5"/>
      <c r="LCL101" s="5"/>
      <c r="LCM101" s="5"/>
      <c r="LCN101" s="5"/>
      <c r="LCO101" s="5"/>
      <c r="LCP101" s="5"/>
      <c r="LCQ101" s="5"/>
      <c r="LCR101" s="5"/>
      <c r="LCS101" s="5"/>
      <c r="LCT101" s="5"/>
      <c r="LCU101" s="5"/>
      <c r="LCV101" s="5"/>
      <c r="LCW101" s="5"/>
      <c r="LCX101" s="5"/>
      <c r="LCY101" s="5"/>
      <c r="LCZ101" s="5"/>
      <c r="LDA101" s="5"/>
      <c r="LDB101" s="5"/>
      <c r="LDC101" s="5"/>
      <c r="LDD101" s="5"/>
      <c r="LDE101" s="5"/>
      <c r="LDF101" s="5"/>
      <c r="LDG101" s="5"/>
      <c r="LDH101" s="5"/>
      <c r="LDI101" s="5"/>
      <c r="LDJ101" s="5"/>
      <c r="LDK101" s="5"/>
      <c r="LDL101" s="5"/>
      <c r="LDM101" s="5"/>
      <c r="LDN101" s="5"/>
      <c r="LDO101" s="5"/>
      <c r="LDP101" s="5"/>
      <c r="LDQ101" s="5"/>
      <c r="LDR101" s="5"/>
      <c r="LDS101" s="5"/>
      <c r="LDT101" s="5"/>
      <c r="LDU101" s="5"/>
      <c r="LDV101" s="5"/>
      <c r="LDW101" s="5"/>
      <c r="LDX101" s="5"/>
      <c r="LDY101" s="5"/>
      <c r="LDZ101" s="5"/>
      <c r="LEA101" s="5"/>
      <c r="LEB101" s="5"/>
      <c r="LEC101" s="5"/>
      <c r="LED101" s="5"/>
      <c r="LEE101" s="5"/>
      <c r="LEF101" s="5"/>
      <c r="LEG101" s="5"/>
      <c r="LEH101" s="5"/>
      <c r="LEI101" s="5"/>
      <c r="LEJ101" s="5"/>
      <c r="LEK101" s="5"/>
      <c r="LEL101" s="5"/>
      <c r="LEM101" s="5"/>
      <c r="LEN101" s="5"/>
      <c r="LEO101" s="5"/>
      <c r="LEP101" s="5"/>
      <c r="LEQ101" s="5"/>
      <c r="LER101" s="5"/>
      <c r="LES101" s="5"/>
      <c r="LET101" s="5"/>
      <c r="LEU101" s="5"/>
      <c r="LEV101" s="5"/>
      <c r="LEW101" s="5"/>
      <c r="LEX101" s="5"/>
      <c r="LEY101" s="5"/>
      <c r="LEZ101" s="5"/>
      <c r="LFA101" s="5"/>
      <c r="LFB101" s="5"/>
      <c r="LFC101" s="5"/>
      <c r="LFD101" s="5"/>
      <c r="LFE101" s="5"/>
      <c r="LFF101" s="5"/>
      <c r="LFG101" s="5"/>
      <c r="LFH101" s="5"/>
      <c r="LFI101" s="5"/>
      <c r="LFJ101" s="5"/>
      <c r="LFK101" s="5"/>
      <c r="LFL101" s="5"/>
      <c r="LFM101" s="5"/>
      <c r="LFN101" s="5"/>
      <c r="LFO101" s="5"/>
      <c r="LFP101" s="5"/>
      <c r="LFQ101" s="5"/>
      <c r="LFR101" s="5"/>
      <c r="LFS101" s="5"/>
      <c r="LFT101" s="5"/>
      <c r="LFU101" s="5"/>
      <c r="LFV101" s="5"/>
      <c r="LFW101" s="5"/>
      <c r="LFX101" s="5"/>
      <c r="LFY101" s="5"/>
      <c r="LFZ101" s="5"/>
      <c r="LGA101" s="5"/>
      <c r="LGB101" s="5"/>
      <c r="LGC101" s="5"/>
      <c r="LGD101" s="5"/>
      <c r="LGE101" s="5"/>
      <c r="LGF101" s="5"/>
      <c r="LGG101" s="5"/>
      <c r="LGH101" s="5"/>
      <c r="LGI101" s="5"/>
      <c r="LGJ101" s="5"/>
      <c r="LGK101" s="5"/>
      <c r="LGL101" s="5"/>
      <c r="LGM101" s="5"/>
      <c r="LGN101" s="5"/>
      <c r="LGO101" s="5"/>
      <c r="LGP101" s="5"/>
      <c r="LGQ101" s="5"/>
      <c r="LGR101" s="5"/>
      <c r="LGS101" s="5"/>
      <c r="LGT101" s="5"/>
      <c r="LGU101" s="5"/>
      <c r="LGV101" s="5"/>
      <c r="LGW101" s="5"/>
      <c r="LGX101" s="5"/>
      <c r="LGY101" s="5"/>
      <c r="LGZ101" s="5"/>
      <c r="LHA101" s="5"/>
      <c r="LHB101" s="5"/>
      <c r="LHC101" s="5"/>
      <c r="LHD101" s="5"/>
      <c r="LHE101" s="5"/>
      <c r="LHF101" s="5"/>
      <c r="LHG101" s="5"/>
      <c r="LHH101" s="5"/>
      <c r="LHI101" s="5"/>
      <c r="LHJ101" s="5"/>
      <c r="LHK101" s="5"/>
      <c r="LHL101" s="5"/>
      <c r="LHM101" s="5"/>
      <c r="LHN101" s="5"/>
      <c r="LHO101" s="5"/>
      <c r="LHP101" s="5"/>
      <c r="LHQ101" s="5"/>
      <c r="LHR101" s="5"/>
      <c r="LHS101" s="5"/>
      <c r="LHT101" s="5"/>
      <c r="LHU101" s="5"/>
      <c r="LHV101" s="5"/>
      <c r="LHW101" s="5"/>
      <c r="LHX101" s="5"/>
      <c r="LHY101" s="5"/>
      <c r="LHZ101" s="5"/>
      <c r="LIA101" s="5"/>
      <c r="LIB101" s="5"/>
      <c r="LIC101" s="5"/>
      <c r="LID101" s="5"/>
      <c r="LIE101" s="5"/>
      <c r="LIF101" s="5"/>
      <c r="LIG101" s="5"/>
      <c r="LIH101" s="5"/>
      <c r="LII101" s="5"/>
      <c r="LIJ101" s="5"/>
      <c r="LIK101" s="5"/>
      <c r="LIL101" s="5"/>
      <c r="LIM101" s="5"/>
      <c r="LIN101" s="5"/>
      <c r="LIO101" s="5"/>
      <c r="LIP101" s="5"/>
      <c r="LIQ101" s="5"/>
      <c r="LIR101" s="5"/>
      <c r="LIS101" s="5"/>
      <c r="LIT101" s="5"/>
      <c r="LIU101" s="5"/>
      <c r="LIV101" s="5"/>
      <c r="LIW101" s="5"/>
      <c r="LIX101" s="5"/>
      <c r="LIY101" s="5"/>
      <c r="LIZ101" s="5"/>
      <c r="LJA101" s="5"/>
      <c r="LJB101" s="5"/>
      <c r="LJC101" s="5"/>
      <c r="LJD101" s="5"/>
      <c r="LJE101" s="5"/>
      <c r="LJF101" s="5"/>
      <c r="LJG101" s="5"/>
      <c r="LJH101" s="5"/>
      <c r="LJI101" s="5"/>
      <c r="LJJ101" s="5"/>
      <c r="LJK101" s="5"/>
      <c r="LJL101" s="5"/>
      <c r="LJM101" s="5"/>
      <c r="LJN101" s="5"/>
      <c r="LJO101" s="5"/>
      <c r="LJP101" s="5"/>
      <c r="LJQ101" s="5"/>
      <c r="LJR101" s="5"/>
      <c r="LJS101" s="5"/>
      <c r="LJT101" s="5"/>
      <c r="LJU101" s="5"/>
      <c r="LJV101" s="5"/>
      <c r="LJW101" s="5"/>
      <c r="LJX101" s="5"/>
      <c r="LJY101" s="5"/>
      <c r="LJZ101" s="5"/>
      <c r="LKA101" s="5"/>
      <c r="LKB101" s="5"/>
      <c r="LKC101" s="5"/>
      <c r="LKD101" s="5"/>
      <c r="LKE101" s="5"/>
      <c r="LKF101" s="5"/>
      <c r="LKG101" s="5"/>
      <c r="LKH101" s="5"/>
      <c r="LKI101" s="5"/>
      <c r="LKJ101" s="5"/>
      <c r="LKK101" s="5"/>
      <c r="LKL101" s="5"/>
      <c r="LKM101" s="5"/>
      <c r="LKN101" s="5"/>
      <c r="LKO101" s="5"/>
      <c r="LKP101" s="5"/>
      <c r="LKQ101" s="5"/>
      <c r="LKR101" s="5"/>
      <c r="LKS101" s="5"/>
      <c r="LKT101" s="5"/>
      <c r="LKU101" s="5"/>
      <c r="LKV101" s="5"/>
      <c r="LKW101" s="5"/>
      <c r="LKX101" s="5"/>
      <c r="LKY101" s="5"/>
      <c r="LKZ101" s="5"/>
      <c r="LLA101" s="5"/>
      <c r="LLB101" s="5"/>
      <c r="LLC101" s="5"/>
      <c r="LLD101" s="5"/>
      <c r="LLE101" s="5"/>
      <c r="LLF101" s="5"/>
      <c r="LLG101" s="5"/>
      <c r="LLH101" s="5"/>
      <c r="LLI101" s="5"/>
      <c r="LLJ101" s="5"/>
      <c r="LLK101" s="5"/>
      <c r="LLL101" s="5"/>
      <c r="LLM101" s="5"/>
      <c r="LLN101" s="5"/>
      <c r="LLO101" s="5"/>
      <c r="LLP101" s="5"/>
      <c r="LLQ101" s="5"/>
      <c r="LLR101" s="5"/>
      <c r="LLS101" s="5"/>
      <c r="LLT101" s="5"/>
      <c r="LLU101" s="5"/>
      <c r="LLV101" s="5"/>
      <c r="LLW101" s="5"/>
      <c r="LLX101" s="5"/>
      <c r="LLY101" s="5"/>
      <c r="LLZ101" s="5"/>
      <c r="LMA101" s="5"/>
      <c r="LMB101" s="5"/>
      <c r="LMC101" s="5"/>
      <c r="LMD101" s="5"/>
      <c r="LME101" s="5"/>
      <c r="LMF101" s="5"/>
      <c r="LMG101" s="5"/>
      <c r="LMH101" s="5"/>
      <c r="LMI101" s="5"/>
      <c r="LMJ101" s="5"/>
      <c r="LMK101" s="5"/>
      <c r="LML101" s="5"/>
      <c r="LMM101" s="5"/>
      <c r="LMN101" s="5"/>
      <c r="LMO101" s="5"/>
      <c r="LMP101" s="5"/>
      <c r="LMQ101" s="5"/>
      <c r="LMR101" s="5"/>
      <c r="LMS101" s="5"/>
      <c r="LMT101" s="5"/>
      <c r="LMU101" s="5"/>
      <c r="LMV101" s="5"/>
      <c r="LMW101" s="5"/>
      <c r="LMX101" s="5"/>
      <c r="LMY101" s="5"/>
      <c r="LMZ101" s="5"/>
      <c r="LNA101" s="5"/>
      <c r="LNB101" s="5"/>
      <c r="LNC101" s="5"/>
      <c r="LND101" s="5"/>
      <c r="LNE101" s="5"/>
      <c r="LNF101" s="5"/>
      <c r="LNG101" s="5"/>
      <c r="LNH101" s="5"/>
      <c r="LNI101" s="5"/>
      <c r="LNJ101" s="5"/>
      <c r="LNK101" s="5"/>
      <c r="LNL101" s="5"/>
      <c r="LNM101" s="5"/>
      <c r="LNN101" s="5"/>
      <c r="LNO101" s="5"/>
      <c r="LNP101" s="5"/>
      <c r="LNQ101" s="5"/>
      <c r="LNR101" s="5"/>
      <c r="LNS101" s="5"/>
      <c r="LNT101" s="5"/>
      <c r="LNU101" s="5"/>
      <c r="LNV101" s="5"/>
      <c r="LNW101" s="5"/>
      <c r="LNX101" s="5"/>
      <c r="LNY101" s="5"/>
      <c r="LNZ101" s="5"/>
      <c r="LOA101" s="5"/>
      <c r="LOB101" s="5"/>
      <c r="LOC101" s="5"/>
      <c r="LOD101" s="5"/>
      <c r="LOE101" s="5"/>
      <c r="LOF101" s="5"/>
      <c r="LOG101" s="5"/>
      <c r="LOH101" s="5"/>
      <c r="LOI101" s="5"/>
      <c r="LOJ101" s="5"/>
      <c r="LOK101" s="5"/>
      <c r="LOL101" s="5"/>
      <c r="LOM101" s="5"/>
      <c r="LON101" s="5"/>
      <c r="LOO101" s="5"/>
      <c r="LOP101" s="5"/>
      <c r="LOQ101" s="5"/>
      <c r="LOR101" s="5"/>
      <c r="LOS101" s="5"/>
      <c r="LOT101" s="5"/>
      <c r="LOU101" s="5"/>
      <c r="LOV101" s="5"/>
      <c r="LOW101" s="5"/>
      <c r="LOX101" s="5"/>
      <c r="LOY101" s="5"/>
      <c r="LOZ101" s="5"/>
      <c r="LPA101" s="5"/>
      <c r="LPB101" s="5"/>
      <c r="LPC101" s="5"/>
      <c r="LPD101" s="5"/>
      <c r="LPE101" s="5"/>
      <c r="LPF101" s="5"/>
      <c r="LPG101" s="5"/>
      <c r="LPH101" s="5"/>
      <c r="LPI101" s="5"/>
      <c r="LPJ101" s="5"/>
      <c r="LPK101" s="5"/>
      <c r="LPL101" s="5"/>
      <c r="LPM101" s="5"/>
      <c r="LPN101" s="5"/>
      <c r="LPO101" s="5"/>
      <c r="LPP101" s="5"/>
      <c r="LPQ101" s="5"/>
      <c r="LPR101" s="5"/>
      <c r="LPS101" s="5"/>
      <c r="LPT101" s="5"/>
      <c r="LPU101" s="5"/>
      <c r="LPV101" s="5"/>
      <c r="LPW101" s="5"/>
      <c r="LPX101" s="5"/>
      <c r="LPY101" s="5"/>
      <c r="LPZ101" s="5"/>
      <c r="LQA101" s="5"/>
      <c r="LQB101" s="5"/>
      <c r="LQC101" s="5"/>
      <c r="LQD101" s="5"/>
      <c r="LQE101" s="5"/>
      <c r="LQF101" s="5"/>
      <c r="LQG101" s="5"/>
      <c r="LQH101" s="5"/>
      <c r="LQI101" s="5"/>
      <c r="LQJ101" s="5"/>
      <c r="LQK101" s="5"/>
      <c r="LQL101" s="5"/>
      <c r="LQM101" s="5"/>
      <c r="LQN101" s="5"/>
      <c r="LQO101" s="5"/>
      <c r="LQP101" s="5"/>
      <c r="LQQ101" s="5"/>
      <c r="LQR101" s="5"/>
      <c r="LQS101" s="5"/>
      <c r="LQT101" s="5"/>
      <c r="LQU101" s="5"/>
      <c r="LQV101" s="5"/>
      <c r="LQW101" s="5"/>
      <c r="LQX101" s="5"/>
      <c r="LQY101" s="5"/>
      <c r="LQZ101" s="5"/>
      <c r="LRA101" s="5"/>
      <c r="LRB101" s="5"/>
      <c r="LRC101" s="5"/>
      <c r="LRD101" s="5"/>
      <c r="LRE101" s="5"/>
      <c r="LRF101" s="5"/>
      <c r="LRG101" s="5"/>
      <c r="LRH101" s="5"/>
      <c r="LRI101" s="5"/>
      <c r="LRJ101" s="5"/>
      <c r="LRK101" s="5"/>
      <c r="LRL101" s="5"/>
      <c r="LRM101" s="5"/>
      <c r="LRN101" s="5"/>
      <c r="LRO101" s="5"/>
      <c r="LRP101" s="5"/>
      <c r="LRQ101" s="5"/>
      <c r="LRR101" s="5"/>
      <c r="LRS101" s="5"/>
      <c r="LRT101" s="5"/>
      <c r="LRU101" s="5"/>
      <c r="LRV101" s="5"/>
      <c r="LRW101" s="5"/>
      <c r="LRX101" s="5"/>
      <c r="LRY101" s="5"/>
      <c r="LRZ101" s="5"/>
      <c r="LSA101" s="5"/>
      <c r="LSB101" s="5"/>
      <c r="LSC101" s="5"/>
      <c r="LSD101" s="5"/>
      <c r="LSE101" s="5"/>
      <c r="LSF101" s="5"/>
      <c r="LSG101" s="5"/>
      <c r="LSH101" s="5"/>
      <c r="LSI101" s="5"/>
      <c r="LSJ101" s="5"/>
      <c r="LSK101" s="5"/>
      <c r="LSL101" s="5"/>
      <c r="LSM101" s="5"/>
      <c r="LSN101" s="5"/>
      <c r="LSO101" s="5"/>
      <c r="LSP101" s="5"/>
      <c r="LSQ101" s="5"/>
      <c r="LSR101" s="5"/>
      <c r="LSS101" s="5"/>
      <c r="LST101" s="5"/>
      <c r="LSU101" s="5"/>
      <c r="LSV101" s="5"/>
      <c r="LSW101" s="5"/>
      <c r="LSX101" s="5"/>
      <c r="LSY101" s="5"/>
      <c r="LSZ101" s="5"/>
      <c r="LTA101" s="5"/>
      <c r="LTB101" s="5"/>
      <c r="LTC101" s="5"/>
      <c r="LTD101" s="5"/>
      <c r="LTE101" s="5"/>
      <c r="LTF101" s="5"/>
      <c r="LTG101" s="5"/>
      <c r="LTH101" s="5"/>
      <c r="LTI101" s="5"/>
      <c r="LTJ101" s="5"/>
      <c r="LTK101" s="5"/>
      <c r="LTL101" s="5"/>
      <c r="LTM101" s="5"/>
      <c r="LTN101" s="5"/>
      <c r="LTO101" s="5"/>
      <c r="LTP101" s="5"/>
      <c r="LTQ101" s="5"/>
      <c r="LTR101" s="5"/>
      <c r="LTS101" s="5"/>
      <c r="LTT101" s="5"/>
      <c r="LTU101" s="5"/>
      <c r="LTV101" s="5"/>
      <c r="LTW101" s="5"/>
      <c r="LTX101" s="5"/>
      <c r="LTY101" s="5"/>
      <c r="LTZ101" s="5"/>
      <c r="LUA101" s="5"/>
      <c r="LUB101" s="5"/>
      <c r="LUC101" s="5"/>
      <c r="LUD101" s="5"/>
      <c r="LUE101" s="5"/>
      <c r="LUF101" s="5"/>
      <c r="LUG101" s="5"/>
      <c r="LUH101" s="5"/>
      <c r="LUI101" s="5"/>
      <c r="LUJ101" s="5"/>
      <c r="LUK101" s="5"/>
      <c r="LUL101" s="5"/>
      <c r="LUM101" s="5"/>
      <c r="LUN101" s="5"/>
      <c r="LUO101" s="5"/>
      <c r="LUP101" s="5"/>
      <c r="LUQ101" s="5"/>
      <c r="LUR101" s="5"/>
      <c r="LUS101" s="5"/>
      <c r="LUT101" s="5"/>
      <c r="LUU101" s="5"/>
      <c r="LUV101" s="5"/>
      <c r="LUW101" s="5"/>
      <c r="LUX101" s="5"/>
      <c r="LUY101" s="5"/>
      <c r="LUZ101" s="5"/>
      <c r="LVA101" s="5"/>
      <c r="LVB101" s="5"/>
      <c r="LVC101" s="5"/>
      <c r="LVD101" s="5"/>
      <c r="LVE101" s="5"/>
      <c r="LVF101" s="5"/>
      <c r="LVG101" s="5"/>
      <c r="LVH101" s="5"/>
      <c r="LVI101" s="5"/>
      <c r="LVJ101" s="5"/>
      <c r="LVK101" s="5"/>
      <c r="LVL101" s="5"/>
      <c r="LVM101" s="5"/>
      <c r="LVN101" s="5"/>
      <c r="LVO101" s="5"/>
      <c r="LVP101" s="5"/>
      <c r="LVQ101" s="5"/>
      <c r="LVR101" s="5"/>
      <c r="LVS101" s="5"/>
      <c r="LVT101" s="5"/>
      <c r="LVU101" s="5"/>
      <c r="LVV101" s="5"/>
      <c r="LVW101" s="5"/>
      <c r="LVX101" s="5"/>
      <c r="LVY101" s="5"/>
      <c r="LVZ101" s="5"/>
      <c r="LWA101" s="5"/>
      <c r="LWB101" s="5"/>
      <c r="LWC101" s="5"/>
      <c r="LWD101" s="5"/>
      <c r="LWE101" s="5"/>
      <c r="LWF101" s="5"/>
      <c r="LWG101" s="5"/>
      <c r="LWH101" s="5"/>
      <c r="LWI101" s="5"/>
      <c r="LWJ101" s="5"/>
      <c r="LWK101" s="5"/>
      <c r="LWL101" s="5"/>
      <c r="LWM101" s="5"/>
      <c r="LWN101" s="5"/>
      <c r="LWO101" s="5"/>
      <c r="LWP101" s="5"/>
      <c r="LWQ101" s="5"/>
      <c r="LWR101" s="5"/>
      <c r="LWS101" s="5"/>
      <c r="LWT101" s="5"/>
      <c r="LWU101" s="5"/>
      <c r="LWV101" s="5"/>
      <c r="LWW101" s="5"/>
      <c r="LWX101" s="5"/>
      <c r="LWY101" s="5"/>
      <c r="LWZ101" s="5"/>
      <c r="LXA101" s="5"/>
      <c r="LXB101" s="5"/>
      <c r="LXC101" s="5"/>
      <c r="LXD101" s="5"/>
      <c r="LXE101" s="5"/>
      <c r="LXF101" s="5"/>
      <c r="LXG101" s="5"/>
      <c r="LXH101" s="5"/>
      <c r="LXI101" s="5"/>
      <c r="LXJ101" s="5"/>
      <c r="LXK101" s="5"/>
      <c r="LXL101" s="5"/>
      <c r="LXM101" s="5"/>
      <c r="LXN101" s="5"/>
      <c r="LXO101" s="5"/>
      <c r="LXP101" s="5"/>
      <c r="LXQ101" s="5"/>
      <c r="LXR101" s="5"/>
      <c r="LXS101" s="5"/>
      <c r="LXT101" s="5"/>
      <c r="LXU101" s="5"/>
      <c r="LXV101" s="5"/>
      <c r="LXW101" s="5"/>
      <c r="LXX101" s="5"/>
      <c r="LXY101" s="5"/>
      <c r="LXZ101" s="5"/>
      <c r="LYA101" s="5"/>
      <c r="LYB101" s="5"/>
      <c r="LYC101" s="5"/>
      <c r="LYD101" s="5"/>
      <c r="LYE101" s="5"/>
      <c r="LYF101" s="5"/>
      <c r="LYG101" s="5"/>
      <c r="LYH101" s="5"/>
      <c r="LYI101" s="5"/>
      <c r="LYJ101" s="5"/>
      <c r="LYK101" s="5"/>
      <c r="LYL101" s="5"/>
      <c r="LYM101" s="5"/>
      <c r="LYN101" s="5"/>
      <c r="LYO101" s="5"/>
      <c r="LYP101" s="5"/>
      <c r="LYQ101" s="5"/>
      <c r="LYR101" s="5"/>
      <c r="LYS101" s="5"/>
      <c r="LYT101" s="5"/>
      <c r="LYU101" s="5"/>
      <c r="LYV101" s="5"/>
      <c r="LYW101" s="5"/>
      <c r="LYX101" s="5"/>
      <c r="LYY101" s="5"/>
      <c r="LYZ101" s="5"/>
      <c r="LZA101" s="5"/>
      <c r="LZB101" s="5"/>
      <c r="LZC101" s="5"/>
      <c r="LZD101" s="5"/>
      <c r="LZE101" s="5"/>
      <c r="LZF101" s="5"/>
      <c r="LZG101" s="5"/>
      <c r="LZH101" s="5"/>
      <c r="LZI101" s="5"/>
      <c r="LZJ101" s="5"/>
      <c r="LZK101" s="5"/>
      <c r="LZL101" s="5"/>
      <c r="LZM101" s="5"/>
      <c r="LZN101" s="5"/>
      <c r="LZO101" s="5"/>
      <c r="LZP101" s="5"/>
      <c r="LZQ101" s="5"/>
      <c r="LZR101" s="5"/>
      <c r="LZS101" s="5"/>
      <c r="LZT101" s="5"/>
      <c r="LZU101" s="5"/>
      <c r="LZV101" s="5"/>
      <c r="LZW101" s="5"/>
      <c r="LZX101" s="5"/>
      <c r="LZY101" s="5"/>
      <c r="LZZ101" s="5"/>
      <c r="MAA101" s="5"/>
      <c r="MAB101" s="5"/>
      <c r="MAC101" s="5"/>
      <c r="MAD101" s="5"/>
      <c r="MAE101" s="5"/>
      <c r="MAF101" s="5"/>
      <c r="MAG101" s="5"/>
      <c r="MAH101" s="5"/>
      <c r="MAI101" s="5"/>
      <c r="MAJ101" s="5"/>
      <c r="MAK101" s="5"/>
      <c r="MAL101" s="5"/>
      <c r="MAM101" s="5"/>
      <c r="MAN101" s="5"/>
      <c r="MAO101" s="5"/>
      <c r="MAP101" s="5"/>
      <c r="MAQ101" s="5"/>
      <c r="MAR101" s="5"/>
      <c r="MAS101" s="5"/>
      <c r="MAT101" s="5"/>
      <c r="MAU101" s="5"/>
      <c r="MAV101" s="5"/>
      <c r="MAW101" s="5"/>
      <c r="MAX101" s="5"/>
      <c r="MAY101" s="5"/>
      <c r="MAZ101" s="5"/>
      <c r="MBA101" s="5"/>
      <c r="MBB101" s="5"/>
      <c r="MBC101" s="5"/>
      <c r="MBD101" s="5"/>
      <c r="MBE101" s="5"/>
      <c r="MBF101" s="5"/>
      <c r="MBG101" s="5"/>
      <c r="MBH101" s="5"/>
      <c r="MBI101" s="5"/>
      <c r="MBJ101" s="5"/>
      <c r="MBK101" s="5"/>
      <c r="MBL101" s="5"/>
      <c r="MBM101" s="5"/>
      <c r="MBN101" s="5"/>
      <c r="MBO101" s="5"/>
      <c r="MBP101" s="5"/>
      <c r="MBQ101" s="5"/>
      <c r="MBR101" s="5"/>
      <c r="MBS101" s="5"/>
      <c r="MBT101" s="5"/>
      <c r="MBU101" s="5"/>
      <c r="MBV101" s="5"/>
      <c r="MBW101" s="5"/>
      <c r="MBX101" s="5"/>
      <c r="MBY101" s="5"/>
      <c r="MBZ101" s="5"/>
      <c r="MCA101" s="5"/>
      <c r="MCB101" s="5"/>
      <c r="MCC101" s="5"/>
      <c r="MCD101" s="5"/>
      <c r="MCE101" s="5"/>
      <c r="MCF101" s="5"/>
      <c r="MCG101" s="5"/>
      <c r="MCH101" s="5"/>
      <c r="MCI101" s="5"/>
      <c r="MCJ101" s="5"/>
      <c r="MCK101" s="5"/>
      <c r="MCL101" s="5"/>
      <c r="MCM101" s="5"/>
      <c r="MCN101" s="5"/>
      <c r="MCO101" s="5"/>
      <c r="MCP101" s="5"/>
      <c r="MCQ101" s="5"/>
      <c r="MCR101" s="5"/>
      <c r="MCS101" s="5"/>
      <c r="MCT101" s="5"/>
      <c r="MCU101" s="5"/>
      <c r="MCV101" s="5"/>
      <c r="MCW101" s="5"/>
      <c r="MCX101" s="5"/>
      <c r="MCY101" s="5"/>
      <c r="MCZ101" s="5"/>
      <c r="MDA101" s="5"/>
      <c r="MDB101" s="5"/>
      <c r="MDC101" s="5"/>
      <c r="MDD101" s="5"/>
      <c r="MDE101" s="5"/>
      <c r="MDF101" s="5"/>
      <c r="MDG101" s="5"/>
      <c r="MDH101" s="5"/>
      <c r="MDI101" s="5"/>
      <c r="MDJ101" s="5"/>
      <c r="MDK101" s="5"/>
      <c r="MDL101" s="5"/>
      <c r="MDM101" s="5"/>
      <c r="MDN101" s="5"/>
      <c r="MDO101" s="5"/>
      <c r="MDP101" s="5"/>
      <c r="MDQ101" s="5"/>
      <c r="MDR101" s="5"/>
      <c r="MDS101" s="5"/>
      <c r="MDT101" s="5"/>
      <c r="MDU101" s="5"/>
      <c r="MDV101" s="5"/>
      <c r="MDW101" s="5"/>
      <c r="MDX101" s="5"/>
      <c r="MDY101" s="5"/>
      <c r="MDZ101" s="5"/>
      <c r="MEA101" s="5"/>
      <c r="MEB101" s="5"/>
      <c r="MEC101" s="5"/>
      <c r="MED101" s="5"/>
      <c r="MEE101" s="5"/>
      <c r="MEF101" s="5"/>
      <c r="MEG101" s="5"/>
      <c r="MEH101" s="5"/>
      <c r="MEI101" s="5"/>
      <c r="MEJ101" s="5"/>
      <c r="MEK101" s="5"/>
      <c r="MEL101" s="5"/>
      <c r="MEM101" s="5"/>
      <c r="MEN101" s="5"/>
      <c r="MEO101" s="5"/>
      <c r="MEP101" s="5"/>
      <c r="MEQ101" s="5"/>
      <c r="MER101" s="5"/>
      <c r="MES101" s="5"/>
      <c r="MET101" s="5"/>
      <c r="MEU101" s="5"/>
      <c r="MEV101" s="5"/>
      <c r="MEW101" s="5"/>
      <c r="MEX101" s="5"/>
      <c r="MEY101" s="5"/>
      <c r="MEZ101" s="5"/>
      <c r="MFA101" s="5"/>
      <c r="MFB101" s="5"/>
      <c r="MFC101" s="5"/>
      <c r="MFD101" s="5"/>
      <c r="MFE101" s="5"/>
      <c r="MFF101" s="5"/>
      <c r="MFG101" s="5"/>
      <c r="MFH101" s="5"/>
      <c r="MFI101" s="5"/>
      <c r="MFJ101" s="5"/>
      <c r="MFK101" s="5"/>
      <c r="MFL101" s="5"/>
      <c r="MFM101" s="5"/>
      <c r="MFN101" s="5"/>
      <c r="MFO101" s="5"/>
      <c r="MFP101" s="5"/>
      <c r="MFQ101" s="5"/>
      <c r="MFR101" s="5"/>
      <c r="MFS101" s="5"/>
      <c r="MFT101" s="5"/>
      <c r="MFU101" s="5"/>
      <c r="MFV101" s="5"/>
      <c r="MFW101" s="5"/>
      <c r="MFX101" s="5"/>
      <c r="MFY101" s="5"/>
      <c r="MFZ101" s="5"/>
      <c r="MGA101" s="5"/>
      <c r="MGB101" s="5"/>
      <c r="MGC101" s="5"/>
      <c r="MGD101" s="5"/>
      <c r="MGE101" s="5"/>
      <c r="MGF101" s="5"/>
      <c r="MGG101" s="5"/>
      <c r="MGH101" s="5"/>
      <c r="MGI101" s="5"/>
      <c r="MGJ101" s="5"/>
      <c r="MGK101" s="5"/>
      <c r="MGL101" s="5"/>
      <c r="MGM101" s="5"/>
      <c r="MGN101" s="5"/>
      <c r="MGO101" s="5"/>
      <c r="MGP101" s="5"/>
      <c r="MGQ101" s="5"/>
      <c r="MGR101" s="5"/>
      <c r="MGS101" s="5"/>
      <c r="MGT101" s="5"/>
      <c r="MGU101" s="5"/>
      <c r="MGV101" s="5"/>
      <c r="MGW101" s="5"/>
      <c r="MGX101" s="5"/>
      <c r="MGY101" s="5"/>
      <c r="MGZ101" s="5"/>
      <c r="MHA101" s="5"/>
      <c r="MHB101" s="5"/>
      <c r="MHC101" s="5"/>
      <c r="MHD101" s="5"/>
      <c r="MHE101" s="5"/>
      <c r="MHF101" s="5"/>
      <c r="MHG101" s="5"/>
      <c r="MHH101" s="5"/>
      <c r="MHI101" s="5"/>
      <c r="MHJ101" s="5"/>
      <c r="MHK101" s="5"/>
      <c r="MHL101" s="5"/>
      <c r="MHM101" s="5"/>
      <c r="MHN101" s="5"/>
      <c r="MHO101" s="5"/>
      <c r="MHP101" s="5"/>
      <c r="MHQ101" s="5"/>
      <c r="MHR101" s="5"/>
      <c r="MHS101" s="5"/>
      <c r="MHT101" s="5"/>
      <c r="MHU101" s="5"/>
      <c r="MHV101" s="5"/>
      <c r="MHW101" s="5"/>
      <c r="MHX101" s="5"/>
      <c r="MHY101" s="5"/>
      <c r="MHZ101" s="5"/>
      <c r="MIA101" s="5"/>
      <c r="MIB101" s="5"/>
      <c r="MIC101" s="5"/>
      <c r="MID101" s="5"/>
      <c r="MIE101" s="5"/>
      <c r="MIF101" s="5"/>
      <c r="MIG101" s="5"/>
      <c r="MIH101" s="5"/>
      <c r="MII101" s="5"/>
      <c r="MIJ101" s="5"/>
      <c r="MIK101" s="5"/>
      <c r="MIL101" s="5"/>
      <c r="MIM101" s="5"/>
      <c r="MIN101" s="5"/>
      <c r="MIO101" s="5"/>
      <c r="MIP101" s="5"/>
      <c r="MIQ101" s="5"/>
      <c r="MIR101" s="5"/>
      <c r="MIS101" s="5"/>
      <c r="MIT101" s="5"/>
      <c r="MIU101" s="5"/>
      <c r="MIV101" s="5"/>
      <c r="MIW101" s="5"/>
      <c r="MIX101" s="5"/>
      <c r="MIY101" s="5"/>
      <c r="MIZ101" s="5"/>
      <c r="MJA101" s="5"/>
      <c r="MJB101" s="5"/>
      <c r="MJC101" s="5"/>
      <c r="MJD101" s="5"/>
      <c r="MJE101" s="5"/>
      <c r="MJF101" s="5"/>
      <c r="MJG101" s="5"/>
      <c r="MJH101" s="5"/>
      <c r="MJI101" s="5"/>
      <c r="MJJ101" s="5"/>
      <c r="MJK101" s="5"/>
      <c r="MJL101" s="5"/>
      <c r="MJM101" s="5"/>
      <c r="MJN101" s="5"/>
      <c r="MJO101" s="5"/>
      <c r="MJP101" s="5"/>
      <c r="MJQ101" s="5"/>
      <c r="MJR101" s="5"/>
      <c r="MJS101" s="5"/>
      <c r="MJT101" s="5"/>
      <c r="MJU101" s="5"/>
      <c r="MJV101" s="5"/>
      <c r="MJW101" s="5"/>
      <c r="MJX101" s="5"/>
      <c r="MJY101" s="5"/>
      <c r="MJZ101" s="5"/>
      <c r="MKA101" s="5"/>
      <c r="MKB101" s="5"/>
      <c r="MKC101" s="5"/>
      <c r="MKD101" s="5"/>
      <c r="MKE101" s="5"/>
      <c r="MKF101" s="5"/>
      <c r="MKG101" s="5"/>
      <c r="MKH101" s="5"/>
      <c r="MKI101" s="5"/>
      <c r="MKJ101" s="5"/>
      <c r="MKK101" s="5"/>
      <c r="MKL101" s="5"/>
      <c r="MKM101" s="5"/>
      <c r="MKN101" s="5"/>
      <c r="MKO101" s="5"/>
      <c r="MKP101" s="5"/>
      <c r="MKQ101" s="5"/>
      <c r="MKR101" s="5"/>
      <c r="MKS101" s="5"/>
      <c r="MKT101" s="5"/>
      <c r="MKU101" s="5"/>
      <c r="MKV101" s="5"/>
      <c r="MKW101" s="5"/>
      <c r="MKX101" s="5"/>
      <c r="MKY101" s="5"/>
      <c r="MKZ101" s="5"/>
      <c r="MLA101" s="5"/>
      <c r="MLB101" s="5"/>
      <c r="MLC101" s="5"/>
      <c r="MLD101" s="5"/>
      <c r="MLE101" s="5"/>
      <c r="MLF101" s="5"/>
      <c r="MLG101" s="5"/>
      <c r="MLH101" s="5"/>
      <c r="MLI101" s="5"/>
      <c r="MLJ101" s="5"/>
      <c r="MLK101" s="5"/>
      <c r="MLL101" s="5"/>
      <c r="MLM101" s="5"/>
      <c r="MLN101" s="5"/>
      <c r="MLO101" s="5"/>
      <c r="MLP101" s="5"/>
      <c r="MLQ101" s="5"/>
      <c r="MLR101" s="5"/>
      <c r="MLS101" s="5"/>
      <c r="MLT101" s="5"/>
      <c r="MLU101" s="5"/>
      <c r="MLV101" s="5"/>
      <c r="MLW101" s="5"/>
      <c r="MLX101" s="5"/>
      <c r="MLY101" s="5"/>
      <c r="MLZ101" s="5"/>
      <c r="MMA101" s="5"/>
      <c r="MMB101" s="5"/>
      <c r="MMC101" s="5"/>
      <c r="MMD101" s="5"/>
      <c r="MME101" s="5"/>
      <c r="MMF101" s="5"/>
      <c r="MMG101" s="5"/>
      <c r="MMH101" s="5"/>
      <c r="MMI101" s="5"/>
      <c r="MMJ101" s="5"/>
      <c r="MMK101" s="5"/>
      <c r="MML101" s="5"/>
      <c r="MMM101" s="5"/>
      <c r="MMN101" s="5"/>
      <c r="MMO101" s="5"/>
      <c r="MMP101" s="5"/>
      <c r="MMQ101" s="5"/>
      <c r="MMR101" s="5"/>
      <c r="MMS101" s="5"/>
      <c r="MMT101" s="5"/>
      <c r="MMU101" s="5"/>
      <c r="MMV101" s="5"/>
      <c r="MMW101" s="5"/>
      <c r="MMX101" s="5"/>
      <c r="MMY101" s="5"/>
      <c r="MMZ101" s="5"/>
      <c r="MNA101" s="5"/>
      <c r="MNB101" s="5"/>
      <c r="MNC101" s="5"/>
      <c r="MND101" s="5"/>
      <c r="MNE101" s="5"/>
      <c r="MNF101" s="5"/>
      <c r="MNG101" s="5"/>
      <c r="MNH101" s="5"/>
      <c r="MNI101" s="5"/>
      <c r="MNJ101" s="5"/>
      <c r="MNK101" s="5"/>
      <c r="MNL101" s="5"/>
      <c r="MNM101" s="5"/>
      <c r="MNN101" s="5"/>
      <c r="MNO101" s="5"/>
      <c r="MNP101" s="5"/>
      <c r="MNQ101" s="5"/>
      <c r="MNR101" s="5"/>
      <c r="MNS101" s="5"/>
      <c r="MNT101" s="5"/>
      <c r="MNU101" s="5"/>
      <c r="MNV101" s="5"/>
      <c r="MNW101" s="5"/>
      <c r="MNX101" s="5"/>
      <c r="MNY101" s="5"/>
      <c r="MNZ101" s="5"/>
      <c r="MOA101" s="5"/>
      <c r="MOB101" s="5"/>
      <c r="MOC101" s="5"/>
      <c r="MOD101" s="5"/>
      <c r="MOE101" s="5"/>
      <c r="MOF101" s="5"/>
      <c r="MOG101" s="5"/>
      <c r="MOH101" s="5"/>
      <c r="MOI101" s="5"/>
      <c r="MOJ101" s="5"/>
      <c r="MOK101" s="5"/>
      <c r="MOL101" s="5"/>
      <c r="MOM101" s="5"/>
      <c r="MON101" s="5"/>
      <c r="MOO101" s="5"/>
      <c r="MOP101" s="5"/>
      <c r="MOQ101" s="5"/>
      <c r="MOR101" s="5"/>
      <c r="MOS101" s="5"/>
      <c r="MOT101" s="5"/>
      <c r="MOU101" s="5"/>
      <c r="MOV101" s="5"/>
      <c r="MOW101" s="5"/>
      <c r="MOX101" s="5"/>
      <c r="MOY101" s="5"/>
      <c r="MOZ101" s="5"/>
      <c r="MPA101" s="5"/>
      <c r="MPB101" s="5"/>
      <c r="MPC101" s="5"/>
      <c r="MPD101" s="5"/>
      <c r="MPE101" s="5"/>
      <c r="MPF101" s="5"/>
      <c r="MPG101" s="5"/>
      <c r="MPH101" s="5"/>
      <c r="MPI101" s="5"/>
      <c r="MPJ101" s="5"/>
      <c r="MPK101" s="5"/>
      <c r="MPL101" s="5"/>
      <c r="MPM101" s="5"/>
      <c r="MPN101" s="5"/>
      <c r="MPO101" s="5"/>
      <c r="MPP101" s="5"/>
      <c r="MPQ101" s="5"/>
      <c r="MPR101" s="5"/>
      <c r="MPS101" s="5"/>
      <c r="MPT101" s="5"/>
      <c r="MPU101" s="5"/>
      <c r="MPV101" s="5"/>
      <c r="MPW101" s="5"/>
      <c r="MPX101" s="5"/>
      <c r="MPY101" s="5"/>
      <c r="MPZ101" s="5"/>
      <c r="MQA101" s="5"/>
      <c r="MQB101" s="5"/>
      <c r="MQC101" s="5"/>
      <c r="MQD101" s="5"/>
      <c r="MQE101" s="5"/>
      <c r="MQF101" s="5"/>
      <c r="MQG101" s="5"/>
      <c r="MQH101" s="5"/>
      <c r="MQI101" s="5"/>
      <c r="MQJ101" s="5"/>
      <c r="MQK101" s="5"/>
      <c r="MQL101" s="5"/>
      <c r="MQM101" s="5"/>
      <c r="MQN101" s="5"/>
      <c r="MQO101" s="5"/>
      <c r="MQP101" s="5"/>
      <c r="MQQ101" s="5"/>
      <c r="MQR101" s="5"/>
      <c r="MQS101" s="5"/>
      <c r="MQT101" s="5"/>
      <c r="MQU101" s="5"/>
      <c r="MQV101" s="5"/>
      <c r="MQW101" s="5"/>
      <c r="MQX101" s="5"/>
      <c r="MQY101" s="5"/>
      <c r="MQZ101" s="5"/>
      <c r="MRA101" s="5"/>
      <c r="MRB101" s="5"/>
      <c r="MRC101" s="5"/>
      <c r="MRD101" s="5"/>
      <c r="MRE101" s="5"/>
      <c r="MRF101" s="5"/>
      <c r="MRG101" s="5"/>
      <c r="MRH101" s="5"/>
      <c r="MRI101" s="5"/>
      <c r="MRJ101" s="5"/>
      <c r="MRK101" s="5"/>
      <c r="MRL101" s="5"/>
      <c r="MRM101" s="5"/>
      <c r="MRN101" s="5"/>
      <c r="MRO101" s="5"/>
      <c r="MRP101" s="5"/>
      <c r="MRQ101" s="5"/>
      <c r="MRR101" s="5"/>
      <c r="MRS101" s="5"/>
      <c r="MRT101" s="5"/>
      <c r="MRU101" s="5"/>
      <c r="MRV101" s="5"/>
      <c r="MRW101" s="5"/>
      <c r="MRX101" s="5"/>
      <c r="MRY101" s="5"/>
      <c r="MRZ101" s="5"/>
      <c r="MSA101" s="5"/>
      <c r="MSB101" s="5"/>
      <c r="MSC101" s="5"/>
      <c r="MSD101" s="5"/>
      <c r="MSE101" s="5"/>
      <c r="MSF101" s="5"/>
      <c r="MSG101" s="5"/>
      <c r="MSH101" s="5"/>
      <c r="MSI101" s="5"/>
      <c r="MSJ101" s="5"/>
      <c r="MSK101" s="5"/>
      <c r="MSL101" s="5"/>
      <c r="MSM101" s="5"/>
      <c r="MSN101" s="5"/>
      <c r="MSO101" s="5"/>
      <c r="MSP101" s="5"/>
      <c r="MSQ101" s="5"/>
      <c r="MSR101" s="5"/>
      <c r="MSS101" s="5"/>
      <c r="MST101" s="5"/>
      <c r="MSU101" s="5"/>
      <c r="MSV101" s="5"/>
      <c r="MSW101" s="5"/>
      <c r="MSX101" s="5"/>
      <c r="MSY101" s="5"/>
      <c r="MSZ101" s="5"/>
      <c r="MTA101" s="5"/>
      <c r="MTB101" s="5"/>
      <c r="MTC101" s="5"/>
      <c r="MTD101" s="5"/>
      <c r="MTE101" s="5"/>
      <c r="MTF101" s="5"/>
      <c r="MTG101" s="5"/>
      <c r="MTH101" s="5"/>
      <c r="MTI101" s="5"/>
      <c r="MTJ101" s="5"/>
      <c r="MTK101" s="5"/>
      <c r="MTL101" s="5"/>
      <c r="MTM101" s="5"/>
      <c r="MTN101" s="5"/>
      <c r="MTO101" s="5"/>
      <c r="MTP101" s="5"/>
      <c r="MTQ101" s="5"/>
      <c r="MTR101" s="5"/>
      <c r="MTS101" s="5"/>
      <c r="MTT101" s="5"/>
      <c r="MTU101" s="5"/>
      <c r="MTV101" s="5"/>
      <c r="MTW101" s="5"/>
      <c r="MTX101" s="5"/>
      <c r="MTY101" s="5"/>
      <c r="MTZ101" s="5"/>
      <c r="MUA101" s="5"/>
      <c r="MUB101" s="5"/>
      <c r="MUC101" s="5"/>
      <c r="MUD101" s="5"/>
      <c r="MUE101" s="5"/>
      <c r="MUF101" s="5"/>
      <c r="MUG101" s="5"/>
      <c r="MUH101" s="5"/>
      <c r="MUI101" s="5"/>
      <c r="MUJ101" s="5"/>
      <c r="MUK101" s="5"/>
      <c r="MUL101" s="5"/>
      <c r="MUM101" s="5"/>
      <c r="MUN101" s="5"/>
      <c r="MUO101" s="5"/>
      <c r="MUP101" s="5"/>
      <c r="MUQ101" s="5"/>
      <c r="MUR101" s="5"/>
      <c r="MUS101" s="5"/>
      <c r="MUT101" s="5"/>
      <c r="MUU101" s="5"/>
      <c r="MUV101" s="5"/>
      <c r="MUW101" s="5"/>
      <c r="MUX101" s="5"/>
      <c r="MUY101" s="5"/>
      <c r="MUZ101" s="5"/>
      <c r="MVA101" s="5"/>
      <c r="MVB101" s="5"/>
      <c r="MVC101" s="5"/>
      <c r="MVD101" s="5"/>
      <c r="MVE101" s="5"/>
      <c r="MVF101" s="5"/>
      <c r="MVG101" s="5"/>
      <c r="MVH101" s="5"/>
      <c r="MVI101" s="5"/>
      <c r="MVJ101" s="5"/>
      <c r="MVK101" s="5"/>
      <c r="MVL101" s="5"/>
      <c r="MVM101" s="5"/>
      <c r="MVN101" s="5"/>
      <c r="MVO101" s="5"/>
      <c r="MVP101" s="5"/>
      <c r="MVQ101" s="5"/>
      <c r="MVR101" s="5"/>
      <c r="MVS101" s="5"/>
      <c r="MVT101" s="5"/>
      <c r="MVU101" s="5"/>
      <c r="MVV101" s="5"/>
      <c r="MVW101" s="5"/>
      <c r="MVX101" s="5"/>
      <c r="MVY101" s="5"/>
      <c r="MVZ101" s="5"/>
      <c r="MWA101" s="5"/>
      <c r="MWB101" s="5"/>
      <c r="MWC101" s="5"/>
      <c r="MWD101" s="5"/>
      <c r="MWE101" s="5"/>
      <c r="MWF101" s="5"/>
      <c r="MWG101" s="5"/>
      <c r="MWH101" s="5"/>
      <c r="MWI101" s="5"/>
      <c r="MWJ101" s="5"/>
      <c r="MWK101" s="5"/>
      <c r="MWL101" s="5"/>
      <c r="MWM101" s="5"/>
      <c r="MWN101" s="5"/>
      <c r="MWO101" s="5"/>
      <c r="MWP101" s="5"/>
      <c r="MWQ101" s="5"/>
      <c r="MWR101" s="5"/>
      <c r="MWS101" s="5"/>
      <c r="MWT101" s="5"/>
      <c r="MWU101" s="5"/>
      <c r="MWV101" s="5"/>
      <c r="MWW101" s="5"/>
      <c r="MWX101" s="5"/>
      <c r="MWY101" s="5"/>
      <c r="MWZ101" s="5"/>
      <c r="MXA101" s="5"/>
      <c r="MXB101" s="5"/>
      <c r="MXC101" s="5"/>
      <c r="MXD101" s="5"/>
      <c r="MXE101" s="5"/>
      <c r="MXF101" s="5"/>
      <c r="MXG101" s="5"/>
      <c r="MXH101" s="5"/>
      <c r="MXI101" s="5"/>
      <c r="MXJ101" s="5"/>
      <c r="MXK101" s="5"/>
      <c r="MXL101" s="5"/>
      <c r="MXM101" s="5"/>
      <c r="MXN101" s="5"/>
      <c r="MXO101" s="5"/>
      <c r="MXP101" s="5"/>
      <c r="MXQ101" s="5"/>
      <c r="MXR101" s="5"/>
      <c r="MXS101" s="5"/>
      <c r="MXT101" s="5"/>
      <c r="MXU101" s="5"/>
      <c r="MXV101" s="5"/>
      <c r="MXW101" s="5"/>
      <c r="MXX101" s="5"/>
      <c r="MXY101" s="5"/>
      <c r="MXZ101" s="5"/>
      <c r="MYA101" s="5"/>
      <c r="MYB101" s="5"/>
      <c r="MYC101" s="5"/>
      <c r="MYD101" s="5"/>
      <c r="MYE101" s="5"/>
      <c r="MYF101" s="5"/>
      <c r="MYG101" s="5"/>
      <c r="MYH101" s="5"/>
      <c r="MYI101" s="5"/>
      <c r="MYJ101" s="5"/>
      <c r="MYK101" s="5"/>
      <c r="MYL101" s="5"/>
      <c r="MYM101" s="5"/>
      <c r="MYN101" s="5"/>
      <c r="MYO101" s="5"/>
      <c r="MYP101" s="5"/>
      <c r="MYQ101" s="5"/>
      <c r="MYR101" s="5"/>
      <c r="MYS101" s="5"/>
      <c r="MYT101" s="5"/>
      <c r="MYU101" s="5"/>
      <c r="MYV101" s="5"/>
      <c r="MYW101" s="5"/>
      <c r="MYX101" s="5"/>
      <c r="MYY101" s="5"/>
      <c r="MYZ101" s="5"/>
      <c r="MZA101" s="5"/>
      <c r="MZB101" s="5"/>
      <c r="MZC101" s="5"/>
      <c r="MZD101" s="5"/>
      <c r="MZE101" s="5"/>
      <c r="MZF101" s="5"/>
      <c r="MZG101" s="5"/>
      <c r="MZH101" s="5"/>
      <c r="MZI101" s="5"/>
      <c r="MZJ101" s="5"/>
      <c r="MZK101" s="5"/>
      <c r="MZL101" s="5"/>
      <c r="MZM101" s="5"/>
      <c r="MZN101" s="5"/>
      <c r="MZO101" s="5"/>
      <c r="MZP101" s="5"/>
      <c r="MZQ101" s="5"/>
      <c r="MZR101" s="5"/>
      <c r="MZS101" s="5"/>
      <c r="MZT101" s="5"/>
      <c r="MZU101" s="5"/>
      <c r="MZV101" s="5"/>
      <c r="MZW101" s="5"/>
      <c r="MZX101" s="5"/>
      <c r="MZY101" s="5"/>
      <c r="MZZ101" s="5"/>
      <c r="NAA101" s="5"/>
      <c r="NAB101" s="5"/>
      <c r="NAC101" s="5"/>
      <c r="NAD101" s="5"/>
      <c r="NAE101" s="5"/>
      <c r="NAF101" s="5"/>
      <c r="NAG101" s="5"/>
      <c r="NAH101" s="5"/>
      <c r="NAI101" s="5"/>
      <c r="NAJ101" s="5"/>
      <c r="NAK101" s="5"/>
      <c r="NAL101" s="5"/>
      <c r="NAM101" s="5"/>
      <c r="NAN101" s="5"/>
      <c r="NAO101" s="5"/>
      <c r="NAP101" s="5"/>
      <c r="NAQ101" s="5"/>
      <c r="NAR101" s="5"/>
      <c r="NAS101" s="5"/>
      <c r="NAT101" s="5"/>
      <c r="NAU101" s="5"/>
      <c r="NAV101" s="5"/>
      <c r="NAW101" s="5"/>
      <c r="NAX101" s="5"/>
      <c r="NAY101" s="5"/>
      <c r="NAZ101" s="5"/>
      <c r="NBA101" s="5"/>
      <c r="NBB101" s="5"/>
      <c r="NBC101" s="5"/>
      <c r="NBD101" s="5"/>
      <c r="NBE101" s="5"/>
      <c r="NBF101" s="5"/>
      <c r="NBG101" s="5"/>
      <c r="NBH101" s="5"/>
      <c r="NBI101" s="5"/>
      <c r="NBJ101" s="5"/>
      <c r="NBK101" s="5"/>
      <c r="NBL101" s="5"/>
      <c r="NBM101" s="5"/>
      <c r="NBN101" s="5"/>
      <c r="NBO101" s="5"/>
      <c r="NBP101" s="5"/>
      <c r="NBQ101" s="5"/>
      <c r="NBR101" s="5"/>
      <c r="NBS101" s="5"/>
      <c r="NBT101" s="5"/>
      <c r="NBU101" s="5"/>
      <c r="NBV101" s="5"/>
      <c r="NBW101" s="5"/>
      <c r="NBX101" s="5"/>
      <c r="NBY101" s="5"/>
      <c r="NBZ101" s="5"/>
      <c r="NCA101" s="5"/>
      <c r="NCB101" s="5"/>
      <c r="NCC101" s="5"/>
      <c r="NCD101" s="5"/>
      <c r="NCE101" s="5"/>
      <c r="NCF101" s="5"/>
      <c r="NCG101" s="5"/>
      <c r="NCH101" s="5"/>
      <c r="NCI101" s="5"/>
      <c r="NCJ101" s="5"/>
      <c r="NCK101" s="5"/>
      <c r="NCL101" s="5"/>
      <c r="NCM101" s="5"/>
      <c r="NCN101" s="5"/>
      <c r="NCO101" s="5"/>
      <c r="NCP101" s="5"/>
      <c r="NCQ101" s="5"/>
      <c r="NCR101" s="5"/>
      <c r="NCS101" s="5"/>
      <c r="NCT101" s="5"/>
      <c r="NCU101" s="5"/>
      <c r="NCV101" s="5"/>
      <c r="NCW101" s="5"/>
      <c r="NCX101" s="5"/>
      <c r="NCY101" s="5"/>
      <c r="NCZ101" s="5"/>
      <c r="NDA101" s="5"/>
      <c r="NDB101" s="5"/>
      <c r="NDC101" s="5"/>
      <c r="NDD101" s="5"/>
      <c r="NDE101" s="5"/>
      <c r="NDF101" s="5"/>
      <c r="NDG101" s="5"/>
      <c r="NDH101" s="5"/>
      <c r="NDI101" s="5"/>
      <c r="NDJ101" s="5"/>
      <c r="NDK101" s="5"/>
      <c r="NDL101" s="5"/>
      <c r="NDM101" s="5"/>
      <c r="NDN101" s="5"/>
      <c r="NDO101" s="5"/>
      <c r="NDP101" s="5"/>
      <c r="NDQ101" s="5"/>
      <c r="NDR101" s="5"/>
      <c r="NDS101" s="5"/>
      <c r="NDT101" s="5"/>
      <c r="NDU101" s="5"/>
      <c r="NDV101" s="5"/>
      <c r="NDW101" s="5"/>
      <c r="NDX101" s="5"/>
      <c r="NDY101" s="5"/>
      <c r="NDZ101" s="5"/>
      <c r="NEA101" s="5"/>
      <c r="NEB101" s="5"/>
      <c r="NEC101" s="5"/>
      <c r="NED101" s="5"/>
      <c r="NEE101" s="5"/>
      <c r="NEF101" s="5"/>
      <c r="NEG101" s="5"/>
      <c r="NEH101" s="5"/>
      <c r="NEI101" s="5"/>
      <c r="NEJ101" s="5"/>
      <c r="NEK101" s="5"/>
      <c r="NEL101" s="5"/>
      <c r="NEM101" s="5"/>
      <c r="NEN101" s="5"/>
      <c r="NEO101" s="5"/>
      <c r="NEP101" s="5"/>
      <c r="NEQ101" s="5"/>
      <c r="NER101" s="5"/>
      <c r="NES101" s="5"/>
      <c r="NET101" s="5"/>
      <c r="NEU101" s="5"/>
      <c r="NEV101" s="5"/>
      <c r="NEW101" s="5"/>
      <c r="NEX101" s="5"/>
      <c r="NEY101" s="5"/>
      <c r="NEZ101" s="5"/>
      <c r="NFA101" s="5"/>
      <c r="NFB101" s="5"/>
      <c r="NFC101" s="5"/>
      <c r="NFD101" s="5"/>
      <c r="NFE101" s="5"/>
      <c r="NFF101" s="5"/>
      <c r="NFG101" s="5"/>
      <c r="NFH101" s="5"/>
      <c r="NFI101" s="5"/>
      <c r="NFJ101" s="5"/>
      <c r="NFK101" s="5"/>
      <c r="NFL101" s="5"/>
      <c r="NFM101" s="5"/>
      <c r="NFN101" s="5"/>
      <c r="NFO101" s="5"/>
      <c r="NFP101" s="5"/>
      <c r="NFQ101" s="5"/>
      <c r="NFR101" s="5"/>
      <c r="NFS101" s="5"/>
      <c r="NFT101" s="5"/>
      <c r="NFU101" s="5"/>
      <c r="NFV101" s="5"/>
      <c r="NFW101" s="5"/>
      <c r="NFX101" s="5"/>
      <c r="NFY101" s="5"/>
      <c r="NFZ101" s="5"/>
      <c r="NGA101" s="5"/>
      <c r="NGB101" s="5"/>
      <c r="NGC101" s="5"/>
      <c r="NGD101" s="5"/>
      <c r="NGE101" s="5"/>
      <c r="NGF101" s="5"/>
      <c r="NGG101" s="5"/>
      <c r="NGH101" s="5"/>
      <c r="NGI101" s="5"/>
      <c r="NGJ101" s="5"/>
      <c r="NGK101" s="5"/>
      <c r="NGL101" s="5"/>
      <c r="NGM101" s="5"/>
      <c r="NGN101" s="5"/>
      <c r="NGO101" s="5"/>
      <c r="NGP101" s="5"/>
      <c r="NGQ101" s="5"/>
      <c r="NGR101" s="5"/>
      <c r="NGS101" s="5"/>
      <c r="NGT101" s="5"/>
      <c r="NGU101" s="5"/>
      <c r="NGV101" s="5"/>
      <c r="NGW101" s="5"/>
      <c r="NGX101" s="5"/>
      <c r="NGY101" s="5"/>
      <c r="NGZ101" s="5"/>
      <c r="NHA101" s="5"/>
      <c r="NHB101" s="5"/>
      <c r="NHC101" s="5"/>
      <c r="NHD101" s="5"/>
      <c r="NHE101" s="5"/>
      <c r="NHF101" s="5"/>
      <c r="NHG101" s="5"/>
      <c r="NHH101" s="5"/>
      <c r="NHI101" s="5"/>
      <c r="NHJ101" s="5"/>
      <c r="NHK101" s="5"/>
      <c r="NHL101" s="5"/>
      <c r="NHM101" s="5"/>
      <c r="NHN101" s="5"/>
      <c r="NHO101" s="5"/>
      <c r="NHP101" s="5"/>
      <c r="NHQ101" s="5"/>
      <c r="NHR101" s="5"/>
      <c r="NHS101" s="5"/>
      <c r="NHT101" s="5"/>
      <c r="NHU101" s="5"/>
      <c r="NHV101" s="5"/>
      <c r="NHW101" s="5"/>
      <c r="NHX101" s="5"/>
      <c r="NHY101" s="5"/>
      <c r="NHZ101" s="5"/>
      <c r="NIA101" s="5"/>
      <c r="NIB101" s="5"/>
      <c r="NIC101" s="5"/>
      <c r="NID101" s="5"/>
      <c r="NIE101" s="5"/>
      <c r="NIF101" s="5"/>
      <c r="NIG101" s="5"/>
      <c r="NIH101" s="5"/>
      <c r="NII101" s="5"/>
      <c r="NIJ101" s="5"/>
      <c r="NIK101" s="5"/>
      <c r="NIL101" s="5"/>
      <c r="NIM101" s="5"/>
      <c r="NIN101" s="5"/>
      <c r="NIO101" s="5"/>
      <c r="NIP101" s="5"/>
      <c r="NIQ101" s="5"/>
      <c r="NIR101" s="5"/>
      <c r="NIS101" s="5"/>
      <c r="NIT101" s="5"/>
      <c r="NIU101" s="5"/>
      <c r="NIV101" s="5"/>
      <c r="NIW101" s="5"/>
      <c r="NIX101" s="5"/>
      <c r="NIY101" s="5"/>
      <c r="NIZ101" s="5"/>
      <c r="NJA101" s="5"/>
      <c r="NJB101" s="5"/>
      <c r="NJC101" s="5"/>
      <c r="NJD101" s="5"/>
      <c r="NJE101" s="5"/>
      <c r="NJF101" s="5"/>
      <c r="NJG101" s="5"/>
      <c r="NJH101" s="5"/>
      <c r="NJI101" s="5"/>
      <c r="NJJ101" s="5"/>
      <c r="NJK101" s="5"/>
      <c r="NJL101" s="5"/>
      <c r="NJM101" s="5"/>
      <c r="NJN101" s="5"/>
      <c r="NJO101" s="5"/>
      <c r="NJP101" s="5"/>
      <c r="NJQ101" s="5"/>
      <c r="NJR101" s="5"/>
      <c r="NJS101" s="5"/>
      <c r="NJT101" s="5"/>
      <c r="NJU101" s="5"/>
      <c r="NJV101" s="5"/>
      <c r="NJW101" s="5"/>
      <c r="NJX101" s="5"/>
      <c r="NJY101" s="5"/>
      <c r="NJZ101" s="5"/>
      <c r="NKA101" s="5"/>
      <c r="NKB101" s="5"/>
      <c r="NKC101" s="5"/>
      <c r="NKD101" s="5"/>
      <c r="NKE101" s="5"/>
      <c r="NKF101" s="5"/>
      <c r="NKG101" s="5"/>
      <c r="NKH101" s="5"/>
      <c r="NKI101" s="5"/>
      <c r="NKJ101" s="5"/>
      <c r="NKK101" s="5"/>
      <c r="NKL101" s="5"/>
      <c r="NKM101" s="5"/>
      <c r="NKN101" s="5"/>
      <c r="NKO101" s="5"/>
      <c r="NKP101" s="5"/>
      <c r="NKQ101" s="5"/>
      <c r="NKR101" s="5"/>
      <c r="NKS101" s="5"/>
      <c r="NKT101" s="5"/>
      <c r="NKU101" s="5"/>
      <c r="NKV101" s="5"/>
      <c r="NKW101" s="5"/>
      <c r="NKX101" s="5"/>
      <c r="NKY101" s="5"/>
      <c r="NKZ101" s="5"/>
      <c r="NLA101" s="5"/>
      <c r="NLB101" s="5"/>
      <c r="NLC101" s="5"/>
      <c r="NLD101" s="5"/>
      <c r="NLE101" s="5"/>
      <c r="NLF101" s="5"/>
      <c r="NLG101" s="5"/>
      <c r="NLH101" s="5"/>
      <c r="NLI101" s="5"/>
      <c r="NLJ101" s="5"/>
      <c r="NLK101" s="5"/>
      <c r="NLL101" s="5"/>
      <c r="NLM101" s="5"/>
      <c r="NLN101" s="5"/>
      <c r="NLO101" s="5"/>
      <c r="NLP101" s="5"/>
      <c r="NLQ101" s="5"/>
      <c r="NLR101" s="5"/>
      <c r="NLS101" s="5"/>
      <c r="NLT101" s="5"/>
      <c r="NLU101" s="5"/>
      <c r="NLV101" s="5"/>
      <c r="NLW101" s="5"/>
      <c r="NLX101" s="5"/>
      <c r="NLY101" s="5"/>
      <c r="NLZ101" s="5"/>
      <c r="NMA101" s="5"/>
      <c r="NMB101" s="5"/>
      <c r="NMC101" s="5"/>
      <c r="NMD101" s="5"/>
      <c r="NME101" s="5"/>
      <c r="NMF101" s="5"/>
      <c r="NMG101" s="5"/>
      <c r="NMH101" s="5"/>
      <c r="NMI101" s="5"/>
      <c r="NMJ101" s="5"/>
      <c r="NMK101" s="5"/>
      <c r="NML101" s="5"/>
      <c r="NMM101" s="5"/>
      <c r="NMN101" s="5"/>
      <c r="NMO101" s="5"/>
      <c r="NMP101" s="5"/>
      <c r="NMQ101" s="5"/>
      <c r="NMR101" s="5"/>
      <c r="NMS101" s="5"/>
      <c r="NMT101" s="5"/>
      <c r="NMU101" s="5"/>
      <c r="NMV101" s="5"/>
      <c r="NMW101" s="5"/>
      <c r="NMX101" s="5"/>
      <c r="NMY101" s="5"/>
      <c r="NMZ101" s="5"/>
      <c r="NNA101" s="5"/>
      <c r="NNB101" s="5"/>
      <c r="NNC101" s="5"/>
      <c r="NND101" s="5"/>
      <c r="NNE101" s="5"/>
      <c r="NNF101" s="5"/>
      <c r="NNG101" s="5"/>
      <c r="NNH101" s="5"/>
      <c r="NNI101" s="5"/>
      <c r="NNJ101" s="5"/>
      <c r="NNK101" s="5"/>
      <c r="NNL101" s="5"/>
      <c r="NNM101" s="5"/>
      <c r="NNN101" s="5"/>
      <c r="NNO101" s="5"/>
      <c r="NNP101" s="5"/>
      <c r="NNQ101" s="5"/>
      <c r="NNR101" s="5"/>
      <c r="NNS101" s="5"/>
      <c r="NNT101" s="5"/>
      <c r="NNU101" s="5"/>
      <c r="NNV101" s="5"/>
      <c r="NNW101" s="5"/>
      <c r="NNX101" s="5"/>
      <c r="NNY101" s="5"/>
      <c r="NNZ101" s="5"/>
      <c r="NOA101" s="5"/>
      <c r="NOB101" s="5"/>
      <c r="NOC101" s="5"/>
      <c r="NOD101" s="5"/>
      <c r="NOE101" s="5"/>
      <c r="NOF101" s="5"/>
      <c r="NOG101" s="5"/>
      <c r="NOH101" s="5"/>
      <c r="NOI101" s="5"/>
      <c r="NOJ101" s="5"/>
      <c r="NOK101" s="5"/>
      <c r="NOL101" s="5"/>
      <c r="NOM101" s="5"/>
      <c r="NON101" s="5"/>
      <c r="NOO101" s="5"/>
      <c r="NOP101" s="5"/>
      <c r="NOQ101" s="5"/>
      <c r="NOR101" s="5"/>
      <c r="NOS101" s="5"/>
      <c r="NOT101" s="5"/>
      <c r="NOU101" s="5"/>
      <c r="NOV101" s="5"/>
      <c r="NOW101" s="5"/>
      <c r="NOX101" s="5"/>
      <c r="NOY101" s="5"/>
      <c r="NOZ101" s="5"/>
      <c r="NPA101" s="5"/>
      <c r="NPB101" s="5"/>
      <c r="NPC101" s="5"/>
      <c r="NPD101" s="5"/>
      <c r="NPE101" s="5"/>
      <c r="NPF101" s="5"/>
      <c r="NPG101" s="5"/>
      <c r="NPH101" s="5"/>
      <c r="NPI101" s="5"/>
      <c r="NPJ101" s="5"/>
      <c r="NPK101" s="5"/>
      <c r="NPL101" s="5"/>
      <c r="NPM101" s="5"/>
      <c r="NPN101" s="5"/>
      <c r="NPO101" s="5"/>
      <c r="NPP101" s="5"/>
      <c r="NPQ101" s="5"/>
      <c r="NPR101" s="5"/>
      <c r="NPS101" s="5"/>
      <c r="NPT101" s="5"/>
      <c r="NPU101" s="5"/>
      <c r="NPV101" s="5"/>
      <c r="NPW101" s="5"/>
      <c r="NPX101" s="5"/>
      <c r="NPY101" s="5"/>
      <c r="NPZ101" s="5"/>
      <c r="NQA101" s="5"/>
      <c r="NQB101" s="5"/>
      <c r="NQC101" s="5"/>
      <c r="NQD101" s="5"/>
      <c r="NQE101" s="5"/>
      <c r="NQF101" s="5"/>
      <c r="NQG101" s="5"/>
      <c r="NQH101" s="5"/>
      <c r="NQI101" s="5"/>
      <c r="NQJ101" s="5"/>
      <c r="NQK101" s="5"/>
      <c r="NQL101" s="5"/>
      <c r="NQM101" s="5"/>
      <c r="NQN101" s="5"/>
      <c r="NQO101" s="5"/>
      <c r="NQP101" s="5"/>
      <c r="NQQ101" s="5"/>
      <c r="NQR101" s="5"/>
      <c r="NQS101" s="5"/>
      <c r="NQT101" s="5"/>
      <c r="NQU101" s="5"/>
      <c r="NQV101" s="5"/>
      <c r="NQW101" s="5"/>
      <c r="NQX101" s="5"/>
      <c r="NQY101" s="5"/>
      <c r="NQZ101" s="5"/>
      <c r="NRA101" s="5"/>
      <c r="NRB101" s="5"/>
      <c r="NRC101" s="5"/>
      <c r="NRD101" s="5"/>
      <c r="NRE101" s="5"/>
      <c r="NRF101" s="5"/>
      <c r="NRG101" s="5"/>
      <c r="NRH101" s="5"/>
      <c r="NRI101" s="5"/>
      <c r="NRJ101" s="5"/>
      <c r="NRK101" s="5"/>
      <c r="NRL101" s="5"/>
      <c r="NRM101" s="5"/>
      <c r="NRN101" s="5"/>
      <c r="NRO101" s="5"/>
      <c r="NRP101" s="5"/>
      <c r="NRQ101" s="5"/>
      <c r="NRR101" s="5"/>
      <c r="NRS101" s="5"/>
      <c r="NRT101" s="5"/>
      <c r="NRU101" s="5"/>
      <c r="NRV101" s="5"/>
      <c r="NRW101" s="5"/>
      <c r="NRX101" s="5"/>
      <c r="NRY101" s="5"/>
      <c r="NRZ101" s="5"/>
      <c r="NSA101" s="5"/>
      <c r="NSB101" s="5"/>
      <c r="NSC101" s="5"/>
      <c r="NSD101" s="5"/>
      <c r="NSE101" s="5"/>
      <c r="NSF101" s="5"/>
      <c r="NSG101" s="5"/>
      <c r="NSH101" s="5"/>
      <c r="NSI101" s="5"/>
      <c r="NSJ101" s="5"/>
      <c r="NSK101" s="5"/>
      <c r="NSL101" s="5"/>
      <c r="NSM101" s="5"/>
      <c r="NSN101" s="5"/>
      <c r="NSO101" s="5"/>
      <c r="NSP101" s="5"/>
      <c r="NSQ101" s="5"/>
      <c r="NSR101" s="5"/>
      <c r="NSS101" s="5"/>
      <c r="NST101" s="5"/>
      <c r="NSU101" s="5"/>
      <c r="NSV101" s="5"/>
      <c r="NSW101" s="5"/>
      <c r="NSX101" s="5"/>
      <c r="NSY101" s="5"/>
      <c r="NSZ101" s="5"/>
      <c r="NTA101" s="5"/>
      <c r="NTB101" s="5"/>
      <c r="NTC101" s="5"/>
      <c r="NTD101" s="5"/>
      <c r="NTE101" s="5"/>
      <c r="NTF101" s="5"/>
      <c r="NTG101" s="5"/>
      <c r="NTH101" s="5"/>
      <c r="NTI101" s="5"/>
      <c r="NTJ101" s="5"/>
      <c r="NTK101" s="5"/>
      <c r="NTL101" s="5"/>
      <c r="NTM101" s="5"/>
      <c r="NTN101" s="5"/>
      <c r="NTO101" s="5"/>
      <c r="NTP101" s="5"/>
      <c r="NTQ101" s="5"/>
      <c r="NTR101" s="5"/>
      <c r="NTS101" s="5"/>
      <c r="NTT101" s="5"/>
      <c r="NTU101" s="5"/>
      <c r="NTV101" s="5"/>
      <c r="NTW101" s="5"/>
      <c r="NTX101" s="5"/>
      <c r="NTY101" s="5"/>
      <c r="NTZ101" s="5"/>
      <c r="NUA101" s="5"/>
      <c r="NUB101" s="5"/>
      <c r="NUC101" s="5"/>
      <c r="NUD101" s="5"/>
      <c r="NUE101" s="5"/>
      <c r="NUF101" s="5"/>
      <c r="NUG101" s="5"/>
      <c r="NUH101" s="5"/>
      <c r="NUI101" s="5"/>
      <c r="NUJ101" s="5"/>
      <c r="NUK101" s="5"/>
      <c r="NUL101" s="5"/>
      <c r="NUM101" s="5"/>
      <c r="NUN101" s="5"/>
      <c r="NUO101" s="5"/>
      <c r="NUP101" s="5"/>
      <c r="NUQ101" s="5"/>
      <c r="NUR101" s="5"/>
      <c r="NUS101" s="5"/>
      <c r="NUT101" s="5"/>
      <c r="NUU101" s="5"/>
      <c r="NUV101" s="5"/>
      <c r="NUW101" s="5"/>
      <c r="NUX101" s="5"/>
      <c r="NUY101" s="5"/>
      <c r="NUZ101" s="5"/>
      <c r="NVA101" s="5"/>
      <c r="NVB101" s="5"/>
      <c r="NVC101" s="5"/>
      <c r="NVD101" s="5"/>
      <c r="NVE101" s="5"/>
      <c r="NVF101" s="5"/>
      <c r="NVG101" s="5"/>
      <c r="NVH101" s="5"/>
      <c r="NVI101" s="5"/>
      <c r="NVJ101" s="5"/>
      <c r="NVK101" s="5"/>
      <c r="NVL101" s="5"/>
      <c r="NVM101" s="5"/>
      <c r="NVN101" s="5"/>
      <c r="NVO101" s="5"/>
      <c r="NVP101" s="5"/>
      <c r="NVQ101" s="5"/>
      <c r="NVR101" s="5"/>
      <c r="NVS101" s="5"/>
      <c r="NVT101" s="5"/>
      <c r="NVU101" s="5"/>
      <c r="NVV101" s="5"/>
      <c r="NVW101" s="5"/>
      <c r="NVX101" s="5"/>
      <c r="NVY101" s="5"/>
      <c r="NVZ101" s="5"/>
      <c r="NWA101" s="5"/>
      <c r="NWB101" s="5"/>
      <c r="NWC101" s="5"/>
      <c r="NWD101" s="5"/>
      <c r="NWE101" s="5"/>
      <c r="NWF101" s="5"/>
      <c r="NWG101" s="5"/>
      <c r="NWH101" s="5"/>
      <c r="NWI101" s="5"/>
      <c r="NWJ101" s="5"/>
      <c r="NWK101" s="5"/>
      <c r="NWL101" s="5"/>
      <c r="NWM101" s="5"/>
      <c r="NWN101" s="5"/>
      <c r="NWO101" s="5"/>
      <c r="NWP101" s="5"/>
      <c r="NWQ101" s="5"/>
      <c r="NWR101" s="5"/>
      <c r="NWS101" s="5"/>
      <c r="NWT101" s="5"/>
      <c r="NWU101" s="5"/>
      <c r="NWV101" s="5"/>
      <c r="NWW101" s="5"/>
      <c r="NWX101" s="5"/>
      <c r="NWY101" s="5"/>
      <c r="NWZ101" s="5"/>
      <c r="NXA101" s="5"/>
      <c r="NXB101" s="5"/>
      <c r="NXC101" s="5"/>
      <c r="NXD101" s="5"/>
      <c r="NXE101" s="5"/>
      <c r="NXF101" s="5"/>
      <c r="NXG101" s="5"/>
      <c r="NXH101" s="5"/>
      <c r="NXI101" s="5"/>
      <c r="NXJ101" s="5"/>
      <c r="NXK101" s="5"/>
      <c r="NXL101" s="5"/>
      <c r="NXM101" s="5"/>
      <c r="NXN101" s="5"/>
      <c r="NXO101" s="5"/>
      <c r="NXP101" s="5"/>
      <c r="NXQ101" s="5"/>
      <c r="NXR101" s="5"/>
      <c r="NXS101" s="5"/>
      <c r="NXT101" s="5"/>
      <c r="NXU101" s="5"/>
      <c r="NXV101" s="5"/>
      <c r="NXW101" s="5"/>
      <c r="NXX101" s="5"/>
      <c r="NXY101" s="5"/>
      <c r="NXZ101" s="5"/>
      <c r="NYA101" s="5"/>
      <c r="NYB101" s="5"/>
      <c r="NYC101" s="5"/>
      <c r="NYD101" s="5"/>
      <c r="NYE101" s="5"/>
      <c r="NYF101" s="5"/>
      <c r="NYG101" s="5"/>
      <c r="NYH101" s="5"/>
      <c r="NYI101" s="5"/>
      <c r="NYJ101" s="5"/>
      <c r="NYK101" s="5"/>
      <c r="NYL101" s="5"/>
      <c r="NYM101" s="5"/>
      <c r="NYN101" s="5"/>
      <c r="NYO101" s="5"/>
      <c r="NYP101" s="5"/>
      <c r="NYQ101" s="5"/>
      <c r="NYR101" s="5"/>
      <c r="NYS101" s="5"/>
      <c r="NYT101" s="5"/>
      <c r="NYU101" s="5"/>
      <c r="NYV101" s="5"/>
      <c r="NYW101" s="5"/>
      <c r="NYX101" s="5"/>
      <c r="NYY101" s="5"/>
      <c r="NYZ101" s="5"/>
      <c r="NZA101" s="5"/>
      <c r="NZB101" s="5"/>
      <c r="NZC101" s="5"/>
      <c r="NZD101" s="5"/>
      <c r="NZE101" s="5"/>
      <c r="NZF101" s="5"/>
      <c r="NZG101" s="5"/>
      <c r="NZH101" s="5"/>
      <c r="NZI101" s="5"/>
      <c r="NZJ101" s="5"/>
      <c r="NZK101" s="5"/>
      <c r="NZL101" s="5"/>
      <c r="NZM101" s="5"/>
      <c r="NZN101" s="5"/>
      <c r="NZO101" s="5"/>
      <c r="NZP101" s="5"/>
      <c r="NZQ101" s="5"/>
      <c r="NZR101" s="5"/>
      <c r="NZS101" s="5"/>
      <c r="NZT101" s="5"/>
      <c r="NZU101" s="5"/>
      <c r="NZV101" s="5"/>
      <c r="NZW101" s="5"/>
      <c r="NZX101" s="5"/>
      <c r="NZY101" s="5"/>
      <c r="NZZ101" s="5"/>
      <c r="OAA101" s="5"/>
      <c r="OAB101" s="5"/>
      <c r="OAC101" s="5"/>
      <c r="OAD101" s="5"/>
      <c r="OAE101" s="5"/>
      <c r="OAF101" s="5"/>
      <c r="OAG101" s="5"/>
      <c r="OAH101" s="5"/>
      <c r="OAI101" s="5"/>
      <c r="OAJ101" s="5"/>
      <c r="OAK101" s="5"/>
      <c r="OAL101" s="5"/>
      <c r="OAM101" s="5"/>
      <c r="OAN101" s="5"/>
      <c r="OAO101" s="5"/>
      <c r="OAP101" s="5"/>
      <c r="OAQ101" s="5"/>
      <c r="OAR101" s="5"/>
      <c r="OAS101" s="5"/>
      <c r="OAT101" s="5"/>
      <c r="OAU101" s="5"/>
      <c r="OAV101" s="5"/>
      <c r="OAW101" s="5"/>
      <c r="OAX101" s="5"/>
      <c r="OAY101" s="5"/>
      <c r="OAZ101" s="5"/>
      <c r="OBA101" s="5"/>
      <c r="OBB101" s="5"/>
      <c r="OBC101" s="5"/>
      <c r="OBD101" s="5"/>
      <c r="OBE101" s="5"/>
      <c r="OBF101" s="5"/>
      <c r="OBG101" s="5"/>
      <c r="OBH101" s="5"/>
      <c r="OBI101" s="5"/>
      <c r="OBJ101" s="5"/>
      <c r="OBK101" s="5"/>
      <c r="OBL101" s="5"/>
      <c r="OBM101" s="5"/>
      <c r="OBN101" s="5"/>
      <c r="OBO101" s="5"/>
      <c r="OBP101" s="5"/>
      <c r="OBQ101" s="5"/>
      <c r="OBR101" s="5"/>
      <c r="OBS101" s="5"/>
      <c r="OBT101" s="5"/>
      <c r="OBU101" s="5"/>
      <c r="OBV101" s="5"/>
      <c r="OBW101" s="5"/>
      <c r="OBX101" s="5"/>
      <c r="OBY101" s="5"/>
      <c r="OBZ101" s="5"/>
      <c r="OCA101" s="5"/>
      <c r="OCB101" s="5"/>
      <c r="OCC101" s="5"/>
      <c r="OCD101" s="5"/>
      <c r="OCE101" s="5"/>
      <c r="OCF101" s="5"/>
      <c r="OCG101" s="5"/>
      <c r="OCH101" s="5"/>
      <c r="OCI101" s="5"/>
      <c r="OCJ101" s="5"/>
      <c r="OCK101" s="5"/>
      <c r="OCL101" s="5"/>
      <c r="OCM101" s="5"/>
      <c r="OCN101" s="5"/>
      <c r="OCO101" s="5"/>
      <c r="OCP101" s="5"/>
      <c r="OCQ101" s="5"/>
      <c r="OCR101" s="5"/>
      <c r="OCS101" s="5"/>
      <c r="OCT101" s="5"/>
      <c r="OCU101" s="5"/>
      <c r="OCV101" s="5"/>
      <c r="OCW101" s="5"/>
      <c r="OCX101" s="5"/>
      <c r="OCY101" s="5"/>
      <c r="OCZ101" s="5"/>
      <c r="ODA101" s="5"/>
      <c r="ODB101" s="5"/>
      <c r="ODC101" s="5"/>
      <c r="ODD101" s="5"/>
      <c r="ODE101" s="5"/>
      <c r="ODF101" s="5"/>
      <c r="ODG101" s="5"/>
      <c r="ODH101" s="5"/>
      <c r="ODI101" s="5"/>
      <c r="ODJ101" s="5"/>
      <c r="ODK101" s="5"/>
      <c r="ODL101" s="5"/>
      <c r="ODM101" s="5"/>
      <c r="ODN101" s="5"/>
      <c r="ODO101" s="5"/>
      <c r="ODP101" s="5"/>
      <c r="ODQ101" s="5"/>
      <c r="ODR101" s="5"/>
      <c r="ODS101" s="5"/>
      <c r="ODT101" s="5"/>
      <c r="ODU101" s="5"/>
      <c r="ODV101" s="5"/>
      <c r="ODW101" s="5"/>
      <c r="ODX101" s="5"/>
      <c r="ODY101" s="5"/>
      <c r="ODZ101" s="5"/>
      <c r="OEA101" s="5"/>
      <c r="OEB101" s="5"/>
      <c r="OEC101" s="5"/>
      <c r="OED101" s="5"/>
      <c r="OEE101" s="5"/>
      <c r="OEF101" s="5"/>
      <c r="OEG101" s="5"/>
      <c r="OEH101" s="5"/>
      <c r="OEI101" s="5"/>
      <c r="OEJ101" s="5"/>
      <c r="OEK101" s="5"/>
      <c r="OEL101" s="5"/>
      <c r="OEM101" s="5"/>
      <c r="OEN101" s="5"/>
      <c r="OEO101" s="5"/>
      <c r="OEP101" s="5"/>
      <c r="OEQ101" s="5"/>
      <c r="OER101" s="5"/>
      <c r="OES101" s="5"/>
      <c r="OET101" s="5"/>
      <c r="OEU101" s="5"/>
      <c r="OEV101" s="5"/>
      <c r="OEW101" s="5"/>
      <c r="OEX101" s="5"/>
      <c r="OEY101" s="5"/>
      <c r="OEZ101" s="5"/>
      <c r="OFA101" s="5"/>
      <c r="OFB101" s="5"/>
      <c r="OFC101" s="5"/>
      <c r="OFD101" s="5"/>
      <c r="OFE101" s="5"/>
      <c r="OFF101" s="5"/>
      <c r="OFG101" s="5"/>
      <c r="OFH101" s="5"/>
      <c r="OFI101" s="5"/>
      <c r="OFJ101" s="5"/>
      <c r="OFK101" s="5"/>
      <c r="OFL101" s="5"/>
      <c r="OFM101" s="5"/>
      <c r="OFN101" s="5"/>
      <c r="OFO101" s="5"/>
      <c r="OFP101" s="5"/>
      <c r="OFQ101" s="5"/>
      <c r="OFR101" s="5"/>
      <c r="OFS101" s="5"/>
      <c r="OFT101" s="5"/>
      <c r="OFU101" s="5"/>
      <c r="OFV101" s="5"/>
      <c r="OFW101" s="5"/>
      <c r="OFX101" s="5"/>
      <c r="OFY101" s="5"/>
      <c r="OFZ101" s="5"/>
      <c r="OGA101" s="5"/>
      <c r="OGB101" s="5"/>
      <c r="OGC101" s="5"/>
      <c r="OGD101" s="5"/>
      <c r="OGE101" s="5"/>
      <c r="OGF101" s="5"/>
      <c r="OGG101" s="5"/>
      <c r="OGH101" s="5"/>
      <c r="OGI101" s="5"/>
      <c r="OGJ101" s="5"/>
      <c r="OGK101" s="5"/>
      <c r="OGL101" s="5"/>
      <c r="OGM101" s="5"/>
      <c r="OGN101" s="5"/>
      <c r="OGO101" s="5"/>
      <c r="OGP101" s="5"/>
      <c r="OGQ101" s="5"/>
      <c r="OGR101" s="5"/>
      <c r="OGS101" s="5"/>
      <c r="OGT101" s="5"/>
      <c r="OGU101" s="5"/>
      <c r="OGV101" s="5"/>
      <c r="OGW101" s="5"/>
      <c r="OGX101" s="5"/>
      <c r="OGY101" s="5"/>
      <c r="OGZ101" s="5"/>
      <c r="OHA101" s="5"/>
      <c r="OHB101" s="5"/>
      <c r="OHC101" s="5"/>
      <c r="OHD101" s="5"/>
      <c r="OHE101" s="5"/>
      <c r="OHF101" s="5"/>
      <c r="OHG101" s="5"/>
      <c r="OHH101" s="5"/>
      <c r="OHI101" s="5"/>
      <c r="OHJ101" s="5"/>
      <c r="OHK101" s="5"/>
      <c r="OHL101" s="5"/>
      <c r="OHM101" s="5"/>
      <c r="OHN101" s="5"/>
      <c r="OHO101" s="5"/>
      <c r="OHP101" s="5"/>
      <c r="OHQ101" s="5"/>
      <c r="OHR101" s="5"/>
      <c r="OHS101" s="5"/>
      <c r="OHT101" s="5"/>
      <c r="OHU101" s="5"/>
      <c r="OHV101" s="5"/>
      <c r="OHW101" s="5"/>
      <c r="OHX101" s="5"/>
      <c r="OHY101" s="5"/>
      <c r="OHZ101" s="5"/>
      <c r="OIA101" s="5"/>
      <c r="OIB101" s="5"/>
      <c r="OIC101" s="5"/>
      <c r="OID101" s="5"/>
      <c r="OIE101" s="5"/>
      <c r="OIF101" s="5"/>
      <c r="OIG101" s="5"/>
      <c r="OIH101" s="5"/>
      <c r="OII101" s="5"/>
      <c r="OIJ101" s="5"/>
      <c r="OIK101" s="5"/>
      <c r="OIL101" s="5"/>
      <c r="OIM101" s="5"/>
      <c r="OIN101" s="5"/>
      <c r="OIO101" s="5"/>
      <c r="OIP101" s="5"/>
      <c r="OIQ101" s="5"/>
      <c r="OIR101" s="5"/>
      <c r="OIS101" s="5"/>
      <c r="OIT101" s="5"/>
      <c r="OIU101" s="5"/>
      <c r="OIV101" s="5"/>
      <c r="OIW101" s="5"/>
      <c r="OIX101" s="5"/>
      <c r="OIY101" s="5"/>
      <c r="OIZ101" s="5"/>
      <c r="OJA101" s="5"/>
      <c r="OJB101" s="5"/>
      <c r="OJC101" s="5"/>
      <c r="OJD101" s="5"/>
      <c r="OJE101" s="5"/>
      <c r="OJF101" s="5"/>
      <c r="OJG101" s="5"/>
      <c r="OJH101" s="5"/>
      <c r="OJI101" s="5"/>
      <c r="OJJ101" s="5"/>
      <c r="OJK101" s="5"/>
      <c r="OJL101" s="5"/>
      <c r="OJM101" s="5"/>
      <c r="OJN101" s="5"/>
      <c r="OJO101" s="5"/>
      <c r="OJP101" s="5"/>
      <c r="OJQ101" s="5"/>
      <c r="OJR101" s="5"/>
      <c r="OJS101" s="5"/>
      <c r="OJT101" s="5"/>
      <c r="OJU101" s="5"/>
      <c r="OJV101" s="5"/>
      <c r="OJW101" s="5"/>
      <c r="OJX101" s="5"/>
      <c r="OJY101" s="5"/>
      <c r="OJZ101" s="5"/>
      <c r="OKA101" s="5"/>
      <c r="OKB101" s="5"/>
      <c r="OKC101" s="5"/>
      <c r="OKD101" s="5"/>
      <c r="OKE101" s="5"/>
      <c r="OKF101" s="5"/>
      <c r="OKG101" s="5"/>
      <c r="OKH101" s="5"/>
      <c r="OKI101" s="5"/>
      <c r="OKJ101" s="5"/>
      <c r="OKK101" s="5"/>
      <c r="OKL101" s="5"/>
      <c r="OKM101" s="5"/>
      <c r="OKN101" s="5"/>
      <c r="OKO101" s="5"/>
      <c r="OKP101" s="5"/>
      <c r="OKQ101" s="5"/>
      <c r="OKR101" s="5"/>
      <c r="OKS101" s="5"/>
      <c r="OKT101" s="5"/>
      <c r="OKU101" s="5"/>
      <c r="OKV101" s="5"/>
      <c r="OKW101" s="5"/>
      <c r="OKX101" s="5"/>
      <c r="OKY101" s="5"/>
      <c r="OKZ101" s="5"/>
      <c r="OLA101" s="5"/>
      <c r="OLB101" s="5"/>
      <c r="OLC101" s="5"/>
      <c r="OLD101" s="5"/>
      <c r="OLE101" s="5"/>
      <c r="OLF101" s="5"/>
      <c r="OLG101" s="5"/>
      <c r="OLH101" s="5"/>
      <c r="OLI101" s="5"/>
      <c r="OLJ101" s="5"/>
      <c r="OLK101" s="5"/>
      <c r="OLL101" s="5"/>
      <c r="OLM101" s="5"/>
      <c r="OLN101" s="5"/>
      <c r="OLO101" s="5"/>
      <c r="OLP101" s="5"/>
      <c r="OLQ101" s="5"/>
      <c r="OLR101" s="5"/>
      <c r="OLS101" s="5"/>
      <c r="OLT101" s="5"/>
      <c r="OLU101" s="5"/>
      <c r="OLV101" s="5"/>
      <c r="OLW101" s="5"/>
      <c r="OLX101" s="5"/>
      <c r="OLY101" s="5"/>
      <c r="OLZ101" s="5"/>
      <c r="OMA101" s="5"/>
      <c r="OMB101" s="5"/>
      <c r="OMC101" s="5"/>
      <c r="OMD101" s="5"/>
      <c r="OME101" s="5"/>
      <c r="OMF101" s="5"/>
      <c r="OMG101" s="5"/>
      <c r="OMH101" s="5"/>
      <c r="OMI101" s="5"/>
      <c r="OMJ101" s="5"/>
      <c r="OMK101" s="5"/>
      <c r="OML101" s="5"/>
      <c r="OMM101" s="5"/>
      <c r="OMN101" s="5"/>
      <c r="OMO101" s="5"/>
      <c r="OMP101" s="5"/>
      <c r="OMQ101" s="5"/>
      <c r="OMR101" s="5"/>
      <c r="OMS101" s="5"/>
      <c r="OMT101" s="5"/>
      <c r="OMU101" s="5"/>
      <c r="OMV101" s="5"/>
      <c r="OMW101" s="5"/>
      <c r="OMX101" s="5"/>
      <c r="OMY101" s="5"/>
      <c r="OMZ101" s="5"/>
      <c r="ONA101" s="5"/>
      <c r="ONB101" s="5"/>
      <c r="ONC101" s="5"/>
      <c r="OND101" s="5"/>
      <c r="ONE101" s="5"/>
      <c r="ONF101" s="5"/>
      <c r="ONG101" s="5"/>
      <c r="ONH101" s="5"/>
      <c r="ONI101" s="5"/>
      <c r="ONJ101" s="5"/>
      <c r="ONK101" s="5"/>
      <c r="ONL101" s="5"/>
      <c r="ONM101" s="5"/>
      <c r="ONN101" s="5"/>
      <c r="ONO101" s="5"/>
      <c r="ONP101" s="5"/>
      <c r="ONQ101" s="5"/>
      <c r="ONR101" s="5"/>
      <c r="ONS101" s="5"/>
      <c r="ONT101" s="5"/>
      <c r="ONU101" s="5"/>
      <c r="ONV101" s="5"/>
      <c r="ONW101" s="5"/>
      <c r="ONX101" s="5"/>
      <c r="ONY101" s="5"/>
      <c r="ONZ101" s="5"/>
      <c r="OOA101" s="5"/>
      <c r="OOB101" s="5"/>
      <c r="OOC101" s="5"/>
      <c r="OOD101" s="5"/>
      <c r="OOE101" s="5"/>
      <c r="OOF101" s="5"/>
      <c r="OOG101" s="5"/>
      <c r="OOH101" s="5"/>
      <c r="OOI101" s="5"/>
      <c r="OOJ101" s="5"/>
      <c r="OOK101" s="5"/>
      <c r="OOL101" s="5"/>
      <c r="OOM101" s="5"/>
      <c r="OON101" s="5"/>
      <c r="OOO101" s="5"/>
      <c r="OOP101" s="5"/>
      <c r="OOQ101" s="5"/>
      <c r="OOR101" s="5"/>
      <c r="OOS101" s="5"/>
      <c r="OOT101" s="5"/>
      <c r="OOU101" s="5"/>
      <c r="OOV101" s="5"/>
      <c r="OOW101" s="5"/>
      <c r="OOX101" s="5"/>
      <c r="OOY101" s="5"/>
      <c r="OOZ101" s="5"/>
      <c r="OPA101" s="5"/>
      <c r="OPB101" s="5"/>
      <c r="OPC101" s="5"/>
      <c r="OPD101" s="5"/>
      <c r="OPE101" s="5"/>
      <c r="OPF101" s="5"/>
      <c r="OPG101" s="5"/>
      <c r="OPH101" s="5"/>
      <c r="OPI101" s="5"/>
      <c r="OPJ101" s="5"/>
      <c r="OPK101" s="5"/>
      <c r="OPL101" s="5"/>
      <c r="OPM101" s="5"/>
      <c r="OPN101" s="5"/>
      <c r="OPO101" s="5"/>
      <c r="OPP101" s="5"/>
      <c r="OPQ101" s="5"/>
      <c r="OPR101" s="5"/>
      <c r="OPS101" s="5"/>
      <c r="OPT101" s="5"/>
      <c r="OPU101" s="5"/>
      <c r="OPV101" s="5"/>
      <c r="OPW101" s="5"/>
      <c r="OPX101" s="5"/>
      <c r="OPY101" s="5"/>
      <c r="OPZ101" s="5"/>
      <c r="OQA101" s="5"/>
      <c r="OQB101" s="5"/>
      <c r="OQC101" s="5"/>
      <c r="OQD101" s="5"/>
      <c r="OQE101" s="5"/>
      <c r="OQF101" s="5"/>
      <c r="OQG101" s="5"/>
      <c r="OQH101" s="5"/>
      <c r="OQI101" s="5"/>
      <c r="OQJ101" s="5"/>
      <c r="OQK101" s="5"/>
      <c r="OQL101" s="5"/>
      <c r="OQM101" s="5"/>
      <c r="OQN101" s="5"/>
      <c r="OQO101" s="5"/>
      <c r="OQP101" s="5"/>
      <c r="OQQ101" s="5"/>
      <c r="OQR101" s="5"/>
      <c r="OQS101" s="5"/>
      <c r="OQT101" s="5"/>
      <c r="OQU101" s="5"/>
      <c r="OQV101" s="5"/>
      <c r="OQW101" s="5"/>
      <c r="OQX101" s="5"/>
      <c r="OQY101" s="5"/>
      <c r="OQZ101" s="5"/>
      <c r="ORA101" s="5"/>
      <c r="ORB101" s="5"/>
      <c r="ORC101" s="5"/>
      <c r="ORD101" s="5"/>
      <c r="ORE101" s="5"/>
      <c r="ORF101" s="5"/>
      <c r="ORG101" s="5"/>
      <c r="ORH101" s="5"/>
      <c r="ORI101" s="5"/>
      <c r="ORJ101" s="5"/>
      <c r="ORK101" s="5"/>
      <c r="ORL101" s="5"/>
      <c r="ORM101" s="5"/>
      <c r="ORN101" s="5"/>
      <c r="ORO101" s="5"/>
      <c r="ORP101" s="5"/>
      <c r="ORQ101" s="5"/>
      <c r="ORR101" s="5"/>
      <c r="ORS101" s="5"/>
      <c r="ORT101" s="5"/>
      <c r="ORU101" s="5"/>
      <c r="ORV101" s="5"/>
      <c r="ORW101" s="5"/>
      <c r="ORX101" s="5"/>
      <c r="ORY101" s="5"/>
      <c r="ORZ101" s="5"/>
      <c r="OSA101" s="5"/>
      <c r="OSB101" s="5"/>
      <c r="OSC101" s="5"/>
      <c r="OSD101" s="5"/>
      <c r="OSE101" s="5"/>
      <c r="OSF101" s="5"/>
      <c r="OSG101" s="5"/>
      <c r="OSH101" s="5"/>
      <c r="OSI101" s="5"/>
      <c r="OSJ101" s="5"/>
      <c r="OSK101" s="5"/>
      <c r="OSL101" s="5"/>
      <c r="OSM101" s="5"/>
      <c r="OSN101" s="5"/>
      <c r="OSO101" s="5"/>
      <c r="OSP101" s="5"/>
      <c r="OSQ101" s="5"/>
      <c r="OSR101" s="5"/>
      <c r="OSS101" s="5"/>
      <c r="OST101" s="5"/>
      <c r="OSU101" s="5"/>
      <c r="OSV101" s="5"/>
      <c r="OSW101" s="5"/>
      <c r="OSX101" s="5"/>
      <c r="OSY101" s="5"/>
      <c r="OSZ101" s="5"/>
      <c r="OTA101" s="5"/>
      <c r="OTB101" s="5"/>
      <c r="OTC101" s="5"/>
      <c r="OTD101" s="5"/>
      <c r="OTE101" s="5"/>
      <c r="OTF101" s="5"/>
      <c r="OTG101" s="5"/>
      <c r="OTH101" s="5"/>
      <c r="OTI101" s="5"/>
      <c r="OTJ101" s="5"/>
      <c r="OTK101" s="5"/>
      <c r="OTL101" s="5"/>
      <c r="OTM101" s="5"/>
      <c r="OTN101" s="5"/>
      <c r="OTO101" s="5"/>
      <c r="OTP101" s="5"/>
      <c r="OTQ101" s="5"/>
      <c r="OTR101" s="5"/>
      <c r="OTS101" s="5"/>
      <c r="OTT101" s="5"/>
      <c r="OTU101" s="5"/>
      <c r="OTV101" s="5"/>
      <c r="OTW101" s="5"/>
      <c r="OTX101" s="5"/>
      <c r="OTY101" s="5"/>
      <c r="OTZ101" s="5"/>
      <c r="OUA101" s="5"/>
      <c r="OUB101" s="5"/>
      <c r="OUC101" s="5"/>
      <c r="OUD101" s="5"/>
      <c r="OUE101" s="5"/>
      <c r="OUF101" s="5"/>
      <c r="OUG101" s="5"/>
      <c r="OUH101" s="5"/>
      <c r="OUI101" s="5"/>
      <c r="OUJ101" s="5"/>
      <c r="OUK101" s="5"/>
      <c r="OUL101" s="5"/>
      <c r="OUM101" s="5"/>
      <c r="OUN101" s="5"/>
      <c r="OUO101" s="5"/>
      <c r="OUP101" s="5"/>
      <c r="OUQ101" s="5"/>
      <c r="OUR101" s="5"/>
      <c r="OUS101" s="5"/>
      <c r="OUT101" s="5"/>
      <c r="OUU101" s="5"/>
      <c r="OUV101" s="5"/>
      <c r="OUW101" s="5"/>
      <c r="OUX101" s="5"/>
      <c r="OUY101" s="5"/>
      <c r="OUZ101" s="5"/>
      <c r="OVA101" s="5"/>
      <c r="OVB101" s="5"/>
      <c r="OVC101" s="5"/>
      <c r="OVD101" s="5"/>
      <c r="OVE101" s="5"/>
      <c r="OVF101" s="5"/>
      <c r="OVG101" s="5"/>
      <c r="OVH101" s="5"/>
      <c r="OVI101" s="5"/>
      <c r="OVJ101" s="5"/>
      <c r="OVK101" s="5"/>
      <c r="OVL101" s="5"/>
      <c r="OVM101" s="5"/>
      <c r="OVN101" s="5"/>
      <c r="OVO101" s="5"/>
      <c r="OVP101" s="5"/>
      <c r="OVQ101" s="5"/>
      <c r="OVR101" s="5"/>
      <c r="OVS101" s="5"/>
      <c r="OVT101" s="5"/>
      <c r="OVU101" s="5"/>
      <c r="OVV101" s="5"/>
      <c r="OVW101" s="5"/>
      <c r="OVX101" s="5"/>
      <c r="OVY101" s="5"/>
      <c r="OVZ101" s="5"/>
      <c r="OWA101" s="5"/>
      <c r="OWB101" s="5"/>
      <c r="OWC101" s="5"/>
      <c r="OWD101" s="5"/>
      <c r="OWE101" s="5"/>
      <c r="OWF101" s="5"/>
      <c r="OWG101" s="5"/>
      <c r="OWH101" s="5"/>
      <c r="OWI101" s="5"/>
      <c r="OWJ101" s="5"/>
      <c r="OWK101" s="5"/>
      <c r="OWL101" s="5"/>
      <c r="OWM101" s="5"/>
      <c r="OWN101" s="5"/>
      <c r="OWO101" s="5"/>
      <c r="OWP101" s="5"/>
      <c r="OWQ101" s="5"/>
      <c r="OWR101" s="5"/>
      <c r="OWS101" s="5"/>
      <c r="OWT101" s="5"/>
      <c r="OWU101" s="5"/>
      <c r="OWV101" s="5"/>
      <c r="OWW101" s="5"/>
      <c r="OWX101" s="5"/>
      <c r="OWY101" s="5"/>
      <c r="OWZ101" s="5"/>
      <c r="OXA101" s="5"/>
      <c r="OXB101" s="5"/>
      <c r="OXC101" s="5"/>
      <c r="OXD101" s="5"/>
      <c r="OXE101" s="5"/>
      <c r="OXF101" s="5"/>
      <c r="OXG101" s="5"/>
      <c r="OXH101" s="5"/>
      <c r="OXI101" s="5"/>
      <c r="OXJ101" s="5"/>
      <c r="OXK101" s="5"/>
      <c r="OXL101" s="5"/>
      <c r="OXM101" s="5"/>
      <c r="OXN101" s="5"/>
      <c r="OXO101" s="5"/>
      <c r="OXP101" s="5"/>
      <c r="OXQ101" s="5"/>
      <c r="OXR101" s="5"/>
      <c r="OXS101" s="5"/>
      <c r="OXT101" s="5"/>
      <c r="OXU101" s="5"/>
      <c r="OXV101" s="5"/>
      <c r="OXW101" s="5"/>
      <c r="OXX101" s="5"/>
      <c r="OXY101" s="5"/>
      <c r="OXZ101" s="5"/>
      <c r="OYA101" s="5"/>
      <c r="OYB101" s="5"/>
      <c r="OYC101" s="5"/>
      <c r="OYD101" s="5"/>
      <c r="OYE101" s="5"/>
      <c r="OYF101" s="5"/>
      <c r="OYG101" s="5"/>
      <c r="OYH101" s="5"/>
      <c r="OYI101" s="5"/>
      <c r="OYJ101" s="5"/>
      <c r="OYK101" s="5"/>
      <c r="OYL101" s="5"/>
      <c r="OYM101" s="5"/>
      <c r="OYN101" s="5"/>
      <c r="OYO101" s="5"/>
      <c r="OYP101" s="5"/>
      <c r="OYQ101" s="5"/>
      <c r="OYR101" s="5"/>
      <c r="OYS101" s="5"/>
      <c r="OYT101" s="5"/>
      <c r="OYU101" s="5"/>
      <c r="OYV101" s="5"/>
      <c r="OYW101" s="5"/>
      <c r="OYX101" s="5"/>
      <c r="OYY101" s="5"/>
      <c r="OYZ101" s="5"/>
      <c r="OZA101" s="5"/>
      <c r="OZB101" s="5"/>
      <c r="OZC101" s="5"/>
      <c r="OZD101" s="5"/>
      <c r="OZE101" s="5"/>
      <c r="OZF101" s="5"/>
      <c r="OZG101" s="5"/>
      <c r="OZH101" s="5"/>
      <c r="OZI101" s="5"/>
      <c r="OZJ101" s="5"/>
      <c r="OZK101" s="5"/>
      <c r="OZL101" s="5"/>
      <c r="OZM101" s="5"/>
      <c r="OZN101" s="5"/>
      <c r="OZO101" s="5"/>
      <c r="OZP101" s="5"/>
      <c r="OZQ101" s="5"/>
      <c r="OZR101" s="5"/>
      <c r="OZS101" s="5"/>
      <c r="OZT101" s="5"/>
      <c r="OZU101" s="5"/>
      <c r="OZV101" s="5"/>
      <c r="OZW101" s="5"/>
      <c r="OZX101" s="5"/>
      <c r="OZY101" s="5"/>
      <c r="OZZ101" s="5"/>
      <c r="PAA101" s="5"/>
      <c r="PAB101" s="5"/>
      <c r="PAC101" s="5"/>
      <c r="PAD101" s="5"/>
      <c r="PAE101" s="5"/>
      <c r="PAF101" s="5"/>
      <c r="PAG101" s="5"/>
      <c r="PAH101" s="5"/>
      <c r="PAI101" s="5"/>
      <c r="PAJ101" s="5"/>
      <c r="PAK101" s="5"/>
      <c r="PAL101" s="5"/>
      <c r="PAM101" s="5"/>
      <c r="PAN101" s="5"/>
      <c r="PAO101" s="5"/>
      <c r="PAP101" s="5"/>
      <c r="PAQ101" s="5"/>
      <c r="PAR101" s="5"/>
      <c r="PAS101" s="5"/>
      <c r="PAT101" s="5"/>
      <c r="PAU101" s="5"/>
      <c r="PAV101" s="5"/>
      <c r="PAW101" s="5"/>
      <c r="PAX101" s="5"/>
      <c r="PAY101" s="5"/>
      <c r="PAZ101" s="5"/>
      <c r="PBA101" s="5"/>
      <c r="PBB101" s="5"/>
      <c r="PBC101" s="5"/>
      <c r="PBD101" s="5"/>
      <c r="PBE101" s="5"/>
      <c r="PBF101" s="5"/>
      <c r="PBG101" s="5"/>
      <c r="PBH101" s="5"/>
      <c r="PBI101" s="5"/>
      <c r="PBJ101" s="5"/>
      <c r="PBK101" s="5"/>
      <c r="PBL101" s="5"/>
      <c r="PBM101" s="5"/>
      <c r="PBN101" s="5"/>
      <c r="PBO101" s="5"/>
      <c r="PBP101" s="5"/>
      <c r="PBQ101" s="5"/>
      <c r="PBR101" s="5"/>
      <c r="PBS101" s="5"/>
      <c r="PBT101" s="5"/>
      <c r="PBU101" s="5"/>
      <c r="PBV101" s="5"/>
      <c r="PBW101" s="5"/>
      <c r="PBX101" s="5"/>
      <c r="PBY101" s="5"/>
      <c r="PBZ101" s="5"/>
      <c r="PCA101" s="5"/>
      <c r="PCB101" s="5"/>
      <c r="PCC101" s="5"/>
      <c r="PCD101" s="5"/>
      <c r="PCE101" s="5"/>
      <c r="PCF101" s="5"/>
      <c r="PCG101" s="5"/>
      <c r="PCH101" s="5"/>
      <c r="PCI101" s="5"/>
      <c r="PCJ101" s="5"/>
      <c r="PCK101" s="5"/>
      <c r="PCL101" s="5"/>
      <c r="PCM101" s="5"/>
      <c r="PCN101" s="5"/>
      <c r="PCO101" s="5"/>
      <c r="PCP101" s="5"/>
      <c r="PCQ101" s="5"/>
      <c r="PCR101" s="5"/>
      <c r="PCS101" s="5"/>
      <c r="PCT101" s="5"/>
      <c r="PCU101" s="5"/>
      <c r="PCV101" s="5"/>
      <c r="PCW101" s="5"/>
      <c r="PCX101" s="5"/>
      <c r="PCY101" s="5"/>
      <c r="PCZ101" s="5"/>
      <c r="PDA101" s="5"/>
      <c r="PDB101" s="5"/>
      <c r="PDC101" s="5"/>
      <c r="PDD101" s="5"/>
      <c r="PDE101" s="5"/>
      <c r="PDF101" s="5"/>
      <c r="PDG101" s="5"/>
      <c r="PDH101" s="5"/>
      <c r="PDI101" s="5"/>
      <c r="PDJ101" s="5"/>
      <c r="PDK101" s="5"/>
      <c r="PDL101" s="5"/>
      <c r="PDM101" s="5"/>
      <c r="PDN101" s="5"/>
      <c r="PDO101" s="5"/>
      <c r="PDP101" s="5"/>
      <c r="PDQ101" s="5"/>
      <c r="PDR101" s="5"/>
      <c r="PDS101" s="5"/>
      <c r="PDT101" s="5"/>
      <c r="PDU101" s="5"/>
      <c r="PDV101" s="5"/>
      <c r="PDW101" s="5"/>
      <c r="PDX101" s="5"/>
      <c r="PDY101" s="5"/>
      <c r="PDZ101" s="5"/>
      <c r="PEA101" s="5"/>
      <c r="PEB101" s="5"/>
      <c r="PEC101" s="5"/>
      <c r="PED101" s="5"/>
      <c r="PEE101" s="5"/>
      <c r="PEF101" s="5"/>
      <c r="PEG101" s="5"/>
      <c r="PEH101" s="5"/>
      <c r="PEI101" s="5"/>
      <c r="PEJ101" s="5"/>
      <c r="PEK101" s="5"/>
      <c r="PEL101" s="5"/>
      <c r="PEM101" s="5"/>
      <c r="PEN101" s="5"/>
      <c r="PEO101" s="5"/>
      <c r="PEP101" s="5"/>
      <c r="PEQ101" s="5"/>
      <c r="PER101" s="5"/>
      <c r="PES101" s="5"/>
      <c r="PET101" s="5"/>
      <c r="PEU101" s="5"/>
      <c r="PEV101" s="5"/>
      <c r="PEW101" s="5"/>
      <c r="PEX101" s="5"/>
      <c r="PEY101" s="5"/>
      <c r="PEZ101" s="5"/>
      <c r="PFA101" s="5"/>
      <c r="PFB101" s="5"/>
      <c r="PFC101" s="5"/>
      <c r="PFD101" s="5"/>
      <c r="PFE101" s="5"/>
      <c r="PFF101" s="5"/>
      <c r="PFG101" s="5"/>
      <c r="PFH101" s="5"/>
      <c r="PFI101" s="5"/>
      <c r="PFJ101" s="5"/>
      <c r="PFK101" s="5"/>
      <c r="PFL101" s="5"/>
      <c r="PFM101" s="5"/>
      <c r="PFN101" s="5"/>
      <c r="PFO101" s="5"/>
      <c r="PFP101" s="5"/>
      <c r="PFQ101" s="5"/>
      <c r="PFR101" s="5"/>
      <c r="PFS101" s="5"/>
      <c r="PFT101" s="5"/>
      <c r="PFU101" s="5"/>
      <c r="PFV101" s="5"/>
      <c r="PFW101" s="5"/>
      <c r="PFX101" s="5"/>
      <c r="PFY101" s="5"/>
      <c r="PFZ101" s="5"/>
      <c r="PGA101" s="5"/>
      <c r="PGB101" s="5"/>
      <c r="PGC101" s="5"/>
      <c r="PGD101" s="5"/>
      <c r="PGE101" s="5"/>
      <c r="PGF101" s="5"/>
      <c r="PGG101" s="5"/>
      <c r="PGH101" s="5"/>
      <c r="PGI101" s="5"/>
      <c r="PGJ101" s="5"/>
      <c r="PGK101" s="5"/>
      <c r="PGL101" s="5"/>
      <c r="PGM101" s="5"/>
      <c r="PGN101" s="5"/>
      <c r="PGO101" s="5"/>
      <c r="PGP101" s="5"/>
      <c r="PGQ101" s="5"/>
      <c r="PGR101" s="5"/>
      <c r="PGS101" s="5"/>
      <c r="PGT101" s="5"/>
      <c r="PGU101" s="5"/>
      <c r="PGV101" s="5"/>
      <c r="PGW101" s="5"/>
      <c r="PGX101" s="5"/>
      <c r="PGY101" s="5"/>
      <c r="PGZ101" s="5"/>
      <c r="PHA101" s="5"/>
      <c r="PHB101" s="5"/>
      <c r="PHC101" s="5"/>
      <c r="PHD101" s="5"/>
      <c r="PHE101" s="5"/>
      <c r="PHF101" s="5"/>
      <c r="PHG101" s="5"/>
      <c r="PHH101" s="5"/>
      <c r="PHI101" s="5"/>
      <c r="PHJ101" s="5"/>
      <c r="PHK101" s="5"/>
      <c r="PHL101" s="5"/>
      <c r="PHM101" s="5"/>
      <c r="PHN101" s="5"/>
      <c r="PHO101" s="5"/>
      <c r="PHP101" s="5"/>
      <c r="PHQ101" s="5"/>
      <c r="PHR101" s="5"/>
      <c r="PHS101" s="5"/>
      <c r="PHT101" s="5"/>
      <c r="PHU101" s="5"/>
      <c r="PHV101" s="5"/>
      <c r="PHW101" s="5"/>
      <c r="PHX101" s="5"/>
      <c r="PHY101" s="5"/>
      <c r="PHZ101" s="5"/>
      <c r="PIA101" s="5"/>
      <c r="PIB101" s="5"/>
      <c r="PIC101" s="5"/>
      <c r="PID101" s="5"/>
      <c r="PIE101" s="5"/>
      <c r="PIF101" s="5"/>
      <c r="PIG101" s="5"/>
      <c r="PIH101" s="5"/>
      <c r="PII101" s="5"/>
      <c r="PIJ101" s="5"/>
      <c r="PIK101" s="5"/>
      <c r="PIL101" s="5"/>
      <c r="PIM101" s="5"/>
      <c r="PIN101" s="5"/>
      <c r="PIO101" s="5"/>
      <c r="PIP101" s="5"/>
      <c r="PIQ101" s="5"/>
      <c r="PIR101" s="5"/>
      <c r="PIS101" s="5"/>
      <c r="PIT101" s="5"/>
      <c r="PIU101" s="5"/>
      <c r="PIV101" s="5"/>
      <c r="PIW101" s="5"/>
      <c r="PIX101" s="5"/>
      <c r="PIY101" s="5"/>
      <c r="PIZ101" s="5"/>
      <c r="PJA101" s="5"/>
      <c r="PJB101" s="5"/>
      <c r="PJC101" s="5"/>
      <c r="PJD101" s="5"/>
      <c r="PJE101" s="5"/>
      <c r="PJF101" s="5"/>
      <c r="PJG101" s="5"/>
      <c r="PJH101" s="5"/>
      <c r="PJI101" s="5"/>
      <c r="PJJ101" s="5"/>
      <c r="PJK101" s="5"/>
      <c r="PJL101" s="5"/>
      <c r="PJM101" s="5"/>
      <c r="PJN101" s="5"/>
      <c r="PJO101" s="5"/>
      <c r="PJP101" s="5"/>
      <c r="PJQ101" s="5"/>
      <c r="PJR101" s="5"/>
      <c r="PJS101" s="5"/>
      <c r="PJT101" s="5"/>
      <c r="PJU101" s="5"/>
      <c r="PJV101" s="5"/>
      <c r="PJW101" s="5"/>
      <c r="PJX101" s="5"/>
      <c r="PJY101" s="5"/>
      <c r="PJZ101" s="5"/>
      <c r="PKA101" s="5"/>
      <c r="PKB101" s="5"/>
      <c r="PKC101" s="5"/>
      <c r="PKD101" s="5"/>
      <c r="PKE101" s="5"/>
      <c r="PKF101" s="5"/>
      <c r="PKG101" s="5"/>
      <c r="PKH101" s="5"/>
      <c r="PKI101" s="5"/>
      <c r="PKJ101" s="5"/>
      <c r="PKK101" s="5"/>
      <c r="PKL101" s="5"/>
      <c r="PKM101" s="5"/>
      <c r="PKN101" s="5"/>
      <c r="PKO101" s="5"/>
      <c r="PKP101" s="5"/>
      <c r="PKQ101" s="5"/>
      <c r="PKR101" s="5"/>
      <c r="PKS101" s="5"/>
      <c r="PKT101" s="5"/>
      <c r="PKU101" s="5"/>
      <c r="PKV101" s="5"/>
      <c r="PKW101" s="5"/>
      <c r="PKX101" s="5"/>
      <c r="PKY101" s="5"/>
      <c r="PKZ101" s="5"/>
      <c r="PLA101" s="5"/>
      <c r="PLB101" s="5"/>
      <c r="PLC101" s="5"/>
      <c r="PLD101" s="5"/>
      <c r="PLE101" s="5"/>
      <c r="PLF101" s="5"/>
      <c r="PLG101" s="5"/>
      <c r="PLH101" s="5"/>
      <c r="PLI101" s="5"/>
      <c r="PLJ101" s="5"/>
      <c r="PLK101" s="5"/>
      <c r="PLL101" s="5"/>
      <c r="PLM101" s="5"/>
      <c r="PLN101" s="5"/>
      <c r="PLO101" s="5"/>
      <c r="PLP101" s="5"/>
      <c r="PLQ101" s="5"/>
      <c r="PLR101" s="5"/>
      <c r="PLS101" s="5"/>
      <c r="PLT101" s="5"/>
      <c r="PLU101" s="5"/>
      <c r="PLV101" s="5"/>
      <c r="PLW101" s="5"/>
      <c r="PLX101" s="5"/>
      <c r="PLY101" s="5"/>
      <c r="PLZ101" s="5"/>
      <c r="PMA101" s="5"/>
      <c r="PMB101" s="5"/>
      <c r="PMC101" s="5"/>
      <c r="PMD101" s="5"/>
      <c r="PME101" s="5"/>
      <c r="PMF101" s="5"/>
      <c r="PMG101" s="5"/>
      <c r="PMH101" s="5"/>
      <c r="PMI101" s="5"/>
      <c r="PMJ101" s="5"/>
      <c r="PMK101" s="5"/>
      <c r="PML101" s="5"/>
      <c r="PMM101" s="5"/>
      <c r="PMN101" s="5"/>
      <c r="PMO101" s="5"/>
      <c r="PMP101" s="5"/>
      <c r="PMQ101" s="5"/>
      <c r="PMR101" s="5"/>
      <c r="PMS101" s="5"/>
      <c r="PMT101" s="5"/>
      <c r="PMU101" s="5"/>
      <c r="PMV101" s="5"/>
      <c r="PMW101" s="5"/>
      <c r="PMX101" s="5"/>
      <c r="PMY101" s="5"/>
      <c r="PMZ101" s="5"/>
      <c r="PNA101" s="5"/>
      <c r="PNB101" s="5"/>
      <c r="PNC101" s="5"/>
      <c r="PND101" s="5"/>
      <c r="PNE101" s="5"/>
      <c r="PNF101" s="5"/>
      <c r="PNG101" s="5"/>
      <c r="PNH101" s="5"/>
      <c r="PNI101" s="5"/>
      <c r="PNJ101" s="5"/>
      <c r="PNK101" s="5"/>
      <c r="PNL101" s="5"/>
      <c r="PNM101" s="5"/>
      <c r="PNN101" s="5"/>
      <c r="PNO101" s="5"/>
      <c r="PNP101" s="5"/>
      <c r="PNQ101" s="5"/>
      <c r="PNR101" s="5"/>
      <c r="PNS101" s="5"/>
      <c r="PNT101" s="5"/>
      <c r="PNU101" s="5"/>
      <c r="PNV101" s="5"/>
      <c r="PNW101" s="5"/>
      <c r="PNX101" s="5"/>
      <c r="PNY101" s="5"/>
      <c r="PNZ101" s="5"/>
      <c r="POA101" s="5"/>
      <c r="POB101" s="5"/>
      <c r="POC101" s="5"/>
      <c r="POD101" s="5"/>
      <c r="POE101" s="5"/>
      <c r="POF101" s="5"/>
      <c r="POG101" s="5"/>
      <c r="POH101" s="5"/>
      <c r="POI101" s="5"/>
      <c r="POJ101" s="5"/>
      <c r="POK101" s="5"/>
      <c r="POL101" s="5"/>
      <c r="POM101" s="5"/>
      <c r="PON101" s="5"/>
      <c r="POO101" s="5"/>
      <c r="POP101" s="5"/>
      <c r="POQ101" s="5"/>
      <c r="POR101" s="5"/>
      <c r="POS101" s="5"/>
      <c r="POT101" s="5"/>
      <c r="POU101" s="5"/>
      <c r="POV101" s="5"/>
      <c r="POW101" s="5"/>
      <c r="POX101" s="5"/>
      <c r="POY101" s="5"/>
      <c r="POZ101" s="5"/>
      <c r="PPA101" s="5"/>
      <c r="PPB101" s="5"/>
      <c r="PPC101" s="5"/>
      <c r="PPD101" s="5"/>
      <c r="PPE101" s="5"/>
      <c r="PPF101" s="5"/>
      <c r="PPG101" s="5"/>
      <c r="PPH101" s="5"/>
      <c r="PPI101" s="5"/>
      <c r="PPJ101" s="5"/>
      <c r="PPK101" s="5"/>
      <c r="PPL101" s="5"/>
      <c r="PPM101" s="5"/>
      <c r="PPN101" s="5"/>
      <c r="PPO101" s="5"/>
      <c r="PPP101" s="5"/>
      <c r="PPQ101" s="5"/>
      <c r="PPR101" s="5"/>
      <c r="PPS101" s="5"/>
      <c r="PPT101" s="5"/>
      <c r="PPU101" s="5"/>
      <c r="PPV101" s="5"/>
      <c r="PPW101" s="5"/>
      <c r="PPX101" s="5"/>
      <c r="PPY101" s="5"/>
      <c r="PPZ101" s="5"/>
      <c r="PQA101" s="5"/>
      <c r="PQB101" s="5"/>
      <c r="PQC101" s="5"/>
      <c r="PQD101" s="5"/>
      <c r="PQE101" s="5"/>
      <c r="PQF101" s="5"/>
      <c r="PQG101" s="5"/>
      <c r="PQH101" s="5"/>
      <c r="PQI101" s="5"/>
      <c r="PQJ101" s="5"/>
      <c r="PQK101" s="5"/>
      <c r="PQL101" s="5"/>
      <c r="PQM101" s="5"/>
      <c r="PQN101" s="5"/>
      <c r="PQO101" s="5"/>
      <c r="PQP101" s="5"/>
      <c r="PQQ101" s="5"/>
      <c r="PQR101" s="5"/>
      <c r="PQS101" s="5"/>
      <c r="PQT101" s="5"/>
      <c r="PQU101" s="5"/>
      <c r="PQV101" s="5"/>
      <c r="PQW101" s="5"/>
      <c r="PQX101" s="5"/>
      <c r="PQY101" s="5"/>
      <c r="PQZ101" s="5"/>
      <c r="PRA101" s="5"/>
      <c r="PRB101" s="5"/>
      <c r="PRC101" s="5"/>
      <c r="PRD101" s="5"/>
      <c r="PRE101" s="5"/>
      <c r="PRF101" s="5"/>
      <c r="PRG101" s="5"/>
      <c r="PRH101" s="5"/>
      <c r="PRI101" s="5"/>
      <c r="PRJ101" s="5"/>
      <c r="PRK101" s="5"/>
      <c r="PRL101" s="5"/>
      <c r="PRM101" s="5"/>
      <c r="PRN101" s="5"/>
      <c r="PRO101" s="5"/>
      <c r="PRP101" s="5"/>
      <c r="PRQ101" s="5"/>
      <c r="PRR101" s="5"/>
      <c r="PRS101" s="5"/>
      <c r="PRT101" s="5"/>
      <c r="PRU101" s="5"/>
      <c r="PRV101" s="5"/>
      <c r="PRW101" s="5"/>
      <c r="PRX101" s="5"/>
      <c r="PRY101" s="5"/>
      <c r="PRZ101" s="5"/>
      <c r="PSA101" s="5"/>
      <c r="PSB101" s="5"/>
      <c r="PSC101" s="5"/>
      <c r="PSD101" s="5"/>
      <c r="PSE101" s="5"/>
      <c r="PSF101" s="5"/>
      <c r="PSG101" s="5"/>
      <c r="PSH101" s="5"/>
      <c r="PSI101" s="5"/>
      <c r="PSJ101" s="5"/>
      <c r="PSK101" s="5"/>
      <c r="PSL101" s="5"/>
      <c r="PSM101" s="5"/>
      <c r="PSN101" s="5"/>
      <c r="PSO101" s="5"/>
      <c r="PSP101" s="5"/>
      <c r="PSQ101" s="5"/>
      <c r="PSR101" s="5"/>
      <c r="PSS101" s="5"/>
      <c r="PST101" s="5"/>
      <c r="PSU101" s="5"/>
      <c r="PSV101" s="5"/>
      <c r="PSW101" s="5"/>
      <c r="PSX101" s="5"/>
      <c r="PSY101" s="5"/>
      <c r="PSZ101" s="5"/>
      <c r="PTA101" s="5"/>
      <c r="PTB101" s="5"/>
      <c r="PTC101" s="5"/>
      <c r="PTD101" s="5"/>
      <c r="PTE101" s="5"/>
      <c r="PTF101" s="5"/>
      <c r="PTG101" s="5"/>
      <c r="PTH101" s="5"/>
      <c r="PTI101" s="5"/>
      <c r="PTJ101" s="5"/>
      <c r="PTK101" s="5"/>
      <c r="PTL101" s="5"/>
      <c r="PTM101" s="5"/>
      <c r="PTN101" s="5"/>
      <c r="PTO101" s="5"/>
      <c r="PTP101" s="5"/>
      <c r="PTQ101" s="5"/>
      <c r="PTR101" s="5"/>
      <c r="PTS101" s="5"/>
      <c r="PTT101" s="5"/>
      <c r="PTU101" s="5"/>
      <c r="PTV101" s="5"/>
      <c r="PTW101" s="5"/>
      <c r="PTX101" s="5"/>
      <c r="PTY101" s="5"/>
      <c r="PTZ101" s="5"/>
      <c r="PUA101" s="5"/>
      <c r="PUB101" s="5"/>
      <c r="PUC101" s="5"/>
      <c r="PUD101" s="5"/>
      <c r="PUE101" s="5"/>
      <c r="PUF101" s="5"/>
      <c r="PUG101" s="5"/>
      <c r="PUH101" s="5"/>
      <c r="PUI101" s="5"/>
      <c r="PUJ101" s="5"/>
      <c r="PUK101" s="5"/>
      <c r="PUL101" s="5"/>
      <c r="PUM101" s="5"/>
      <c r="PUN101" s="5"/>
      <c r="PUO101" s="5"/>
      <c r="PUP101" s="5"/>
      <c r="PUQ101" s="5"/>
      <c r="PUR101" s="5"/>
      <c r="PUS101" s="5"/>
      <c r="PUT101" s="5"/>
      <c r="PUU101" s="5"/>
      <c r="PUV101" s="5"/>
      <c r="PUW101" s="5"/>
      <c r="PUX101" s="5"/>
      <c r="PUY101" s="5"/>
      <c r="PUZ101" s="5"/>
      <c r="PVA101" s="5"/>
      <c r="PVB101" s="5"/>
      <c r="PVC101" s="5"/>
      <c r="PVD101" s="5"/>
      <c r="PVE101" s="5"/>
      <c r="PVF101" s="5"/>
      <c r="PVG101" s="5"/>
      <c r="PVH101" s="5"/>
      <c r="PVI101" s="5"/>
      <c r="PVJ101" s="5"/>
      <c r="PVK101" s="5"/>
      <c r="PVL101" s="5"/>
      <c r="PVM101" s="5"/>
      <c r="PVN101" s="5"/>
      <c r="PVO101" s="5"/>
      <c r="PVP101" s="5"/>
      <c r="PVQ101" s="5"/>
      <c r="PVR101" s="5"/>
      <c r="PVS101" s="5"/>
      <c r="PVT101" s="5"/>
      <c r="PVU101" s="5"/>
      <c r="PVV101" s="5"/>
      <c r="PVW101" s="5"/>
      <c r="PVX101" s="5"/>
      <c r="PVY101" s="5"/>
      <c r="PVZ101" s="5"/>
      <c r="PWA101" s="5"/>
      <c r="PWB101" s="5"/>
      <c r="PWC101" s="5"/>
      <c r="PWD101" s="5"/>
      <c r="PWE101" s="5"/>
      <c r="PWF101" s="5"/>
      <c r="PWG101" s="5"/>
      <c r="PWH101" s="5"/>
      <c r="PWI101" s="5"/>
      <c r="PWJ101" s="5"/>
      <c r="PWK101" s="5"/>
      <c r="PWL101" s="5"/>
      <c r="PWM101" s="5"/>
      <c r="PWN101" s="5"/>
      <c r="PWO101" s="5"/>
      <c r="PWP101" s="5"/>
      <c r="PWQ101" s="5"/>
      <c r="PWR101" s="5"/>
      <c r="PWS101" s="5"/>
      <c r="PWT101" s="5"/>
      <c r="PWU101" s="5"/>
      <c r="PWV101" s="5"/>
      <c r="PWW101" s="5"/>
      <c r="PWX101" s="5"/>
      <c r="PWY101" s="5"/>
      <c r="PWZ101" s="5"/>
      <c r="PXA101" s="5"/>
      <c r="PXB101" s="5"/>
      <c r="PXC101" s="5"/>
      <c r="PXD101" s="5"/>
      <c r="PXE101" s="5"/>
      <c r="PXF101" s="5"/>
      <c r="PXG101" s="5"/>
      <c r="PXH101" s="5"/>
      <c r="PXI101" s="5"/>
      <c r="PXJ101" s="5"/>
      <c r="PXK101" s="5"/>
      <c r="PXL101" s="5"/>
      <c r="PXM101" s="5"/>
      <c r="PXN101" s="5"/>
      <c r="PXO101" s="5"/>
      <c r="PXP101" s="5"/>
      <c r="PXQ101" s="5"/>
      <c r="PXR101" s="5"/>
      <c r="PXS101" s="5"/>
      <c r="PXT101" s="5"/>
      <c r="PXU101" s="5"/>
      <c r="PXV101" s="5"/>
      <c r="PXW101" s="5"/>
      <c r="PXX101" s="5"/>
      <c r="PXY101" s="5"/>
      <c r="PXZ101" s="5"/>
      <c r="PYA101" s="5"/>
      <c r="PYB101" s="5"/>
      <c r="PYC101" s="5"/>
      <c r="PYD101" s="5"/>
      <c r="PYE101" s="5"/>
      <c r="PYF101" s="5"/>
      <c r="PYG101" s="5"/>
      <c r="PYH101" s="5"/>
      <c r="PYI101" s="5"/>
      <c r="PYJ101" s="5"/>
      <c r="PYK101" s="5"/>
      <c r="PYL101" s="5"/>
      <c r="PYM101" s="5"/>
      <c r="PYN101" s="5"/>
      <c r="PYO101" s="5"/>
      <c r="PYP101" s="5"/>
      <c r="PYQ101" s="5"/>
      <c r="PYR101" s="5"/>
      <c r="PYS101" s="5"/>
      <c r="PYT101" s="5"/>
      <c r="PYU101" s="5"/>
      <c r="PYV101" s="5"/>
      <c r="PYW101" s="5"/>
      <c r="PYX101" s="5"/>
      <c r="PYY101" s="5"/>
      <c r="PYZ101" s="5"/>
      <c r="PZA101" s="5"/>
      <c r="PZB101" s="5"/>
      <c r="PZC101" s="5"/>
      <c r="PZD101" s="5"/>
      <c r="PZE101" s="5"/>
      <c r="PZF101" s="5"/>
      <c r="PZG101" s="5"/>
      <c r="PZH101" s="5"/>
      <c r="PZI101" s="5"/>
      <c r="PZJ101" s="5"/>
      <c r="PZK101" s="5"/>
      <c r="PZL101" s="5"/>
      <c r="PZM101" s="5"/>
      <c r="PZN101" s="5"/>
      <c r="PZO101" s="5"/>
      <c r="PZP101" s="5"/>
      <c r="PZQ101" s="5"/>
      <c r="PZR101" s="5"/>
      <c r="PZS101" s="5"/>
      <c r="PZT101" s="5"/>
      <c r="PZU101" s="5"/>
      <c r="PZV101" s="5"/>
      <c r="PZW101" s="5"/>
      <c r="PZX101" s="5"/>
      <c r="PZY101" s="5"/>
      <c r="PZZ101" s="5"/>
      <c r="QAA101" s="5"/>
      <c r="QAB101" s="5"/>
      <c r="QAC101" s="5"/>
      <c r="QAD101" s="5"/>
      <c r="QAE101" s="5"/>
      <c r="QAF101" s="5"/>
      <c r="QAG101" s="5"/>
      <c r="QAH101" s="5"/>
      <c r="QAI101" s="5"/>
      <c r="QAJ101" s="5"/>
      <c r="QAK101" s="5"/>
      <c r="QAL101" s="5"/>
      <c r="QAM101" s="5"/>
      <c r="QAN101" s="5"/>
      <c r="QAO101" s="5"/>
      <c r="QAP101" s="5"/>
      <c r="QAQ101" s="5"/>
      <c r="QAR101" s="5"/>
      <c r="QAS101" s="5"/>
      <c r="QAT101" s="5"/>
      <c r="QAU101" s="5"/>
      <c r="QAV101" s="5"/>
      <c r="QAW101" s="5"/>
      <c r="QAX101" s="5"/>
      <c r="QAY101" s="5"/>
      <c r="QAZ101" s="5"/>
      <c r="QBA101" s="5"/>
      <c r="QBB101" s="5"/>
      <c r="QBC101" s="5"/>
      <c r="QBD101" s="5"/>
      <c r="QBE101" s="5"/>
      <c r="QBF101" s="5"/>
      <c r="QBG101" s="5"/>
      <c r="QBH101" s="5"/>
      <c r="QBI101" s="5"/>
      <c r="QBJ101" s="5"/>
      <c r="QBK101" s="5"/>
      <c r="QBL101" s="5"/>
      <c r="QBM101" s="5"/>
      <c r="QBN101" s="5"/>
      <c r="QBO101" s="5"/>
      <c r="QBP101" s="5"/>
      <c r="QBQ101" s="5"/>
      <c r="QBR101" s="5"/>
      <c r="QBS101" s="5"/>
      <c r="QBT101" s="5"/>
      <c r="QBU101" s="5"/>
      <c r="QBV101" s="5"/>
      <c r="QBW101" s="5"/>
      <c r="QBX101" s="5"/>
      <c r="QBY101" s="5"/>
      <c r="QBZ101" s="5"/>
      <c r="QCA101" s="5"/>
      <c r="QCB101" s="5"/>
      <c r="QCC101" s="5"/>
      <c r="QCD101" s="5"/>
      <c r="QCE101" s="5"/>
      <c r="QCF101" s="5"/>
      <c r="QCG101" s="5"/>
      <c r="QCH101" s="5"/>
      <c r="QCI101" s="5"/>
      <c r="QCJ101" s="5"/>
      <c r="QCK101" s="5"/>
      <c r="QCL101" s="5"/>
      <c r="QCM101" s="5"/>
      <c r="QCN101" s="5"/>
      <c r="QCO101" s="5"/>
      <c r="QCP101" s="5"/>
      <c r="QCQ101" s="5"/>
      <c r="QCR101" s="5"/>
      <c r="QCS101" s="5"/>
      <c r="QCT101" s="5"/>
      <c r="QCU101" s="5"/>
      <c r="QCV101" s="5"/>
      <c r="QCW101" s="5"/>
      <c r="QCX101" s="5"/>
      <c r="QCY101" s="5"/>
      <c r="QCZ101" s="5"/>
      <c r="QDA101" s="5"/>
      <c r="QDB101" s="5"/>
      <c r="QDC101" s="5"/>
      <c r="QDD101" s="5"/>
      <c r="QDE101" s="5"/>
      <c r="QDF101" s="5"/>
      <c r="QDG101" s="5"/>
      <c r="QDH101" s="5"/>
      <c r="QDI101" s="5"/>
      <c r="QDJ101" s="5"/>
      <c r="QDK101" s="5"/>
      <c r="QDL101" s="5"/>
      <c r="QDM101" s="5"/>
      <c r="QDN101" s="5"/>
      <c r="QDO101" s="5"/>
      <c r="QDP101" s="5"/>
      <c r="QDQ101" s="5"/>
      <c r="QDR101" s="5"/>
      <c r="QDS101" s="5"/>
      <c r="QDT101" s="5"/>
      <c r="QDU101" s="5"/>
      <c r="QDV101" s="5"/>
      <c r="QDW101" s="5"/>
      <c r="QDX101" s="5"/>
      <c r="QDY101" s="5"/>
      <c r="QDZ101" s="5"/>
      <c r="QEA101" s="5"/>
      <c r="QEB101" s="5"/>
      <c r="QEC101" s="5"/>
      <c r="QED101" s="5"/>
      <c r="QEE101" s="5"/>
      <c r="QEF101" s="5"/>
      <c r="QEG101" s="5"/>
      <c r="QEH101" s="5"/>
      <c r="QEI101" s="5"/>
      <c r="QEJ101" s="5"/>
      <c r="QEK101" s="5"/>
      <c r="QEL101" s="5"/>
      <c r="QEM101" s="5"/>
      <c r="QEN101" s="5"/>
      <c r="QEO101" s="5"/>
      <c r="QEP101" s="5"/>
      <c r="QEQ101" s="5"/>
      <c r="QER101" s="5"/>
      <c r="QES101" s="5"/>
      <c r="QET101" s="5"/>
      <c r="QEU101" s="5"/>
      <c r="QEV101" s="5"/>
      <c r="QEW101" s="5"/>
      <c r="QEX101" s="5"/>
      <c r="QEY101" s="5"/>
      <c r="QEZ101" s="5"/>
      <c r="QFA101" s="5"/>
      <c r="QFB101" s="5"/>
      <c r="QFC101" s="5"/>
      <c r="QFD101" s="5"/>
      <c r="QFE101" s="5"/>
      <c r="QFF101" s="5"/>
      <c r="QFG101" s="5"/>
      <c r="QFH101" s="5"/>
      <c r="QFI101" s="5"/>
      <c r="QFJ101" s="5"/>
      <c r="QFK101" s="5"/>
      <c r="QFL101" s="5"/>
      <c r="QFM101" s="5"/>
      <c r="QFN101" s="5"/>
      <c r="QFO101" s="5"/>
      <c r="QFP101" s="5"/>
      <c r="QFQ101" s="5"/>
      <c r="QFR101" s="5"/>
      <c r="QFS101" s="5"/>
      <c r="QFT101" s="5"/>
      <c r="QFU101" s="5"/>
      <c r="QFV101" s="5"/>
      <c r="QFW101" s="5"/>
      <c r="QFX101" s="5"/>
      <c r="QFY101" s="5"/>
      <c r="QFZ101" s="5"/>
      <c r="QGA101" s="5"/>
      <c r="QGB101" s="5"/>
      <c r="QGC101" s="5"/>
      <c r="QGD101" s="5"/>
      <c r="QGE101" s="5"/>
      <c r="QGF101" s="5"/>
      <c r="QGG101" s="5"/>
      <c r="QGH101" s="5"/>
      <c r="QGI101" s="5"/>
      <c r="QGJ101" s="5"/>
      <c r="QGK101" s="5"/>
      <c r="QGL101" s="5"/>
      <c r="QGM101" s="5"/>
      <c r="QGN101" s="5"/>
      <c r="QGO101" s="5"/>
      <c r="QGP101" s="5"/>
      <c r="QGQ101" s="5"/>
      <c r="QGR101" s="5"/>
      <c r="QGS101" s="5"/>
      <c r="QGT101" s="5"/>
      <c r="QGU101" s="5"/>
      <c r="QGV101" s="5"/>
      <c r="QGW101" s="5"/>
      <c r="QGX101" s="5"/>
      <c r="QGY101" s="5"/>
      <c r="QGZ101" s="5"/>
      <c r="QHA101" s="5"/>
      <c r="QHB101" s="5"/>
      <c r="QHC101" s="5"/>
      <c r="QHD101" s="5"/>
      <c r="QHE101" s="5"/>
      <c r="QHF101" s="5"/>
      <c r="QHG101" s="5"/>
      <c r="QHH101" s="5"/>
      <c r="QHI101" s="5"/>
      <c r="QHJ101" s="5"/>
      <c r="QHK101" s="5"/>
      <c r="QHL101" s="5"/>
      <c r="QHM101" s="5"/>
      <c r="QHN101" s="5"/>
      <c r="QHO101" s="5"/>
      <c r="QHP101" s="5"/>
      <c r="QHQ101" s="5"/>
      <c r="QHR101" s="5"/>
      <c r="QHS101" s="5"/>
      <c r="QHT101" s="5"/>
      <c r="QHU101" s="5"/>
      <c r="QHV101" s="5"/>
      <c r="QHW101" s="5"/>
      <c r="QHX101" s="5"/>
      <c r="QHY101" s="5"/>
      <c r="QHZ101" s="5"/>
      <c r="QIA101" s="5"/>
      <c r="QIB101" s="5"/>
      <c r="QIC101" s="5"/>
      <c r="QID101" s="5"/>
      <c r="QIE101" s="5"/>
      <c r="QIF101" s="5"/>
      <c r="QIG101" s="5"/>
      <c r="QIH101" s="5"/>
      <c r="QII101" s="5"/>
      <c r="QIJ101" s="5"/>
      <c r="QIK101" s="5"/>
      <c r="QIL101" s="5"/>
      <c r="QIM101" s="5"/>
      <c r="QIN101" s="5"/>
      <c r="QIO101" s="5"/>
      <c r="QIP101" s="5"/>
      <c r="QIQ101" s="5"/>
      <c r="QIR101" s="5"/>
      <c r="QIS101" s="5"/>
      <c r="QIT101" s="5"/>
      <c r="QIU101" s="5"/>
      <c r="QIV101" s="5"/>
      <c r="QIW101" s="5"/>
      <c r="QIX101" s="5"/>
      <c r="QIY101" s="5"/>
      <c r="QIZ101" s="5"/>
      <c r="QJA101" s="5"/>
      <c r="QJB101" s="5"/>
      <c r="QJC101" s="5"/>
      <c r="QJD101" s="5"/>
      <c r="QJE101" s="5"/>
      <c r="QJF101" s="5"/>
      <c r="QJG101" s="5"/>
      <c r="QJH101" s="5"/>
      <c r="QJI101" s="5"/>
      <c r="QJJ101" s="5"/>
      <c r="QJK101" s="5"/>
      <c r="QJL101" s="5"/>
      <c r="QJM101" s="5"/>
      <c r="QJN101" s="5"/>
      <c r="QJO101" s="5"/>
      <c r="QJP101" s="5"/>
      <c r="QJQ101" s="5"/>
      <c r="QJR101" s="5"/>
      <c r="QJS101" s="5"/>
      <c r="QJT101" s="5"/>
      <c r="QJU101" s="5"/>
      <c r="QJV101" s="5"/>
      <c r="QJW101" s="5"/>
      <c r="QJX101" s="5"/>
      <c r="QJY101" s="5"/>
      <c r="QJZ101" s="5"/>
      <c r="QKA101" s="5"/>
      <c r="QKB101" s="5"/>
      <c r="QKC101" s="5"/>
      <c r="QKD101" s="5"/>
      <c r="QKE101" s="5"/>
      <c r="QKF101" s="5"/>
      <c r="QKG101" s="5"/>
      <c r="QKH101" s="5"/>
      <c r="QKI101" s="5"/>
      <c r="QKJ101" s="5"/>
      <c r="QKK101" s="5"/>
      <c r="QKL101" s="5"/>
      <c r="QKM101" s="5"/>
      <c r="QKN101" s="5"/>
      <c r="QKO101" s="5"/>
      <c r="QKP101" s="5"/>
      <c r="QKQ101" s="5"/>
      <c r="QKR101" s="5"/>
      <c r="QKS101" s="5"/>
      <c r="QKT101" s="5"/>
      <c r="QKU101" s="5"/>
      <c r="QKV101" s="5"/>
      <c r="QKW101" s="5"/>
      <c r="QKX101" s="5"/>
      <c r="QKY101" s="5"/>
      <c r="QKZ101" s="5"/>
      <c r="QLA101" s="5"/>
      <c r="QLB101" s="5"/>
      <c r="QLC101" s="5"/>
      <c r="QLD101" s="5"/>
      <c r="QLE101" s="5"/>
      <c r="QLF101" s="5"/>
      <c r="QLG101" s="5"/>
      <c r="QLH101" s="5"/>
      <c r="QLI101" s="5"/>
      <c r="QLJ101" s="5"/>
      <c r="QLK101" s="5"/>
      <c r="QLL101" s="5"/>
      <c r="QLM101" s="5"/>
      <c r="QLN101" s="5"/>
      <c r="QLO101" s="5"/>
      <c r="QLP101" s="5"/>
      <c r="QLQ101" s="5"/>
      <c r="QLR101" s="5"/>
      <c r="QLS101" s="5"/>
      <c r="QLT101" s="5"/>
      <c r="QLU101" s="5"/>
      <c r="QLV101" s="5"/>
      <c r="QLW101" s="5"/>
      <c r="QLX101" s="5"/>
      <c r="QLY101" s="5"/>
      <c r="QLZ101" s="5"/>
      <c r="QMA101" s="5"/>
      <c r="QMB101" s="5"/>
      <c r="QMC101" s="5"/>
      <c r="QMD101" s="5"/>
      <c r="QME101" s="5"/>
      <c r="QMF101" s="5"/>
      <c r="QMG101" s="5"/>
      <c r="QMH101" s="5"/>
      <c r="QMI101" s="5"/>
      <c r="QMJ101" s="5"/>
      <c r="QMK101" s="5"/>
      <c r="QML101" s="5"/>
      <c r="QMM101" s="5"/>
      <c r="QMN101" s="5"/>
      <c r="QMO101" s="5"/>
      <c r="QMP101" s="5"/>
      <c r="QMQ101" s="5"/>
      <c r="QMR101" s="5"/>
      <c r="QMS101" s="5"/>
      <c r="QMT101" s="5"/>
      <c r="QMU101" s="5"/>
      <c r="QMV101" s="5"/>
      <c r="QMW101" s="5"/>
      <c r="QMX101" s="5"/>
      <c r="QMY101" s="5"/>
      <c r="QMZ101" s="5"/>
      <c r="QNA101" s="5"/>
      <c r="QNB101" s="5"/>
      <c r="QNC101" s="5"/>
      <c r="QND101" s="5"/>
      <c r="QNE101" s="5"/>
      <c r="QNF101" s="5"/>
      <c r="QNG101" s="5"/>
      <c r="QNH101" s="5"/>
      <c r="QNI101" s="5"/>
      <c r="QNJ101" s="5"/>
      <c r="QNK101" s="5"/>
      <c r="QNL101" s="5"/>
      <c r="QNM101" s="5"/>
      <c r="QNN101" s="5"/>
      <c r="QNO101" s="5"/>
      <c r="QNP101" s="5"/>
      <c r="QNQ101" s="5"/>
      <c r="QNR101" s="5"/>
      <c r="QNS101" s="5"/>
      <c r="QNT101" s="5"/>
      <c r="QNU101" s="5"/>
      <c r="QNV101" s="5"/>
      <c r="QNW101" s="5"/>
      <c r="QNX101" s="5"/>
      <c r="QNY101" s="5"/>
      <c r="QNZ101" s="5"/>
      <c r="QOA101" s="5"/>
      <c r="QOB101" s="5"/>
      <c r="QOC101" s="5"/>
      <c r="QOD101" s="5"/>
      <c r="QOE101" s="5"/>
      <c r="QOF101" s="5"/>
      <c r="QOG101" s="5"/>
      <c r="QOH101" s="5"/>
      <c r="QOI101" s="5"/>
      <c r="QOJ101" s="5"/>
      <c r="QOK101" s="5"/>
      <c r="QOL101" s="5"/>
      <c r="QOM101" s="5"/>
      <c r="QON101" s="5"/>
      <c r="QOO101" s="5"/>
      <c r="QOP101" s="5"/>
      <c r="QOQ101" s="5"/>
      <c r="QOR101" s="5"/>
      <c r="QOS101" s="5"/>
      <c r="QOT101" s="5"/>
      <c r="QOU101" s="5"/>
      <c r="QOV101" s="5"/>
      <c r="QOW101" s="5"/>
      <c r="QOX101" s="5"/>
      <c r="QOY101" s="5"/>
      <c r="QOZ101" s="5"/>
      <c r="QPA101" s="5"/>
      <c r="QPB101" s="5"/>
      <c r="QPC101" s="5"/>
      <c r="QPD101" s="5"/>
      <c r="QPE101" s="5"/>
      <c r="QPF101" s="5"/>
      <c r="QPG101" s="5"/>
      <c r="QPH101" s="5"/>
      <c r="QPI101" s="5"/>
      <c r="QPJ101" s="5"/>
      <c r="QPK101" s="5"/>
      <c r="QPL101" s="5"/>
      <c r="QPM101" s="5"/>
      <c r="QPN101" s="5"/>
      <c r="QPO101" s="5"/>
      <c r="QPP101" s="5"/>
      <c r="QPQ101" s="5"/>
      <c r="QPR101" s="5"/>
      <c r="QPS101" s="5"/>
      <c r="QPT101" s="5"/>
      <c r="QPU101" s="5"/>
      <c r="QPV101" s="5"/>
      <c r="QPW101" s="5"/>
      <c r="QPX101" s="5"/>
      <c r="QPY101" s="5"/>
      <c r="QPZ101" s="5"/>
      <c r="QQA101" s="5"/>
      <c r="QQB101" s="5"/>
      <c r="QQC101" s="5"/>
      <c r="QQD101" s="5"/>
      <c r="QQE101" s="5"/>
      <c r="QQF101" s="5"/>
      <c r="QQG101" s="5"/>
      <c r="QQH101" s="5"/>
      <c r="QQI101" s="5"/>
      <c r="QQJ101" s="5"/>
      <c r="QQK101" s="5"/>
      <c r="QQL101" s="5"/>
      <c r="QQM101" s="5"/>
      <c r="QQN101" s="5"/>
      <c r="QQO101" s="5"/>
      <c r="QQP101" s="5"/>
      <c r="QQQ101" s="5"/>
      <c r="QQR101" s="5"/>
      <c r="QQS101" s="5"/>
      <c r="QQT101" s="5"/>
      <c r="QQU101" s="5"/>
      <c r="QQV101" s="5"/>
      <c r="QQW101" s="5"/>
      <c r="QQX101" s="5"/>
      <c r="QQY101" s="5"/>
      <c r="QQZ101" s="5"/>
      <c r="QRA101" s="5"/>
      <c r="QRB101" s="5"/>
      <c r="QRC101" s="5"/>
      <c r="QRD101" s="5"/>
      <c r="QRE101" s="5"/>
      <c r="QRF101" s="5"/>
      <c r="QRG101" s="5"/>
      <c r="QRH101" s="5"/>
      <c r="QRI101" s="5"/>
      <c r="QRJ101" s="5"/>
      <c r="QRK101" s="5"/>
      <c r="QRL101" s="5"/>
      <c r="QRM101" s="5"/>
      <c r="QRN101" s="5"/>
      <c r="QRO101" s="5"/>
      <c r="QRP101" s="5"/>
      <c r="QRQ101" s="5"/>
      <c r="QRR101" s="5"/>
      <c r="QRS101" s="5"/>
      <c r="QRT101" s="5"/>
      <c r="QRU101" s="5"/>
      <c r="QRV101" s="5"/>
      <c r="QRW101" s="5"/>
      <c r="QRX101" s="5"/>
      <c r="QRY101" s="5"/>
      <c r="QRZ101" s="5"/>
      <c r="QSA101" s="5"/>
      <c r="QSB101" s="5"/>
      <c r="QSC101" s="5"/>
      <c r="QSD101" s="5"/>
      <c r="QSE101" s="5"/>
      <c r="QSF101" s="5"/>
      <c r="QSG101" s="5"/>
      <c r="QSH101" s="5"/>
      <c r="QSI101" s="5"/>
      <c r="QSJ101" s="5"/>
      <c r="QSK101" s="5"/>
      <c r="QSL101" s="5"/>
      <c r="QSM101" s="5"/>
      <c r="QSN101" s="5"/>
      <c r="QSO101" s="5"/>
      <c r="QSP101" s="5"/>
      <c r="QSQ101" s="5"/>
      <c r="QSR101" s="5"/>
      <c r="QSS101" s="5"/>
      <c r="QST101" s="5"/>
      <c r="QSU101" s="5"/>
      <c r="QSV101" s="5"/>
      <c r="QSW101" s="5"/>
      <c r="QSX101" s="5"/>
      <c r="QSY101" s="5"/>
      <c r="QSZ101" s="5"/>
      <c r="QTA101" s="5"/>
      <c r="QTB101" s="5"/>
      <c r="QTC101" s="5"/>
      <c r="QTD101" s="5"/>
      <c r="QTE101" s="5"/>
      <c r="QTF101" s="5"/>
      <c r="QTG101" s="5"/>
      <c r="QTH101" s="5"/>
      <c r="QTI101" s="5"/>
      <c r="QTJ101" s="5"/>
      <c r="QTK101" s="5"/>
      <c r="QTL101" s="5"/>
      <c r="QTM101" s="5"/>
      <c r="QTN101" s="5"/>
      <c r="QTO101" s="5"/>
      <c r="QTP101" s="5"/>
      <c r="QTQ101" s="5"/>
      <c r="QTR101" s="5"/>
      <c r="QTS101" s="5"/>
      <c r="QTT101" s="5"/>
      <c r="QTU101" s="5"/>
      <c r="QTV101" s="5"/>
      <c r="QTW101" s="5"/>
      <c r="QTX101" s="5"/>
      <c r="QTY101" s="5"/>
      <c r="QTZ101" s="5"/>
      <c r="QUA101" s="5"/>
      <c r="QUB101" s="5"/>
      <c r="QUC101" s="5"/>
      <c r="QUD101" s="5"/>
      <c r="QUE101" s="5"/>
      <c r="QUF101" s="5"/>
      <c r="QUG101" s="5"/>
      <c r="QUH101" s="5"/>
      <c r="QUI101" s="5"/>
      <c r="QUJ101" s="5"/>
      <c r="QUK101" s="5"/>
      <c r="QUL101" s="5"/>
      <c r="QUM101" s="5"/>
      <c r="QUN101" s="5"/>
      <c r="QUO101" s="5"/>
      <c r="QUP101" s="5"/>
      <c r="QUQ101" s="5"/>
      <c r="QUR101" s="5"/>
      <c r="QUS101" s="5"/>
      <c r="QUT101" s="5"/>
      <c r="QUU101" s="5"/>
      <c r="QUV101" s="5"/>
      <c r="QUW101" s="5"/>
      <c r="QUX101" s="5"/>
      <c r="QUY101" s="5"/>
      <c r="QUZ101" s="5"/>
      <c r="QVA101" s="5"/>
      <c r="QVB101" s="5"/>
      <c r="QVC101" s="5"/>
      <c r="QVD101" s="5"/>
      <c r="QVE101" s="5"/>
      <c r="QVF101" s="5"/>
      <c r="QVG101" s="5"/>
      <c r="QVH101" s="5"/>
      <c r="QVI101" s="5"/>
      <c r="QVJ101" s="5"/>
      <c r="QVK101" s="5"/>
      <c r="QVL101" s="5"/>
      <c r="QVM101" s="5"/>
      <c r="QVN101" s="5"/>
      <c r="QVO101" s="5"/>
      <c r="QVP101" s="5"/>
      <c r="QVQ101" s="5"/>
      <c r="QVR101" s="5"/>
      <c r="QVS101" s="5"/>
      <c r="QVT101" s="5"/>
      <c r="QVU101" s="5"/>
      <c r="QVV101" s="5"/>
      <c r="QVW101" s="5"/>
      <c r="QVX101" s="5"/>
      <c r="QVY101" s="5"/>
      <c r="QVZ101" s="5"/>
      <c r="QWA101" s="5"/>
      <c r="QWB101" s="5"/>
      <c r="QWC101" s="5"/>
      <c r="QWD101" s="5"/>
      <c r="QWE101" s="5"/>
      <c r="QWF101" s="5"/>
      <c r="QWG101" s="5"/>
      <c r="QWH101" s="5"/>
      <c r="QWI101" s="5"/>
      <c r="QWJ101" s="5"/>
      <c r="QWK101" s="5"/>
      <c r="QWL101" s="5"/>
      <c r="QWM101" s="5"/>
      <c r="QWN101" s="5"/>
      <c r="QWO101" s="5"/>
      <c r="QWP101" s="5"/>
      <c r="QWQ101" s="5"/>
      <c r="QWR101" s="5"/>
      <c r="QWS101" s="5"/>
      <c r="QWT101" s="5"/>
      <c r="QWU101" s="5"/>
      <c r="QWV101" s="5"/>
      <c r="QWW101" s="5"/>
      <c r="QWX101" s="5"/>
      <c r="QWY101" s="5"/>
      <c r="QWZ101" s="5"/>
      <c r="QXA101" s="5"/>
      <c r="QXB101" s="5"/>
      <c r="QXC101" s="5"/>
      <c r="QXD101" s="5"/>
      <c r="QXE101" s="5"/>
      <c r="QXF101" s="5"/>
      <c r="QXG101" s="5"/>
      <c r="QXH101" s="5"/>
      <c r="QXI101" s="5"/>
      <c r="QXJ101" s="5"/>
      <c r="QXK101" s="5"/>
      <c r="QXL101" s="5"/>
      <c r="QXM101" s="5"/>
      <c r="QXN101" s="5"/>
      <c r="QXO101" s="5"/>
      <c r="QXP101" s="5"/>
      <c r="QXQ101" s="5"/>
      <c r="QXR101" s="5"/>
      <c r="QXS101" s="5"/>
      <c r="QXT101" s="5"/>
      <c r="QXU101" s="5"/>
      <c r="QXV101" s="5"/>
      <c r="QXW101" s="5"/>
      <c r="QXX101" s="5"/>
      <c r="QXY101" s="5"/>
      <c r="QXZ101" s="5"/>
      <c r="QYA101" s="5"/>
      <c r="QYB101" s="5"/>
      <c r="QYC101" s="5"/>
      <c r="QYD101" s="5"/>
      <c r="QYE101" s="5"/>
      <c r="QYF101" s="5"/>
      <c r="QYG101" s="5"/>
      <c r="QYH101" s="5"/>
      <c r="QYI101" s="5"/>
      <c r="QYJ101" s="5"/>
      <c r="QYK101" s="5"/>
      <c r="QYL101" s="5"/>
      <c r="QYM101" s="5"/>
      <c r="QYN101" s="5"/>
      <c r="QYO101" s="5"/>
      <c r="QYP101" s="5"/>
      <c r="QYQ101" s="5"/>
      <c r="QYR101" s="5"/>
      <c r="QYS101" s="5"/>
      <c r="QYT101" s="5"/>
      <c r="QYU101" s="5"/>
      <c r="QYV101" s="5"/>
      <c r="QYW101" s="5"/>
      <c r="QYX101" s="5"/>
      <c r="QYY101" s="5"/>
      <c r="QYZ101" s="5"/>
      <c r="QZA101" s="5"/>
      <c r="QZB101" s="5"/>
      <c r="QZC101" s="5"/>
      <c r="QZD101" s="5"/>
      <c r="QZE101" s="5"/>
      <c r="QZF101" s="5"/>
      <c r="QZG101" s="5"/>
      <c r="QZH101" s="5"/>
      <c r="QZI101" s="5"/>
      <c r="QZJ101" s="5"/>
      <c r="QZK101" s="5"/>
      <c r="QZL101" s="5"/>
      <c r="QZM101" s="5"/>
      <c r="QZN101" s="5"/>
      <c r="QZO101" s="5"/>
      <c r="QZP101" s="5"/>
      <c r="QZQ101" s="5"/>
      <c r="QZR101" s="5"/>
      <c r="QZS101" s="5"/>
      <c r="QZT101" s="5"/>
      <c r="QZU101" s="5"/>
      <c r="QZV101" s="5"/>
      <c r="QZW101" s="5"/>
      <c r="QZX101" s="5"/>
      <c r="QZY101" s="5"/>
      <c r="QZZ101" s="5"/>
      <c r="RAA101" s="5"/>
      <c r="RAB101" s="5"/>
      <c r="RAC101" s="5"/>
      <c r="RAD101" s="5"/>
      <c r="RAE101" s="5"/>
      <c r="RAF101" s="5"/>
      <c r="RAG101" s="5"/>
      <c r="RAH101" s="5"/>
      <c r="RAI101" s="5"/>
      <c r="RAJ101" s="5"/>
      <c r="RAK101" s="5"/>
      <c r="RAL101" s="5"/>
      <c r="RAM101" s="5"/>
      <c r="RAN101" s="5"/>
      <c r="RAO101" s="5"/>
      <c r="RAP101" s="5"/>
      <c r="RAQ101" s="5"/>
      <c r="RAR101" s="5"/>
      <c r="RAS101" s="5"/>
      <c r="RAT101" s="5"/>
      <c r="RAU101" s="5"/>
      <c r="RAV101" s="5"/>
      <c r="RAW101" s="5"/>
      <c r="RAX101" s="5"/>
      <c r="RAY101" s="5"/>
      <c r="RAZ101" s="5"/>
      <c r="RBA101" s="5"/>
      <c r="RBB101" s="5"/>
      <c r="RBC101" s="5"/>
      <c r="RBD101" s="5"/>
      <c r="RBE101" s="5"/>
      <c r="RBF101" s="5"/>
      <c r="RBG101" s="5"/>
      <c r="RBH101" s="5"/>
      <c r="RBI101" s="5"/>
      <c r="RBJ101" s="5"/>
      <c r="RBK101" s="5"/>
      <c r="RBL101" s="5"/>
      <c r="RBM101" s="5"/>
      <c r="RBN101" s="5"/>
      <c r="RBO101" s="5"/>
      <c r="RBP101" s="5"/>
      <c r="RBQ101" s="5"/>
      <c r="RBR101" s="5"/>
      <c r="RBS101" s="5"/>
      <c r="RBT101" s="5"/>
      <c r="RBU101" s="5"/>
      <c r="RBV101" s="5"/>
      <c r="RBW101" s="5"/>
      <c r="RBX101" s="5"/>
      <c r="RBY101" s="5"/>
      <c r="RBZ101" s="5"/>
      <c r="RCA101" s="5"/>
      <c r="RCB101" s="5"/>
      <c r="RCC101" s="5"/>
      <c r="RCD101" s="5"/>
      <c r="RCE101" s="5"/>
      <c r="RCF101" s="5"/>
      <c r="RCG101" s="5"/>
      <c r="RCH101" s="5"/>
      <c r="RCI101" s="5"/>
      <c r="RCJ101" s="5"/>
      <c r="RCK101" s="5"/>
      <c r="RCL101" s="5"/>
      <c r="RCM101" s="5"/>
      <c r="RCN101" s="5"/>
      <c r="RCO101" s="5"/>
      <c r="RCP101" s="5"/>
      <c r="RCQ101" s="5"/>
      <c r="RCR101" s="5"/>
      <c r="RCS101" s="5"/>
      <c r="RCT101" s="5"/>
      <c r="RCU101" s="5"/>
      <c r="RCV101" s="5"/>
      <c r="RCW101" s="5"/>
      <c r="RCX101" s="5"/>
      <c r="RCY101" s="5"/>
      <c r="RCZ101" s="5"/>
      <c r="RDA101" s="5"/>
      <c r="RDB101" s="5"/>
      <c r="RDC101" s="5"/>
      <c r="RDD101" s="5"/>
      <c r="RDE101" s="5"/>
      <c r="RDF101" s="5"/>
      <c r="RDG101" s="5"/>
      <c r="RDH101" s="5"/>
      <c r="RDI101" s="5"/>
      <c r="RDJ101" s="5"/>
      <c r="RDK101" s="5"/>
      <c r="RDL101" s="5"/>
      <c r="RDM101" s="5"/>
      <c r="RDN101" s="5"/>
      <c r="RDO101" s="5"/>
      <c r="RDP101" s="5"/>
      <c r="RDQ101" s="5"/>
      <c r="RDR101" s="5"/>
      <c r="RDS101" s="5"/>
      <c r="RDT101" s="5"/>
      <c r="RDU101" s="5"/>
      <c r="RDV101" s="5"/>
      <c r="RDW101" s="5"/>
      <c r="RDX101" s="5"/>
      <c r="RDY101" s="5"/>
      <c r="RDZ101" s="5"/>
      <c r="REA101" s="5"/>
      <c r="REB101" s="5"/>
      <c r="REC101" s="5"/>
      <c r="RED101" s="5"/>
      <c r="REE101" s="5"/>
      <c r="REF101" s="5"/>
      <c r="REG101" s="5"/>
      <c r="REH101" s="5"/>
      <c r="REI101" s="5"/>
      <c r="REJ101" s="5"/>
      <c r="REK101" s="5"/>
      <c r="REL101" s="5"/>
      <c r="REM101" s="5"/>
      <c r="REN101" s="5"/>
      <c r="REO101" s="5"/>
      <c r="REP101" s="5"/>
      <c r="REQ101" s="5"/>
      <c r="RER101" s="5"/>
      <c r="RES101" s="5"/>
      <c r="RET101" s="5"/>
      <c r="REU101" s="5"/>
      <c r="REV101" s="5"/>
      <c r="REW101" s="5"/>
      <c r="REX101" s="5"/>
      <c r="REY101" s="5"/>
      <c r="REZ101" s="5"/>
      <c r="RFA101" s="5"/>
      <c r="RFB101" s="5"/>
      <c r="RFC101" s="5"/>
      <c r="RFD101" s="5"/>
      <c r="RFE101" s="5"/>
      <c r="RFF101" s="5"/>
      <c r="RFG101" s="5"/>
      <c r="RFH101" s="5"/>
      <c r="RFI101" s="5"/>
      <c r="RFJ101" s="5"/>
      <c r="RFK101" s="5"/>
      <c r="RFL101" s="5"/>
      <c r="RFM101" s="5"/>
      <c r="RFN101" s="5"/>
      <c r="RFO101" s="5"/>
      <c r="RFP101" s="5"/>
      <c r="RFQ101" s="5"/>
      <c r="RFR101" s="5"/>
      <c r="RFS101" s="5"/>
      <c r="RFT101" s="5"/>
      <c r="RFU101" s="5"/>
      <c r="RFV101" s="5"/>
      <c r="RFW101" s="5"/>
      <c r="RFX101" s="5"/>
      <c r="RFY101" s="5"/>
      <c r="RFZ101" s="5"/>
      <c r="RGA101" s="5"/>
      <c r="RGB101" s="5"/>
      <c r="RGC101" s="5"/>
      <c r="RGD101" s="5"/>
      <c r="RGE101" s="5"/>
      <c r="RGF101" s="5"/>
      <c r="RGG101" s="5"/>
      <c r="RGH101" s="5"/>
      <c r="RGI101" s="5"/>
      <c r="RGJ101" s="5"/>
      <c r="RGK101" s="5"/>
      <c r="RGL101" s="5"/>
      <c r="RGM101" s="5"/>
      <c r="RGN101" s="5"/>
      <c r="RGO101" s="5"/>
      <c r="RGP101" s="5"/>
      <c r="RGQ101" s="5"/>
      <c r="RGR101" s="5"/>
      <c r="RGS101" s="5"/>
      <c r="RGT101" s="5"/>
      <c r="RGU101" s="5"/>
      <c r="RGV101" s="5"/>
      <c r="RGW101" s="5"/>
      <c r="RGX101" s="5"/>
      <c r="RGY101" s="5"/>
      <c r="RGZ101" s="5"/>
      <c r="RHA101" s="5"/>
      <c r="RHB101" s="5"/>
      <c r="RHC101" s="5"/>
      <c r="RHD101" s="5"/>
      <c r="RHE101" s="5"/>
      <c r="RHF101" s="5"/>
      <c r="RHG101" s="5"/>
      <c r="RHH101" s="5"/>
      <c r="RHI101" s="5"/>
      <c r="RHJ101" s="5"/>
      <c r="RHK101" s="5"/>
      <c r="RHL101" s="5"/>
      <c r="RHM101" s="5"/>
      <c r="RHN101" s="5"/>
      <c r="RHO101" s="5"/>
      <c r="RHP101" s="5"/>
      <c r="RHQ101" s="5"/>
      <c r="RHR101" s="5"/>
      <c r="RHS101" s="5"/>
      <c r="RHT101" s="5"/>
      <c r="RHU101" s="5"/>
      <c r="RHV101" s="5"/>
      <c r="RHW101" s="5"/>
      <c r="RHX101" s="5"/>
      <c r="RHY101" s="5"/>
      <c r="RHZ101" s="5"/>
      <c r="RIA101" s="5"/>
      <c r="RIB101" s="5"/>
      <c r="RIC101" s="5"/>
      <c r="RID101" s="5"/>
      <c r="RIE101" s="5"/>
      <c r="RIF101" s="5"/>
      <c r="RIG101" s="5"/>
      <c r="RIH101" s="5"/>
      <c r="RII101" s="5"/>
      <c r="RIJ101" s="5"/>
      <c r="RIK101" s="5"/>
      <c r="RIL101" s="5"/>
      <c r="RIM101" s="5"/>
      <c r="RIN101" s="5"/>
      <c r="RIO101" s="5"/>
      <c r="RIP101" s="5"/>
      <c r="RIQ101" s="5"/>
      <c r="RIR101" s="5"/>
      <c r="RIS101" s="5"/>
      <c r="RIT101" s="5"/>
      <c r="RIU101" s="5"/>
      <c r="RIV101" s="5"/>
      <c r="RIW101" s="5"/>
      <c r="RIX101" s="5"/>
      <c r="RIY101" s="5"/>
      <c r="RIZ101" s="5"/>
      <c r="RJA101" s="5"/>
      <c r="RJB101" s="5"/>
      <c r="RJC101" s="5"/>
      <c r="RJD101" s="5"/>
      <c r="RJE101" s="5"/>
      <c r="RJF101" s="5"/>
      <c r="RJG101" s="5"/>
      <c r="RJH101" s="5"/>
      <c r="RJI101" s="5"/>
      <c r="RJJ101" s="5"/>
      <c r="RJK101" s="5"/>
      <c r="RJL101" s="5"/>
      <c r="RJM101" s="5"/>
      <c r="RJN101" s="5"/>
      <c r="RJO101" s="5"/>
      <c r="RJP101" s="5"/>
      <c r="RJQ101" s="5"/>
      <c r="RJR101" s="5"/>
      <c r="RJS101" s="5"/>
      <c r="RJT101" s="5"/>
      <c r="RJU101" s="5"/>
      <c r="RJV101" s="5"/>
      <c r="RJW101" s="5"/>
      <c r="RJX101" s="5"/>
      <c r="RJY101" s="5"/>
      <c r="RJZ101" s="5"/>
      <c r="RKA101" s="5"/>
      <c r="RKB101" s="5"/>
      <c r="RKC101" s="5"/>
      <c r="RKD101" s="5"/>
      <c r="RKE101" s="5"/>
      <c r="RKF101" s="5"/>
      <c r="RKG101" s="5"/>
      <c r="RKH101" s="5"/>
      <c r="RKI101" s="5"/>
      <c r="RKJ101" s="5"/>
      <c r="RKK101" s="5"/>
      <c r="RKL101" s="5"/>
      <c r="RKM101" s="5"/>
      <c r="RKN101" s="5"/>
      <c r="RKO101" s="5"/>
      <c r="RKP101" s="5"/>
      <c r="RKQ101" s="5"/>
      <c r="RKR101" s="5"/>
      <c r="RKS101" s="5"/>
      <c r="RKT101" s="5"/>
      <c r="RKU101" s="5"/>
      <c r="RKV101" s="5"/>
      <c r="RKW101" s="5"/>
      <c r="RKX101" s="5"/>
      <c r="RKY101" s="5"/>
      <c r="RKZ101" s="5"/>
      <c r="RLA101" s="5"/>
      <c r="RLB101" s="5"/>
      <c r="RLC101" s="5"/>
      <c r="RLD101" s="5"/>
      <c r="RLE101" s="5"/>
      <c r="RLF101" s="5"/>
      <c r="RLG101" s="5"/>
      <c r="RLH101" s="5"/>
      <c r="RLI101" s="5"/>
      <c r="RLJ101" s="5"/>
      <c r="RLK101" s="5"/>
      <c r="RLL101" s="5"/>
      <c r="RLM101" s="5"/>
      <c r="RLN101" s="5"/>
      <c r="RLO101" s="5"/>
      <c r="RLP101" s="5"/>
      <c r="RLQ101" s="5"/>
      <c r="RLR101" s="5"/>
      <c r="RLS101" s="5"/>
      <c r="RLT101" s="5"/>
      <c r="RLU101" s="5"/>
      <c r="RLV101" s="5"/>
      <c r="RLW101" s="5"/>
      <c r="RLX101" s="5"/>
      <c r="RLY101" s="5"/>
      <c r="RLZ101" s="5"/>
      <c r="RMA101" s="5"/>
      <c r="RMB101" s="5"/>
      <c r="RMC101" s="5"/>
      <c r="RMD101" s="5"/>
      <c r="RME101" s="5"/>
      <c r="RMF101" s="5"/>
      <c r="RMG101" s="5"/>
      <c r="RMH101" s="5"/>
      <c r="RMI101" s="5"/>
      <c r="RMJ101" s="5"/>
      <c r="RMK101" s="5"/>
      <c r="RML101" s="5"/>
      <c r="RMM101" s="5"/>
      <c r="RMN101" s="5"/>
      <c r="RMO101" s="5"/>
      <c r="RMP101" s="5"/>
      <c r="RMQ101" s="5"/>
      <c r="RMR101" s="5"/>
      <c r="RMS101" s="5"/>
      <c r="RMT101" s="5"/>
      <c r="RMU101" s="5"/>
      <c r="RMV101" s="5"/>
      <c r="RMW101" s="5"/>
      <c r="RMX101" s="5"/>
      <c r="RMY101" s="5"/>
      <c r="RMZ101" s="5"/>
      <c r="RNA101" s="5"/>
      <c r="RNB101" s="5"/>
      <c r="RNC101" s="5"/>
      <c r="RND101" s="5"/>
      <c r="RNE101" s="5"/>
      <c r="RNF101" s="5"/>
      <c r="RNG101" s="5"/>
      <c r="RNH101" s="5"/>
      <c r="RNI101" s="5"/>
      <c r="RNJ101" s="5"/>
      <c r="RNK101" s="5"/>
      <c r="RNL101" s="5"/>
      <c r="RNM101" s="5"/>
      <c r="RNN101" s="5"/>
      <c r="RNO101" s="5"/>
      <c r="RNP101" s="5"/>
      <c r="RNQ101" s="5"/>
      <c r="RNR101" s="5"/>
      <c r="RNS101" s="5"/>
      <c r="RNT101" s="5"/>
      <c r="RNU101" s="5"/>
      <c r="RNV101" s="5"/>
      <c r="RNW101" s="5"/>
      <c r="RNX101" s="5"/>
      <c r="RNY101" s="5"/>
      <c r="RNZ101" s="5"/>
      <c r="ROA101" s="5"/>
      <c r="ROB101" s="5"/>
      <c r="ROC101" s="5"/>
      <c r="ROD101" s="5"/>
      <c r="ROE101" s="5"/>
      <c r="ROF101" s="5"/>
      <c r="ROG101" s="5"/>
      <c r="ROH101" s="5"/>
      <c r="ROI101" s="5"/>
      <c r="ROJ101" s="5"/>
      <c r="ROK101" s="5"/>
      <c r="ROL101" s="5"/>
      <c r="ROM101" s="5"/>
      <c r="RON101" s="5"/>
      <c r="ROO101" s="5"/>
      <c r="ROP101" s="5"/>
      <c r="ROQ101" s="5"/>
      <c r="ROR101" s="5"/>
      <c r="ROS101" s="5"/>
      <c r="ROT101" s="5"/>
      <c r="ROU101" s="5"/>
      <c r="ROV101" s="5"/>
      <c r="ROW101" s="5"/>
      <c r="ROX101" s="5"/>
      <c r="ROY101" s="5"/>
      <c r="ROZ101" s="5"/>
      <c r="RPA101" s="5"/>
      <c r="RPB101" s="5"/>
      <c r="RPC101" s="5"/>
      <c r="RPD101" s="5"/>
      <c r="RPE101" s="5"/>
      <c r="RPF101" s="5"/>
      <c r="RPG101" s="5"/>
      <c r="RPH101" s="5"/>
      <c r="RPI101" s="5"/>
      <c r="RPJ101" s="5"/>
      <c r="RPK101" s="5"/>
      <c r="RPL101" s="5"/>
      <c r="RPM101" s="5"/>
      <c r="RPN101" s="5"/>
      <c r="RPO101" s="5"/>
      <c r="RPP101" s="5"/>
      <c r="RPQ101" s="5"/>
      <c r="RPR101" s="5"/>
      <c r="RPS101" s="5"/>
      <c r="RPT101" s="5"/>
      <c r="RPU101" s="5"/>
      <c r="RPV101" s="5"/>
      <c r="RPW101" s="5"/>
      <c r="RPX101" s="5"/>
      <c r="RPY101" s="5"/>
      <c r="RPZ101" s="5"/>
      <c r="RQA101" s="5"/>
      <c r="RQB101" s="5"/>
      <c r="RQC101" s="5"/>
      <c r="RQD101" s="5"/>
      <c r="RQE101" s="5"/>
      <c r="RQF101" s="5"/>
      <c r="RQG101" s="5"/>
      <c r="RQH101" s="5"/>
      <c r="RQI101" s="5"/>
      <c r="RQJ101" s="5"/>
      <c r="RQK101" s="5"/>
      <c r="RQL101" s="5"/>
      <c r="RQM101" s="5"/>
      <c r="RQN101" s="5"/>
      <c r="RQO101" s="5"/>
      <c r="RQP101" s="5"/>
      <c r="RQQ101" s="5"/>
      <c r="RQR101" s="5"/>
      <c r="RQS101" s="5"/>
      <c r="RQT101" s="5"/>
      <c r="RQU101" s="5"/>
      <c r="RQV101" s="5"/>
      <c r="RQW101" s="5"/>
      <c r="RQX101" s="5"/>
      <c r="RQY101" s="5"/>
      <c r="RQZ101" s="5"/>
      <c r="RRA101" s="5"/>
      <c r="RRB101" s="5"/>
      <c r="RRC101" s="5"/>
      <c r="RRD101" s="5"/>
      <c r="RRE101" s="5"/>
      <c r="RRF101" s="5"/>
      <c r="RRG101" s="5"/>
      <c r="RRH101" s="5"/>
      <c r="RRI101" s="5"/>
      <c r="RRJ101" s="5"/>
      <c r="RRK101" s="5"/>
      <c r="RRL101" s="5"/>
      <c r="RRM101" s="5"/>
      <c r="RRN101" s="5"/>
      <c r="RRO101" s="5"/>
      <c r="RRP101" s="5"/>
      <c r="RRQ101" s="5"/>
      <c r="RRR101" s="5"/>
      <c r="RRS101" s="5"/>
      <c r="RRT101" s="5"/>
      <c r="RRU101" s="5"/>
      <c r="RRV101" s="5"/>
      <c r="RRW101" s="5"/>
      <c r="RRX101" s="5"/>
      <c r="RRY101" s="5"/>
      <c r="RRZ101" s="5"/>
      <c r="RSA101" s="5"/>
      <c r="RSB101" s="5"/>
      <c r="RSC101" s="5"/>
      <c r="RSD101" s="5"/>
      <c r="RSE101" s="5"/>
      <c r="RSF101" s="5"/>
      <c r="RSG101" s="5"/>
      <c r="RSH101" s="5"/>
      <c r="RSI101" s="5"/>
      <c r="RSJ101" s="5"/>
      <c r="RSK101" s="5"/>
      <c r="RSL101" s="5"/>
      <c r="RSM101" s="5"/>
      <c r="RSN101" s="5"/>
      <c r="RSO101" s="5"/>
      <c r="RSP101" s="5"/>
      <c r="RSQ101" s="5"/>
      <c r="RSR101" s="5"/>
      <c r="RSS101" s="5"/>
      <c r="RST101" s="5"/>
      <c r="RSU101" s="5"/>
      <c r="RSV101" s="5"/>
      <c r="RSW101" s="5"/>
      <c r="RSX101" s="5"/>
      <c r="RSY101" s="5"/>
      <c r="RSZ101" s="5"/>
      <c r="RTA101" s="5"/>
      <c r="RTB101" s="5"/>
      <c r="RTC101" s="5"/>
      <c r="RTD101" s="5"/>
      <c r="RTE101" s="5"/>
      <c r="RTF101" s="5"/>
      <c r="RTG101" s="5"/>
      <c r="RTH101" s="5"/>
      <c r="RTI101" s="5"/>
      <c r="RTJ101" s="5"/>
      <c r="RTK101" s="5"/>
      <c r="RTL101" s="5"/>
      <c r="RTM101" s="5"/>
      <c r="RTN101" s="5"/>
      <c r="RTO101" s="5"/>
      <c r="RTP101" s="5"/>
      <c r="RTQ101" s="5"/>
      <c r="RTR101" s="5"/>
      <c r="RTS101" s="5"/>
      <c r="RTT101" s="5"/>
      <c r="RTU101" s="5"/>
      <c r="RTV101" s="5"/>
      <c r="RTW101" s="5"/>
      <c r="RTX101" s="5"/>
      <c r="RTY101" s="5"/>
      <c r="RTZ101" s="5"/>
      <c r="RUA101" s="5"/>
      <c r="RUB101" s="5"/>
      <c r="RUC101" s="5"/>
      <c r="RUD101" s="5"/>
      <c r="RUE101" s="5"/>
      <c r="RUF101" s="5"/>
      <c r="RUG101" s="5"/>
      <c r="RUH101" s="5"/>
      <c r="RUI101" s="5"/>
      <c r="RUJ101" s="5"/>
      <c r="RUK101" s="5"/>
      <c r="RUL101" s="5"/>
      <c r="RUM101" s="5"/>
      <c r="RUN101" s="5"/>
      <c r="RUO101" s="5"/>
      <c r="RUP101" s="5"/>
      <c r="RUQ101" s="5"/>
      <c r="RUR101" s="5"/>
      <c r="RUS101" s="5"/>
      <c r="RUT101" s="5"/>
      <c r="RUU101" s="5"/>
      <c r="RUV101" s="5"/>
      <c r="RUW101" s="5"/>
      <c r="RUX101" s="5"/>
      <c r="RUY101" s="5"/>
      <c r="RUZ101" s="5"/>
      <c r="RVA101" s="5"/>
      <c r="RVB101" s="5"/>
      <c r="RVC101" s="5"/>
      <c r="RVD101" s="5"/>
      <c r="RVE101" s="5"/>
      <c r="RVF101" s="5"/>
      <c r="RVG101" s="5"/>
      <c r="RVH101" s="5"/>
      <c r="RVI101" s="5"/>
      <c r="RVJ101" s="5"/>
      <c r="RVK101" s="5"/>
      <c r="RVL101" s="5"/>
      <c r="RVM101" s="5"/>
      <c r="RVN101" s="5"/>
      <c r="RVO101" s="5"/>
      <c r="RVP101" s="5"/>
      <c r="RVQ101" s="5"/>
      <c r="RVR101" s="5"/>
      <c r="RVS101" s="5"/>
      <c r="RVT101" s="5"/>
      <c r="RVU101" s="5"/>
      <c r="RVV101" s="5"/>
      <c r="RVW101" s="5"/>
      <c r="RVX101" s="5"/>
      <c r="RVY101" s="5"/>
      <c r="RVZ101" s="5"/>
      <c r="RWA101" s="5"/>
      <c r="RWB101" s="5"/>
      <c r="RWC101" s="5"/>
      <c r="RWD101" s="5"/>
      <c r="RWE101" s="5"/>
      <c r="RWF101" s="5"/>
      <c r="RWG101" s="5"/>
      <c r="RWH101" s="5"/>
      <c r="RWI101" s="5"/>
      <c r="RWJ101" s="5"/>
      <c r="RWK101" s="5"/>
      <c r="RWL101" s="5"/>
      <c r="RWM101" s="5"/>
      <c r="RWN101" s="5"/>
      <c r="RWO101" s="5"/>
      <c r="RWP101" s="5"/>
      <c r="RWQ101" s="5"/>
      <c r="RWR101" s="5"/>
      <c r="RWS101" s="5"/>
      <c r="RWT101" s="5"/>
      <c r="RWU101" s="5"/>
      <c r="RWV101" s="5"/>
      <c r="RWW101" s="5"/>
      <c r="RWX101" s="5"/>
      <c r="RWY101" s="5"/>
      <c r="RWZ101" s="5"/>
      <c r="RXA101" s="5"/>
      <c r="RXB101" s="5"/>
      <c r="RXC101" s="5"/>
      <c r="RXD101" s="5"/>
      <c r="RXE101" s="5"/>
      <c r="RXF101" s="5"/>
      <c r="RXG101" s="5"/>
      <c r="RXH101" s="5"/>
      <c r="RXI101" s="5"/>
      <c r="RXJ101" s="5"/>
      <c r="RXK101" s="5"/>
      <c r="RXL101" s="5"/>
      <c r="RXM101" s="5"/>
      <c r="RXN101" s="5"/>
      <c r="RXO101" s="5"/>
      <c r="RXP101" s="5"/>
      <c r="RXQ101" s="5"/>
      <c r="RXR101" s="5"/>
      <c r="RXS101" s="5"/>
      <c r="RXT101" s="5"/>
      <c r="RXU101" s="5"/>
      <c r="RXV101" s="5"/>
      <c r="RXW101" s="5"/>
      <c r="RXX101" s="5"/>
      <c r="RXY101" s="5"/>
      <c r="RXZ101" s="5"/>
      <c r="RYA101" s="5"/>
      <c r="RYB101" s="5"/>
      <c r="RYC101" s="5"/>
      <c r="RYD101" s="5"/>
      <c r="RYE101" s="5"/>
      <c r="RYF101" s="5"/>
      <c r="RYG101" s="5"/>
      <c r="RYH101" s="5"/>
      <c r="RYI101" s="5"/>
      <c r="RYJ101" s="5"/>
      <c r="RYK101" s="5"/>
      <c r="RYL101" s="5"/>
      <c r="RYM101" s="5"/>
      <c r="RYN101" s="5"/>
      <c r="RYO101" s="5"/>
      <c r="RYP101" s="5"/>
      <c r="RYQ101" s="5"/>
      <c r="RYR101" s="5"/>
      <c r="RYS101" s="5"/>
      <c r="RYT101" s="5"/>
      <c r="RYU101" s="5"/>
      <c r="RYV101" s="5"/>
      <c r="RYW101" s="5"/>
      <c r="RYX101" s="5"/>
      <c r="RYY101" s="5"/>
      <c r="RYZ101" s="5"/>
      <c r="RZA101" s="5"/>
      <c r="RZB101" s="5"/>
      <c r="RZC101" s="5"/>
      <c r="RZD101" s="5"/>
      <c r="RZE101" s="5"/>
      <c r="RZF101" s="5"/>
      <c r="RZG101" s="5"/>
      <c r="RZH101" s="5"/>
      <c r="RZI101" s="5"/>
      <c r="RZJ101" s="5"/>
      <c r="RZK101" s="5"/>
      <c r="RZL101" s="5"/>
      <c r="RZM101" s="5"/>
      <c r="RZN101" s="5"/>
      <c r="RZO101" s="5"/>
      <c r="RZP101" s="5"/>
      <c r="RZQ101" s="5"/>
      <c r="RZR101" s="5"/>
      <c r="RZS101" s="5"/>
      <c r="RZT101" s="5"/>
      <c r="RZU101" s="5"/>
      <c r="RZV101" s="5"/>
      <c r="RZW101" s="5"/>
      <c r="RZX101" s="5"/>
      <c r="RZY101" s="5"/>
      <c r="RZZ101" s="5"/>
      <c r="SAA101" s="5"/>
      <c r="SAB101" s="5"/>
      <c r="SAC101" s="5"/>
      <c r="SAD101" s="5"/>
      <c r="SAE101" s="5"/>
      <c r="SAF101" s="5"/>
      <c r="SAG101" s="5"/>
      <c r="SAH101" s="5"/>
      <c r="SAI101" s="5"/>
      <c r="SAJ101" s="5"/>
      <c r="SAK101" s="5"/>
      <c r="SAL101" s="5"/>
      <c r="SAM101" s="5"/>
      <c r="SAN101" s="5"/>
      <c r="SAO101" s="5"/>
      <c r="SAP101" s="5"/>
      <c r="SAQ101" s="5"/>
      <c r="SAR101" s="5"/>
      <c r="SAS101" s="5"/>
      <c r="SAT101" s="5"/>
      <c r="SAU101" s="5"/>
      <c r="SAV101" s="5"/>
      <c r="SAW101" s="5"/>
      <c r="SAX101" s="5"/>
      <c r="SAY101" s="5"/>
      <c r="SAZ101" s="5"/>
      <c r="SBA101" s="5"/>
      <c r="SBB101" s="5"/>
      <c r="SBC101" s="5"/>
      <c r="SBD101" s="5"/>
      <c r="SBE101" s="5"/>
      <c r="SBF101" s="5"/>
      <c r="SBG101" s="5"/>
      <c r="SBH101" s="5"/>
      <c r="SBI101" s="5"/>
      <c r="SBJ101" s="5"/>
      <c r="SBK101" s="5"/>
      <c r="SBL101" s="5"/>
      <c r="SBM101" s="5"/>
      <c r="SBN101" s="5"/>
      <c r="SBO101" s="5"/>
      <c r="SBP101" s="5"/>
      <c r="SBQ101" s="5"/>
      <c r="SBR101" s="5"/>
      <c r="SBS101" s="5"/>
      <c r="SBT101" s="5"/>
      <c r="SBU101" s="5"/>
      <c r="SBV101" s="5"/>
      <c r="SBW101" s="5"/>
      <c r="SBX101" s="5"/>
      <c r="SBY101" s="5"/>
      <c r="SBZ101" s="5"/>
      <c r="SCA101" s="5"/>
      <c r="SCB101" s="5"/>
      <c r="SCC101" s="5"/>
      <c r="SCD101" s="5"/>
      <c r="SCE101" s="5"/>
      <c r="SCF101" s="5"/>
      <c r="SCG101" s="5"/>
      <c r="SCH101" s="5"/>
      <c r="SCI101" s="5"/>
      <c r="SCJ101" s="5"/>
      <c r="SCK101" s="5"/>
      <c r="SCL101" s="5"/>
      <c r="SCM101" s="5"/>
      <c r="SCN101" s="5"/>
      <c r="SCO101" s="5"/>
      <c r="SCP101" s="5"/>
      <c r="SCQ101" s="5"/>
      <c r="SCR101" s="5"/>
      <c r="SCS101" s="5"/>
      <c r="SCT101" s="5"/>
      <c r="SCU101" s="5"/>
      <c r="SCV101" s="5"/>
      <c r="SCW101" s="5"/>
      <c r="SCX101" s="5"/>
      <c r="SCY101" s="5"/>
      <c r="SCZ101" s="5"/>
      <c r="SDA101" s="5"/>
      <c r="SDB101" s="5"/>
      <c r="SDC101" s="5"/>
      <c r="SDD101" s="5"/>
      <c r="SDE101" s="5"/>
      <c r="SDF101" s="5"/>
      <c r="SDG101" s="5"/>
      <c r="SDH101" s="5"/>
      <c r="SDI101" s="5"/>
      <c r="SDJ101" s="5"/>
      <c r="SDK101" s="5"/>
      <c r="SDL101" s="5"/>
      <c r="SDM101" s="5"/>
      <c r="SDN101" s="5"/>
      <c r="SDO101" s="5"/>
      <c r="SDP101" s="5"/>
      <c r="SDQ101" s="5"/>
      <c r="SDR101" s="5"/>
      <c r="SDS101" s="5"/>
      <c r="SDT101" s="5"/>
      <c r="SDU101" s="5"/>
      <c r="SDV101" s="5"/>
      <c r="SDW101" s="5"/>
      <c r="SDX101" s="5"/>
      <c r="SDY101" s="5"/>
      <c r="SDZ101" s="5"/>
      <c r="SEA101" s="5"/>
      <c r="SEB101" s="5"/>
      <c r="SEC101" s="5"/>
      <c r="SED101" s="5"/>
      <c r="SEE101" s="5"/>
      <c r="SEF101" s="5"/>
      <c r="SEG101" s="5"/>
      <c r="SEH101" s="5"/>
      <c r="SEI101" s="5"/>
      <c r="SEJ101" s="5"/>
      <c r="SEK101" s="5"/>
      <c r="SEL101" s="5"/>
      <c r="SEM101" s="5"/>
      <c r="SEN101" s="5"/>
      <c r="SEO101" s="5"/>
      <c r="SEP101" s="5"/>
      <c r="SEQ101" s="5"/>
      <c r="SER101" s="5"/>
      <c r="SES101" s="5"/>
      <c r="SET101" s="5"/>
      <c r="SEU101" s="5"/>
      <c r="SEV101" s="5"/>
      <c r="SEW101" s="5"/>
      <c r="SEX101" s="5"/>
      <c r="SEY101" s="5"/>
      <c r="SEZ101" s="5"/>
      <c r="SFA101" s="5"/>
      <c r="SFB101" s="5"/>
      <c r="SFC101" s="5"/>
      <c r="SFD101" s="5"/>
      <c r="SFE101" s="5"/>
      <c r="SFF101" s="5"/>
      <c r="SFG101" s="5"/>
      <c r="SFH101" s="5"/>
      <c r="SFI101" s="5"/>
      <c r="SFJ101" s="5"/>
      <c r="SFK101" s="5"/>
      <c r="SFL101" s="5"/>
      <c r="SFM101" s="5"/>
      <c r="SFN101" s="5"/>
      <c r="SFO101" s="5"/>
      <c r="SFP101" s="5"/>
      <c r="SFQ101" s="5"/>
      <c r="SFR101" s="5"/>
      <c r="SFS101" s="5"/>
      <c r="SFT101" s="5"/>
      <c r="SFU101" s="5"/>
      <c r="SFV101" s="5"/>
      <c r="SFW101" s="5"/>
      <c r="SFX101" s="5"/>
      <c r="SFY101" s="5"/>
      <c r="SFZ101" s="5"/>
      <c r="SGA101" s="5"/>
      <c r="SGB101" s="5"/>
      <c r="SGC101" s="5"/>
      <c r="SGD101" s="5"/>
      <c r="SGE101" s="5"/>
      <c r="SGF101" s="5"/>
      <c r="SGG101" s="5"/>
      <c r="SGH101" s="5"/>
      <c r="SGI101" s="5"/>
      <c r="SGJ101" s="5"/>
      <c r="SGK101" s="5"/>
      <c r="SGL101" s="5"/>
      <c r="SGM101" s="5"/>
      <c r="SGN101" s="5"/>
      <c r="SGO101" s="5"/>
      <c r="SGP101" s="5"/>
      <c r="SGQ101" s="5"/>
      <c r="SGR101" s="5"/>
      <c r="SGS101" s="5"/>
      <c r="SGT101" s="5"/>
      <c r="SGU101" s="5"/>
      <c r="SGV101" s="5"/>
      <c r="SGW101" s="5"/>
      <c r="SGX101" s="5"/>
      <c r="SGY101" s="5"/>
      <c r="SGZ101" s="5"/>
      <c r="SHA101" s="5"/>
      <c r="SHB101" s="5"/>
      <c r="SHC101" s="5"/>
      <c r="SHD101" s="5"/>
      <c r="SHE101" s="5"/>
      <c r="SHF101" s="5"/>
      <c r="SHG101" s="5"/>
      <c r="SHH101" s="5"/>
      <c r="SHI101" s="5"/>
      <c r="SHJ101" s="5"/>
      <c r="SHK101" s="5"/>
      <c r="SHL101" s="5"/>
      <c r="SHM101" s="5"/>
      <c r="SHN101" s="5"/>
      <c r="SHO101" s="5"/>
      <c r="SHP101" s="5"/>
      <c r="SHQ101" s="5"/>
      <c r="SHR101" s="5"/>
      <c r="SHS101" s="5"/>
      <c r="SHT101" s="5"/>
      <c r="SHU101" s="5"/>
      <c r="SHV101" s="5"/>
      <c r="SHW101" s="5"/>
      <c r="SHX101" s="5"/>
      <c r="SHY101" s="5"/>
      <c r="SHZ101" s="5"/>
      <c r="SIA101" s="5"/>
      <c r="SIB101" s="5"/>
      <c r="SIC101" s="5"/>
      <c r="SID101" s="5"/>
      <c r="SIE101" s="5"/>
      <c r="SIF101" s="5"/>
      <c r="SIG101" s="5"/>
      <c r="SIH101" s="5"/>
      <c r="SII101" s="5"/>
      <c r="SIJ101" s="5"/>
      <c r="SIK101" s="5"/>
      <c r="SIL101" s="5"/>
      <c r="SIM101" s="5"/>
      <c r="SIN101" s="5"/>
      <c r="SIO101" s="5"/>
      <c r="SIP101" s="5"/>
      <c r="SIQ101" s="5"/>
      <c r="SIR101" s="5"/>
      <c r="SIS101" s="5"/>
      <c r="SIT101" s="5"/>
      <c r="SIU101" s="5"/>
      <c r="SIV101" s="5"/>
      <c r="SIW101" s="5"/>
      <c r="SIX101" s="5"/>
      <c r="SIY101" s="5"/>
      <c r="SIZ101" s="5"/>
      <c r="SJA101" s="5"/>
      <c r="SJB101" s="5"/>
      <c r="SJC101" s="5"/>
      <c r="SJD101" s="5"/>
      <c r="SJE101" s="5"/>
      <c r="SJF101" s="5"/>
      <c r="SJG101" s="5"/>
      <c r="SJH101" s="5"/>
      <c r="SJI101" s="5"/>
      <c r="SJJ101" s="5"/>
      <c r="SJK101" s="5"/>
      <c r="SJL101" s="5"/>
      <c r="SJM101" s="5"/>
      <c r="SJN101" s="5"/>
      <c r="SJO101" s="5"/>
      <c r="SJP101" s="5"/>
      <c r="SJQ101" s="5"/>
      <c r="SJR101" s="5"/>
      <c r="SJS101" s="5"/>
      <c r="SJT101" s="5"/>
      <c r="SJU101" s="5"/>
      <c r="SJV101" s="5"/>
      <c r="SJW101" s="5"/>
      <c r="SJX101" s="5"/>
      <c r="SJY101" s="5"/>
      <c r="SJZ101" s="5"/>
      <c r="SKA101" s="5"/>
      <c r="SKB101" s="5"/>
      <c r="SKC101" s="5"/>
      <c r="SKD101" s="5"/>
      <c r="SKE101" s="5"/>
      <c r="SKF101" s="5"/>
      <c r="SKG101" s="5"/>
      <c r="SKH101" s="5"/>
      <c r="SKI101" s="5"/>
      <c r="SKJ101" s="5"/>
      <c r="SKK101" s="5"/>
      <c r="SKL101" s="5"/>
      <c r="SKM101" s="5"/>
      <c r="SKN101" s="5"/>
      <c r="SKO101" s="5"/>
      <c r="SKP101" s="5"/>
      <c r="SKQ101" s="5"/>
      <c r="SKR101" s="5"/>
      <c r="SKS101" s="5"/>
      <c r="SKT101" s="5"/>
      <c r="SKU101" s="5"/>
      <c r="SKV101" s="5"/>
      <c r="SKW101" s="5"/>
      <c r="SKX101" s="5"/>
      <c r="SKY101" s="5"/>
      <c r="SKZ101" s="5"/>
      <c r="SLA101" s="5"/>
      <c r="SLB101" s="5"/>
      <c r="SLC101" s="5"/>
      <c r="SLD101" s="5"/>
      <c r="SLE101" s="5"/>
      <c r="SLF101" s="5"/>
      <c r="SLG101" s="5"/>
      <c r="SLH101" s="5"/>
      <c r="SLI101" s="5"/>
      <c r="SLJ101" s="5"/>
      <c r="SLK101" s="5"/>
      <c r="SLL101" s="5"/>
      <c r="SLM101" s="5"/>
      <c r="SLN101" s="5"/>
      <c r="SLO101" s="5"/>
      <c r="SLP101" s="5"/>
      <c r="SLQ101" s="5"/>
      <c r="SLR101" s="5"/>
      <c r="SLS101" s="5"/>
      <c r="SLT101" s="5"/>
      <c r="SLU101" s="5"/>
      <c r="SLV101" s="5"/>
      <c r="SLW101" s="5"/>
      <c r="SLX101" s="5"/>
      <c r="SLY101" s="5"/>
      <c r="SLZ101" s="5"/>
      <c r="SMA101" s="5"/>
      <c r="SMB101" s="5"/>
      <c r="SMC101" s="5"/>
      <c r="SMD101" s="5"/>
      <c r="SME101" s="5"/>
      <c r="SMF101" s="5"/>
      <c r="SMG101" s="5"/>
      <c r="SMH101" s="5"/>
      <c r="SMI101" s="5"/>
      <c r="SMJ101" s="5"/>
      <c r="SMK101" s="5"/>
      <c r="SML101" s="5"/>
      <c r="SMM101" s="5"/>
      <c r="SMN101" s="5"/>
      <c r="SMO101" s="5"/>
      <c r="SMP101" s="5"/>
      <c r="SMQ101" s="5"/>
      <c r="SMR101" s="5"/>
      <c r="SMS101" s="5"/>
      <c r="SMT101" s="5"/>
      <c r="SMU101" s="5"/>
      <c r="SMV101" s="5"/>
      <c r="SMW101" s="5"/>
      <c r="SMX101" s="5"/>
      <c r="SMY101" s="5"/>
      <c r="SMZ101" s="5"/>
      <c r="SNA101" s="5"/>
      <c r="SNB101" s="5"/>
      <c r="SNC101" s="5"/>
      <c r="SND101" s="5"/>
      <c r="SNE101" s="5"/>
      <c r="SNF101" s="5"/>
      <c r="SNG101" s="5"/>
      <c r="SNH101" s="5"/>
      <c r="SNI101" s="5"/>
      <c r="SNJ101" s="5"/>
      <c r="SNK101" s="5"/>
      <c r="SNL101" s="5"/>
      <c r="SNM101" s="5"/>
      <c r="SNN101" s="5"/>
      <c r="SNO101" s="5"/>
      <c r="SNP101" s="5"/>
      <c r="SNQ101" s="5"/>
      <c r="SNR101" s="5"/>
      <c r="SNS101" s="5"/>
      <c r="SNT101" s="5"/>
      <c r="SNU101" s="5"/>
      <c r="SNV101" s="5"/>
      <c r="SNW101" s="5"/>
      <c r="SNX101" s="5"/>
      <c r="SNY101" s="5"/>
      <c r="SNZ101" s="5"/>
      <c r="SOA101" s="5"/>
      <c r="SOB101" s="5"/>
      <c r="SOC101" s="5"/>
      <c r="SOD101" s="5"/>
      <c r="SOE101" s="5"/>
      <c r="SOF101" s="5"/>
      <c r="SOG101" s="5"/>
      <c r="SOH101" s="5"/>
      <c r="SOI101" s="5"/>
      <c r="SOJ101" s="5"/>
      <c r="SOK101" s="5"/>
      <c r="SOL101" s="5"/>
      <c r="SOM101" s="5"/>
      <c r="SON101" s="5"/>
      <c r="SOO101" s="5"/>
      <c r="SOP101" s="5"/>
      <c r="SOQ101" s="5"/>
      <c r="SOR101" s="5"/>
      <c r="SOS101" s="5"/>
      <c r="SOT101" s="5"/>
      <c r="SOU101" s="5"/>
      <c r="SOV101" s="5"/>
      <c r="SOW101" s="5"/>
      <c r="SOX101" s="5"/>
      <c r="SOY101" s="5"/>
      <c r="SOZ101" s="5"/>
      <c r="SPA101" s="5"/>
      <c r="SPB101" s="5"/>
      <c r="SPC101" s="5"/>
      <c r="SPD101" s="5"/>
      <c r="SPE101" s="5"/>
      <c r="SPF101" s="5"/>
      <c r="SPG101" s="5"/>
      <c r="SPH101" s="5"/>
      <c r="SPI101" s="5"/>
      <c r="SPJ101" s="5"/>
      <c r="SPK101" s="5"/>
      <c r="SPL101" s="5"/>
      <c r="SPM101" s="5"/>
      <c r="SPN101" s="5"/>
      <c r="SPO101" s="5"/>
      <c r="SPP101" s="5"/>
      <c r="SPQ101" s="5"/>
      <c r="SPR101" s="5"/>
      <c r="SPS101" s="5"/>
      <c r="SPT101" s="5"/>
      <c r="SPU101" s="5"/>
      <c r="SPV101" s="5"/>
      <c r="SPW101" s="5"/>
      <c r="SPX101" s="5"/>
      <c r="SPY101" s="5"/>
      <c r="SPZ101" s="5"/>
      <c r="SQA101" s="5"/>
      <c r="SQB101" s="5"/>
      <c r="SQC101" s="5"/>
      <c r="SQD101" s="5"/>
      <c r="SQE101" s="5"/>
      <c r="SQF101" s="5"/>
      <c r="SQG101" s="5"/>
      <c r="SQH101" s="5"/>
      <c r="SQI101" s="5"/>
      <c r="SQJ101" s="5"/>
      <c r="SQK101" s="5"/>
      <c r="SQL101" s="5"/>
      <c r="SQM101" s="5"/>
      <c r="SQN101" s="5"/>
      <c r="SQO101" s="5"/>
      <c r="SQP101" s="5"/>
      <c r="SQQ101" s="5"/>
      <c r="SQR101" s="5"/>
      <c r="SQS101" s="5"/>
      <c r="SQT101" s="5"/>
      <c r="SQU101" s="5"/>
      <c r="SQV101" s="5"/>
      <c r="SQW101" s="5"/>
      <c r="SQX101" s="5"/>
      <c r="SQY101" s="5"/>
      <c r="SQZ101" s="5"/>
      <c r="SRA101" s="5"/>
      <c r="SRB101" s="5"/>
      <c r="SRC101" s="5"/>
      <c r="SRD101" s="5"/>
      <c r="SRE101" s="5"/>
      <c r="SRF101" s="5"/>
      <c r="SRG101" s="5"/>
      <c r="SRH101" s="5"/>
      <c r="SRI101" s="5"/>
      <c r="SRJ101" s="5"/>
      <c r="SRK101" s="5"/>
      <c r="SRL101" s="5"/>
      <c r="SRM101" s="5"/>
      <c r="SRN101" s="5"/>
      <c r="SRO101" s="5"/>
      <c r="SRP101" s="5"/>
      <c r="SRQ101" s="5"/>
      <c r="SRR101" s="5"/>
      <c r="SRS101" s="5"/>
      <c r="SRT101" s="5"/>
      <c r="SRU101" s="5"/>
      <c r="SRV101" s="5"/>
      <c r="SRW101" s="5"/>
      <c r="SRX101" s="5"/>
      <c r="SRY101" s="5"/>
      <c r="SRZ101" s="5"/>
      <c r="SSA101" s="5"/>
      <c r="SSB101" s="5"/>
      <c r="SSC101" s="5"/>
      <c r="SSD101" s="5"/>
      <c r="SSE101" s="5"/>
      <c r="SSF101" s="5"/>
      <c r="SSG101" s="5"/>
      <c r="SSH101" s="5"/>
      <c r="SSI101" s="5"/>
      <c r="SSJ101" s="5"/>
      <c r="SSK101" s="5"/>
      <c r="SSL101" s="5"/>
      <c r="SSM101" s="5"/>
      <c r="SSN101" s="5"/>
      <c r="SSO101" s="5"/>
      <c r="SSP101" s="5"/>
      <c r="SSQ101" s="5"/>
      <c r="SSR101" s="5"/>
      <c r="SSS101" s="5"/>
      <c r="SST101" s="5"/>
      <c r="SSU101" s="5"/>
      <c r="SSV101" s="5"/>
      <c r="SSW101" s="5"/>
      <c r="SSX101" s="5"/>
      <c r="SSY101" s="5"/>
      <c r="SSZ101" s="5"/>
      <c r="STA101" s="5"/>
      <c r="STB101" s="5"/>
      <c r="STC101" s="5"/>
      <c r="STD101" s="5"/>
      <c r="STE101" s="5"/>
      <c r="STF101" s="5"/>
      <c r="STG101" s="5"/>
      <c r="STH101" s="5"/>
      <c r="STI101" s="5"/>
      <c r="STJ101" s="5"/>
      <c r="STK101" s="5"/>
      <c r="STL101" s="5"/>
      <c r="STM101" s="5"/>
      <c r="STN101" s="5"/>
      <c r="STO101" s="5"/>
      <c r="STP101" s="5"/>
      <c r="STQ101" s="5"/>
      <c r="STR101" s="5"/>
      <c r="STS101" s="5"/>
      <c r="STT101" s="5"/>
      <c r="STU101" s="5"/>
      <c r="STV101" s="5"/>
      <c r="STW101" s="5"/>
      <c r="STX101" s="5"/>
      <c r="STY101" s="5"/>
      <c r="STZ101" s="5"/>
      <c r="SUA101" s="5"/>
      <c r="SUB101" s="5"/>
      <c r="SUC101" s="5"/>
      <c r="SUD101" s="5"/>
      <c r="SUE101" s="5"/>
      <c r="SUF101" s="5"/>
      <c r="SUG101" s="5"/>
      <c r="SUH101" s="5"/>
      <c r="SUI101" s="5"/>
      <c r="SUJ101" s="5"/>
      <c r="SUK101" s="5"/>
      <c r="SUL101" s="5"/>
      <c r="SUM101" s="5"/>
      <c r="SUN101" s="5"/>
      <c r="SUO101" s="5"/>
      <c r="SUP101" s="5"/>
      <c r="SUQ101" s="5"/>
      <c r="SUR101" s="5"/>
      <c r="SUS101" s="5"/>
      <c r="SUT101" s="5"/>
      <c r="SUU101" s="5"/>
      <c r="SUV101" s="5"/>
      <c r="SUW101" s="5"/>
      <c r="SUX101" s="5"/>
      <c r="SUY101" s="5"/>
      <c r="SUZ101" s="5"/>
      <c r="SVA101" s="5"/>
      <c r="SVB101" s="5"/>
      <c r="SVC101" s="5"/>
      <c r="SVD101" s="5"/>
      <c r="SVE101" s="5"/>
      <c r="SVF101" s="5"/>
      <c r="SVG101" s="5"/>
      <c r="SVH101" s="5"/>
      <c r="SVI101" s="5"/>
      <c r="SVJ101" s="5"/>
      <c r="SVK101" s="5"/>
      <c r="SVL101" s="5"/>
      <c r="SVM101" s="5"/>
      <c r="SVN101" s="5"/>
      <c r="SVO101" s="5"/>
      <c r="SVP101" s="5"/>
      <c r="SVQ101" s="5"/>
      <c r="SVR101" s="5"/>
      <c r="SVS101" s="5"/>
      <c r="SVT101" s="5"/>
      <c r="SVU101" s="5"/>
      <c r="SVV101" s="5"/>
      <c r="SVW101" s="5"/>
      <c r="SVX101" s="5"/>
      <c r="SVY101" s="5"/>
      <c r="SVZ101" s="5"/>
      <c r="SWA101" s="5"/>
      <c r="SWB101" s="5"/>
      <c r="SWC101" s="5"/>
      <c r="SWD101" s="5"/>
      <c r="SWE101" s="5"/>
      <c r="SWF101" s="5"/>
      <c r="SWG101" s="5"/>
      <c r="SWH101" s="5"/>
      <c r="SWI101" s="5"/>
      <c r="SWJ101" s="5"/>
      <c r="SWK101" s="5"/>
      <c r="SWL101" s="5"/>
      <c r="SWM101" s="5"/>
      <c r="SWN101" s="5"/>
      <c r="SWO101" s="5"/>
      <c r="SWP101" s="5"/>
      <c r="SWQ101" s="5"/>
      <c r="SWR101" s="5"/>
      <c r="SWS101" s="5"/>
      <c r="SWT101" s="5"/>
      <c r="SWU101" s="5"/>
      <c r="SWV101" s="5"/>
      <c r="SWW101" s="5"/>
      <c r="SWX101" s="5"/>
      <c r="SWY101" s="5"/>
      <c r="SWZ101" s="5"/>
      <c r="SXA101" s="5"/>
      <c r="SXB101" s="5"/>
      <c r="SXC101" s="5"/>
      <c r="SXD101" s="5"/>
      <c r="SXE101" s="5"/>
      <c r="SXF101" s="5"/>
      <c r="SXG101" s="5"/>
      <c r="SXH101" s="5"/>
      <c r="SXI101" s="5"/>
      <c r="SXJ101" s="5"/>
      <c r="SXK101" s="5"/>
      <c r="SXL101" s="5"/>
      <c r="SXM101" s="5"/>
      <c r="SXN101" s="5"/>
      <c r="SXO101" s="5"/>
      <c r="SXP101" s="5"/>
      <c r="SXQ101" s="5"/>
      <c r="SXR101" s="5"/>
      <c r="SXS101" s="5"/>
      <c r="SXT101" s="5"/>
      <c r="SXU101" s="5"/>
      <c r="SXV101" s="5"/>
      <c r="SXW101" s="5"/>
      <c r="SXX101" s="5"/>
      <c r="SXY101" s="5"/>
      <c r="SXZ101" s="5"/>
      <c r="SYA101" s="5"/>
      <c r="SYB101" s="5"/>
      <c r="SYC101" s="5"/>
      <c r="SYD101" s="5"/>
      <c r="SYE101" s="5"/>
      <c r="SYF101" s="5"/>
      <c r="SYG101" s="5"/>
      <c r="SYH101" s="5"/>
      <c r="SYI101" s="5"/>
      <c r="SYJ101" s="5"/>
      <c r="SYK101" s="5"/>
      <c r="SYL101" s="5"/>
      <c r="SYM101" s="5"/>
      <c r="SYN101" s="5"/>
      <c r="SYO101" s="5"/>
      <c r="SYP101" s="5"/>
      <c r="SYQ101" s="5"/>
      <c r="SYR101" s="5"/>
      <c r="SYS101" s="5"/>
      <c r="SYT101" s="5"/>
      <c r="SYU101" s="5"/>
      <c r="SYV101" s="5"/>
      <c r="SYW101" s="5"/>
      <c r="SYX101" s="5"/>
      <c r="SYY101" s="5"/>
      <c r="SYZ101" s="5"/>
      <c r="SZA101" s="5"/>
      <c r="SZB101" s="5"/>
      <c r="SZC101" s="5"/>
      <c r="SZD101" s="5"/>
      <c r="SZE101" s="5"/>
      <c r="SZF101" s="5"/>
      <c r="SZG101" s="5"/>
      <c r="SZH101" s="5"/>
      <c r="SZI101" s="5"/>
      <c r="SZJ101" s="5"/>
      <c r="SZK101" s="5"/>
      <c r="SZL101" s="5"/>
      <c r="SZM101" s="5"/>
      <c r="SZN101" s="5"/>
      <c r="SZO101" s="5"/>
      <c r="SZP101" s="5"/>
      <c r="SZQ101" s="5"/>
      <c r="SZR101" s="5"/>
      <c r="SZS101" s="5"/>
      <c r="SZT101" s="5"/>
      <c r="SZU101" s="5"/>
      <c r="SZV101" s="5"/>
      <c r="SZW101" s="5"/>
      <c r="SZX101" s="5"/>
      <c r="SZY101" s="5"/>
      <c r="SZZ101" s="5"/>
      <c r="TAA101" s="5"/>
      <c r="TAB101" s="5"/>
      <c r="TAC101" s="5"/>
      <c r="TAD101" s="5"/>
      <c r="TAE101" s="5"/>
      <c r="TAF101" s="5"/>
      <c r="TAG101" s="5"/>
      <c r="TAH101" s="5"/>
      <c r="TAI101" s="5"/>
      <c r="TAJ101" s="5"/>
      <c r="TAK101" s="5"/>
      <c r="TAL101" s="5"/>
      <c r="TAM101" s="5"/>
      <c r="TAN101" s="5"/>
      <c r="TAO101" s="5"/>
      <c r="TAP101" s="5"/>
      <c r="TAQ101" s="5"/>
      <c r="TAR101" s="5"/>
      <c r="TAS101" s="5"/>
      <c r="TAT101" s="5"/>
      <c r="TAU101" s="5"/>
      <c r="TAV101" s="5"/>
      <c r="TAW101" s="5"/>
      <c r="TAX101" s="5"/>
      <c r="TAY101" s="5"/>
      <c r="TAZ101" s="5"/>
      <c r="TBA101" s="5"/>
      <c r="TBB101" s="5"/>
      <c r="TBC101" s="5"/>
      <c r="TBD101" s="5"/>
      <c r="TBE101" s="5"/>
      <c r="TBF101" s="5"/>
      <c r="TBG101" s="5"/>
      <c r="TBH101" s="5"/>
      <c r="TBI101" s="5"/>
      <c r="TBJ101" s="5"/>
      <c r="TBK101" s="5"/>
      <c r="TBL101" s="5"/>
      <c r="TBM101" s="5"/>
      <c r="TBN101" s="5"/>
      <c r="TBO101" s="5"/>
      <c r="TBP101" s="5"/>
      <c r="TBQ101" s="5"/>
      <c r="TBR101" s="5"/>
      <c r="TBS101" s="5"/>
      <c r="TBT101" s="5"/>
      <c r="TBU101" s="5"/>
      <c r="TBV101" s="5"/>
      <c r="TBW101" s="5"/>
      <c r="TBX101" s="5"/>
      <c r="TBY101" s="5"/>
      <c r="TBZ101" s="5"/>
      <c r="TCA101" s="5"/>
      <c r="TCB101" s="5"/>
      <c r="TCC101" s="5"/>
      <c r="TCD101" s="5"/>
      <c r="TCE101" s="5"/>
      <c r="TCF101" s="5"/>
      <c r="TCG101" s="5"/>
      <c r="TCH101" s="5"/>
      <c r="TCI101" s="5"/>
      <c r="TCJ101" s="5"/>
      <c r="TCK101" s="5"/>
      <c r="TCL101" s="5"/>
      <c r="TCM101" s="5"/>
      <c r="TCN101" s="5"/>
      <c r="TCO101" s="5"/>
      <c r="TCP101" s="5"/>
      <c r="TCQ101" s="5"/>
      <c r="TCR101" s="5"/>
      <c r="TCS101" s="5"/>
      <c r="TCT101" s="5"/>
      <c r="TCU101" s="5"/>
      <c r="TCV101" s="5"/>
      <c r="TCW101" s="5"/>
      <c r="TCX101" s="5"/>
      <c r="TCY101" s="5"/>
      <c r="TCZ101" s="5"/>
      <c r="TDA101" s="5"/>
      <c r="TDB101" s="5"/>
      <c r="TDC101" s="5"/>
      <c r="TDD101" s="5"/>
      <c r="TDE101" s="5"/>
      <c r="TDF101" s="5"/>
      <c r="TDG101" s="5"/>
      <c r="TDH101" s="5"/>
      <c r="TDI101" s="5"/>
      <c r="TDJ101" s="5"/>
      <c r="TDK101" s="5"/>
      <c r="TDL101" s="5"/>
      <c r="TDM101" s="5"/>
      <c r="TDN101" s="5"/>
      <c r="TDO101" s="5"/>
      <c r="TDP101" s="5"/>
      <c r="TDQ101" s="5"/>
      <c r="TDR101" s="5"/>
      <c r="TDS101" s="5"/>
      <c r="TDT101" s="5"/>
      <c r="TDU101" s="5"/>
      <c r="TDV101" s="5"/>
      <c r="TDW101" s="5"/>
      <c r="TDX101" s="5"/>
      <c r="TDY101" s="5"/>
      <c r="TDZ101" s="5"/>
      <c r="TEA101" s="5"/>
      <c r="TEB101" s="5"/>
      <c r="TEC101" s="5"/>
      <c r="TED101" s="5"/>
      <c r="TEE101" s="5"/>
      <c r="TEF101" s="5"/>
      <c r="TEG101" s="5"/>
      <c r="TEH101" s="5"/>
      <c r="TEI101" s="5"/>
      <c r="TEJ101" s="5"/>
      <c r="TEK101" s="5"/>
      <c r="TEL101" s="5"/>
      <c r="TEM101" s="5"/>
      <c r="TEN101" s="5"/>
      <c r="TEO101" s="5"/>
      <c r="TEP101" s="5"/>
      <c r="TEQ101" s="5"/>
      <c r="TER101" s="5"/>
      <c r="TES101" s="5"/>
      <c r="TET101" s="5"/>
      <c r="TEU101" s="5"/>
      <c r="TEV101" s="5"/>
      <c r="TEW101" s="5"/>
      <c r="TEX101" s="5"/>
      <c r="TEY101" s="5"/>
      <c r="TEZ101" s="5"/>
      <c r="TFA101" s="5"/>
      <c r="TFB101" s="5"/>
      <c r="TFC101" s="5"/>
      <c r="TFD101" s="5"/>
      <c r="TFE101" s="5"/>
      <c r="TFF101" s="5"/>
      <c r="TFG101" s="5"/>
      <c r="TFH101" s="5"/>
      <c r="TFI101" s="5"/>
      <c r="TFJ101" s="5"/>
      <c r="TFK101" s="5"/>
      <c r="TFL101" s="5"/>
      <c r="TFM101" s="5"/>
      <c r="TFN101" s="5"/>
      <c r="TFO101" s="5"/>
      <c r="TFP101" s="5"/>
      <c r="TFQ101" s="5"/>
      <c r="TFR101" s="5"/>
      <c r="TFS101" s="5"/>
      <c r="TFT101" s="5"/>
      <c r="TFU101" s="5"/>
      <c r="TFV101" s="5"/>
      <c r="TFW101" s="5"/>
      <c r="TFX101" s="5"/>
      <c r="TFY101" s="5"/>
      <c r="TFZ101" s="5"/>
      <c r="TGA101" s="5"/>
      <c r="TGB101" s="5"/>
      <c r="TGC101" s="5"/>
      <c r="TGD101" s="5"/>
      <c r="TGE101" s="5"/>
      <c r="TGF101" s="5"/>
      <c r="TGG101" s="5"/>
      <c r="TGH101" s="5"/>
      <c r="TGI101" s="5"/>
      <c r="TGJ101" s="5"/>
      <c r="TGK101" s="5"/>
      <c r="TGL101" s="5"/>
      <c r="TGM101" s="5"/>
      <c r="TGN101" s="5"/>
      <c r="TGO101" s="5"/>
      <c r="TGP101" s="5"/>
      <c r="TGQ101" s="5"/>
      <c r="TGR101" s="5"/>
      <c r="TGS101" s="5"/>
      <c r="TGT101" s="5"/>
      <c r="TGU101" s="5"/>
      <c r="TGV101" s="5"/>
      <c r="TGW101" s="5"/>
      <c r="TGX101" s="5"/>
      <c r="TGY101" s="5"/>
      <c r="TGZ101" s="5"/>
      <c r="THA101" s="5"/>
      <c r="THB101" s="5"/>
      <c r="THC101" s="5"/>
      <c r="THD101" s="5"/>
      <c r="THE101" s="5"/>
      <c r="THF101" s="5"/>
      <c r="THG101" s="5"/>
      <c r="THH101" s="5"/>
      <c r="THI101" s="5"/>
      <c r="THJ101" s="5"/>
      <c r="THK101" s="5"/>
      <c r="THL101" s="5"/>
      <c r="THM101" s="5"/>
      <c r="THN101" s="5"/>
      <c r="THO101" s="5"/>
      <c r="THP101" s="5"/>
      <c r="THQ101" s="5"/>
      <c r="THR101" s="5"/>
      <c r="THS101" s="5"/>
      <c r="THT101" s="5"/>
      <c r="THU101" s="5"/>
      <c r="THV101" s="5"/>
      <c r="THW101" s="5"/>
      <c r="THX101" s="5"/>
      <c r="THY101" s="5"/>
      <c r="THZ101" s="5"/>
      <c r="TIA101" s="5"/>
      <c r="TIB101" s="5"/>
      <c r="TIC101" s="5"/>
      <c r="TID101" s="5"/>
      <c r="TIE101" s="5"/>
      <c r="TIF101" s="5"/>
      <c r="TIG101" s="5"/>
      <c r="TIH101" s="5"/>
      <c r="TII101" s="5"/>
      <c r="TIJ101" s="5"/>
      <c r="TIK101" s="5"/>
      <c r="TIL101" s="5"/>
      <c r="TIM101" s="5"/>
      <c r="TIN101" s="5"/>
      <c r="TIO101" s="5"/>
      <c r="TIP101" s="5"/>
      <c r="TIQ101" s="5"/>
      <c r="TIR101" s="5"/>
      <c r="TIS101" s="5"/>
      <c r="TIT101" s="5"/>
      <c r="TIU101" s="5"/>
      <c r="TIV101" s="5"/>
      <c r="TIW101" s="5"/>
      <c r="TIX101" s="5"/>
      <c r="TIY101" s="5"/>
      <c r="TIZ101" s="5"/>
      <c r="TJA101" s="5"/>
      <c r="TJB101" s="5"/>
      <c r="TJC101" s="5"/>
      <c r="TJD101" s="5"/>
      <c r="TJE101" s="5"/>
      <c r="TJF101" s="5"/>
      <c r="TJG101" s="5"/>
      <c r="TJH101" s="5"/>
      <c r="TJI101" s="5"/>
      <c r="TJJ101" s="5"/>
      <c r="TJK101" s="5"/>
      <c r="TJL101" s="5"/>
      <c r="TJM101" s="5"/>
      <c r="TJN101" s="5"/>
      <c r="TJO101" s="5"/>
      <c r="TJP101" s="5"/>
      <c r="TJQ101" s="5"/>
      <c r="TJR101" s="5"/>
      <c r="TJS101" s="5"/>
      <c r="TJT101" s="5"/>
      <c r="TJU101" s="5"/>
      <c r="TJV101" s="5"/>
      <c r="TJW101" s="5"/>
      <c r="TJX101" s="5"/>
      <c r="TJY101" s="5"/>
      <c r="TJZ101" s="5"/>
      <c r="TKA101" s="5"/>
      <c r="TKB101" s="5"/>
      <c r="TKC101" s="5"/>
      <c r="TKD101" s="5"/>
      <c r="TKE101" s="5"/>
      <c r="TKF101" s="5"/>
      <c r="TKG101" s="5"/>
      <c r="TKH101" s="5"/>
      <c r="TKI101" s="5"/>
      <c r="TKJ101" s="5"/>
      <c r="TKK101" s="5"/>
      <c r="TKL101" s="5"/>
      <c r="TKM101" s="5"/>
      <c r="TKN101" s="5"/>
      <c r="TKO101" s="5"/>
      <c r="TKP101" s="5"/>
      <c r="TKQ101" s="5"/>
      <c r="TKR101" s="5"/>
      <c r="TKS101" s="5"/>
      <c r="TKT101" s="5"/>
      <c r="TKU101" s="5"/>
      <c r="TKV101" s="5"/>
      <c r="TKW101" s="5"/>
      <c r="TKX101" s="5"/>
      <c r="TKY101" s="5"/>
      <c r="TKZ101" s="5"/>
      <c r="TLA101" s="5"/>
      <c r="TLB101" s="5"/>
      <c r="TLC101" s="5"/>
      <c r="TLD101" s="5"/>
      <c r="TLE101" s="5"/>
      <c r="TLF101" s="5"/>
      <c r="TLG101" s="5"/>
      <c r="TLH101" s="5"/>
      <c r="TLI101" s="5"/>
      <c r="TLJ101" s="5"/>
      <c r="TLK101" s="5"/>
      <c r="TLL101" s="5"/>
      <c r="TLM101" s="5"/>
      <c r="TLN101" s="5"/>
      <c r="TLO101" s="5"/>
      <c r="TLP101" s="5"/>
      <c r="TLQ101" s="5"/>
      <c r="TLR101" s="5"/>
      <c r="TLS101" s="5"/>
      <c r="TLT101" s="5"/>
      <c r="TLU101" s="5"/>
      <c r="TLV101" s="5"/>
      <c r="TLW101" s="5"/>
      <c r="TLX101" s="5"/>
      <c r="TLY101" s="5"/>
      <c r="TLZ101" s="5"/>
      <c r="TMA101" s="5"/>
      <c r="TMB101" s="5"/>
      <c r="TMC101" s="5"/>
      <c r="TMD101" s="5"/>
      <c r="TME101" s="5"/>
      <c r="TMF101" s="5"/>
      <c r="TMG101" s="5"/>
      <c r="TMH101" s="5"/>
      <c r="TMI101" s="5"/>
      <c r="TMJ101" s="5"/>
      <c r="TMK101" s="5"/>
      <c r="TML101" s="5"/>
      <c r="TMM101" s="5"/>
      <c r="TMN101" s="5"/>
      <c r="TMO101" s="5"/>
      <c r="TMP101" s="5"/>
      <c r="TMQ101" s="5"/>
      <c r="TMR101" s="5"/>
      <c r="TMS101" s="5"/>
      <c r="TMT101" s="5"/>
      <c r="TMU101" s="5"/>
      <c r="TMV101" s="5"/>
      <c r="TMW101" s="5"/>
      <c r="TMX101" s="5"/>
      <c r="TMY101" s="5"/>
      <c r="TMZ101" s="5"/>
      <c r="TNA101" s="5"/>
      <c r="TNB101" s="5"/>
      <c r="TNC101" s="5"/>
      <c r="TND101" s="5"/>
      <c r="TNE101" s="5"/>
      <c r="TNF101" s="5"/>
      <c r="TNG101" s="5"/>
      <c r="TNH101" s="5"/>
      <c r="TNI101" s="5"/>
      <c r="TNJ101" s="5"/>
      <c r="TNK101" s="5"/>
      <c r="TNL101" s="5"/>
      <c r="TNM101" s="5"/>
      <c r="TNN101" s="5"/>
      <c r="TNO101" s="5"/>
      <c r="TNP101" s="5"/>
      <c r="TNQ101" s="5"/>
      <c r="TNR101" s="5"/>
      <c r="TNS101" s="5"/>
      <c r="TNT101" s="5"/>
      <c r="TNU101" s="5"/>
      <c r="TNV101" s="5"/>
      <c r="TNW101" s="5"/>
      <c r="TNX101" s="5"/>
      <c r="TNY101" s="5"/>
      <c r="TNZ101" s="5"/>
      <c r="TOA101" s="5"/>
      <c r="TOB101" s="5"/>
      <c r="TOC101" s="5"/>
      <c r="TOD101" s="5"/>
      <c r="TOE101" s="5"/>
      <c r="TOF101" s="5"/>
      <c r="TOG101" s="5"/>
      <c r="TOH101" s="5"/>
      <c r="TOI101" s="5"/>
      <c r="TOJ101" s="5"/>
      <c r="TOK101" s="5"/>
      <c r="TOL101" s="5"/>
      <c r="TOM101" s="5"/>
      <c r="TON101" s="5"/>
      <c r="TOO101" s="5"/>
      <c r="TOP101" s="5"/>
      <c r="TOQ101" s="5"/>
      <c r="TOR101" s="5"/>
      <c r="TOS101" s="5"/>
      <c r="TOT101" s="5"/>
      <c r="TOU101" s="5"/>
      <c r="TOV101" s="5"/>
      <c r="TOW101" s="5"/>
      <c r="TOX101" s="5"/>
      <c r="TOY101" s="5"/>
      <c r="TOZ101" s="5"/>
      <c r="TPA101" s="5"/>
      <c r="TPB101" s="5"/>
      <c r="TPC101" s="5"/>
      <c r="TPD101" s="5"/>
      <c r="TPE101" s="5"/>
      <c r="TPF101" s="5"/>
      <c r="TPG101" s="5"/>
      <c r="TPH101" s="5"/>
      <c r="TPI101" s="5"/>
      <c r="TPJ101" s="5"/>
      <c r="TPK101" s="5"/>
      <c r="TPL101" s="5"/>
      <c r="TPM101" s="5"/>
      <c r="TPN101" s="5"/>
      <c r="TPO101" s="5"/>
      <c r="TPP101" s="5"/>
      <c r="TPQ101" s="5"/>
      <c r="TPR101" s="5"/>
      <c r="TPS101" s="5"/>
      <c r="TPT101" s="5"/>
      <c r="TPU101" s="5"/>
      <c r="TPV101" s="5"/>
      <c r="TPW101" s="5"/>
      <c r="TPX101" s="5"/>
      <c r="TPY101" s="5"/>
      <c r="TPZ101" s="5"/>
      <c r="TQA101" s="5"/>
      <c r="TQB101" s="5"/>
      <c r="TQC101" s="5"/>
      <c r="TQD101" s="5"/>
      <c r="TQE101" s="5"/>
      <c r="TQF101" s="5"/>
      <c r="TQG101" s="5"/>
      <c r="TQH101" s="5"/>
      <c r="TQI101" s="5"/>
      <c r="TQJ101" s="5"/>
      <c r="TQK101" s="5"/>
      <c r="TQL101" s="5"/>
      <c r="TQM101" s="5"/>
      <c r="TQN101" s="5"/>
      <c r="TQO101" s="5"/>
      <c r="TQP101" s="5"/>
      <c r="TQQ101" s="5"/>
      <c r="TQR101" s="5"/>
      <c r="TQS101" s="5"/>
      <c r="TQT101" s="5"/>
      <c r="TQU101" s="5"/>
      <c r="TQV101" s="5"/>
      <c r="TQW101" s="5"/>
      <c r="TQX101" s="5"/>
      <c r="TQY101" s="5"/>
      <c r="TQZ101" s="5"/>
      <c r="TRA101" s="5"/>
      <c r="TRB101" s="5"/>
      <c r="TRC101" s="5"/>
      <c r="TRD101" s="5"/>
      <c r="TRE101" s="5"/>
      <c r="TRF101" s="5"/>
      <c r="TRG101" s="5"/>
      <c r="TRH101" s="5"/>
      <c r="TRI101" s="5"/>
      <c r="TRJ101" s="5"/>
      <c r="TRK101" s="5"/>
      <c r="TRL101" s="5"/>
      <c r="TRM101" s="5"/>
      <c r="TRN101" s="5"/>
      <c r="TRO101" s="5"/>
      <c r="TRP101" s="5"/>
      <c r="TRQ101" s="5"/>
      <c r="TRR101" s="5"/>
      <c r="TRS101" s="5"/>
      <c r="TRT101" s="5"/>
      <c r="TRU101" s="5"/>
      <c r="TRV101" s="5"/>
      <c r="TRW101" s="5"/>
      <c r="TRX101" s="5"/>
      <c r="TRY101" s="5"/>
      <c r="TRZ101" s="5"/>
      <c r="TSA101" s="5"/>
      <c r="TSB101" s="5"/>
      <c r="TSC101" s="5"/>
      <c r="TSD101" s="5"/>
      <c r="TSE101" s="5"/>
      <c r="TSF101" s="5"/>
      <c r="TSG101" s="5"/>
      <c r="TSH101" s="5"/>
      <c r="TSI101" s="5"/>
      <c r="TSJ101" s="5"/>
      <c r="TSK101" s="5"/>
      <c r="TSL101" s="5"/>
      <c r="TSM101" s="5"/>
      <c r="TSN101" s="5"/>
      <c r="TSO101" s="5"/>
      <c r="TSP101" s="5"/>
      <c r="TSQ101" s="5"/>
      <c r="TSR101" s="5"/>
      <c r="TSS101" s="5"/>
      <c r="TST101" s="5"/>
      <c r="TSU101" s="5"/>
      <c r="TSV101" s="5"/>
      <c r="TSW101" s="5"/>
      <c r="TSX101" s="5"/>
      <c r="TSY101" s="5"/>
      <c r="TSZ101" s="5"/>
      <c r="TTA101" s="5"/>
      <c r="TTB101" s="5"/>
      <c r="TTC101" s="5"/>
      <c r="TTD101" s="5"/>
      <c r="TTE101" s="5"/>
      <c r="TTF101" s="5"/>
      <c r="TTG101" s="5"/>
      <c r="TTH101" s="5"/>
      <c r="TTI101" s="5"/>
      <c r="TTJ101" s="5"/>
      <c r="TTK101" s="5"/>
      <c r="TTL101" s="5"/>
      <c r="TTM101" s="5"/>
      <c r="TTN101" s="5"/>
      <c r="TTO101" s="5"/>
      <c r="TTP101" s="5"/>
      <c r="TTQ101" s="5"/>
      <c r="TTR101" s="5"/>
      <c r="TTS101" s="5"/>
      <c r="TTT101" s="5"/>
      <c r="TTU101" s="5"/>
      <c r="TTV101" s="5"/>
      <c r="TTW101" s="5"/>
      <c r="TTX101" s="5"/>
      <c r="TTY101" s="5"/>
      <c r="TTZ101" s="5"/>
      <c r="TUA101" s="5"/>
      <c r="TUB101" s="5"/>
      <c r="TUC101" s="5"/>
      <c r="TUD101" s="5"/>
      <c r="TUE101" s="5"/>
      <c r="TUF101" s="5"/>
      <c r="TUG101" s="5"/>
      <c r="TUH101" s="5"/>
      <c r="TUI101" s="5"/>
      <c r="TUJ101" s="5"/>
      <c r="TUK101" s="5"/>
      <c r="TUL101" s="5"/>
      <c r="TUM101" s="5"/>
      <c r="TUN101" s="5"/>
      <c r="TUO101" s="5"/>
      <c r="TUP101" s="5"/>
      <c r="TUQ101" s="5"/>
      <c r="TUR101" s="5"/>
      <c r="TUS101" s="5"/>
      <c r="TUT101" s="5"/>
      <c r="TUU101" s="5"/>
      <c r="TUV101" s="5"/>
      <c r="TUW101" s="5"/>
      <c r="TUX101" s="5"/>
      <c r="TUY101" s="5"/>
      <c r="TUZ101" s="5"/>
      <c r="TVA101" s="5"/>
      <c r="TVB101" s="5"/>
      <c r="TVC101" s="5"/>
      <c r="TVD101" s="5"/>
      <c r="TVE101" s="5"/>
      <c r="TVF101" s="5"/>
      <c r="TVG101" s="5"/>
      <c r="TVH101" s="5"/>
      <c r="TVI101" s="5"/>
      <c r="TVJ101" s="5"/>
      <c r="TVK101" s="5"/>
      <c r="TVL101" s="5"/>
      <c r="TVM101" s="5"/>
      <c r="TVN101" s="5"/>
      <c r="TVO101" s="5"/>
      <c r="TVP101" s="5"/>
      <c r="TVQ101" s="5"/>
      <c r="TVR101" s="5"/>
      <c r="TVS101" s="5"/>
      <c r="TVT101" s="5"/>
      <c r="TVU101" s="5"/>
      <c r="TVV101" s="5"/>
      <c r="TVW101" s="5"/>
      <c r="TVX101" s="5"/>
      <c r="TVY101" s="5"/>
      <c r="TVZ101" s="5"/>
      <c r="TWA101" s="5"/>
      <c r="TWB101" s="5"/>
      <c r="TWC101" s="5"/>
      <c r="TWD101" s="5"/>
      <c r="TWE101" s="5"/>
      <c r="TWF101" s="5"/>
      <c r="TWG101" s="5"/>
      <c r="TWH101" s="5"/>
      <c r="TWI101" s="5"/>
      <c r="TWJ101" s="5"/>
      <c r="TWK101" s="5"/>
      <c r="TWL101" s="5"/>
      <c r="TWM101" s="5"/>
      <c r="TWN101" s="5"/>
      <c r="TWO101" s="5"/>
      <c r="TWP101" s="5"/>
      <c r="TWQ101" s="5"/>
      <c r="TWR101" s="5"/>
      <c r="TWS101" s="5"/>
      <c r="TWT101" s="5"/>
      <c r="TWU101" s="5"/>
      <c r="TWV101" s="5"/>
      <c r="TWW101" s="5"/>
      <c r="TWX101" s="5"/>
      <c r="TWY101" s="5"/>
      <c r="TWZ101" s="5"/>
      <c r="TXA101" s="5"/>
      <c r="TXB101" s="5"/>
      <c r="TXC101" s="5"/>
      <c r="TXD101" s="5"/>
      <c r="TXE101" s="5"/>
      <c r="TXF101" s="5"/>
      <c r="TXG101" s="5"/>
      <c r="TXH101" s="5"/>
      <c r="TXI101" s="5"/>
      <c r="TXJ101" s="5"/>
      <c r="TXK101" s="5"/>
      <c r="TXL101" s="5"/>
      <c r="TXM101" s="5"/>
      <c r="TXN101" s="5"/>
      <c r="TXO101" s="5"/>
      <c r="TXP101" s="5"/>
      <c r="TXQ101" s="5"/>
      <c r="TXR101" s="5"/>
      <c r="TXS101" s="5"/>
      <c r="TXT101" s="5"/>
      <c r="TXU101" s="5"/>
      <c r="TXV101" s="5"/>
      <c r="TXW101" s="5"/>
      <c r="TXX101" s="5"/>
      <c r="TXY101" s="5"/>
      <c r="TXZ101" s="5"/>
      <c r="TYA101" s="5"/>
      <c r="TYB101" s="5"/>
      <c r="TYC101" s="5"/>
      <c r="TYD101" s="5"/>
      <c r="TYE101" s="5"/>
      <c r="TYF101" s="5"/>
      <c r="TYG101" s="5"/>
      <c r="TYH101" s="5"/>
      <c r="TYI101" s="5"/>
      <c r="TYJ101" s="5"/>
      <c r="TYK101" s="5"/>
      <c r="TYL101" s="5"/>
      <c r="TYM101" s="5"/>
      <c r="TYN101" s="5"/>
      <c r="TYO101" s="5"/>
      <c r="TYP101" s="5"/>
      <c r="TYQ101" s="5"/>
      <c r="TYR101" s="5"/>
      <c r="TYS101" s="5"/>
      <c r="TYT101" s="5"/>
      <c r="TYU101" s="5"/>
      <c r="TYV101" s="5"/>
      <c r="TYW101" s="5"/>
      <c r="TYX101" s="5"/>
      <c r="TYY101" s="5"/>
      <c r="TYZ101" s="5"/>
      <c r="TZA101" s="5"/>
      <c r="TZB101" s="5"/>
      <c r="TZC101" s="5"/>
      <c r="TZD101" s="5"/>
      <c r="TZE101" s="5"/>
      <c r="TZF101" s="5"/>
      <c r="TZG101" s="5"/>
      <c r="TZH101" s="5"/>
      <c r="TZI101" s="5"/>
      <c r="TZJ101" s="5"/>
      <c r="TZK101" s="5"/>
      <c r="TZL101" s="5"/>
      <c r="TZM101" s="5"/>
      <c r="TZN101" s="5"/>
      <c r="TZO101" s="5"/>
      <c r="TZP101" s="5"/>
      <c r="TZQ101" s="5"/>
      <c r="TZR101" s="5"/>
      <c r="TZS101" s="5"/>
      <c r="TZT101" s="5"/>
      <c r="TZU101" s="5"/>
      <c r="TZV101" s="5"/>
      <c r="TZW101" s="5"/>
      <c r="TZX101" s="5"/>
      <c r="TZY101" s="5"/>
      <c r="TZZ101" s="5"/>
      <c r="UAA101" s="5"/>
      <c r="UAB101" s="5"/>
      <c r="UAC101" s="5"/>
      <c r="UAD101" s="5"/>
      <c r="UAE101" s="5"/>
      <c r="UAF101" s="5"/>
      <c r="UAG101" s="5"/>
      <c r="UAH101" s="5"/>
      <c r="UAI101" s="5"/>
      <c r="UAJ101" s="5"/>
      <c r="UAK101" s="5"/>
      <c r="UAL101" s="5"/>
      <c r="UAM101" s="5"/>
      <c r="UAN101" s="5"/>
      <c r="UAO101" s="5"/>
      <c r="UAP101" s="5"/>
      <c r="UAQ101" s="5"/>
      <c r="UAR101" s="5"/>
      <c r="UAS101" s="5"/>
      <c r="UAT101" s="5"/>
      <c r="UAU101" s="5"/>
      <c r="UAV101" s="5"/>
      <c r="UAW101" s="5"/>
      <c r="UAX101" s="5"/>
      <c r="UAY101" s="5"/>
      <c r="UAZ101" s="5"/>
      <c r="UBA101" s="5"/>
      <c r="UBB101" s="5"/>
      <c r="UBC101" s="5"/>
      <c r="UBD101" s="5"/>
      <c r="UBE101" s="5"/>
      <c r="UBF101" s="5"/>
      <c r="UBG101" s="5"/>
      <c r="UBH101" s="5"/>
      <c r="UBI101" s="5"/>
      <c r="UBJ101" s="5"/>
      <c r="UBK101" s="5"/>
      <c r="UBL101" s="5"/>
      <c r="UBM101" s="5"/>
      <c r="UBN101" s="5"/>
      <c r="UBO101" s="5"/>
      <c r="UBP101" s="5"/>
      <c r="UBQ101" s="5"/>
      <c r="UBR101" s="5"/>
      <c r="UBS101" s="5"/>
      <c r="UBT101" s="5"/>
      <c r="UBU101" s="5"/>
      <c r="UBV101" s="5"/>
      <c r="UBW101" s="5"/>
      <c r="UBX101" s="5"/>
      <c r="UBY101" s="5"/>
      <c r="UBZ101" s="5"/>
      <c r="UCA101" s="5"/>
      <c r="UCB101" s="5"/>
      <c r="UCC101" s="5"/>
      <c r="UCD101" s="5"/>
      <c r="UCE101" s="5"/>
      <c r="UCF101" s="5"/>
      <c r="UCG101" s="5"/>
      <c r="UCH101" s="5"/>
      <c r="UCI101" s="5"/>
      <c r="UCJ101" s="5"/>
      <c r="UCK101" s="5"/>
      <c r="UCL101" s="5"/>
      <c r="UCM101" s="5"/>
      <c r="UCN101" s="5"/>
      <c r="UCO101" s="5"/>
      <c r="UCP101" s="5"/>
      <c r="UCQ101" s="5"/>
      <c r="UCR101" s="5"/>
      <c r="UCS101" s="5"/>
      <c r="UCT101" s="5"/>
      <c r="UCU101" s="5"/>
      <c r="UCV101" s="5"/>
      <c r="UCW101" s="5"/>
      <c r="UCX101" s="5"/>
      <c r="UCY101" s="5"/>
      <c r="UCZ101" s="5"/>
      <c r="UDA101" s="5"/>
      <c r="UDB101" s="5"/>
      <c r="UDC101" s="5"/>
      <c r="UDD101" s="5"/>
      <c r="UDE101" s="5"/>
      <c r="UDF101" s="5"/>
      <c r="UDG101" s="5"/>
      <c r="UDH101" s="5"/>
      <c r="UDI101" s="5"/>
      <c r="UDJ101" s="5"/>
      <c r="UDK101" s="5"/>
      <c r="UDL101" s="5"/>
      <c r="UDM101" s="5"/>
      <c r="UDN101" s="5"/>
      <c r="UDO101" s="5"/>
      <c r="UDP101" s="5"/>
      <c r="UDQ101" s="5"/>
      <c r="UDR101" s="5"/>
      <c r="UDS101" s="5"/>
      <c r="UDT101" s="5"/>
      <c r="UDU101" s="5"/>
      <c r="UDV101" s="5"/>
      <c r="UDW101" s="5"/>
      <c r="UDX101" s="5"/>
      <c r="UDY101" s="5"/>
      <c r="UDZ101" s="5"/>
      <c r="UEA101" s="5"/>
      <c r="UEB101" s="5"/>
      <c r="UEC101" s="5"/>
      <c r="UED101" s="5"/>
      <c r="UEE101" s="5"/>
      <c r="UEF101" s="5"/>
      <c r="UEG101" s="5"/>
      <c r="UEH101" s="5"/>
      <c r="UEI101" s="5"/>
      <c r="UEJ101" s="5"/>
      <c r="UEK101" s="5"/>
      <c r="UEL101" s="5"/>
      <c r="UEM101" s="5"/>
      <c r="UEN101" s="5"/>
      <c r="UEO101" s="5"/>
      <c r="UEP101" s="5"/>
      <c r="UEQ101" s="5"/>
      <c r="UER101" s="5"/>
      <c r="UES101" s="5"/>
      <c r="UET101" s="5"/>
      <c r="UEU101" s="5"/>
      <c r="UEV101" s="5"/>
      <c r="UEW101" s="5"/>
      <c r="UEX101" s="5"/>
      <c r="UEY101" s="5"/>
      <c r="UEZ101" s="5"/>
      <c r="UFA101" s="5"/>
      <c r="UFB101" s="5"/>
      <c r="UFC101" s="5"/>
      <c r="UFD101" s="5"/>
      <c r="UFE101" s="5"/>
      <c r="UFF101" s="5"/>
      <c r="UFG101" s="5"/>
      <c r="UFH101" s="5"/>
      <c r="UFI101" s="5"/>
      <c r="UFJ101" s="5"/>
      <c r="UFK101" s="5"/>
      <c r="UFL101" s="5"/>
      <c r="UFM101" s="5"/>
      <c r="UFN101" s="5"/>
      <c r="UFO101" s="5"/>
      <c r="UFP101" s="5"/>
      <c r="UFQ101" s="5"/>
      <c r="UFR101" s="5"/>
      <c r="UFS101" s="5"/>
      <c r="UFT101" s="5"/>
      <c r="UFU101" s="5"/>
      <c r="UFV101" s="5"/>
      <c r="UFW101" s="5"/>
      <c r="UFX101" s="5"/>
      <c r="UFY101" s="5"/>
      <c r="UFZ101" s="5"/>
      <c r="UGA101" s="5"/>
      <c r="UGB101" s="5"/>
      <c r="UGC101" s="5"/>
      <c r="UGD101" s="5"/>
      <c r="UGE101" s="5"/>
      <c r="UGF101" s="5"/>
      <c r="UGG101" s="5"/>
      <c r="UGH101" s="5"/>
      <c r="UGI101" s="5"/>
      <c r="UGJ101" s="5"/>
      <c r="UGK101" s="5"/>
      <c r="UGL101" s="5"/>
      <c r="UGM101" s="5"/>
      <c r="UGN101" s="5"/>
      <c r="UGO101" s="5"/>
      <c r="UGP101" s="5"/>
      <c r="UGQ101" s="5"/>
      <c r="UGR101" s="5"/>
      <c r="UGS101" s="5"/>
      <c r="UGT101" s="5"/>
      <c r="UGU101" s="5"/>
      <c r="UGV101" s="5"/>
      <c r="UGW101" s="5"/>
      <c r="UGX101" s="5"/>
      <c r="UGY101" s="5"/>
      <c r="UGZ101" s="5"/>
      <c r="UHA101" s="5"/>
      <c r="UHB101" s="5"/>
      <c r="UHC101" s="5"/>
      <c r="UHD101" s="5"/>
      <c r="UHE101" s="5"/>
      <c r="UHF101" s="5"/>
      <c r="UHG101" s="5"/>
      <c r="UHH101" s="5"/>
      <c r="UHI101" s="5"/>
      <c r="UHJ101" s="5"/>
      <c r="UHK101" s="5"/>
      <c r="UHL101" s="5"/>
      <c r="UHM101" s="5"/>
      <c r="UHN101" s="5"/>
      <c r="UHO101" s="5"/>
      <c r="UHP101" s="5"/>
      <c r="UHQ101" s="5"/>
      <c r="UHR101" s="5"/>
      <c r="UHS101" s="5"/>
      <c r="UHT101" s="5"/>
      <c r="UHU101" s="5"/>
      <c r="UHV101" s="5"/>
      <c r="UHW101" s="5"/>
      <c r="UHX101" s="5"/>
      <c r="UHY101" s="5"/>
      <c r="UHZ101" s="5"/>
      <c r="UIA101" s="5"/>
      <c r="UIB101" s="5"/>
      <c r="UIC101" s="5"/>
      <c r="UID101" s="5"/>
      <c r="UIE101" s="5"/>
      <c r="UIF101" s="5"/>
      <c r="UIG101" s="5"/>
      <c r="UIH101" s="5"/>
      <c r="UII101" s="5"/>
      <c r="UIJ101" s="5"/>
      <c r="UIK101" s="5"/>
      <c r="UIL101" s="5"/>
      <c r="UIM101" s="5"/>
      <c r="UIN101" s="5"/>
      <c r="UIO101" s="5"/>
      <c r="UIP101" s="5"/>
      <c r="UIQ101" s="5"/>
      <c r="UIR101" s="5"/>
      <c r="UIS101" s="5"/>
      <c r="UIT101" s="5"/>
      <c r="UIU101" s="5"/>
      <c r="UIV101" s="5"/>
      <c r="UIW101" s="5"/>
      <c r="UIX101" s="5"/>
      <c r="UIY101" s="5"/>
      <c r="UIZ101" s="5"/>
      <c r="UJA101" s="5"/>
      <c r="UJB101" s="5"/>
      <c r="UJC101" s="5"/>
      <c r="UJD101" s="5"/>
      <c r="UJE101" s="5"/>
      <c r="UJF101" s="5"/>
      <c r="UJG101" s="5"/>
      <c r="UJH101" s="5"/>
      <c r="UJI101" s="5"/>
      <c r="UJJ101" s="5"/>
      <c r="UJK101" s="5"/>
      <c r="UJL101" s="5"/>
      <c r="UJM101" s="5"/>
      <c r="UJN101" s="5"/>
      <c r="UJO101" s="5"/>
      <c r="UJP101" s="5"/>
      <c r="UJQ101" s="5"/>
      <c r="UJR101" s="5"/>
      <c r="UJS101" s="5"/>
      <c r="UJT101" s="5"/>
      <c r="UJU101" s="5"/>
      <c r="UJV101" s="5"/>
      <c r="UJW101" s="5"/>
      <c r="UJX101" s="5"/>
      <c r="UJY101" s="5"/>
      <c r="UJZ101" s="5"/>
      <c r="UKA101" s="5"/>
      <c r="UKB101" s="5"/>
      <c r="UKC101" s="5"/>
      <c r="UKD101" s="5"/>
      <c r="UKE101" s="5"/>
      <c r="UKF101" s="5"/>
      <c r="UKG101" s="5"/>
      <c r="UKH101" s="5"/>
      <c r="UKI101" s="5"/>
      <c r="UKJ101" s="5"/>
      <c r="UKK101" s="5"/>
      <c r="UKL101" s="5"/>
      <c r="UKM101" s="5"/>
      <c r="UKN101" s="5"/>
      <c r="UKO101" s="5"/>
      <c r="UKP101" s="5"/>
      <c r="UKQ101" s="5"/>
      <c r="UKR101" s="5"/>
      <c r="UKS101" s="5"/>
      <c r="UKT101" s="5"/>
      <c r="UKU101" s="5"/>
      <c r="UKV101" s="5"/>
      <c r="UKW101" s="5"/>
      <c r="UKX101" s="5"/>
      <c r="UKY101" s="5"/>
      <c r="UKZ101" s="5"/>
      <c r="ULA101" s="5"/>
      <c r="ULB101" s="5"/>
      <c r="ULC101" s="5"/>
      <c r="ULD101" s="5"/>
      <c r="ULE101" s="5"/>
      <c r="ULF101" s="5"/>
      <c r="ULG101" s="5"/>
      <c r="ULH101" s="5"/>
      <c r="ULI101" s="5"/>
      <c r="ULJ101" s="5"/>
      <c r="ULK101" s="5"/>
      <c r="ULL101" s="5"/>
      <c r="ULM101" s="5"/>
      <c r="ULN101" s="5"/>
      <c r="ULO101" s="5"/>
      <c r="ULP101" s="5"/>
      <c r="ULQ101" s="5"/>
      <c r="ULR101" s="5"/>
      <c r="ULS101" s="5"/>
      <c r="ULT101" s="5"/>
      <c r="ULU101" s="5"/>
      <c r="ULV101" s="5"/>
      <c r="ULW101" s="5"/>
      <c r="ULX101" s="5"/>
      <c r="ULY101" s="5"/>
      <c r="ULZ101" s="5"/>
      <c r="UMA101" s="5"/>
      <c r="UMB101" s="5"/>
      <c r="UMC101" s="5"/>
      <c r="UMD101" s="5"/>
      <c r="UME101" s="5"/>
      <c r="UMF101" s="5"/>
      <c r="UMG101" s="5"/>
      <c r="UMH101" s="5"/>
      <c r="UMI101" s="5"/>
      <c r="UMJ101" s="5"/>
      <c r="UMK101" s="5"/>
      <c r="UML101" s="5"/>
      <c r="UMM101" s="5"/>
      <c r="UMN101" s="5"/>
      <c r="UMO101" s="5"/>
      <c r="UMP101" s="5"/>
      <c r="UMQ101" s="5"/>
      <c r="UMR101" s="5"/>
      <c r="UMS101" s="5"/>
      <c r="UMT101" s="5"/>
      <c r="UMU101" s="5"/>
      <c r="UMV101" s="5"/>
      <c r="UMW101" s="5"/>
      <c r="UMX101" s="5"/>
      <c r="UMY101" s="5"/>
      <c r="UMZ101" s="5"/>
      <c r="UNA101" s="5"/>
      <c r="UNB101" s="5"/>
      <c r="UNC101" s="5"/>
      <c r="UND101" s="5"/>
      <c r="UNE101" s="5"/>
      <c r="UNF101" s="5"/>
      <c r="UNG101" s="5"/>
      <c r="UNH101" s="5"/>
      <c r="UNI101" s="5"/>
      <c r="UNJ101" s="5"/>
      <c r="UNK101" s="5"/>
      <c r="UNL101" s="5"/>
      <c r="UNM101" s="5"/>
      <c r="UNN101" s="5"/>
      <c r="UNO101" s="5"/>
      <c r="UNP101" s="5"/>
      <c r="UNQ101" s="5"/>
      <c r="UNR101" s="5"/>
      <c r="UNS101" s="5"/>
      <c r="UNT101" s="5"/>
      <c r="UNU101" s="5"/>
      <c r="UNV101" s="5"/>
      <c r="UNW101" s="5"/>
      <c r="UNX101" s="5"/>
      <c r="UNY101" s="5"/>
      <c r="UNZ101" s="5"/>
      <c r="UOA101" s="5"/>
      <c r="UOB101" s="5"/>
      <c r="UOC101" s="5"/>
      <c r="UOD101" s="5"/>
      <c r="UOE101" s="5"/>
      <c r="UOF101" s="5"/>
      <c r="UOG101" s="5"/>
      <c r="UOH101" s="5"/>
      <c r="UOI101" s="5"/>
      <c r="UOJ101" s="5"/>
      <c r="UOK101" s="5"/>
      <c r="UOL101" s="5"/>
      <c r="UOM101" s="5"/>
      <c r="UON101" s="5"/>
      <c r="UOO101" s="5"/>
      <c r="UOP101" s="5"/>
      <c r="UOQ101" s="5"/>
      <c r="UOR101" s="5"/>
      <c r="UOS101" s="5"/>
      <c r="UOT101" s="5"/>
      <c r="UOU101" s="5"/>
      <c r="UOV101" s="5"/>
      <c r="UOW101" s="5"/>
      <c r="UOX101" s="5"/>
      <c r="UOY101" s="5"/>
      <c r="UOZ101" s="5"/>
      <c r="UPA101" s="5"/>
      <c r="UPB101" s="5"/>
      <c r="UPC101" s="5"/>
      <c r="UPD101" s="5"/>
      <c r="UPE101" s="5"/>
      <c r="UPF101" s="5"/>
      <c r="UPG101" s="5"/>
      <c r="UPH101" s="5"/>
      <c r="UPI101" s="5"/>
      <c r="UPJ101" s="5"/>
      <c r="UPK101" s="5"/>
      <c r="UPL101" s="5"/>
      <c r="UPM101" s="5"/>
      <c r="UPN101" s="5"/>
      <c r="UPO101" s="5"/>
      <c r="UPP101" s="5"/>
      <c r="UPQ101" s="5"/>
      <c r="UPR101" s="5"/>
      <c r="UPS101" s="5"/>
      <c r="UPT101" s="5"/>
      <c r="UPU101" s="5"/>
      <c r="UPV101" s="5"/>
      <c r="UPW101" s="5"/>
      <c r="UPX101" s="5"/>
      <c r="UPY101" s="5"/>
      <c r="UPZ101" s="5"/>
      <c r="UQA101" s="5"/>
      <c r="UQB101" s="5"/>
      <c r="UQC101" s="5"/>
      <c r="UQD101" s="5"/>
      <c r="UQE101" s="5"/>
      <c r="UQF101" s="5"/>
      <c r="UQG101" s="5"/>
      <c r="UQH101" s="5"/>
      <c r="UQI101" s="5"/>
      <c r="UQJ101" s="5"/>
      <c r="UQK101" s="5"/>
      <c r="UQL101" s="5"/>
      <c r="UQM101" s="5"/>
      <c r="UQN101" s="5"/>
      <c r="UQO101" s="5"/>
      <c r="UQP101" s="5"/>
      <c r="UQQ101" s="5"/>
      <c r="UQR101" s="5"/>
      <c r="UQS101" s="5"/>
      <c r="UQT101" s="5"/>
      <c r="UQU101" s="5"/>
      <c r="UQV101" s="5"/>
      <c r="UQW101" s="5"/>
      <c r="UQX101" s="5"/>
      <c r="UQY101" s="5"/>
      <c r="UQZ101" s="5"/>
      <c r="URA101" s="5"/>
      <c r="URB101" s="5"/>
      <c r="URC101" s="5"/>
      <c r="URD101" s="5"/>
      <c r="URE101" s="5"/>
      <c r="URF101" s="5"/>
      <c r="URG101" s="5"/>
      <c r="URH101" s="5"/>
      <c r="URI101" s="5"/>
      <c r="URJ101" s="5"/>
      <c r="URK101" s="5"/>
      <c r="URL101" s="5"/>
      <c r="URM101" s="5"/>
      <c r="URN101" s="5"/>
      <c r="URO101" s="5"/>
      <c r="URP101" s="5"/>
      <c r="URQ101" s="5"/>
      <c r="URR101" s="5"/>
      <c r="URS101" s="5"/>
      <c r="URT101" s="5"/>
      <c r="URU101" s="5"/>
      <c r="URV101" s="5"/>
      <c r="URW101" s="5"/>
      <c r="URX101" s="5"/>
      <c r="URY101" s="5"/>
      <c r="URZ101" s="5"/>
      <c r="USA101" s="5"/>
      <c r="USB101" s="5"/>
      <c r="USC101" s="5"/>
      <c r="USD101" s="5"/>
      <c r="USE101" s="5"/>
      <c r="USF101" s="5"/>
      <c r="USG101" s="5"/>
      <c r="USH101" s="5"/>
      <c r="USI101" s="5"/>
      <c r="USJ101" s="5"/>
      <c r="USK101" s="5"/>
      <c r="USL101" s="5"/>
      <c r="USM101" s="5"/>
      <c r="USN101" s="5"/>
      <c r="USO101" s="5"/>
      <c r="USP101" s="5"/>
      <c r="USQ101" s="5"/>
      <c r="USR101" s="5"/>
      <c r="USS101" s="5"/>
      <c r="UST101" s="5"/>
      <c r="USU101" s="5"/>
      <c r="USV101" s="5"/>
      <c r="USW101" s="5"/>
      <c r="USX101" s="5"/>
      <c r="USY101" s="5"/>
      <c r="USZ101" s="5"/>
      <c r="UTA101" s="5"/>
      <c r="UTB101" s="5"/>
      <c r="UTC101" s="5"/>
      <c r="UTD101" s="5"/>
      <c r="UTE101" s="5"/>
      <c r="UTF101" s="5"/>
      <c r="UTG101" s="5"/>
      <c r="UTH101" s="5"/>
      <c r="UTI101" s="5"/>
      <c r="UTJ101" s="5"/>
      <c r="UTK101" s="5"/>
      <c r="UTL101" s="5"/>
      <c r="UTM101" s="5"/>
      <c r="UTN101" s="5"/>
      <c r="UTO101" s="5"/>
      <c r="UTP101" s="5"/>
      <c r="UTQ101" s="5"/>
      <c r="UTR101" s="5"/>
      <c r="UTS101" s="5"/>
      <c r="UTT101" s="5"/>
      <c r="UTU101" s="5"/>
      <c r="UTV101" s="5"/>
      <c r="UTW101" s="5"/>
      <c r="UTX101" s="5"/>
      <c r="UTY101" s="5"/>
      <c r="UTZ101" s="5"/>
      <c r="UUA101" s="5"/>
      <c r="UUB101" s="5"/>
      <c r="UUC101" s="5"/>
      <c r="UUD101" s="5"/>
      <c r="UUE101" s="5"/>
      <c r="UUF101" s="5"/>
      <c r="UUG101" s="5"/>
      <c r="UUH101" s="5"/>
      <c r="UUI101" s="5"/>
      <c r="UUJ101" s="5"/>
      <c r="UUK101" s="5"/>
      <c r="UUL101" s="5"/>
      <c r="UUM101" s="5"/>
      <c r="UUN101" s="5"/>
      <c r="UUO101" s="5"/>
      <c r="UUP101" s="5"/>
      <c r="UUQ101" s="5"/>
      <c r="UUR101" s="5"/>
      <c r="UUS101" s="5"/>
      <c r="UUT101" s="5"/>
      <c r="UUU101" s="5"/>
      <c r="UUV101" s="5"/>
      <c r="UUW101" s="5"/>
      <c r="UUX101" s="5"/>
      <c r="UUY101" s="5"/>
      <c r="UUZ101" s="5"/>
      <c r="UVA101" s="5"/>
      <c r="UVB101" s="5"/>
      <c r="UVC101" s="5"/>
      <c r="UVD101" s="5"/>
      <c r="UVE101" s="5"/>
      <c r="UVF101" s="5"/>
      <c r="UVG101" s="5"/>
      <c r="UVH101" s="5"/>
      <c r="UVI101" s="5"/>
      <c r="UVJ101" s="5"/>
      <c r="UVK101" s="5"/>
      <c r="UVL101" s="5"/>
      <c r="UVM101" s="5"/>
      <c r="UVN101" s="5"/>
      <c r="UVO101" s="5"/>
      <c r="UVP101" s="5"/>
      <c r="UVQ101" s="5"/>
      <c r="UVR101" s="5"/>
      <c r="UVS101" s="5"/>
      <c r="UVT101" s="5"/>
      <c r="UVU101" s="5"/>
      <c r="UVV101" s="5"/>
      <c r="UVW101" s="5"/>
      <c r="UVX101" s="5"/>
      <c r="UVY101" s="5"/>
      <c r="UVZ101" s="5"/>
      <c r="UWA101" s="5"/>
      <c r="UWB101" s="5"/>
      <c r="UWC101" s="5"/>
      <c r="UWD101" s="5"/>
      <c r="UWE101" s="5"/>
      <c r="UWF101" s="5"/>
      <c r="UWG101" s="5"/>
      <c r="UWH101" s="5"/>
      <c r="UWI101" s="5"/>
      <c r="UWJ101" s="5"/>
      <c r="UWK101" s="5"/>
      <c r="UWL101" s="5"/>
      <c r="UWM101" s="5"/>
      <c r="UWN101" s="5"/>
      <c r="UWO101" s="5"/>
      <c r="UWP101" s="5"/>
      <c r="UWQ101" s="5"/>
      <c r="UWR101" s="5"/>
      <c r="UWS101" s="5"/>
      <c r="UWT101" s="5"/>
      <c r="UWU101" s="5"/>
      <c r="UWV101" s="5"/>
      <c r="UWW101" s="5"/>
      <c r="UWX101" s="5"/>
      <c r="UWY101" s="5"/>
      <c r="UWZ101" s="5"/>
      <c r="UXA101" s="5"/>
      <c r="UXB101" s="5"/>
      <c r="UXC101" s="5"/>
      <c r="UXD101" s="5"/>
      <c r="UXE101" s="5"/>
      <c r="UXF101" s="5"/>
      <c r="UXG101" s="5"/>
      <c r="UXH101" s="5"/>
      <c r="UXI101" s="5"/>
      <c r="UXJ101" s="5"/>
      <c r="UXK101" s="5"/>
      <c r="UXL101" s="5"/>
      <c r="UXM101" s="5"/>
      <c r="UXN101" s="5"/>
      <c r="UXO101" s="5"/>
      <c r="UXP101" s="5"/>
      <c r="UXQ101" s="5"/>
      <c r="UXR101" s="5"/>
      <c r="UXS101" s="5"/>
      <c r="UXT101" s="5"/>
      <c r="UXU101" s="5"/>
      <c r="UXV101" s="5"/>
      <c r="UXW101" s="5"/>
      <c r="UXX101" s="5"/>
      <c r="UXY101" s="5"/>
      <c r="UXZ101" s="5"/>
      <c r="UYA101" s="5"/>
      <c r="UYB101" s="5"/>
      <c r="UYC101" s="5"/>
      <c r="UYD101" s="5"/>
      <c r="UYE101" s="5"/>
      <c r="UYF101" s="5"/>
      <c r="UYG101" s="5"/>
      <c r="UYH101" s="5"/>
      <c r="UYI101" s="5"/>
      <c r="UYJ101" s="5"/>
      <c r="UYK101" s="5"/>
      <c r="UYL101" s="5"/>
      <c r="UYM101" s="5"/>
      <c r="UYN101" s="5"/>
      <c r="UYO101" s="5"/>
      <c r="UYP101" s="5"/>
      <c r="UYQ101" s="5"/>
      <c r="UYR101" s="5"/>
      <c r="UYS101" s="5"/>
      <c r="UYT101" s="5"/>
      <c r="UYU101" s="5"/>
      <c r="UYV101" s="5"/>
      <c r="UYW101" s="5"/>
      <c r="UYX101" s="5"/>
      <c r="UYY101" s="5"/>
      <c r="UYZ101" s="5"/>
      <c r="UZA101" s="5"/>
      <c r="UZB101" s="5"/>
      <c r="UZC101" s="5"/>
      <c r="UZD101" s="5"/>
      <c r="UZE101" s="5"/>
      <c r="UZF101" s="5"/>
      <c r="UZG101" s="5"/>
      <c r="UZH101" s="5"/>
      <c r="UZI101" s="5"/>
      <c r="UZJ101" s="5"/>
      <c r="UZK101" s="5"/>
      <c r="UZL101" s="5"/>
      <c r="UZM101" s="5"/>
      <c r="UZN101" s="5"/>
      <c r="UZO101" s="5"/>
      <c r="UZP101" s="5"/>
      <c r="UZQ101" s="5"/>
      <c r="UZR101" s="5"/>
      <c r="UZS101" s="5"/>
      <c r="UZT101" s="5"/>
      <c r="UZU101" s="5"/>
      <c r="UZV101" s="5"/>
      <c r="UZW101" s="5"/>
      <c r="UZX101" s="5"/>
      <c r="UZY101" s="5"/>
      <c r="UZZ101" s="5"/>
      <c r="VAA101" s="5"/>
      <c r="VAB101" s="5"/>
      <c r="VAC101" s="5"/>
      <c r="VAD101" s="5"/>
      <c r="VAE101" s="5"/>
      <c r="VAF101" s="5"/>
      <c r="VAG101" s="5"/>
      <c r="VAH101" s="5"/>
      <c r="VAI101" s="5"/>
      <c r="VAJ101" s="5"/>
      <c r="VAK101" s="5"/>
      <c r="VAL101" s="5"/>
      <c r="VAM101" s="5"/>
      <c r="VAN101" s="5"/>
      <c r="VAO101" s="5"/>
      <c r="VAP101" s="5"/>
      <c r="VAQ101" s="5"/>
      <c r="VAR101" s="5"/>
      <c r="VAS101" s="5"/>
      <c r="VAT101" s="5"/>
      <c r="VAU101" s="5"/>
      <c r="VAV101" s="5"/>
      <c r="VAW101" s="5"/>
      <c r="VAX101" s="5"/>
      <c r="VAY101" s="5"/>
      <c r="VAZ101" s="5"/>
      <c r="VBA101" s="5"/>
      <c r="VBB101" s="5"/>
      <c r="VBC101" s="5"/>
      <c r="VBD101" s="5"/>
      <c r="VBE101" s="5"/>
      <c r="VBF101" s="5"/>
      <c r="VBG101" s="5"/>
      <c r="VBH101" s="5"/>
      <c r="VBI101" s="5"/>
      <c r="VBJ101" s="5"/>
      <c r="VBK101" s="5"/>
      <c r="VBL101" s="5"/>
      <c r="VBM101" s="5"/>
      <c r="VBN101" s="5"/>
      <c r="VBO101" s="5"/>
      <c r="VBP101" s="5"/>
      <c r="VBQ101" s="5"/>
      <c r="VBR101" s="5"/>
      <c r="VBS101" s="5"/>
      <c r="VBT101" s="5"/>
      <c r="VBU101" s="5"/>
      <c r="VBV101" s="5"/>
      <c r="VBW101" s="5"/>
      <c r="VBX101" s="5"/>
      <c r="VBY101" s="5"/>
      <c r="VBZ101" s="5"/>
      <c r="VCA101" s="5"/>
      <c r="VCB101" s="5"/>
      <c r="VCC101" s="5"/>
      <c r="VCD101" s="5"/>
      <c r="VCE101" s="5"/>
      <c r="VCF101" s="5"/>
      <c r="VCG101" s="5"/>
      <c r="VCH101" s="5"/>
      <c r="VCI101" s="5"/>
      <c r="VCJ101" s="5"/>
      <c r="VCK101" s="5"/>
      <c r="VCL101" s="5"/>
      <c r="VCM101" s="5"/>
      <c r="VCN101" s="5"/>
      <c r="VCO101" s="5"/>
      <c r="VCP101" s="5"/>
      <c r="VCQ101" s="5"/>
      <c r="VCR101" s="5"/>
      <c r="VCS101" s="5"/>
      <c r="VCT101" s="5"/>
      <c r="VCU101" s="5"/>
      <c r="VCV101" s="5"/>
      <c r="VCW101" s="5"/>
      <c r="VCX101" s="5"/>
      <c r="VCY101" s="5"/>
      <c r="VCZ101" s="5"/>
      <c r="VDA101" s="5"/>
      <c r="VDB101" s="5"/>
      <c r="VDC101" s="5"/>
      <c r="VDD101" s="5"/>
      <c r="VDE101" s="5"/>
      <c r="VDF101" s="5"/>
      <c r="VDG101" s="5"/>
      <c r="VDH101" s="5"/>
      <c r="VDI101" s="5"/>
      <c r="VDJ101" s="5"/>
      <c r="VDK101" s="5"/>
      <c r="VDL101" s="5"/>
      <c r="VDM101" s="5"/>
      <c r="VDN101" s="5"/>
      <c r="VDO101" s="5"/>
      <c r="VDP101" s="5"/>
      <c r="VDQ101" s="5"/>
      <c r="VDR101" s="5"/>
      <c r="VDS101" s="5"/>
      <c r="VDT101" s="5"/>
      <c r="VDU101" s="5"/>
      <c r="VDV101" s="5"/>
      <c r="VDW101" s="5"/>
      <c r="VDX101" s="5"/>
      <c r="VDY101" s="5"/>
      <c r="VDZ101" s="5"/>
      <c r="VEA101" s="5"/>
      <c r="VEB101" s="5"/>
      <c r="VEC101" s="5"/>
      <c r="VED101" s="5"/>
      <c r="VEE101" s="5"/>
      <c r="VEF101" s="5"/>
      <c r="VEG101" s="5"/>
      <c r="VEH101" s="5"/>
      <c r="VEI101" s="5"/>
      <c r="VEJ101" s="5"/>
      <c r="VEK101" s="5"/>
      <c r="VEL101" s="5"/>
      <c r="VEM101" s="5"/>
      <c r="VEN101" s="5"/>
      <c r="VEO101" s="5"/>
      <c r="VEP101" s="5"/>
      <c r="VEQ101" s="5"/>
      <c r="VER101" s="5"/>
      <c r="VES101" s="5"/>
      <c r="VET101" s="5"/>
      <c r="VEU101" s="5"/>
      <c r="VEV101" s="5"/>
      <c r="VEW101" s="5"/>
      <c r="VEX101" s="5"/>
      <c r="VEY101" s="5"/>
      <c r="VEZ101" s="5"/>
      <c r="VFA101" s="5"/>
      <c r="VFB101" s="5"/>
      <c r="VFC101" s="5"/>
      <c r="VFD101" s="5"/>
      <c r="VFE101" s="5"/>
      <c r="VFF101" s="5"/>
      <c r="VFG101" s="5"/>
      <c r="VFH101" s="5"/>
      <c r="VFI101" s="5"/>
      <c r="VFJ101" s="5"/>
      <c r="VFK101" s="5"/>
      <c r="VFL101" s="5"/>
      <c r="VFM101" s="5"/>
      <c r="VFN101" s="5"/>
      <c r="VFO101" s="5"/>
      <c r="VFP101" s="5"/>
      <c r="VFQ101" s="5"/>
      <c r="VFR101" s="5"/>
      <c r="VFS101" s="5"/>
      <c r="VFT101" s="5"/>
      <c r="VFU101" s="5"/>
      <c r="VFV101" s="5"/>
      <c r="VFW101" s="5"/>
      <c r="VFX101" s="5"/>
      <c r="VFY101" s="5"/>
      <c r="VFZ101" s="5"/>
      <c r="VGA101" s="5"/>
      <c r="VGB101" s="5"/>
      <c r="VGC101" s="5"/>
      <c r="VGD101" s="5"/>
      <c r="VGE101" s="5"/>
      <c r="VGF101" s="5"/>
      <c r="VGG101" s="5"/>
      <c r="VGH101" s="5"/>
      <c r="VGI101" s="5"/>
      <c r="VGJ101" s="5"/>
      <c r="VGK101" s="5"/>
      <c r="VGL101" s="5"/>
      <c r="VGM101" s="5"/>
      <c r="VGN101" s="5"/>
      <c r="VGO101" s="5"/>
      <c r="VGP101" s="5"/>
      <c r="VGQ101" s="5"/>
      <c r="VGR101" s="5"/>
      <c r="VGS101" s="5"/>
      <c r="VGT101" s="5"/>
      <c r="VGU101" s="5"/>
      <c r="VGV101" s="5"/>
      <c r="VGW101" s="5"/>
      <c r="VGX101" s="5"/>
      <c r="VGY101" s="5"/>
      <c r="VGZ101" s="5"/>
      <c r="VHA101" s="5"/>
      <c r="VHB101" s="5"/>
      <c r="VHC101" s="5"/>
      <c r="VHD101" s="5"/>
      <c r="VHE101" s="5"/>
      <c r="VHF101" s="5"/>
      <c r="VHG101" s="5"/>
      <c r="VHH101" s="5"/>
      <c r="VHI101" s="5"/>
      <c r="VHJ101" s="5"/>
      <c r="VHK101" s="5"/>
      <c r="VHL101" s="5"/>
      <c r="VHM101" s="5"/>
      <c r="VHN101" s="5"/>
      <c r="VHO101" s="5"/>
      <c r="VHP101" s="5"/>
      <c r="VHQ101" s="5"/>
      <c r="VHR101" s="5"/>
      <c r="VHS101" s="5"/>
      <c r="VHT101" s="5"/>
      <c r="VHU101" s="5"/>
      <c r="VHV101" s="5"/>
      <c r="VHW101" s="5"/>
      <c r="VHX101" s="5"/>
      <c r="VHY101" s="5"/>
      <c r="VHZ101" s="5"/>
      <c r="VIA101" s="5"/>
      <c r="VIB101" s="5"/>
      <c r="VIC101" s="5"/>
      <c r="VID101" s="5"/>
      <c r="VIE101" s="5"/>
      <c r="VIF101" s="5"/>
      <c r="VIG101" s="5"/>
      <c r="VIH101" s="5"/>
      <c r="VII101" s="5"/>
      <c r="VIJ101" s="5"/>
      <c r="VIK101" s="5"/>
      <c r="VIL101" s="5"/>
      <c r="VIM101" s="5"/>
      <c r="VIN101" s="5"/>
      <c r="VIO101" s="5"/>
      <c r="VIP101" s="5"/>
      <c r="VIQ101" s="5"/>
      <c r="VIR101" s="5"/>
      <c r="VIS101" s="5"/>
      <c r="VIT101" s="5"/>
      <c r="VIU101" s="5"/>
      <c r="VIV101" s="5"/>
      <c r="VIW101" s="5"/>
      <c r="VIX101" s="5"/>
      <c r="VIY101" s="5"/>
      <c r="VIZ101" s="5"/>
      <c r="VJA101" s="5"/>
      <c r="VJB101" s="5"/>
      <c r="VJC101" s="5"/>
      <c r="VJD101" s="5"/>
      <c r="VJE101" s="5"/>
      <c r="VJF101" s="5"/>
      <c r="VJG101" s="5"/>
      <c r="VJH101" s="5"/>
      <c r="VJI101" s="5"/>
      <c r="VJJ101" s="5"/>
      <c r="VJK101" s="5"/>
      <c r="VJL101" s="5"/>
      <c r="VJM101" s="5"/>
      <c r="VJN101" s="5"/>
      <c r="VJO101" s="5"/>
      <c r="VJP101" s="5"/>
      <c r="VJQ101" s="5"/>
      <c r="VJR101" s="5"/>
      <c r="VJS101" s="5"/>
      <c r="VJT101" s="5"/>
      <c r="VJU101" s="5"/>
      <c r="VJV101" s="5"/>
      <c r="VJW101" s="5"/>
      <c r="VJX101" s="5"/>
      <c r="VJY101" s="5"/>
      <c r="VJZ101" s="5"/>
      <c r="VKA101" s="5"/>
      <c r="VKB101" s="5"/>
      <c r="VKC101" s="5"/>
      <c r="VKD101" s="5"/>
      <c r="VKE101" s="5"/>
      <c r="VKF101" s="5"/>
      <c r="VKG101" s="5"/>
      <c r="VKH101" s="5"/>
      <c r="VKI101" s="5"/>
      <c r="VKJ101" s="5"/>
      <c r="VKK101" s="5"/>
      <c r="VKL101" s="5"/>
      <c r="VKM101" s="5"/>
      <c r="VKN101" s="5"/>
      <c r="VKO101" s="5"/>
      <c r="VKP101" s="5"/>
      <c r="VKQ101" s="5"/>
      <c r="VKR101" s="5"/>
      <c r="VKS101" s="5"/>
      <c r="VKT101" s="5"/>
      <c r="VKU101" s="5"/>
      <c r="VKV101" s="5"/>
      <c r="VKW101" s="5"/>
      <c r="VKX101" s="5"/>
      <c r="VKY101" s="5"/>
      <c r="VKZ101" s="5"/>
      <c r="VLA101" s="5"/>
      <c r="VLB101" s="5"/>
      <c r="VLC101" s="5"/>
      <c r="VLD101" s="5"/>
      <c r="VLE101" s="5"/>
      <c r="VLF101" s="5"/>
      <c r="VLG101" s="5"/>
      <c r="VLH101" s="5"/>
      <c r="VLI101" s="5"/>
      <c r="VLJ101" s="5"/>
      <c r="VLK101" s="5"/>
      <c r="VLL101" s="5"/>
      <c r="VLM101" s="5"/>
      <c r="VLN101" s="5"/>
      <c r="VLO101" s="5"/>
      <c r="VLP101" s="5"/>
      <c r="VLQ101" s="5"/>
      <c r="VLR101" s="5"/>
      <c r="VLS101" s="5"/>
      <c r="VLT101" s="5"/>
      <c r="VLU101" s="5"/>
      <c r="VLV101" s="5"/>
      <c r="VLW101" s="5"/>
      <c r="VLX101" s="5"/>
      <c r="VLY101" s="5"/>
      <c r="VLZ101" s="5"/>
      <c r="VMA101" s="5"/>
      <c r="VMB101" s="5"/>
      <c r="VMC101" s="5"/>
      <c r="VMD101" s="5"/>
      <c r="VME101" s="5"/>
      <c r="VMF101" s="5"/>
      <c r="VMG101" s="5"/>
      <c r="VMH101" s="5"/>
      <c r="VMI101" s="5"/>
      <c r="VMJ101" s="5"/>
      <c r="VMK101" s="5"/>
      <c r="VML101" s="5"/>
      <c r="VMM101" s="5"/>
      <c r="VMN101" s="5"/>
      <c r="VMO101" s="5"/>
      <c r="VMP101" s="5"/>
      <c r="VMQ101" s="5"/>
      <c r="VMR101" s="5"/>
      <c r="VMS101" s="5"/>
      <c r="VMT101" s="5"/>
      <c r="VMU101" s="5"/>
      <c r="VMV101" s="5"/>
      <c r="VMW101" s="5"/>
      <c r="VMX101" s="5"/>
      <c r="VMY101" s="5"/>
      <c r="VMZ101" s="5"/>
      <c r="VNA101" s="5"/>
      <c r="VNB101" s="5"/>
      <c r="VNC101" s="5"/>
      <c r="VND101" s="5"/>
      <c r="VNE101" s="5"/>
      <c r="VNF101" s="5"/>
      <c r="VNG101" s="5"/>
      <c r="VNH101" s="5"/>
      <c r="VNI101" s="5"/>
      <c r="VNJ101" s="5"/>
      <c r="VNK101" s="5"/>
      <c r="VNL101" s="5"/>
      <c r="VNM101" s="5"/>
      <c r="VNN101" s="5"/>
      <c r="VNO101" s="5"/>
      <c r="VNP101" s="5"/>
      <c r="VNQ101" s="5"/>
      <c r="VNR101" s="5"/>
      <c r="VNS101" s="5"/>
      <c r="VNT101" s="5"/>
      <c r="VNU101" s="5"/>
      <c r="VNV101" s="5"/>
      <c r="VNW101" s="5"/>
      <c r="VNX101" s="5"/>
      <c r="VNY101" s="5"/>
      <c r="VNZ101" s="5"/>
      <c r="VOA101" s="5"/>
      <c r="VOB101" s="5"/>
      <c r="VOC101" s="5"/>
      <c r="VOD101" s="5"/>
      <c r="VOE101" s="5"/>
      <c r="VOF101" s="5"/>
      <c r="VOG101" s="5"/>
      <c r="VOH101" s="5"/>
      <c r="VOI101" s="5"/>
      <c r="VOJ101" s="5"/>
      <c r="VOK101" s="5"/>
      <c r="VOL101" s="5"/>
      <c r="VOM101" s="5"/>
      <c r="VON101" s="5"/>
      <c r="VOO101" s="5"/>
      <c r="VOP101" s="5"/>
      <c r="VOQ101" s="5"/>
      <c r="VOR101" s="5"/>
      <c r="VOS101" s="5"/>
      <c r="VOT101" s="5"/>
      <c r="VOU101" s="5"/>
      <c r="VOV101" s="5"/>
      <c r="VOW101" s="5"/>
      <c r="VOX101" s="5"/>
      <c r="VOY101" s="5"/>
      <c r="VOZ101" s="5"/>
      <c r="VPA101" s="5"/>
      <c r="VPB101" s="5"/>
      <c r="VPC101" s="5"/>
      <c r="VPD101" s="5"/>
      <c r="VPE101" s="5"/>
      <c r="VPF101" s="5"/>
      <c r="VPG101" s="5"/>
      <c r="VPH101" s="5"/>
      <c r="VPI101" s="5"/>
      <c r="VPJ101" s="5"/>
      <c r="VPK101" s="5"/>
      <c r="VPL101" s="5"/>
      <c r="VPM101" s="5"/>
      <c r="VPN101" s="5"/>
      <c r="VPO101" s="5"/>
      <c r="VPP101" s="5"/>
      <c r="VPQ101" s="5"/>
      <c r="VPR101" s="5"/>
      <c r="VPS101" s="5"/>
      <c r="VPT101" s="5"/>
      <c r="VPU101" s="5"/>
      <c r="VPV101" s="5"/>
      <c r="VPW101" s="5"/>
      <c r="VPX101" s="5"/>
      <c r="VPY101" s="5"/>
      <c r="VPZ101" s="5"/>
      <c r="VQA101" s="5"/>
      <c r="VQB101" s="5"/>
      <c r="VQC101" s="5"/>
      <c r="VQD101" s="5"/>
      <c r="VQE101" s="5"/>
      <c r="VQF101" s="5"/>
      <c r="VQG101" s="5"/>
      <c r="VQH101" s="5"/>
      <c r="VQI101" s="5"/>
      <c r="VQJ101" s="5"/>
      <c r="VQK101" s="5"/>
      <c r="VQL101" s="5"/>
      <c r="VQM101" s="5"/>
      <c r="VQN101" s="5"/>
      <c r="VQO101" s="5"/>
      <c r="VQP101" s="5"/>
      <c r="VQQ101" s="5"/>
      <c r="VQR101" s="5"/>
      <c r="VQS101" s="5"/>
      <c r="VQT101" s="5"/>
      <c r="VQU101" s="5"/>
      <c r="VQV101" s="5"/>
      <c r="VQW101" s="5"/>
      <c r="VQX101" s="5"/>
      <c r="VQY101" s="5"/>
      <c r="VQZ101" s="5"/>
      <c r="VRA101" s="5"/>
      <c r="VRB101" s="5"/>
      <c r="VRC101" s="5"/>
      <c r="VRD101" s="5"/>
      <c r="VRE101" s="5"/>
      <c r="VRF101" s="5"/>
      <c r="VRG101" s="5"/>
      <c r="VRH101" s="5"/>
      <c r="VRI101" s="5"/>
      <c r="VRJ101" s="5"/>
      <c r="VRK101" s="5"/>
      <c r="VRL101" s="5"/>
      <c r="VRM101" s="5"/>
      <c r="VRN101" s="5"/>
      <c r="VRO101" s="5"/>
      <c r="VRP101" s="5"/>
      <c r="VRQ101" s="5"/>
      <c r="VRR101" s="5"/>
      <c r="VRS101" s="5"/>
      <c r="VRT101" s="5"/>
      <c r="VRU101" s="5"/>
      <c r="VRV101" s="5"/>
      <c r="VRW101" s="5"/>
      <c r="VRX101" s="5"/>
      <c r="VRY101" s="5"/>
      <c r="VRZ101" s="5"/>
      <c r="VSA101" s="5"/>
      <c r="VSB101" s="5"/>
      <c r="VSC101" s="5"/>
      <c r="VSD101" s="5"/>
      <c r="VSE101" s="5"/>
      <c r="VSF101" s="5"/>
      <c r="VSG101" s="5"/>
      <c r="VSH101" s="5"/>
      <c r="VSI101" s="5"/>
      <c r="VSJ101" s="5"/>
      <c r="VSK101" s="5"/>
      <c r="VSL101" s="5"/>
      <c r="VSM101" s="5"/>
      <c r="VSN101" s="5"/>
      <c r="VSO101" s="5"/>
      <c r="VSP101" s="5"/>
      <c r="VSQ101" s="5"/>
      <c r="VSR101" s="5"/>
      <c r="VSS101" s="5"/>
      <c r="VST101" s="5"/>
      <c r="VSU101" s="5"/>
      <c r="VSV101" s="5"/>
      <c r="VSW101" s="5"/>
      <c r="VSX101" s="5"/>
      <c r="VSY101" s="5"/>
      <c r="VSZ101" s="5"/>
      <c r="VTA101" s="5"/>
      <c r="VTB101" s="5"/>
      <c r="VTC101" s="5"/>
      <c r="VTD101" s="5"/>
      <c r="VTE101" s="5"/>
      <c r="VTF101" s="5"/>
      <c r="VTG101" s="5"/>
      <c r="VTH101" s="5"/>
      <c r="VTI101" s="5"/>
      <c r="VTJ101" s="5"/>
      <c r="VTK101" s="5"/>
      <c r="VTL101" s="5"/>
      <c r="VTM101" s="5"/>
      <c r="VTN101" s="5"/>
      <c r="VTO101" s="5"/>
      <c r="VTP101" s="5"/>
      <c r="VTQ101" s="5"/>
      <c r="VTR101" s="5"/>
      <c r="VTS101" s="5"/>
      <c r="VTT101" s="5"/>
      <c r="VTU101" s="5"/>
      <c r="VTV101" s="5"/>
      <c r="VTW101" s="5"/>
      <c r="VTX101" s="5"/>
      <c r="VTY101" s="5"/>
      <c r="VTZ101" s="5"/>
      <c r="VUA101" s="5"/>
      <c r="VUB101" s="5"/>
      <c r="VUC101" s="5"/>
      <c r="VUD101" s="5"/>
      <c r="VUE101" s="5"/>
      <c r="VUF101" s="5"/>
      <c r="VUG101" s="5"/>
      <c r="VUH101" s="5"/>
      <c r="VUI101" s="5"/>
      <c r="VUJ101" s="5"/>
      <c r="VUK101" s="5"/>
      <c r="VUL101" s="5"/>
      <c r="VUM101" s="5"/>
      <c r="VUN101" s="5"/>
      <c r="VUO101" s="5"/>
      <c r="VUP101" s="5"/>
      <c r="VUQ101" s="5"/>
      <c r="VUR101" s="5"/>
      <c r="VUS101" s="5"/>
      <c r="VUT101" s="5"/>
      <c r="VUU101" s="5"/>
      <c r="VUV101" s="5"/>
      <c r="VUW101" s="5"/>
      <c r="VUX101" s="5"/>
      <c r="VUY101" s="5"/>
      <c r="VUZ101" s="5"/>
      <c r="VVA101" s="5"/>
      <c r="VVB101" s="5"/>
      <c r="VVC101" s="5"/>
      <c r="VVD101" s="5"/>
      <c r="VVE101" s="5"/>
      <c r="VVF101" s="5"/>
      <c r="VVG101" s="5"/>
      <c r="VVH101" s="5"/>
      <c r="VVI101" s="5"/>
      <c r="VVJ101" s="5"/>
      <c r="VVK101" s="5"/>
      <c r="VVL101" s="5"/>
      <c r="VVM101" s="5"/>
      <c r="VVN101" s="5"/>
      <c r="VVO101" s="5"/>
      <c r="VVP101" s="5"/>
      <c r="VVQ101" s="5"/>
      <c r="VVR101" s="5"/>
      <c r="VVS101" s="5"/>
      <c r="VVT101" s="5"/>
      <c r="VVU101" s="5"/>
      <c r="VVV101" s="5"/>
      <c r="VVW101" s="5"/>
      <c r="VVX101" s="5"/>
      <c r="VVY101" s="5"/>
      <c r="VVZ101" s="5"/>
      <c r="VWA101" s="5"/>
      <c r="VWB101" s="5"/>
      <c r="VWC101" s="5"/>
      <c r="VWD101" s="5"/>
      <c r="VWE101" s="5"/>
      <c r="VWF101" s="5"/>
      <c r="VWG101" s="5"/>
      <c r="VWH101" s="5"/>
      <c r="VWI101" s="5"/>
      <c r="VWJ101" s="5"/>
      <c r="VWK101" s="5"/>
      <c r="VWL101" s="5"/>
      <c r="VWM101" s="5"/>
      <c r="VWN101" s="5"/>
      <c r="VWO101" s="5"/>
      <c r="VWP101" s="5"/>
      <c r="VWQ101" s="5"/>
      <c r="VWR101" s="5"/>
      <c r="VWS101" s="5"/>
      <c r="VWT101" s="5"/>
      <c r="VWU101" s="5"/>
      <c r="VWV101" s="5"/>
      <c r="VWW101" s="5"/>
      <c r="VWX101" s="5"/>
      <c r="VWY101" s="5"/>
      <c r="VWZ101" s="5"/>
      <c r="VXA101" s="5"/>
      <c r="VXB101" s="5"/>
      <c r="VXC101" s="5"/>
      <c r="VXD101" s="5"/>
      <c r="VXE101" s="5"/>
      <c r="VXF101" s="5"/>
      <c r="VXG101" s="5"/>
      <c r="VXH101" s="5"/>
      <c r="VXI101" s="5"/>
      <c r="VXJ101" s="5"/>
      <c r="VXK101" s="5"/>
      <c r="VXL101" s="5"/>
      <c r="VXM101" s="5"/>
      <c r="VXN101" s="5"/>
      <c r="VXO101" s="5"/>
      <c r="VXP101" s="5"/>
      <c r="VXQ101" s="5"/>
      <c r="VXR101" s="5"/>
      <c r="VXS101" s="5"/>
      <c r="VXT101" s="5"/>
      <c r="VXU101" s="5"/>
      <c r="VXV101" s="5"/>
      <c r="VXW101" s="5"/>
      <c r="VXX101" s="5"/>
      <c r="VXY101" s="5"/>
      <c r="VXZ101" s="5"/>
      <c r="VYA101" s="5"/>
      <c r="VYB101" s="5"/>
      <c r="VYC101" s="5"/>
      <c r="VYD101" s="5"/>
      <c r="VYE101" s="5"/>
      <c r="VYF101" s="5"/>
      <c r="VYG101" s="5"/>
      <c r="VYH101" s="5"/>
      <c r="VYI101" s="5"/>
      <c r="VYJ101" s="5"/>
      <c r="VYK101" s="5"/>
      <c r="VYL101" s="5"/>
      <c r="VYM101" s="5"/>
      <c r="VYN101" s="5"/>
      <c r="VYO101" s="5"/>
      <c r="VYP101" s="5"/>
      <c r="VYQ101" s="5"/>
      <c r="VYR101" s="5"/>
      <c r="VYS101" s="5"/>
      <c r="VYT101" s="5"/>
      <c r="VYU101" s="5"/>
      <c r="VYV101" s="5"/>
      <c r="VYW101" s="5"/>
      <c r="VYX101" s="5"/>
      <c r="VYY101" s="5"/>
      <c r="VYZ101" s="5"/>
      <c r="VZA101" s="5"/>
      <c r="VZB101" s="5"/>
      <c r="VZC101" s="5"/>
      <c r="VZD101" s="5"/>
      <c r="VZE101" s="5"/>
      <c r="VZF101" s="5"/>
      <c r="VZG101" s="5"/>
      <c r="VZH101" s="5"/>
      <c r="VZI101" s="5"/>
      <c r="VZJ101" s="5"/>
      <c r="VZK101" s="5"/>
      <c r="VZL101" s="5"/>
      <c r="VZM101" s="5"/>
      <c r="VZN101" s="5"/>
      <c r="VZO101" s="5"/>
      <c r="VZP101" s="5"/>
      <c r="VZQ101" s="5"/>
      <c r="VZR101" s="5"/>
      <c r="VZS101" s="5"/>
      <c r="VZT101" s="5"/>
      <c r="VZU101" s="5"/>
      <c r="VZV101" s="5"/>
      <c r="VZW101" s="5"/>
      <c r="VZX101" s="5"/>
      <c r="VZY101" s="5"/>
      <c r="VZZ101" s="5"/>
      <c r="WAA101" s="5"/>
      <c r="WAB101" s="5"/>
      <c r="WAC101" s="5"/>
      <c r="WAD101" s="5"/>
      <c r="WAE101" s="5"/>
      <c r="WAF101" s="5"/>
      <c r="WAG101" s="5"/>
      <c r="WAH101" s="5"/>
      <c r="WAI101" s="5"/>
      <c r="WAJ101" s="5"/>
      <c r="WAK101" s="5"/>
      <c r="WAL101" s="5"/>
      <c r="WAM101" s="5"/>
      <c r="WAN101" s="5"/>
      <c r="WAO101" s="5"/>
      <c r="WAP101" s="5"/>
      <c r="WAQ101" s="5"/>
      <c r="WAR101" s="5"/>
      <c r="WAS101" s="5"/>
      <c r="WAT101" s="5"/>
      <c r="WAU101" s="5"/>
      <c r="WAV101" s="5"/>
      <c r="WAW101" s="5"/>
      <c r="WAX101" s="5"/>
      <c r="WAY101" s="5"/>
      <c r="WAZ101" s="5"/>
      <c r="WBA101" s="5"/>
      <c r="WBB101" s="5"/>
      <c r="WBC101" s="5"/>
      <c r="WBD101" s="5"/>
      <c r="WBE101" s="5"/>
      <c r="WBF101" s="5"/>
      <c r="WBG101" s="5"/>
      <c r="WBH101" s="5"/>
      <c r="WBI101" s="5"/>
      <c r="WBJ101" s="5"/>
      <c r="WBK101" s="5"/>
      <c r="WBL101" s="5"/>
      <c r="WBM101" s="5"/>
      <c r="WBN101" s="5"/>
      <c r="WBO101" s="5"/>
      <c r="WBP101" s="5"/>
      <c r="WBQ101" s="5"/>
      <c r="WBR101" s="5"/>
      <c r="WBS101" s="5"/>
      <c r="WBT101" s="5"/>
      <c r="WBU101" s="5"/>
      <c r="WBV101" s="5"/>
      <c r="WBW101" s="5"/>
      <c r="WBX101" s="5"/>
      <c r="WBY101" s="5"/>
      <c r="WBZ101" s="5"/>
      <c r="WCA101" s="5"/>
      <c r="WCB101" s="5"/>
      <c r="WCC101" s="5"/>
      <c r="WCD101" s="5"/>
      <c r="WCE101" s="5"/>
      <c r="WCF101" s="5"/>
      <c r="WCG101" s="5"/>
      <c r="WCH101" s="5"/>
      <c r="WCI101" s="5"/>
      <c r="WCJ101" s="5"/>
      <c r="WCK101" s="5"/>
      <c r="WCL101" s="5"/>
      <c r="WCM101" s="5"/>
      <c r="WCN101" s="5"/>
      <c r="WCO101" s="5"/>
      <c r="WCP101" s="5"/>
      <c r="WCQ101" s="5"/>
      <c r="WCR101" s="5"/>
      <c r="WCS101" s="5"/>
      <c r="WCT101" s="5"/>
      <c r="WCU101" s="5"/>
      <c r="WCV101" s="5"/>
      <c r="WCW101" s="5"/>
      <c r="WCX101" s="5"/>
      <c r="WCY101" s="5"/>
      <c r="WCZ101" s="5"/>
      <c r="WDA101" s="5"/>
      <c r="WDB101" s="5"/>
      <c r="WDC101" s="5"/>
      <c r="WDD101" s="5"/>
      <c r="WDE101" s="5"/>
      <c r="WDF101" s="5"/>
      <c r="WDG101" s="5"/>
      <c r="WDH101" s="5"/>
      <c r="WDI101" s="5"/>
      <c r="WDJ101" s="5"/>
      <c r="WDK101" s="5"/>
      <c r="WDL101" s="5"/>
      <c r="WDM101" s="5"/>
      <c r="WDN101" s="5"/>
      <c r="WDO101" s="5"/>
      <c r="WDP101" s="5"/>
      <c r="WDQ101" s="5"/>
      <c r="WDR101" s="5"/>
      <c r="WDS101" s="5"/>
      <c r="WDT101" s="5"/>
      <c r="WDU101" s="5"/>
      <c r="WDV101" s="5"/>
      <c r="WDW101" s="5"/>
      <c r="WDX101" s="5"/>
      <c r="WDY101" s="5"/>
      <c r="WDZ101" s="5"/>
      <c r="WEA101" s="5"/>
      <c r="WEB101" s="5"/>
      <c r="WEC101" s="5"/>
      <c r="WED101" s="5"/>
      <c r="WEE101" s="5"/>
      <c r="WEF101" s="5"/>
      <c r="WEG101" s="5"/>
      <c r="WEH101" s="5"/>
      <c r="WEI101" s="5"/>
      <c r="WEJ101" s="5"/>
      <c r="WEK101" s="5"/>
      <c r="WEL101" s="5"/>
      <c r="WEM101" s="5"/>
      <c r="WEN101" s="5"/>
      <c r="WEO101" s="5"/>
      <c r="WEP101" s="5"/>
      <c r="WEQ101" s="5"/>
      <c r="WER101" s="5"/>
      <c r="WES101" s="5"/>
      <c r="WET101" s="5"/>
      <c r="WEU101" s="5"/>
      <c r="WEV101" s="5"/>
      <c r="WEW101" s="5"/>
      <c r="WEX101" s="5"/>
      <c r="WEY101" s="5"/>
      <c r="WEZ101" s="5"/>
      <c r="WFA101" s="5"/>
      <c r="WFB101" s="5"/>
      <c r="WFC101" s="5"/>
      <c r="WFD101" s="5"/>
      <c r="WFE101" s="5"/>
      <c r="WFF101" s="5"/>
      <c r="WFG101" s="5"/>
      <c r="WFH101" s="5"/>
      <c r="WFI101" s="5"/>
      <c r="WFJ101" s="5"/>
      <c r="WFK101" s="5"/>
      <c r="WFL101" s="5"/>
      <c r="WFM101" s="5"/>
      <c r="WFN101" s="5"/>
      <c r="WFO101" s="5"/>
      <c r="WFP101" s="5"/>
      <c r="WFQ101" s="5"/>
      <c r="WFR101" s="5"/>
      <c r="WFS101" s="5"/>
      <c r="WFT101" s="5"/>
      <c r="WFU101" s="5"/>
      <c r="WFV101" s="5"/>
      <c r="WFW101" s="5"/>
      <c r="WFX101" s="5"/>
      <c r="WFY101" s="5"/>
      <c r="WFZ101" s="5"/>
      <c r="WGA101" s="5"/>
      <c r="WGB101" s="5"/>
      <c r="WGC101" s="5"/>
      <c r="WGD101" s="5"/>
      <c r="WGE101" s="5"/>
      <c r="WGF101" s="5"/>
      <c r="WGG101" s="5"/>
      <c r="WGH101" s="5"/>
      <c r="WGI101" s="5"/>
      <c r="WGJ101" s="5"/>
      <c r="WGK101" s="5"/>
      <c r="WGL101" s="5"/>
      <c r="WGM101" s="5"/>
      <c r="WGN101" s="5"/>
      <c r="WGO101" s="5"/>
      <c r="WGP101" s="5"/>
      <c r="WGQ101" s="5"/>
      <c r="WGR101" s="5"/>
      <c r="WGS101" s="5"/>
      <c r="WGT101" s="5"/>
      <c r="WGU101" s="5"/>
      <c r="WGV101" s="5"/>
      <c r="WGW101" s="5"/>
      <c r="WGX101" s="5"/>
      <c r="WGY101" s="5"/>
      <c r="WGZ101" s="5"/>
      <c r="WHA101" s="5"/>
      <c r="WHB101" s="5"/>
      <c r="WHC101" s="5"/>
      <c r="WHD101" s="5"/>
      <c r="WHE101" s="5"/>
      <c r="WHF101" s="5"/>
      <c r="WHG101" s="5"/>
      <c r="WHH101" s="5"/>
      <c r="WHI101" s="5"/>
      <c r="WHJ101" s="5"/>
      <c r="WHK101" s="5"/>
      <c r="WHL101" s="5"/>
      <c r="WHM101" s="5"/>
      <c r="WHN101" s="5"/>
      <c r="WHO101" s="5"/>
      <c r="WHP101" s="5"/>
      <c r="WHQ101" s="5"/>
      <c r="WHR101" s="5"/>
      <c r="WHS101" s="5"/>
      <c r="WHT101" s="5"/>
      <c r="WHU101" s="5"/>
      <c r="WHV101" s="5"/>
      <c r="WHW101" s="5"/>
      <c r="WHX101" s="5"/>
      <c r="WHY101" s="5"/>
      <c r="WHZ101" s="5"/>
      <c r="WIA101" s="5"/>
      <c r="WIB101" s="5"/>
      <c r="WIC101" s="5"/>
      <c r="WID101" s="5"/>
      <c r="WIE101" s="5"/>
      <c r="WIF101" s="5"/>
      <c r="WIG101" s="5"/>
      <c r="WIH101" s="5"/>
      <c r="WII101" s="5"/>
      <c r="WIJ101" s="5"/>
      <c r="WIK101" s="5"/>
      <c r="WIL101" s="5"/>
      <c r="WIM101" s="5"/>
      <c r="WIN101" s="5"/>
      <c r="WIO101" s="5"/>
      <c r="WIP101" s="5"/>
      <c r="WIQ101" s="5"/>
      <c r="WIR101" s="5"/>
      <c r="WIS101" s="5"/>
      <c r="WIT101" s="5"/>
      <c r="WIU101" s="5"/>
      <c r="WIV101" s="5"/>
      <c r="WIW101" s="5"/>
      <c r="WIX101" s="5"/>
      <c r="WIY101" s="5"/>
      <c r="WIZ101" s="5"/>
      <c r="WJA101" s="5"/>
      <c r="WJB101" s="5"/>
      <c r="WJC101" s="5"/>
      <c r="WJD101" s="5"/>
      <c r="WJE101" s="5"/>
      <c r="WJF101" s="5"/>
      <c r="WJG101" s="5"/>
      <c r="WJH101" s="5"/>
      <c r="WJI101" s="5"/>
      <c r="WJJ101" s="5"/>
      <c r="WJK101" s="5"/>
      <c r="WJL101" s="5"/>
      <c r="WJM101" s="5"/>
      <c r="WJN101" s="5"/>
      <c r="WJO101" s="5"/>
      <c r="WJP101" s="5"/>
      <c r="WJQ101" s="5"/>
      <c r="WJR101" s="5"/>
      <c r="WJS101" s="5"/>
      <c r="WJT101" s="5"/>
      <c r="WJU101" s="5"/>
      <c r="WJV101" s="5"/>
      <c r="WJW101" s="5"/>
      <c r="WJX101" s="5"/>
      <c r="WJY101" s="5"/>
      <c r="WJZ101" s="5"/>
      <c r="WKA101" s="5"/>
      <c r="WKB101" s="5"/>
      <c r="WKC101" s="5"/>
      <c r="WKD101" s="5"/>
      <c r="WKE101" s="5"/>
      <c r="WKF101" s="5"/>
      <c r="WKG101" s="5"/>
      <c r="WKH101" s="5"/>
      <c r="WKI101" s="5"/>
      <c r="WKJ101" s="5"/>
      <c r="WKK101" s="5"/>
      <c r="WKL101" s="5"/>
      <c r="WKM101" s="5"/>
      <c r="WKN101" s="5"/>
      <c r="WKO101" s="5"/>
      <c r="WKP101" s="5"/>
      <c r="WKQ101" s="5"/>
      <c r="WKR101" s="5"/>
      <c r="WKS101" s="5"/>
      <c r="WKT101" s="5"/>
      <c r="WKU101" s="5"/>
      <c r="WKV101" s="5"/>
      <c r="WKW101" s="5"/>
      <c r="WKX101" s="5"/>
      <c r="WKY101" s="5"/>
      <c r="WKZ101" s="5"/>
      <c r="WLA101" s="5"/>
      <c r="WLB101" s="5"/>
      <c r="WLC101" s="5"/>
      <c r="WLD101" s="5"/>
      <c r="WLE101" s="5"/>
      <c r="WLF101" s="5"/>
      <c r="WLG101" s="5"/>
      <c r="WLH101" s="5"/>
      <c r="WLI101" s="5"/>
      <c r="WLJ101" s="5"/>
      <c r="WLK101" s="5"/>
      <c r="WLL101" s="5"/>
      <c r="WLM101" s="5"/>
      <c r="WLN101" s="5"/>
      <c r="WLO101" s="5"/>
      <c r="WLP101" s="5"/>
      <c r="WLQ101" s="5"/>
      <c r="WLR101" s="5"/>
      <c r="WLS101" s="5"/>
      <c r="WLT101" s="5"/>
      <c r="WLU101" s="5"/>
      <c r="WLV101" s="5"/>
      <c r="WLW101" s="5"/>
      <c r="WLX101" s="5"/>
      <c r="WLY101" s="5"/>
      <c r="WLZ101" s="5"/>
      <c r="WMA101" s="5"/>
      <c r="WMB101" s="5"/>
      <c r="WMC101" s="5"/>
      <c r="WMD101" s="5"/>
      <c r="WME101" s="5"/>
      <c r="WMF101" s="5"/>
      <c r="WMG101" s="5"/>
      <c r="WMH101" s="5"/>
      <c r="WMI101" s="5"/>
      <c r="WMJ101" s="5"/>
      <c r="WMK101" s="5"/>
      <c r="WML101" s="5"/>
      <c r="WMM101" s="5"/>
      <c r="WMN101" s="5"/>
      <c r="WMO101" s="5"/>
      <c r="WMP101" s="5"/>
      <c r="WMQ101" s="5"/>
      <c r="WMR101" s="5"/>
      <c r="WMS101" s="5"/>
      <c r="WMT101" s="5"/>
      <c r="WMU101" s="5"/>
      <c r="WMV101" s="5"/>
      <c r="WMW101" s="5"/>
      <c r="WMX101" s="5"/>
      <c r="WMY101" s="5"/>
      <c r="WMZ101" s="5"/>
      <c r="WNA101" s="5"/>
      <c r="WNB101" s="5"/>
      <c r="WNC101" s="5"/>
      <c r="WND101" s="5"/>
      <c r="WNE101" s="5"/>
      <c r="WNF101" s="5"/>
      <c r="WNG101" s="5"/>
      <c r="WNH101" s="5"/>
      <c r="WNI101" s="5"/>
      <c r="WNJ101" s="5"/>
      <c r="WNK101" s="5"/>
      <c r="WNL101" s="5"/>
      <c r="WNM101" s="5"/>
      <c r="WNN101" s="5"/>
      <c r="WNO101" s="5"/>
      <c r="WNP101" s="5"/>
      <c r="WNQ101" s="5"/>
      <c r="WNR101" s="5"/>
      <c r="WNS101" s="5"/>
      <c r="WNT101" s="5"/>
      <c r="WNU101" s="5"/>
      <c r="WNV101" s="5"/>
      <c r="WNW101" s="5"/>
      <c r="WNX101" s="5"/>
      <c r="WNY101" s="5"/>
      <c r="WNZ101" s="5"/>
      <c r="WOA101" s="5"/>
      <c r="WOB101" s="5"/>
      <c r="WOC101" s="5"/>
      <c r="WOD101" s="5"/>
      <c r="WOE101" s="5"/>
      <c r="WOF101" s="5"/>
      <c r="WOG101" s="5"/>
      <c r="WOH101" s="5"/>
      <c r="WOI101" s="5"/>
      <c r="WOJ101" s="5"/>
      <c r="WOK101" s="5"/>
      <c r="WOL101" s="5"/>
      <c r="WOM101" s="5"/>
      <c r="WON101" s="5"/>
      <c r="WOO101" s="5"/>
      <c r="WOP101" s="5"/>
      <c r="WOQ101" s="5"/>
      <c r="WOR101" s="5"/>
      <c r="WOS101" s="5"/>
      <c r="WOT101" s="5"/>
      <c r="WOU101" s="5"/>
      <c r="WOV101" s="5"/>
      <c r="WOW101" s="5"/>
      <c r="WOX101" s="5"/>
      <c r="WOY101" s="5"/>
      <c r="WOZ101" s="5"/>
      <c r="WPA101" s="5"/>
      <c r="WPB101" s="5"/>
      <c r="WPC101" s="5"/>
      <c r="WPD101" s="5"/>
      <c r="WPE101" s="5"/>
      <c r="WPF101" s="5"/>
      <c r="WPG101" s="5"/>
      <c r="WPH101" s="5"/>
      <c r="WPI101" s="5"/>
      <c r="WPJ101" s="5"/>
      <c r="WPK101" s="5"/>
      <c r="WPL101" s="5"/>
      <c r="WPM101" s="5"/>
      <c r="WPN101" s="5"/>
      <c r="WPO101" s="5"/>
      <c r="WPP101" s="5"/>
      <c r="WPQ101" s="5"/>
      <c r="WPR101" s="5"/>
      <c r="WPS101" s="5"/>
      <c r="WPT101" s="5"/>
      <c r="WPU101" s="5"/>
      <c r="WPV101" s="5"/>
      <c r="WPW101" s="5"/>
      <c r="WPX101" s="5"/>
      <c r="WPY101" s="5"/>
      <c r="WPZ101" s="5"/>
      <c r="WQA101" s="5"/>
      <c r="WQB101" s="5"/>
      <c r="WQC101" s="5"/>
      <c r="WQD101" s="5"/>
      <c r="WQE101" s="5"/>
      <c r="WQF101" s="5"/>
      <c r="WQG101" s="5"/>
      <c r="WQH101" s="5"/>
      <c r="WQI101" s="5"/>
      <c r="WQJ101" s="5"/>
      <c r="WQK101" s="5"/>
      <c r="WQL101" s="5"/>
      <c r="WQM101" s="5"/>
      <c r="WQN101" s="5"/>
      <c r="WQO101" s="5"/>
      <c r="WQP101" s="5"/>
      <c r="WQQ101" s="5"/>
      <c r="WQR101" s="5"/>
      <c r="WQS101" s="5"/>
      <c r="WQT101" s="5"/>
      <c r="WQU101" s="5"/>
      <c r="WQV101" s="5"/>
      <c r="WQW101" s="5"/>
      <c r="WQX101" s="5"/>
      <c r="WQY101" s="5"/>
      <c r="WQZ101" s="5"/>
      <c r="WRA101" s="5"/>
      <c r="WRB101" s="5"/>
      <c r="WRC101" s="5"/>
      <c r="WRD101" s="5"/>
      <c r="WRE101" s="5"/>
      <c r="WRF101" s="5"/>
      <c r="WRG101" s="5"/>
      <c r="WRH101" s="5"/>
      <c r="WRI101" s="5"/>
      <c r="WRJ101" s="5"/>
      <c r="WRK101" s="5"/>
      <c r="WRL101" s="5"/>
      <c r="WRM101" s="5"/>
      <c r="WRN101" s="5"/>
      <c r="WRO101" s="5"/>
      <c r="WRP101" s="5"/>
      <c r="WRQ101" s="5"/>
      <c r="WRR101" s="5"/>
      <c r="WRS101" s="5"/>
      <c r="WRT101" s="5"/>
      <c r="WRU101" s="5"/>
      <c r="WRV101" s="5"/>
      <c r="WRW101" s="5"/>
      <c r="WRX101" s="5"/>
      <c r="WRY101" s="5"/>
      <c r="WRZ101" s="5"/>
      <c r="WSA101" s="5"/>
      <c r="WSB101" s="5"/>
      <c r="WSC101" s="5"/>
      <c r="WSD101" s="5"/>
      <c r="WSE101" s="5"/>
      <c r="WSF101" s="5"/>
      <c r="WSG101" s="5"/>
      <c r="WSH101" s="5"/>
      <c r="WSI101" s="5"/>
      <c r="WSJ101" s="5"/>
      <c r="WSK101" s="5"/>
      <c r="WSL101" s="5"/>
      <c r="WSM101" s="5"/>
      <c r="WSN101" s="5"/>
      <c r="WSO101" s="5"/>
      <c r="WSP101" s="5"/>
      <c r="WSQ101" s="5"/>
      <c r="WSR101" s="5"/>
      <c r="WSS101" s="5"/>
      <c r="WST101" s="5"/>
      <c r="WSU101" s="5"/>
      <c r="WSV101" s="5"/>
      <c r="WSW101" s="5"/>
      <c r="WSX101" s="5"/>
      <c r="WSY101" s="5"/>
      <c r="WSZ101" s="5"/>
      <c r="WTA101" s="5"/>
      <c r="WTB101" s="5"/>
      <c r="WTC101" s="5"/>
      <c r="WTD101" s="5"/>
      <c r="WTE101" s="5"/>
      <c r="WTF101" s="5"/>
      <c r="WTG101" s="5"/>
      <c r="WTH101" s="5"/>
      <c r="WTI101" s="5"/>
      <c r="WTJ101" s="5"/>
      <c r="WTK101" s="5"/>
      <c r="WTL101" s="5"/>
      <c r="WTM101" s="5"/>
      <c r="WTN101" s="5"/>
      <c r="WTO101" s="5"/>
      <c r="WTP101" s="5"/>
      <c r="WTQ101" s="5"/>
      <c r="WTR101" s="5"/>
      <c r="WTS101" s="5"/>
      <c r="WTT101" s="5"/>
      <c r="WTU101" s="5"/>
      <c r="WTV101" s="5"/>
      <c r="WTW101" s="5"/>
      <c r="WTX101" s="5"/>
      <c r="WTY101" s="5"/>
      <c r="WTZ101" s="5"/>
      <c r="WUA101" s="5"/>
      <c r="WUB101" s="5"/>
      <c r="WUC101" s="5"/>
      <c r="WUD101" s="5"/>
      <c r="WUE101" s="5"/>
      <c r="WUF101" s="5"/>
      <c r="WUG101" s="5"/>
      <c r="WUH101" s="5"/>
      <c r="WUI101" s="5"/>
      <c r="WUJ101" s="5"/>
      <c r="WUK101" s="5"/>
      <c r="WUL101" s="5"/>
      <c r="WUM101" s="5"/>
      <c r="WUN101" s="5"/>
      <c r="WUO101" s="5"/>
      <c r="WUP101" s="5"/>
      <c r="WUQ101" s="5"/>
      <c r="WUR101" s="5"/>
      <c r="WUS101" s="5"/>
      <c r="WUT101" s="5"/>
      <c r="WUU101" s="5"/>
      <c r="WUV101" s="5"/>
      <c r="WUW101" s="5"/>
      <c r="WUX101" s="5"/>
      <c r="WUY101" s="5"/>
      <c r="WUZ101" s="5"/>
      <c r="WVA101" s="5"/>
      <c r="WVB101" s="5"/>
      <c r="WVC101" s="5"/>
      <c r="WVD101" s="5"/>
      <c r="WVE101" s="5"/>
      <c r="WVF101" s="5"/>
      <c r="WVG101" s="5"/>
      <c r="WVH101" s="5"/>
      <c r="WVI101" s="5"/>
      <c r="WVJ101" s="5"/>
      <c r="WVK101" s="5"/>
      <c r="WVL101" s="5"/>
      <c r="WVM101" s="5"/>
      <c r="WVN101" s="5"/>
      <c r="WVO101" s="5"/>
      <c r="WVP101" s="5"/>
      <c r="WVQ101" s="5"/>
      <c r="WVR101" s="5"/>
      <c r="WVS101" s="5"/>
      <c r="WVT101" s="5"/>
      <c r="WVU101" s="5"/>
      <c r="WVV101" s="5"/>
      <c r="WVW101" s="5"/>
      <c r="WVX101" s="5"/>
      <c r="WVY101" s="5"/>
      <c r="WVZ101" s="5"/>
      <c r="WWA101" s="5"/>
      <c r="WWB101" s="5"/>
      <c r="WWC101" s="5"/>
      <c r="WWD101" s="5"/>
      <c r="WWE101" s="5"/>
      <c r="WWF101" s="5"/>
      <c r="WWG101" s="5"/>
      <c r="WWH101" s="5"/>
      <c r="WWI101" s="5"/>
      <c r="WWJ101" s="5"/>
      <c r="WWK101" s="5"/>
      <c r="WWL101" s="5"/>
      <c r="WWM101" s="5"/>
      <c r="WWN101" s="5"/>
      <c r="WWO101" s="5"/>
      <c r="WWP101" s="5"/>
      <c r="WWQ101" s="5"/>
      <c r="WWR101" s="5"/>
      <c r="WWS101" s="5"/>
      <c r="WWT101" s="5"/>
      <c r="WWU101" s="5"/>
      <c r="WWV101" s="5"/>
      <c r="WWW101" s="5"/>
      <c r="WWX101" s="5"/>
      <c r="WWY101" s="5"/>
      <c r="WWZ101" s="5"/>
      <c r="WXA101" s="5"/>
      <c r="WXB101" s="5"/>
      <c r="WXC101" s="5"/>
      <c r="WXD101" s="5"/>
      <c r="WXE101" s="5"/>
      <c r="WXF101" s="5"/>
      <c r="WXG101" s="5"/>
      <c r="WXH101" s="5"/>
      <c r="WXI101" s="5"/>
      <c r="WXJ101" s="5"/>
      <c r="WXK101" s="5"/>
      <c r="WXL101" s="5"/>
      <c r="WXM101" s="5"/>
      <c r="WXN101" s="5"/>
      <c r="WXO101" s="5"/>
      <c r="WXP101" s="5"/>
      <c r="WXQ101" s="5"/>
      <c r="WXR101" s="5"/>
      <c r="WXS101" s="5"/>
      <c r="WXT101" s="5"/>
      <c r="WXU101" s="5"/>
      <c r="WXV101" s="5"/>
      <c r="WXW101" s="5"/>
      <c r="WXX101" s="5"/>
      <c r="WXY101" s="5"/>
      <c r="WXZ101" s="5"/>
      <c r="WYA101" s="5"/>
      <c r="WYB101" s="5"/>
      <c r="WYC101" s="5"/>
      <c r="WYD101" s="5"/>
      <c r="WYE101" s="5"/>
      <c r="WYF101" s="5"/>
      <c r="WYG101" s="5"/>
      <c r="WYH101" s="5"/>
      <c r="WYI101" s="5"/>
      <c r="WYJ101" s="5"/>
      <c r="WYK101" s="5"/>
      <c r="WYL101" s="5"/>
      <c r="WYM101" s="5"/>
      <c r="WYN101" s="5"/>
      <c r="WYO101" s="5"/>
      <c r="WYP101" s="5"/>
      <c r="WYQ101" s="5"/>
      <c r="WYR101" s="5"/>
      <c r="WYS101" s="5"/>
      <c r="WYT101" s="5"/>
      <c r="WYU101" s="5"/>
      <c r="WYV101" s="5"/>
      <c r="WYW101" s="5"/>
      <c r="WYX101" s="5"/>
      <c r="WYY101" s="5"/>
      <c r="WYZ101" s="5"/>
      <c r="WZA101" s="5"/>
      <c r="WZB101" s="5"/>
      <c r="WZC101" s="5"/>
      <c r="WZD101" s="5"/>
      <c r="WZE101" s="5"/>
      <c r="WZF101" s="5"/>
      <c r="WZG101" s="5"/>
      <c r="WZH101" s="5"/>
      <c r="WZI101" s="5"/>
      <c r="WZJ101" s="5"/>
      <c r="WZK101" s="5"/>
      <c r="WZL101" s="5"/>
      <c r="WZM101" s="5"/>
      <c r="WZN101" s="5"/>
      <c r="WZO101" s="5"/>
      <c r="WZP101" s="5"/>
      <c r="WZQ101" s="5"/>
      <c r="WZR101" s="5"/>
      <c r="WZS101" s="5"/>
      <c r="WZT101" s="5"/>
      <c r="WZU101" s="5"/>
      <c r="WZV101" s="5"/>
      <c r="WZW101" s="5"/>
      <c r="WZX101" s="5"/>
      <c r="WZY101" s="5"/>
      <c r="WZZ101" s="5"/>
      <c r="XAA101" s="5"/>
      <c r="XAB101" s="5"/>
      <c r="XAC101" s="5"/>
      <c r="XAD101" s="5"/>
      <c r="XAE101" s="5"/>
      <c r="XAF101" s="5"/>
      <c r="XAG101" s="5"/>
      <c r="XAH101" s="5"/>
      <c r="XAI101" s="5"/>
      <c r="XAJ101" s="5"/>
      <c r="XAK101" s="5"/>
      <c r="XAL101" s="5"/>
      <c r="XAM101" s="5"/>
      <c r="XAN101" s="5"/>
      <c r="XAO101" s="5"/>
      <c r="XAP101" s="5"/>
      <c r="XAQ101" s="5"/>
      <c r="XAR101" s="5"/>
      <c r="XAS101" s="5"/>
      <c r="XAT101" s="5"/>
      <c r="XAU101" s="5"/>
      <c r="XAV101" s="5"/>
      <c r="XAW101" s="5"/>
      <c r="XAX101" s="5"/>
      <c r="XAY101" s="5"/>
      <c r="XAZ101" s="5"/>
      <c r="XBA101" s="5"/>
      <c r="XBB101" s="5"/>
      <c r="XBC101" s="5"/>
      <c r="XBD101" s="5"/>
      <c r="XBE101" s="5"/>
      <c r="XBF101" s="5"/>
      <c r="XBG101" s="5"/>
      <c r="XBH101" s="5"/>
      <c r="XBI101" s="5"/>
      <c r="XBJ101" s="5"/>
      <c r="XBK101" s="5"/>
      <c r="XBL101" s="5"/>
      <c r="XBM101" s="5"/>
      <c r="XBN101" s="5"/>
      <c r="XBO101" s="5"/>
      <c r="XBP101" s="5"/>
      <c r="XBQ101" s="5"/>
      <c r="XBR101" s="5"/>
      <c r="XBS101" s="5"/>
      <c r="XBT101" s="5"/>
      <c r="XBU101" s="5"/>
      <c r="XBV101" s="5"/>
      <c r="XBW101" s="5"/>
      <c r="XBX101" s="5"/>
      <c r="XBY101" s="5"/>
      <c r="XBZ101" s="5"/>
      <c r="XCA101" s="5"/>
      <c r="XCB101" s="5"/>
      <c r="XCC101" s="5"/>
      <c r="XCD101" s="5"/>
      <c r="XCE101" s="5"/>
      <c r="XCF101" s="5"/>
      <c r="XCG101" s="5"/>
      <c r="XCH101" s="5"/>
      <c r="XCI101" s="5"/>
      <c r="XCJ101" s="5"/>
      <c r="XCK101" s="5"/>
      <c r="XCL101" s="5"/>
      <c r="XCM101" s="5"/>
      <c r="XCN101" s="5"/>
      <c r="XCO101" s="5"/>
      <c r="XCP101" s="5"/>
      <c r="XCQ101" s="5"/>
      <c r="XCR101" s="5"/>
      <c r="XCS101" s="5"/>
      <c r="XCT101" s="5"/>
      <c r="XCU101" s="5"/>
      <c r="XCV101" s="5"/>
      <c r="XCW101" s="5"/>
      <c r="XCX101" s="5"/>
      <c r="XCY101" s="5"/>
      <c r="XCZ101" s="5"/>
      <c r="XDA101" s="5"/>
      <c r="XDB101" s="5"/>
      <c r="XDC101" s="5"/>
      <c r="XDD101" s="5"/>
      <c r="XDE101" s="5"/>
      <c r="XDF101" s="5"/>
      <c r="XDG101" s="5"/>
      <c r="XDH101" s="5"/>
      <c r="XDI101" s="5"/>
      <c r="XDJ101" s="5"/>
      <c r="XDK101" s="5"/>
      <c r="XDL101" s="5"/>
      <c r="XDM101" s="5"/>
      <c r="XDN101" s="5"/>
      <c r="XDO101" s="5"/>
      <c r="XDP101" s="5"/>
      <c r="XDQ101" s="5"/>
      <c r="XDR101" s="5"/>
      <c r="XDS101" s="5"/>
      <c r="XDT101" s="5"/>
      <c r="XDU101" s="5"/>
      <c r="XDV101" s="5"/>
      <c r="XDW101" s="5"/>
      <c r="XDX101" s="5"/>
      <c r="XDY101" s="5"/>
      <c r="XDZ101" s="5"/>
      <c r="XEA101" s="5"/>
      <c r="XEB101" s="5"/>
      <c r="XEC101" s="5"/>
      <c r="XED101" s="5"/>
      <c r="XEE101" s="5"/>
      <c r="XEF101" s="5"/>
      <c r="XEG101" s="5"/>
      <c r="XEH101" s="5"/>
      <c r="XEI101" s="5"/>
      <c r="XEJ101" s="5"/>
      <c r="XEK101" s="5"/>
      <c r="XEL101" s="5"/>
      <c r="XEM101" s="5"/>
      <c r="XEN101" s="5"/>
      <c r="XEO101" s="5"/>
      <c r="XEP101" s="5"/>
      <c r="XEQ101" s="5"/>
      <c r="XER101" s="5"/>
      <c r="XES101" s="5"/>
      <c r="XET101" s="5"/>
      <c r="XEU101" s="5"/>
      <c r="XEV101" s="5"/>
      <c r="XEW101" s="5"/>
      <c r="XEX101" s="5"/>
      <c r="XEY101" s="5"/>
      <c r="XEZ101" s="5"/>
      <c r="XFA101" s="5"/>
      <c r="XFB101" s="5"/>
      <c r="XFC101" s="5"/>
    </row>
    <row r="102" s="58" customFormat="1" spans="1:1024 1025:16383">
      <c r="A102" s="5"/>
      <c r="B102" s="11" t="s">
        <v>26</v>
      </c>
      <c r="C102" s="17" t="s">
        <v>23</v>
      </c>
      <c r="D102" s="11" t="s">
        <v>111</v>
      </c>
      <c r="E102" s="11" t="s">
        <v>29</v>
      </c>
      <c r="F102" s="12">
        <f t="shared" ref="F102:F119" si="83">G102/7.1</f>
        <v>4.44084507042254</v>
      </c>
      <c r="G102" s="18">
        <v>31.53</v>
      </c>
      <c r="H102" s="14">
        <f t="shared" ref="H102:H119" si="84">ROUNDDOWN(G102*12,2)</f>
        <v>378.36</v>
      </c>
      <c r="I102" s="15">
        <f t="shared" ref="I102:I119" si="85">ROUNDDOWN(G102*13.33,2)</f>
        <v>420.29</v>
      </c>
      <c r="J102" s="14">
        <f t="shared" ref="J102:J119" si="86">ROUNDDOWN(G102*14,2)</f>
        <v>441.42</v>
      </c>
      <c r="K102" s="16">
        <f t="shared" ref="K102:K119" si="87">ROUNDDOWN(G102*8,2)</f>
        <v>252.24</v>
      </c>
      <c r="L102" s="16">
        <f t="shared" ref="L102:L119" si="88">ROUNDDOWN(G102*9,2)</f>
        <v>283.77</v>
      </c>
      <c r="M102" s="16">
        <f t="shared" ref="M102:M119" si="89">ROUNDDOWN(G102*9.33,2)</f>
        <v>294.17</v>
      </c>
      <c r="N102" s="62"/>
      <c r="O102" s="62">
        <f t="shared" si="60"/>
        <v>34.683</v>
      </c>
      <c r="P102" s="62">
        <v>31.526</v>
      </c>
      <c r="Q102" s="101">
        <f t="shared" si="61"/>
        <v>31.53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  <c r="CV102" s="62"/>
      <c r="CW102" s="62"/>
      <c r="CX102" s="62"/>
      <c r="CY102" s="62"/>
      <c r="CZ102" s="62"/>
      <c r="DA102" s="62"/>
      <c r="DB102" s="62"/>
      <c r="DC102" s="62"/>
      <c r="DD102" s="62"/>
      <c r="DE102" s="62"/>
      <c r="DF102" s="62"/>
      <c r="DG102" s="62"/>
      <c r="DH102" s="62"/>
      <c r="DI102" s="62"/>
      <c r="DJ102" s="62"/>
      <c r="DK102" s="62"/>
      <c r="DL102" s="62"/>
      <c r="DM102" s="62"/>
      <c r="DN102" s="62"/>
      <c r="DO102" s="62"/>
      <c r="DP102" s="62"/>
      <c r="DQ102" s="62"/>
      <c r="DR102" s="62"/>
      <c r="DS102" s="62"/>
      <c r="DT102" s="62"/>
      <c r="DU102" s="62"/>
      <c r="DV102" s="62"/>
      <c r="DW102" s="62"/>
      <c r="DX102" s="62"/>
      <c r="DY102" s="62"/>
      <c r="DZ102" s="62"/>
      <c r="EA102" s="62"/>
      <c r="EB102" s="62"/>
      <c r="EC102" s="62"/>
      <c r="ED102" s="62"/>
      <c r="EE102" s="62"/>
      <c r="EF102" s="62"/>
      <c r="EG102" s="62"/>
      <c r="EH102" s="62"/>
      <c r="EI102" s="62"/>
      <c r="EJ102" s="62"/>
      <c r="EK102" s="62"/>
      <c r="EL102" s="62"/>
      <c r="EM102" s="62"/>
      <c r="EN102" s="62"/>
      <c r="EO102" s="62"/>
      <c r="EP102" s="62"/>
      <c r="EQ102" s="62"/>
      <c r="ER102" s="62"/>
      <c r="ES102" s="62"/>
      <c r="ET102" s="62"/>
      <c r="EU102" s="62"/>
      <c r="EV102" s="62"/>
      <c r="EW102" s="62"/>
      <c r="EX102" s="62"/>
      <c r="EY102" s="62"/>
      <c r="EZ102" s="62"/>
      <c r="FA102" s="62"/>
      <c r="FB102" s="62"/>
      <c r="FC102" s="62"/>
      <c r="FD102" s="62"/>
      <c r="FE102" s="62"/>
      <c r="FF102" s="62"/>
      <c r="FG102" s="62"/>
      <c r="FH102" s="62"/>
      <c r="FI102" s="62"/>
      <c r="FJ102" s="62"/>
      <c r="FK102" s="62"/>
      <c r="FL102" s="62"/>
      <c r="FM102" s="62"/>
      <c r="FN102" s="62"/>
      <c r="FO102" s="62"/>
      <c r="FP102" s="62"/>
      <c r="FQ102" s="62"/>
      <c r="FR102" s="62"/>
      <c r="FS102" s="62"/>
      <c r="FT102" s="62"/>
      <c r="FU102" s="62"/>
      <c r="FV102" s="62"/>
      <c r="FW102" s="62"/>
      <c r="FX102" s="62"/>
      <c r="FY102" s="62"/>
      <c r="FZ102" s="62"/>
      <c r="GA102" s="62"/>
      <c r="GB102" s="62"/>
      <c r="GC102" s="62"/>
      <c r="GD102" s="62"/>
      <c r="GE102" s="62"/>
      <c r="GF102" s="62"/>
      <c r="GG102" s="62"/>
      <c r="GH102" s="62"/>
      <c r="GI102" s="62"/>
      <c r="GJ102" s="62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  <c r="ZA102" s="5"/>
      <c r="ZB102" s="5"/>
      <c r="ZC102" s="5"/>
      <c r="ZD102" s="5"/>
      <c r="ZE102" s="5"/>
      <c r="ZF102" s="5"/>
      <c r="ZG102" s="5"/>
      <c r="ZH102" s="5"/>
      <c r="ZI102" s="5"/>
      <c r="ZJ102" s="5"/>
      <c r="ZK102" s="5"/>
      <c r="ZL102" s="5"/>
      <c r="ZM102" s="5"/>
      <c r="ZN102" s="5"/>
      <c r="ZO102" s="5"/>
      <c r="ZP102" s="5"/>
      <c r="ZQ102" s="5"/>
      <c r="ZR102" s="5"/>
      <c r="ZS102" s="5"/>
      <c r="ZT102" s="5"/>
      <c r="ZU102" s="5"/>
      <c r="ZV102" s="5"/>
      <c r="ZW102" s="5"/>
      <c r="ZX102" s="5"/>
      <c r="ZY102" s="5"/>
      <c r="ZZ102" s="5"/>
      <c r="AAA102" s="5"/>
      <c r="AAB102" s="5"/>
      <c r="AAC102" s="5"/>
      <c r="AAD102" s="5"/>
      <c r="AAE102" s="5"/>
      <c r="AAF102" s="5"/>
      <c r="AAG102" s="5"/>
      <c r="AAH102" s="5"/>
      <c r="AAI102" s="5"/>
      <c r="AAJ102" s="5"/>
      <c r="AAK102" s="5"/>
      <c r="AAL102" s="5"/>
      <c r="AAM102" s="5"/>
      <c r="AAN102" s="5"/>
      <c r="AAO102" s="5"/>
      <c r="AAP102" s="5"/>
      <c r="AAQ102" s="5"/>
      <c r="AAR102" s="5"/>
      <c r="AAS102" s="5"/>
      <c r="AAT102" s="5"/>
      <c r="AAU102" s="5"/>
      <c r="AAV102" s="5"/>
      <c r="AAW102" s="5"/>
      <c r="AAX102" s="5"/>
      <c r="AAY102" s="5"/>
      <c r="AAZ102" s="5"/>
      <c r="ABA102" s="5"/>
      <c r="ABB102" s="5"/>
      <c r="ABC102" s="5"/>
      <c r="ABD102" s="5"/>
      <c r="ABE102" s="5"/>
      <c r="ABF102" s="5"/>
      <c r="ABG102" s="5"/>
      <c r="ABH102" s="5"/>
      <c r="ABI102" s="5"/>
      <c r="ABJ102" s="5"/>
      <c r="ABK102" s="5"/>
      <c r="ABL102" s="5"/>
      <c r="ABM102" s="5"/>
      <c r="ABN102" s="5"/>
      <c r="ABO102" s="5"/>
      <c r="ABP102" s="5"/>
      <c r="ABQ102" s="5"/>
      <c r="ABR102" s="5"/>
      <c r="ABS102" s="5"/>
      <c r="ABT102" s="5"/>
      <c r="ABU102" s="5"/>
      <c r="ABV102" s="5"/>
      <c r="ABW102" s="5"/>
      <c r="ABX102" s="5"/>
      <c r="ABY102" s="5"/>
      <c r="ABZ102" s="5"/>
      <c r="ACA102" s="5"/>
      <c r="ACB102" s="5"/>
      <c r="ACC102" s="5"/>
      <c r="ACD102" s="5"/>
      <c r="ACE102" s="5"/>
      <c r="ACF102" s="5"/>
      <c r="ACG102" s="5"/>
      <c r="ACH102" s="5"/>
      <c r="ACI102" s="5"/>
      <c r="ACJ102" s="5"/>
      <c r="ACK102" s="5"/>
      <c r="ACL102" s="5"/>
      <c r="ACM102" s="5"/>
      <c r="ACN102" s="5"/>
      <c r="ACO102" s="5"/>
      <c r="ACP102" s="5"/>
      <c r="ACQ102" s="5"/>
      <c r="ACR102" s="5"/>
      <c r="ACS102" s="5"/>
      <c r="ACT102" s="5"/>
      <c r="ACU102" s="5"/>
      <c r="ACV102" s="5"/>
      <c r="ACW102" s="5"/>
      <c r="ACX102" s="5"/>
      <c r="ACY102" s="5"/>
      <c r="ACZ102" s="5"/>
      <c r="ADA102" s="5"/>
      <c r="ADB102" s="5"/>
      <c r="ADC102" s="5"/>
      <c r="ADD102" s="5"/>
      <c r="ADE102" s="5"/>
      <c r="ADF102" s="5"/>
      <c r="ADG102" s="5"/>
      <c r="ADH102" s="5"/>
      <c r="ADI102" s="5"/>
      <c r="ADJ102" s="5"/>
      <c r="ADK102" s="5"/>
      <c r="ADL102" s="5"/>
      <c r="ADM102" s="5"/>
      <c r="ADN102" s="5"/>
      <c r="ADO102" s="5"/>
      <c r="ADP102" s="5"/>
      <c r="ADQ102" s="5"/>
      <c r="ADR102" s="5"/>
      <c r="ADS102" s="5"/>
      <c r="ADT102" s="5"/>
      <c r="ADU102" s="5"/>
      <c r="ADV102" s="5"/>
      <c r="ADW102" s="5"/>
      <c r="ADX102" s="5"/>
      <c r="ADY102" s="5"/>
      <c r="ADZ102" s="5"/>
      <c r="AEA102" s="5"/>
      <c r="AEB102" s="5"/>
      <c r="AEC102" s="5"/>
      <c r="AED102" s="5"/>
      <c r="AEE102" s="5"/>
      <c r="AEF102" s="5"/>
      <c r="AEG102" s="5"/>
      <c r="AEH102" s="5"/>
      <c r="AEI102" s="5"/>
      <c r="AEJ102" s="5"/>
      <c r="AEK102" s="5"/>
      <c r="AEL102" s="5"/>
      <c r="AEM102" s="5"/>
      <c r="AEN102" s="5"/>
      <c r="AEO102" s="5"/>
      <c r="AEP102" s="5"/>
      <c r="AEQ102" s="5"/>
      <c r="AER102" s="5"/>
      <c r="AES102" s="5"/>
      <c r="AET102" s="5"/>
      <c r="AEU102" s="5"/>
      <c r="AEV102" s="5"/>
      <c r="AEW102" s="5"/>
      <c r="AEX102" s="5"/>
      <c r="AEY102" s="5"/>
      <c r="AEZ102" s="5"/>
      <c r="AFA102" s="5"/>
      <c r="AFB102" s="5"/>
      <c r="AFC102" s="5"/>
      <c r="AFD102" s="5"/>
      <c r="AFE102" s="5"/>
      <c r="AFF102" s="5"/>
      <c r="AFG102" s="5"/>
      <c r="AFH102" s="5"/>
      <c r="AFI102" s="5"/>
      <c r="AFJ102" s="5"/>
      <c r="AFK102" s="5"/>
      <c r="AFL102" s="5"/>
      <c r="AFM102" s="5"/>
      <c r="AFN102" s="5"/>
      <c r="AFO102" s="5"/>
      <c r="AFP102" s="5"/>
      <c r="AFQ102" s="5"/>
      <c r="AFR102" s="5"/>
      <c r="AFS102" s="5"/>
      <c r="AFT102" s="5"/>
      <c r="AFU102" s="5"/>
      <c r="AFV102" s="5"/>
      <c r="AFW102" s="5"/>
      <c r="AFX102" s="5"/>
      <c r="AFY102" s="5"/>
      <c r="AFZ102" s="5"/>
      <c r="AGA102" s="5"/>
      <c r="AGB102" s="5"/>
      <c r="AGC102" s="5"/>
      <c r="AGD102" s="5"/>
      <c r="AGE102" s="5"/>
      <c r="AGF102" s="5"/>
      <c r="AGG102" s="5"/>
      <c r="AGH102" s="5"/>
      <c r="AGI102" s="5"/>
      <c r="AGJ102" s="5"/>
      <c r="AGK102" s="5"/>
      <c r="AGL102" s="5"/>
      <c r="AGM102" s="5"/>
      <c r="AGN102" s="5"/>
      <c r="AGO102" s="5"/>
      <c r="AGP102" s="5"/>
      <c r="AGQ102" s="5"/>
      <c r="AGR102" s="5"/>
      <c r="AGS102" s="5"/>
      <c r="AGT102" s="5"/>
      <c r="AGU102" s="5"/>
      <c r="AGV102" s="5"/>
      <c r="AGW102" s="5"/>
      <c r="AGX102" s="5"/>
      <c r="AGY102" s="5"/>
      <c r="AGZ102" s="5"/>
      <c r="AHA102" s="5"/>
      <c r="AHB102" s="5"/>
      <c r="AHC102" s="5"/>
      <c r="AHD102" s="5"/>
      <c r="AHE102" s="5"/>
      <c r="AHF102" s="5"/>
      <c r="AHG102" s="5"/>
      <c r="AHH102" s="5"/>
      <c r="AHI102" s="5"/>
      <c r="AHJ102" s="5"/>
      <c r="AHK102" s="5"/>
      <c r="AHL102" s="5"/>
      <c r="AHM102" s="5"/>
      <c r="AHN102" s="5"/>
      <c r="AHO102" s="5"/>
      <c r="AHP102" s="5"/>
      <c r="AHQ102" s="5"/>
      <c r="AHR102" s="5"/>
      <c r="AHS102" s="5"/>
      <c r="AHT102" s="5"/>
      <c r="AHU102" s="5"/>
      <c r="AHV102" s="5"/>
      <c r="AHW102" s="5"/>
      <c r="AHX102" s="5"/>
      <c r="AHY102" s="5"/>
      <c r="AHZ102" s="5"/>
      <c r="AIA102" s="5"/>
      <c r="AIB102" s="5"/>
      <c r="AIC102" s="5"/>
      <c r="AID102" s="5"/>
      <c r="AIE102" s="5"/>
      <c r="AIF102" s="5"/>
      <c r="AIG102" s="5"/>
      <c r="AIH102" s="5"/>
      <c r="AII102" s="5"/>
      <c r="AIJ102" s="5"/>
      <c r="AIK102" s="5"/>
      <c r="AIL102" s="5"/>
      <c r="AIM102" s="5"/>
      <c r="AIN102" s="5"/>
      <c r="AIO102" s="5"/>
      <c r="AIP102" s="5"/>
      <c r="AIQ102" s="5"/>
      <c r="AIR102" s="5"/>
      <c r="AIS102" s="5"/>
      <c r="AIT102" s="5"/>
      <c r="AIU102" s="5"/>
      <c r="AIV102" s="5"/>
      <c r="AIW102" s="5"/>
      <c r="AIX102" s="5"/>
      <c r="AIY102" s="5"/>
      <c r="AIZ102" s="5"/>
      <c r="AJA102" s="5"/>
      <c r="AJB102" s="5"/>
      <c r="AJC102" s="5"/>
      <c r="AJD102" s="5"/>
      <c r="AJE102" s="5"/>
      <c r="AJF102" s="5"/>
      <c r="AJG102" s="5"/>
      <c r="AJH102" s="5"/>
      <c r="AJI102" s="5"/>
      <c r="AJJ102" s="5"/>
      <c r="AJK102" s="5"/>
      <c r="AJL102" s="5"/>
      <c r="AJM102" s="5"/>
      <c r="AJN102" s="5"/>
      <c r="AJO102" s="5"/>
      <c r="AJP102" s="5"/>
      <c r="AJQ102" s="5"/>
      <c r="AJR102" s="5"/>
      <c r="AJS102" s="5"/>
      <c r="AJT102" s="5"/>
      <c r="AJU102" s="5"/>
      <c r="AJV102" s="5"/>
      <c r="AJW102" s="5"/>
      <c r="AJX102" s="5"/>
      <c r="AJY102" s="5"/>
      <c r="AJZ102" s="5"/>
      <c r="AKA102" s="5"/>
      <c r="AKB102" s="5"/>
      <c r="AKC102" s="5"/>
      <c r="AKD102" s="5"/>
      <c r="AKE102" s="5"/>
      <c r="AKF102" s="5"/>
      <c r="AKG102" s="5"/>
      <c r="AKH102" s="5"/>
      <c r="AKI102" s="5"/>
      <c r="AKJ102" s="5"/>
      <c r="AKK102" s="5"/>
      <c r="AKL102" s="5"/>
      <c r="AKM102" s="5"/>
      <c r="AKN102" s="5"/>
      <c r="AKO102" s="5"/>
      <c r="AKP102" s="5"/>
      <c r="AKQ102" s="5"/>
      <c r="AKR102" s="5"/>
      <c r="AKS102" s="5"/>
      <c r="AKT102" s="5"/>
      <c r="AKU102" s="5"/>
      <c r="AKV102" s="5"/>
      <c r="AKW102" s="5"/>
      <c r="AKX102" s="5"/>
      <c r="AKY102" s="5"/>
      <c r="AKZ102" s="5"/>
      <c r="ALA102" s="5"/>
      <c r="ALB102" s="5"/>
      <c r="ALC102" s="5"/>
      <c r="ALD102" s="5"/>
      <c r="ALE102" s="5"/>
      <c r="ALF102" s="5"/>
      <c r="ALG102" s="5"/>
      <c r="ALH102" s="5"/>
      <c r="ALI102" s="5"/>
      <c r="ALJ102" s="5"/>
      <c r="ALK102" s="5"/>
      <c r="ALL102" s="5"/>
      <c r="ALM102" s="5"/>
      <c r="ALN102" s="5"/>
      <c r="ALO102" s="5"/>
      <c r="ALP102" s="5"/>
      <c r="ALQ102" s="5"/>
      <c r="ALR102" s="5"/>
      <c r="ALS102" s="5"/>
      <c r="ALT102" s="5"/>
      <c r="ALU102" s="5"/>
      <c r="ALV102" s="5"/>
      <c r="ALW102" s="5"/>
      <c r="ALX102" s="5"/>
      <c r="ALY102" s="5"/>
      <c r="ALZ102" s="5"/>
      <c r="AMA102" s="5"/>
      <c r="AMB102" s="5"/>
      <c r="AMC102" s="5"/>
      <c r="AMD102" s="5"/>
      <c r="AME102" s="5"/>
      <c r="AMF102" s="5"/>
      <c r="AMG102" s="5"/>
      <c r="AMH102" s="5"/>
      <c r="AMI102" s="5"/>
      <c r="AMJ102" s="5"/>
      <c r="AMK102" s="5"/>
      <c r="AML102" s="5"/>
      <c r="AMM102" s="5"/>
      <c r="AMN102" s="5"/>
      <c r="AMO102" s="5"/>
      <c r="AMP102" s="5"/>
      <c r="AMQ102" s="5"/>
      <c r="AMR102" s="5"/>
      <c r="AMS102" s="5"/>
      <c r="AMT102" s="5"/>
      <c r="AMU102" s="5"/>
      <c r="AMV102" s="5"/>
      <c r="AMW102" s="5"/>
      <c r="AMX102" s="5"/>
      <c r="AMY102" s="5"/>
      <c r="AMZ102" s="5"/>
      <c r="ANA102" s="5"/>
      <c r="ANB102" s="5"/>
      <c r="ANC102" s="5"/>
      <c r="AND102" s="5"/>
      <c r="ANE102" s="5"/>
      <c r="ANF102" s="5"/>
      <c r="ANG102" s="5"/>
      <c r="ANH102" s="5"/>
      <c r="ANI102" s="5"/>
      <c r="ANJ102" s="5"/>
      <c r="ANK102" s="5"/>
      <c r="ANL102" s="5"/>
      <c r="ANM102" s="5"/>
      <c r="ANN102" s="5"/>
      <c r="ANO102" s="5"/>
      <c r="ANP102" s="5"/>
      <c r="ANQ102" s="5"/>
      <c r="ANR102" s="5"/>
      <c r="ANS102" s="5"/>
      <c r="ANT102" s="5"/>
      <c r="ANU102" s="5"/>
      <c r="ANV102" s="5"/>
      <c r="ANW102" s="5"/>
      <c r="ANX102" s="5"/>
      <c r="ANY102" s="5"/>
      <c r="ANZ102" s="5"/>
      <c r="AOA102" s="5"/>
      <c r="AOB102" s="5"/>
      <c r="AOC102" s="5"/>
      <c r="AOD102" s="5"/>
      <c r="AOE102" s="5"/>
      <c r="AOF102" s="5"/>
      <c r="AOG102" s="5"/>
      <c r="AOH102" s="5"/>
      <c r="AOI102" s="5"/>
      <c r="AOJ102" s="5"/>
      <c r="AOK102" s="5"/>
      <c r="AOL102" s="5"/>
      <c r="AOM102" s="5"/>
      <c r="AON102" s="5"/>
      <c r="AOO102" s="5"/>
      <c r="AOP102" s="5"/>
      <c r="AOQ102" s="5"/>
      <c r="AOR102" s="5"/>
      <c r="AOS102" s="5"/>
      <c r="AOT102" s="5"/>
      <c r="AOU102" s="5"/>
      <c r="AOV102" s="5"/>
      <c r="AOW102" s="5"/>
      <c r="AOX102" s="5"/>
      <c r="AOY102" s="5"/>
      <c r="AOZ102" s="5"/>
      <c r="APA102" s="5"/>
      <c r="APB102" s="5"/>
      <c r="APC102" s="5"/>
      <c r="APD102" s="5"/>
      <c r="APE102" s="5"/>
      <c r="APF102" s="5"/>
      <c r="APG102" s="5"/>
      <c r="APH102" s="5"/>
      <c r="API102" s="5"/>
      <c r="APJ102" s="5"/>
      <c r="APK102" s="5"/>
      <c r="APL102" s="5"/>
      <c r="APM102" s="5"/>
      <c r="APN102" s="5"/>
      <c r="APO102" s="5"/>
      <c r="APP102" s="5"/>
      <c r="APQ102" s="5"/>
      <c r="APR102" s="5"/>
      <c r="APS102" s="5"/>
      <c r="APT102" s="5"/>
      <c r="APU102" s="5"/>
      <c r="APV102" s="5"/>
      <c r="APW102" s="5"/>
      <c r="APX102" s="5"/>
      <c r="APY102" s="5"/>
      <c r="APZ102" s="5"/>
      <c r="AQA102" s="5"/>
      <c r="AQB102" s="5"/>
      <c r="AQC102" s="5"/>
      <c r="AQD102" s="5"/>
      <c r="AQE102" s="5"/>
      <c r="AQF102" s="5"/>
      <c r="AQG102" s="5"/>
      <c r="AQH102" s="5"/>
      <c r="AQI102" s="5"/>
      <c r="AQJ102" s="5"/>
      <c r="AQK102" s="5"/>
      <c r="AQL102" s="5"/>
      <c r="AQM102" s="5"/>
      <c r="AQN102" s="5"/>
      <c r="AQO102" s="5"/>
      <c r="AQP102" s="5"/>
      <c r="AQQ102" s="5"/>
      <c r="AQR102" s="5"/>
      <c r="AQS102" s="5"/>
      <c r="AQT102" s="5"/>
      <c r="AQU102" s="5"/>
      <c r="AQV102" s="5"/>
      <c r="AQW102" s="5"/>
      <c r="AQX102" s="5"/>
      <c r="AQY102" s="5"/>
      <c r="AQZ102" s="5"/>
      <c r="ARA102" s="5"/>
      <c r="ARB102" s="5"/>
      <c r="ARC102" s="5"/>
      <c r="ARD102" s="5"/>
      <c r="ARE102" s="5"/>
      <c r="ARF102" s="5"/>
      <c r="ARG102" s="5"/>
      <c r="ARH102" s="5"/>
      <c r="ARI102" s="5"/>
      <c r="ARJ102" s="5"/>
      <c r="ARK102" s="5"/>
      <c r="ARL102" s="5"/>
      <c r="ARM102" s="5"/>
      <c r="ARN102" s="5"/>
      <c r="ARO102" s="5"/>
      <c r="ARP102" s="5"/>
      <c r="ARQ102" s="5"/>
      <c r="ARR102" s="5"/>
      <c r="ARS102" s="5"/>
      <c r="ART102" s="5"/>
      <c r="ARU102" s="5"/>
      <c r="ARV102" s="5"/>
      <c r="ARW102" s="5"/>
      <c r="ARX102" s="5"/>
      <c r="ARY102" s="5"/>
      <c r="ARZ102" s="5"/>
      <c r="ASA102" s="5"/>
      <c r="ASB102" s="5"/>
      <c r="ASC102" s="5"/>
      <c r="ASD102" s="5"/>
      <c r="ASE102" s="5"/>
      <c r="ASF102" s="5"/>
      <c r="ASG102" s="5"/>
      <c r="ASH102" s="5"/>
      <c r="ASI102" s="5"/>
      <c r="ASJ102" s="5"/>
      <c r="ASK102" s="5"/>
      <c r="ASL102" s="5"/>
      <c r="ASM102" s="5"/>
      <c r="ASN102" s="5"/>
      <c r="ASO102" s="5"/>
      <c r="ASP102" s="5"/>
      <c r="ASQ102" s="5"/>
      <c r="ASR102" s="5"/>
      <c r="ASS102" s="5"/>
      <c r="AST102" s="5"/>
      <c r="ASU102" s="5"/>
      <c r="ASV102" s="5"/>
      <c r="ASW102" s="5"/>
      <c r="ASX102" s="5"/>
      <c r="ASY102" s="5"/>
      <c r="ASZ102" s="5"/>
      <c r="ATA102" s="5"/>
      <c r="ATB102" s="5"/>
      <c r="ATC102" s="5"/>
      <c r="ATD102" s="5"/>
      <c r="ATE102" s="5"/>
      <c r="ATF102" s="5"/>
      <c r="ATG102" s="5"/>
      <c r="ATH102" s="5"/>
      <c r="ATI102" s="5"/>
      <c r="ATJ102" s="5"/>
      <c r="ATK102" s="5"/>
      <c r="ATL102" s="5"/>
      <c r="ATM102" s="5"/>
      <c r="ATN102" s="5"/>
      <c r="ATO102" s="5"/>
      <c r="ATP102" s="5"/>
      <c r="ATQ102" s="5"/>
      <c r="ATR102" s="5"/>
      <c r="ATS102" s="5"/>
      <c r="ATT102" s="5"/>
      <c r="ATU102" s="5"/>
      <c r="ATV102" s="5"/>
      <c r="ATW102" s="5"/>
      <c r="ATX102" s="5"/>
      <c r="ATY102" s="5"/>
      <c r="ATZ102" s="5"/>
      <c r="AUA102" s="5"/>
      <c r="AUB102" s="5"/>
      <c r="AUC102" s="5"/>
      <c r="AUD102" s="5"/>
      <c r="AUE102" s="5"/>
      <c r="AUF102" s="5"/>
      <c r="AUG102" s="5"/>
      <c r="AUH102" s="5"/>
      <c r="AUI102" s="5"/>
      <c r="AUJ102" s="5"/>
      <c r="AUK102" s="5"/>
      <c r="AUL102" s="5"/>
      <c r="AUM102" s="5"/>
      <c r="AUN102" s="5"/>
      <c r="AUO102" s="5"/>
      <c r="AUP102" s="5"/>
      <c r="AUQ102" s="5"/>
      <c r="AUR102" s="5"/>
      <c r="AUS102" s="5"/>
      <c r="AUT102" s="5"/>
      <c r="AUU102" s="5"/>
      <c r="AUV102" s="5"/>
      <c r="AUW102" s="5"/>
      <c r="AUX102" s="5"/>
      <c r="AUY102" s="5"/>
      <c r="AUZ102" s="5"/>
      <c r="AVA102" s="5"/>
      <c r="AVB102" s="5"/>
      <c r="AVC102" s="5"/>
      <c r="AVD102" s="5"/>
      <c r="AVE102" s="5"/>
      <c r="AVF102" s="5"/>
      <c r="AVG102" s="5"/>
      <c r="AVH102" s="5"/>
      <c r="AVI102" s="5"/>
      <c r="AVJ102" s="5"/>
      <c r="AVK102" s="5"/>
      <c r="AVL102" s="5"/>
      <c r="AVM102" s="5"/>
      <c r="AVN102" s="5"/>
      <c r="AVO102" s="5"/>
      <c r="AVP102" s="5"/>
      <c r="AVQ102" s="5"/>
      <c r="AVR102" s="5"/>
      <c r="AVS102" s="5"/>
      <c r="AVT102" s="5"/>
      <c r="AVU102" s="5"/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  <c r="AWY102" s="5"/>
      <c r="AWZ102" s="5"/>
      <c r="AXA102" s="5"/>
      <c r="AXB102" s="5"/>
      <c r="AXC102" s="5"/>
      <c r="AXD102" s="5"/>
      <c r="AXE102" s="5"/>
      <c r="AXF102" s="5"/>
      <c r="AXG102" s="5"/>
      <c r="AXH102" s="5"/>
      <c r="AXI102" s="5"/>
      <c r="AXJ102" s="5"/>
      <c r="AXK102" s="5"/>
      <c r="AXL102" s="5"/>
      <c r="AXM102" s="5"/>
      <c r="AXN102" s="5"/>
      <c r="AXO102" s="5"/>
      <c r="AXP102" s="5"/>
      <c r="AXQ102" s="5"/>
      <c r="AXR102" s="5"/>
      <c r="AXS102" s="5"/>
      <c r="AXT102" s="5"/>
      <c r="AXU102" s="5"/>
      <c r="AXV102" s="5"/>
      <c r="AXW102" s="5"/>
      <c r="AXX102" s="5"/>
      <c r="AXY102" s="5"/>
      <c r="AXZ102" s="5"/>
      <c r="AYA102" s="5"/>
      <c r="AYB102" s="5"/>
      <c r="AYC102" s="5"/>
      <c r="AYD102" s="5"/>
      <c r="AYE102" s="5"/>
      <c r="AYF102" s="5"/>
      <c r="AYG102" s="5"/>
      <c r="AYH102" s="5"/>
      <c r="AYI102" s="5"/>
      <c r="AYJ102" s="5"/>
      <c r="AYK102" s="5"/>
      <c r="AYL102" s="5"/>
      <c r="AYM102" s="5"/>
      <c r="AYN102" s="5"/>
      <c r="AYO102" s="5"/>
      <c r="AYP102" s="5"/>
      <c r="AYQ102" s="5"/>
      <c r="AYR102" s="5"/>
      <c r="AYS102" s="5"/>
      <c r="AYT102" s="5"/>
      <c r="AYU102" s="5"/>
      <c r="AYV102" s="5"/>
      <c r="AYW102" s="5"/>
      <c r="AYX102" s="5"/>
      <c r="AYY102" s="5"/>
      <c r="AYZ102" s="5"/>
      <c r="AZA102" s="5"/>
      <c r="AZB102" s="5"/>
      <c r="AZC102" s="5"/>
      <c r="AZD102" s="5"/>
      <c r="AZE102" s="5"/>
      <c r="AZF102" s="5"/>
      <c r="AZG102" s="5"/>
      <c r="AZH102" s="5"/>
      <c r="AZI102" s="5"/>
      <c r="AZJ102" s="5"/>
      <c r="AZK102" s="5"/>
      <c r="AZL102" s="5"/>
      <c r="AZM102" s="5"/>
      <c r="AZN102" s="5"/>
      <c r="AZO102" s="5"/>
      <c r="AZP102" s="5"/>
      <c r="AZQ102" s="5"/>
      <c r="AZR102" s="5"/>
      <c r="AZS102" s="5"/>
      <c r="AZT102" s="5"/>
      <c r="AZU102" s="5"/>
      <c r="AZV102" s="5"/>
      <c r="AZW102" s="5"/>
      <c r="AZX102" s="5"/>
      <c r="AZY102" s="5"/>
      <c r="AZZ102" s="5"/>
      <c r="BAA102" s="5"/>
      <c r="BAB102" s="5"/>
      <c r="BAC102" s="5"/>
      <c r="BAD102" s="5"/>
      <c r="BAE102" s="5"/>
      <c r="BAF102" s="5"/>
      <c r="BAG102" s="5"/>
      <c r="BAH102" s="5"/>
      <c r="BAI102" s="5"/>
      <c r="BAJ102" s="5"/>
      <c r="BAK102" s="5"/>
      <c r="BAL102" s="5"/>
      <c r="BAM102" s="5"/>
      <c r="BAN102" s="5"/>
      <c r="BAO102" s="5"/>
      <c r="BAP102" s="5"/>
      <c r="BAQ102" s="5"/>
      <c r="BAR102" s="5"/>
      <c r="BAS102" s="5"/>
      <c r="BAT102" s="5"/>
      <c r="BAU102" s="5"/>
      <c r="BAV102" s="5"/>
      <c r="BAW102" s="5"/>
      <c r="BAX102" s="5"/>
      <c r="BAY102" s="5"/>
      <c r="BAZ102" s="5"/>
      <c r="BBA102" s="5"/>
      <c r="BBB102" s="5"/>
      <c r="BBC102" s="5"/>
      <c r="BBD102" s="5"/>
      <c r="BBE102" s="5"/>
      <c r="BBF102" s="5"/>
      <c r="BBG102" s="5"/>
      <c r="BBH102" s="5"/>
      <c r="BBI102" s="5"/>
      <c r="BBJ102" s="5"/>
      <c r="BBK102" s="5"/>
      <c r="BBL102" s="5"/>
      <c r="BBM102" s="5"/>
      <c r="BBN102" s="5"/>
      <c r="BBO102" s="5"/>
      <c r="BBP102" s="5"/>
      <c r="BBQ102" s="5"/>
      <c r="BBR102" s="5"/>
      <c r="BBS102" s="5"/>
      <c r="BBT102" s="5"/>
      <c r="BBU102" s="5"/>
      <c r="BBV102" s="5"/>
      <c r="BBW102" s="5"/>
      <c r="BBX102" s="5"/>
      <c r="BBY102" s="5"/>
      <c r="BBZ102" s="5"/>
      <c r="BCA102" s="5"/>
      <c r="BCB102" s="5"/>
      <c r="BCC102" s="5"/>
      <c r="BCD102" s="5"/>
      <c r="BCE102" s="5"/>
      <c r="BCF102" s="5"/>
      <c r="BCG102" s="5"/>
      <c r="BCH102" s="5"/>
      <c r="BCI102" s="5"/>
      <c r="BCJ102" s="5"/>
      <c r="BCK102" s="5"/>
      <c r="BCL102" s="5"/>
      <c r="BCM102" s="5"/>
      <c r="BCN102" s="5"/>
      <c r="BCO102" s="5"/>
      <c r="BCP102" s="5"/>
      <c r="BCQ102" s="5"/>
      <c r="BCR102" s="5"/>
      <c r="BCS102" s="5"/>
      <c r="BCT102" s="5"/>
      <c r="BCU102" s="5"/>
      <c r="BCV102" s="5"/>
      <c r="BCW102" s="5"/>
      <c r="BCX102" s="5"/>
      <c r="BCY102" s="5"/>
      <c r="BCZ102" s="5"/>
      <c r="BDA102" s="5"/>
      <c r="BDB102" s="5"/>
      <c r="BDC102" s="5"/>
      <c r="BDD102" s="5"/>
      <c r="BDE102" s="5"/>
      <c r="BDF102" s="5"/>
      <c r="BDG102" s="5"/>
      <c r="BDH102" s="5"/>
      <c r="BDI102" s="5"/>
      <c r="BDJ102" s="5"/>
      <c r="BDK102" s="5"/>
      <c r="BDL102" s="5"/>
      <c r="BDM102" s="5"/>
      <c r="BDN102" s="5"/>
      <c r="BDO102" s="5"/>
      <c r="BDP102" s="5"/>
      <c r="BDQ102" s="5"/>
      <c r="BDR102" s="5"/>
      <c r="BDS102" s="5"/>
      <c r="BDT102" s="5"/>
      <c r="BDU102" s="5"/>
      <c r="BDV102" s="5"/>
      <c r="BDW102" s="5"/>
      <c r="BDX102" s="5"/>
      <c r="BDY102" s="5"/>
      <c r="BDZ102" s="5"/>
      <c r="BEA102" s="5"/>
      <c r="BEB102" s="5"/>
      <c r="BEC102" s="5"/>
      <c r="BED102" s="5"/>
      <c r="BEE102" s="5"/>
      <c r="BEF102" s="5"/>
      <c r="BEG102" s="5"/>
      <c r="BEH102" s="5"/>
      <c r="BEI102" s="5"/>
      <c r="BEJ102" s="5"/>
      <c r="BEK102" s="5"/>
      <c r="BEL102" s="5"/>
      <c r="BEM102" s="5"/>
      <c r="BEN102" s="5"/>
      <c r="BEO102" s="5"/>
      <c r="BEP102" s="5"/>
      <c r="BEQ102" s="5"/>
      <c r="BER102" s="5"/>
      <c r="BES102" s="5"/>
      <c r="BET102" s="5"/>
      <c r="BEU102" s="5"/>
      <c r="BEV102" s="5"/>
      <c r="BEW102" s="5"/>
      <c r="BEX102" s="5"/>
      <c r="BEY102" s="5"/>
      <c r="BEZ102" s="5"/>
      <c r="BFA102" s="5"/>
      <c r="BFB102" s="5"/>
      <c r="BFC102" s="5"/>
      <c r="BFD102" s="5"/>
      <c r="BFE102" s="5"/>
      <c r="BFF102" s="5"/>
      <c r="BFG102" s="5"/>
      <c r="BFH102" s="5"/>
      <c r="BFI102" s="5"/>
      <c r="BFJ102" s="5"/>
      <c r="BFK102" s="5"/>
      <c r="BFL102" s="5"/>
      <c r="BFM102" s="5"/>
      <c r="BFN102" s="5"/>
      <c r="BFO102" s="5"/>
      <c r="BFP102" s="5"/>
      <c r="BFQ102" s="5"/>
      <c r="BFR102" s="5"/>
      <c r="BFS102" s="5"/>
      <c r="BFT102" s="5"/>
      <c r="BFU102" s="5"/>
      <c r="BFV102" s="5"/>
      <c r="BFW102" s="5"/>
      <c r="BFX102" s="5"/>
      <c r="BFY102" s="5"/>
      <c r="BFZ102" s="5"/>
      <c r="BGA102" s="5"/>
      <c r="BGB102" s="5"/>
      <c r="BGC102" s="5"/>
      <c r="BGD102" s="5"/>
      <c r="BGE102" s="5"/>
      <c r="BGF102" s="5"/>
      <c r="BGG102" s="5"/>
      <c r="BGH102" s="5"/>
      <c r="BGI102" s="5"/>
      <c r="BGJ102" s="5"/>
      <c r="BGK102" s="5"/>
      <c r="BGL102" s="5"/>
      <c r="BGM102" s="5"/>
      <c r="BGN102" s="5"/>
      <c r="BGO102" s="5"/>
      <c r="BGP102" s="5"/>
      <c r="BGQ102" s="5"/>
      <c r="BGR102" s="5"/>
      <c r="BGS102" s="5"/>
      <c r="BGT102" s="5"/>
      <c r="BGU102" s="5"/>
      <c r="BGV102" s="5"/>
      <c r="BGW102" s="5"/>
      <c r="BGX102" s="5"/>
      <c r="BGY102" s="5"/>
      <c r="BGZ102" s="5"/>
      <c r="BHA102" s="5"/>
      <c r="BHB102" s="5"/>
      <c r="BHC102" s="5"/>
      <c r="BHD102" s="5"/>
      <c r="BHE102" s="5"/>
      <c r="BHF102" s="5"/>
      <c r="BHG102" s="5"/>
      <c r="BHH102" s="5"/>
      <c r="BHI102" s="5"/>
      <c r="BHJ102" s="5"/>
      <c r="BHK102" s="5"/>
      <c r="BHL102" s="5"/>
      <c r="BHM102" s="5"/>
      <c r="BHN102" s="5"/>
      <c r="BHO102" s="5"/>
      <c r="BHP102" s="5"/>
      <c r="BHQ102" s="5"/>
      <c r="BHR102" s="5"/>
      <c r="BHS102" s="5"/>
      <c r="BHT102" s="5"/>
      <c r="BHU102" s="5"/>
      <c r="BHV102" s="5"/>
      <c r="BHW102" s="5"/>
      <c r="BHX102" s="5"/>
      <c r="BHY102" s="5"/>
      <c r="BHZ102" s="5"/>
      <c r="BIA102" s="5"/>
      <c r="BIB102" s="5"/>
      <c r="BIC102" s="5"/>
      <c r="BID102" s="5"/>
      <c r="BIE102" s="5"/>
      <c r="BIF102" s="5"/>
      <c r="BIG102" s="5"/>
      <c r="BIH102" s="5"/>
      <c r="BII102" s="5"/>
      <c r="BIJ102" s="5"/>
      <c r="BIK102" s="5"/>
      <c r="BIL102" s="5"/>
      <c r="BIM102" s="5"/>
      <c r="BIN102" s="5"/>
      <c r="BIO102" s="5"/>
      <c r="BIP102" s="5"/>
      <c r="BIQ102" s="5"/>
      <c r="BIR102" s="5"/>
      <c r="BIS102" s="5"/>
      <c r="BIT102" s="5"/>
      <c r="BIU102" s="5"/>
      <c r="BIV102" s="5"/>
      <c r="BIW102" s="5"/>
      <c r="BIX102" s="5"/>
      <c r="BIY102" s="5"/>
      <c r="BIZ102" s="5"/>
      <c r="BJA102" s="5"/>
      <c r="BJB102" s="5"/>
      <c r="BJC102" s="5"/>
      <c r="BJD102" s="5"/>
      <c r="BJE102" s="5"/>
      <c r="BJF102" s="5"/>
      <c r="BJG102" s="5"/>
      <c r="BJH102" s="5"/>
      <c r="BJI102" s="5"/>
      <c r="BJJ102" s="5"/>
      <c r="BJK102" s="5"/>
      <c r="BJL102" s="5"/>
      <c r="BJM102" s="5"/>
      <c r="BJN102" s="5"/>
      <c r="BJO102" s="5"/>
      <c r="BJP102" s="5"/>
      <c r="BJQ102" s="5"/>
      <c r="BJR102" s="5"/>
      <c r="BJS102" s="5"/>
      <c r="BJT102" s="5"/>
      <c r="BJU102" s="5"/>
      <c r="BJV102" s="5"/>
      <c r="BJW102" s="5"/>
      <c r="BJX102" s="5"/>
      <c r="BJY102" s="5"/>
      <c r="BJZ102" s="5"/>
      <c r="BKA102" s="5"/>
      <c r="BKB102" s="5"/>
      <c r="BKC102" s="5"/>
      <c r="BKD102" s="5"/>
      <c r="BKE102" s="5"/>
      <c r="BKF102" s="5"/>
      <c r="BKG102" s="5"/>
      <c r="BKH102" s="5"/>
      <c r="BKI102" s="5"/>
      <c r="BKJ102" s="5"/>
      <c r="BKK102" s="5"/>
      <c r="BKL102" s="5"/>
      <c r="BKM102" s="5"/>
      <c r="BKN102" s="5"/>
      <c r="BKO102" s="5"/>
      <c r="BKP102" s="5"/>
      <c r="BKQ102" s="5"/>
      <c r="BKR102" s="5"/>
      <c r="BKS102" s="5"/>
      <c r="BKT102" s="5"/>
      <c r="BKU102" s="5"/>
      <c r="BKV102" s="5"/>
      <c r="BKW102" s="5"/>
      <c r="BKX102" s="5"/>
      <c r="BKY102" s="5"/>
      <c r="BKZ102" s="5"/>
      <c r="BLA102" s="5"/>
      <c r="BLB102" s="5"/>
      <c r="BLC102" s="5"/>
      <c r="BLD102" s="5"/>
      <c r="BLE102" s="5"/>
      <c r="BLF102" s="5"/>
      <c r="BLG102" s="5"/>
      <c r="BLH102" s="5"/>
      <c r="BLI102" s="5"/>
      <c r="BLJ102" s="5"/>
      <c r="BLK102" s="5"/>
      <c r="BLL102" s="5"/>
      <c r="BLM102" s="5"/>
      <c r="BLN102" s="5"/>
      <c r="BLO102" s="5"/>
      <c r="BLP102" s="5"/>
      <c r="BLQ102" s="5"/>
      <c r="BLR102" s="5"/>
      <c r="BLS102" s="5"/>
      <c r="BLT102" s="5"/>
      <c r="BLU102" s="5"/>
      <c r="BLV102" s="5"/>
      <c r="BLW102" s="5"/>
      <c r="BLX102" s="5"/>
      <c r="BLY102" s="5"/>
      <c r="BLZ102" s="5"/>
      <c r="BMA102" s="5"/>
      <c r="BMB102" s="5"/>
      <c r="BMC102" s="5"/>
      <c r="BMD102" s="5"/>
      <c r="BME102" s="5"/>
      <c r="BMF102" s="5"/>
      <c r="BMG102" s="5"/>
      <c r="BMH102" s="5"/>
      <c r="BMI102" s="5"/>
      <c r="BMJ102" s="5"/>
      <c r="BMK102" s="5"/>
      <c r="BML102" s="5"/>
      <c r="BMM102" s="5"/>
      <c r="BMN102" s="5"/>
      <c r="BMO102" s="5"/>
      <c r="BMP102" s="5"/>
      <c r="BMQ102" s="5"/>
      <c r="BMR102" s="5"/>
      <c r="BMS102" s="5"/>
      <c r="BMT102" s="5"/>
      <c r="BMU102" s="5"/>
      <c r="BMV102" s="5"/>
      <c r="BMW102" s="5"/>
      <c r="BMX102" s="5"/>
      <c r="BMY102" s="5"/>
      <c r="BMZ102" s="5"/>
      <c r="BNA102" s="5"/>
      <c r="BNB102" s="5"/>
      <c r="BNC102" s="5"/>
      <c r="BND102" s="5"/>
      <c r="BNE102" s="5"/>
      <c r="BNF102" s="5"/>
      <c r="BNG102" s="5"/>
      <c r="BNH102" s="5"/>
      <c r="BNI102" s="5"/>
      <c r="BNJ102" s="5"/>
      <c r="BNK102" s="5"/>
      <c r="BNL102" s="5"/>
      <c r="BNM102" s="5"/>
      <c r="BNN102" s="5"/>
      <c r="BNO102" s="5"/>
      <c r="BNP102" s="5"/>
      <c r="BNQ102" s="5"/>
      <c r="BNR102" s="5"/>
      <c r="BNS102" s="5"/>
      <c r="BNT102" s="5"/>
      <c r="BNU102" s="5"/>
      <c r="BNV102" s="5"/>
      <c r="BNW102" s="5"/>
      <c r="BNX102" s="5"/>
      <c r="BNY102" s="5"/>
      <c r="BNZ102" s="5"/>
      <c r="BOA102" s="5"/>
      <c r="BOB102" s="5"/>
      <c r="BOC102" s="5"/>
      <c r="BOD102" s="5"/>
      <c r="BOE102" s="5"/>
      <c r="BOF102" s="5"/>
      <c r="BOG102" s="5"/>
      <c r="BOH102" s="5"/>
      <c r="BOI102" s="5"/>
      <c r="BOJ102" s="5"/>
      <c r="BOK102" s="5"/>
      <c r="BOL102" s="5"/>
      <c r="BOM102" s="5"/>
      <c r="BON102" s="5"/>
      <c r="BOO102" s="5"/>
      <c r="BOP102" s="5"/>
      <c r="BOQ102" s="5"/>
      <c r="BOR102" s="5"/>
      <c r="BOS102" s="5"/>
      <c r="BOT102" s="5"/>
      <c r="BOU102" s="5"/>
      <c r="BOV102" s="5"/>
      <c r="BOW102" s="5"/>
      <c r="BOX102" s="5"/>
      <c r="BOY102" s="5"/>
      <c r="BOZ102" s="5"/>
      <c r="BPA102" s="5"/>
      <c r="BPB102" s="5"/>
      <c r="BPC102" s="5"/>
      <c r="BPD102" s="5"/>
      <c r="BPE102" s="5"/>
      <c r="BPF102" s="5"/>
      <c r="BPG102" s="5"/>
      <c r="BPH102" s="5"/>
      <c r="BPI102" s="5"/>
      <c r="BPJ102" s="5"/>
      <c r="BPK102" s="5"/>
      <c r="BPL102" s="5"/>
      <c r="BPM102" s="5"/>
      <c r="BPN102" s="5"/>
      <c r="BPO102" s="5"/>
      <c r="BPP102" s="5"/>
      <c r="BPQ102" s="5"/>
      <c r="BPR102" s="5"/>
      <c r="BPS102" s="5"/>
      <c r="BPT102" s="5"/>
      <c r="BPU102" s="5"/>
      <c r="BPV102" s="5"/>
      <c r="BPW102" s="5"/>
      <c r="BPX102" s="5"/>
      <c r="BPY102" s="5"/>
      <c r="BPZ102" s="5"/>
      <c r="BQA102" s="5"/>
      <c r="BQB102" s="5"/>
      <c r="BQC102" s="5"/>
      <c r="BQD102" s="5"/>
      <c r="BQE102" s="5"/>
      <c r="BQF102" s="5"/>
      <c r="BQG102" s="5"/>
      <c r="BQH102" s="5"/>
      <c r="BQI102" s="5"/>
      <c r="BQJ102" s="5"/>
      <c r="BQK102" s="5"/>
      <c r="BQL102" s="5"/>
      <c r="BQM102" s="5"/>
      <c r="BQN102" s="5"/>
      <c r="BQO102" s="5"/>
      <c r="BQP102" s="5"/>
      <c r="BQQ102" s="5"/>
      <c r="BQR102" s="5"/>
      <c r="BQS102" s="5"/>
      <c r="BQT102" s="5"/>
      <c r="BQU102" s="5"/>
      <c r="BQV102" s="5"/>
      <c r="BQW102" s="5"/>
      <c r="BQX102" s="5"/>
      <c r="BQY102" s="5"/>
      <c r="BQZ102" s="5"/>
      <c r="BRA102" s="5"/>
      <c r="BRB102" s="5"/>
      <c r="BRC102" s="5"/>
      <c r="BRD102" s="5"/>
      <c r="BRE102" s="5"/>
      <c r="BRF102" s="5"/>
      <c r="BRG102" s="5"/>
      <c r="BRH102" s="5"/>
      <c r="BRI102" s="5"/>
      <c r="BRJ102" s="5"/>
      <c r="BRK102" s="5"/>
      <c r="BRL102" s="5"/>
      <c r="BRM102" s="5"/>
      <c r="BRN102" s="5"/>
      <c r="BRO102" s="5"/>
      <c r="BRP102" s="5"/>
      <c r="BRQ102" s="5"/>
      <c r="BRR102" s="5"/>
      <c r="BRS102" s="5"/>
      <c r="BRT102" s="5"/>
      <c r="BRU102" s="5"/>
      <c r="BRV102" s="5"/>
      <c r="BRW102" s="5"/>
      <c r="BRX102" s="5"/>
      <c r="BRY102" s="5"/>
      <c r="BRZ102" s="5"/>
      <c r="BSA102" s="5"/>
      <c r="BSB102" s="5"/>
      <c r="BSC102" s="5"/>
      <c r="BSD102" s="5"/>
      <c r="BSE102" s="5"/>
      <c r="BSF102" s="5"/>
      <c r="BSG102" s="5"/>
      <c r="BSH102" s="5"/>
      <c r="BSI102" s="5"/>
      <c r="BSJ102" s="5"/>
      <c r="BSK102" s="5"/>
      <c r="BSL102" s="5"/>
      <c r="BSM102" s="5"/>
      <c r="BSN102" s="5"/>
      <c r="BSO102" s="5"/>
      <c r="BSP102" s="5"/>
      <c r="BSQ102" s="5"/>
      <c r="BSR102" s="5"/>
      <c r="BSS102" s="5"/>
      <c r="BST102" s="5"/>
      <c r="BSU102" s="5"/>
      <c r="BSV102" s="5"/>
      <c r="BSW102" s="5"/>
      <c r="BSX102" s="5"/>
      <c r="BSY102" s="5"/>
      <c r="BSZ102" s="5"/>
      <c r="BTA102" s="5"/>
      <c r="BTB102" s="5"/>
      <c r="BTC102" s="5"/>
      <c r="BTD102" s="5"/>
      <c r="BTE102" s="5"/>
      <c r="BTF102" s="5"/>
      <c r="BTG102" s="5"/>
      <c r="BTH102" s="5"/>
      <c r="BTI102" s="5"/>
      <c r="BTJ102" s="5"/>
      <c r="BTK102" s="5"/>
      <c r="BTL102" s="5"/>
      <c r="BTM102" s="5"/>
      <c r="BTN102" s="5"/>
      <c r="BTO102" s="5"/>
      <c r="BTP102" s="5"/>
      <c r="BTQ102" s="5"/>
      <c r="BTR102" s="5"/>
      <c r="BTS102" s="5"/>
      <c r="BTT102" s="5"/>
      <c r="BTU102" s="5"/>
      <c r="BTV102" s="5"/>
      <c r="BTW102" s="5"/>
      <c r="BTX102" s="5"/>
      <c r="BTY102" s="5"/>
      <c r="BTZ102" s="5"/>
      <c r="BUA102" s="5"/>
      <c r="BUB102" s="5"/>
      <c r="BUC102" s="5"/>
      <c r="BUD102" s="5"/>
      <c r="BUE102" s="5"/>
      <c r="BUF102" s="5"/>
      <c r="BUG102" s="5"/>
      <c r="BUH102" s="5"/>
      <c r="BUI102" s="5"/>
      <c r="BUJ102" s="5"/>
      <c r="BUK102" s="5"/>
      <c r="BUL102" s="5"/>
      <c r="BUM102" s="5"/>
      <c r="BUN102" s="5"/>
      <c r="BUO102" s="5"/>
      <c r="BUP102" s="5"/>
      <c r="BUQ102" s="5"/>
      <c r="BUR102" s="5"/>
      <c r="BUS102" s="5"/>
      <c r="BUT102" s="5"/>
      <c r="BUU102" s="5"/>
      <c r="BUV102" s="5"/>
      <c r="BUW102" s="5"/>
      <c r="BUX102" s="5"/>
      <c r="BUY102" s="5"/>
      <c r="BUZ102" s="5"/>
      <c r="BVA102" s="5"/>
      <c r="BVB102" s="5"/>
      <c r="BVC102" s="5"/>
      <c r="BVD102" s="5"/>
      <c r="BVE102" s="5"/>
      <c r="BVF102" s="5"/>
      <c r="BVG102" s="5"/>
      <c r="BVH102" s="5"/>
      <c r="BVI102" s="5"/>
      <c r="BVJ102" s="5"/>
      <c r="BVK102" s="5"/>
      <c r="BVL102" s="5"/>
      <c r="BVM102" s="5"/>
      <c r="BVN102" s="5"/>
      <c r="BVO102" s="5"/>
      <c r="BVP102" s="5"/>
      <c r="BVQ102" s="5"/>
      <c r="BVR102" s="5"/>
      <c r="BVS102" s="5"/>
      <c r="BVT102" s="5"/>
      <c r="BVU102" s="5"/>
      <c r="BVV102" s="5"/>
      <c r="BVW102" s="5"/>
      <c r="BVX102" s="5"/>
      <c r="BVY102" s="5"/>
      <c r="BVZ102" s="5"/>
      <c r="BWA102" s="5"/>
      <c r="BWB102" s="5"/>
      <c r="BWC102" s="5"/>
      <c r="BWD102" s="5"/>
      <c r="BWE102" s="5"/>
      <c r="BWF102" s="5"/>
      <c r="BWG102" s="5"/>
      <c r="BWH102" s="5"/>
      <c r="BWI102" s="5"/>
      <c r="BWJ102" s="5"/>
      <c r="BWK102" s="5"/>
      <c r="BWL102" s="5"/>
      <c r="BWM102" s="5"/>
      <c r="BWN102" s="5"/>
      <c r="BWO102" s="5"/>
      <c r="BWP102" s="5"/>
      <c r="BWQ102" s="5"/>
      <c r="BWR102" s="5"/>
      <c r="BWS102" s="5"/>
      <c r="BWT102" s="5"/>
      <c r="BWU102" s="5"/>
      <c r="BWV102" s="5"/>
      <c r="BWW102" s="5"/>
      <c r="BWX102" s="5"/>
      <c r="BWY102" s="5"/>
      <c r="BWZ102" s="5"/>
      <c r="BXA102" s="5"/>
      <c r="BXB102" s="5"/>
      <c r="BXC102" s="5"/>
      <c r="BXD102" s="5"/>
      <c r="BXE102" s="5"/>
      <c r="BXF102" s="5"/>
      <c r="BXG102" s="5"/>
      <c r="BXH102" s="5"/>
      <c r="BXI102" s="5"/>
      <c r="BXJ102" s="5"/>
      <c r="BXK102" s="5"/>
      <c r="BXL102" s="5"/>
      <c r="BXM102" s="5"/>
      <c r="BXN102" s="5"/>
      <c r="BXO102" s="5"/>
      <c r="BXP102" s="5"/>
      <c r="BXQ102" s="5"/>
      <c r="BXR102" s="5"/>
      <c r="BXS102" s="5"/>
      <c r="BXT102" s="5"/>
      <c r="BXU102" s="5"/>
      <c r="BXV102" s="5"/>
      <c r="BXW102" s="5"/>
      <c r="BXX102" s="5"/>
      <c r="BXY102" s="5"/>
      <c r="BXZ102" s="5"/>
      <c r="BYA102" s="5"/>
      <c r="BYB102" s="5"/>
      <c r="BYC102" s="5"/>
      <c r="BYD102" s="5"/>
      <c r="BYE102" s="5"/>
      <c r="BYF102" s="5"/>
      <c r="BYG102" s="5"/>
      <c r="BYH102" s="5"/>
      <c r="BYI102" s="5"/>
      <c r="BYJ102" s="5"/>
      <c r="BYK102" s="5"/>
      <c r="BYL102" s="5"/>
      <c r="BYM102" s="5"/>
      <c r="BYN102" s="5"/>
      <c r="BYO102" s="5"/>
      <c r="BYP102" s="5"/>
      <c r="BYQ102" s="5"/>
      <c r="BYR102" s="5"/>
      <c r="BYS102" s="5"/>
      <c r="BYT102" s="5"/>
      <c r="BYU102" s="5"/>
      <c r="BYV102" s="5"/>
      <c r="BYW102" s="5"/>
      <c r="BYX102" s="5"/>
      <c r="BYY102" s="5"/>
      <c r="BYZ102" s="5"/>
      <c r="BZA102" s="5"/>
      <c r="BZB102" s="5"/>
      <c r="BZC102" s="5"/>
      <c r="BZD102" s="5"/>
      <c r="BZE102" s="5"/>
      <c r="BZF102" s="5"/>
      <c r="BZG102" s="5"/>
      <c r="BZH102" s="5"/>
      <c r="BZI102" s="5"/>
      <c r="BZJ102" s="5"/>
      <c r="BZK102" s="5"/>
      <c r="BZL102" s="5"/>
      <c r="BZM102" s="5"/>
      <c r="BZN102" s="5"/>
      <c r="BZO102" s="5"/>
      <c r="BZP102" s="5"/>
      <c r="BZQ102" s="5"/>
      <c r="BZR102" s="5"/>
      <c r="BZS102" s="5"/>
      <c r="BZT102" s="5"/>
      <c r="BZU102" s="5"/>
      <c r="BZV102" s="5"/>
      <c r="BZW102" s="5"/>
      <c r="BZX102" s="5"/>
      <c r="BZY102" s="5"/>
      <c r="BZZ102" s="5"/>
      <c r="CAA102" s="5"/>
      <c r="CAB102" s="5"/>
      <c r="CAC102" s="5"/>
      <c r="CAD102" s="5"/>
      <c r="CAE102" s="5"/>
      <c r="CAF102" s="5"/>
      <c r="CAG102" s="5"/>
      <c r="CAH102" s="5"/>
      <c r="CAI102" s="5"/>
      <c r="CAJ102" s="5"/>
      <c r="CAK102" s="5"/>
      <c r="CAL102" s="5"/>
      <c r="CAM102" s="5"/>
      <c r="CAN102" s="5"/>
      <c r="CAO102" s="5"/>
      <c r="CAP102" s="5"/>
      <c r="CAQ102" s="5"/>
      <c r="CAR102" s="5"/>
      <c r="CAS102" s="5"/>
      <c r="CAT102" s="5"/>
      <c r="CAU102" s="5"/>
      <c r="CAV102" s="5"/>
      <c r="CAW102" s="5"/>
      <c r="CAX102" s="5"/>
      <c r="CAY102" s="5"/>
      <c r="CAZ102" s="5"/>
      <c r="CBA102" s="5"/>
      <c r="CBB102" s="5"/>
      <c r="CBC102" s="5"/>
      <c r="CBD102" s="5"/>
      <c r="CBE102" s="5"/>
      <c r="CBF102" s="5"/>
      <c r="CBG102" s="5"/>
      <c r="CBH102" s="5"/>
      <c r="CBI102" s="5"/>
      <c r="CBJ102" s="5"/>
      <c r="CBK102" s="5"/>
      <c r="CBL102" s="5"/>
      <c r="CBM102" s="5"/>
      <c r="CBN102" s="5"/>
      <c r="CBO102" s="5"/>
      <c r="CBP102" s="5"/>
      <c r="CBQ102" s="5"/>
      <c r="CBR102" s="5"/>
      <c r="CBS102" s="5"/>
      <c r="CBT102" s="5"/>
      <c r="CBU102" s="5"/>
      <c r="CBV102" s="5"/>
      <c r="CBW102" s="5"/>
      <c r="CBX102" s="5"/>
      <c r="CBY102" s="5"/>
      <c r="CBZ102" s="5"/>
      <c r="CCA102" s="5"/>
      <c r="CCB102" s="5"/>
      <c r="CCC102" s="5"/>
      <c r="CCD102" s="5"/>
      <c r="CCE102" s="5"/>
      <c r="CCF102" s="5"/>
      <c r="CCG102" s="5"/>
      <c r="CCH102" s="5"/>
      <c r="CCI102" s="5"/>
      <c r="CCJ102" s="5"/>
      <c r="CCK102" s="5"/>
      <c r="CCL102" s="5"/>
      <c r="CCM102" s="5"/>
      <c r="CCN102" s="5"/>
      <c r="CCO102" s="5"/>
      <c r="CCP102" s="5"/>
      <c r="CCQ102" s="5"/>
      <c r="CCR102" s="5"/>
      <c r="CCS102" s="5"/>
      <c r="CCT102" s="5"/>
      <c r="CCU102" s="5"/>
      <c r="CCV102" s="5"/>
      <c r="CCW102" s="5"/>
      <c r="CCX102" s="5"/>
      <c r="CCY102" s="5"/>
      <c r="CCZ102" s="5"/>
      <c r="CDA102" s="5"/>
      <c r="CDB102" s="5"/>
      <c r="CDC102" s="5"/>
      <c r="CDD102" s="5"/>
      <c r="CDE102" s="5"/>
      <c r="CDF102" s="5"/>
      <c r="CDG102" s="5"/>
      <c r="CDH102" s="5"/>
      <c r="CDI102" s="5"/>
      <c r="CDJ102" s="5"/>
      <c r="CDK102" s="5"/>
      <c r="CDL102" s="5"/>
      <c r="CDM102" s="5"/>
      <c r="CDN102" s="5"/>
      <c r="CDO102" s="5"/>
      <c r="CDP102" s="5"/>
      <c r="CDQ102" s="5"/>
      <c r="CDR102" s="5"/>
      <c r="CDS102" s="5"/>
      <c r="CDT102" s="5"/>
      <c r="CDU102" s="5"/>
      <c r="CDV102" s="5"/>
      <c r="CDW102" s="5"/>
      <c r="CDX102" s="5"/>
      <c r="CDY102" s="5"/>
      <c r="CDZ102" s="5"/>
      <c r="CEA102" s="5"/>
      <c r="CEB102" s="5"/>
      <c r="CEC102" s="5"/>
      <c r="CED102" s="5"/>
      <c r="CEE102" s="5"/>
      <c r="CEF102" s="5"/>
      <c r="CEG102" s="5"/>
      <c r="CEH102" s="5"/>
      <c r="CEI102" s="5"/>
      <c r="CEJ102" s="5"/>
      <c r="CEK102" s="5"/>
      <c r="CEL102" s="5"/>
      <c r="CEM102" s="5"/>
      <c r="CEN102" s="5"/>
      <c r="CEO102" s="5"/>
      <c r="CEP102" s="5"/>
      <c r="CEQ102" s="5"/>
      <c r="CER102" s="5"/>
      <c r="CES102" s="5"/>
      <c r="CET102" s="5"/>
      <c r="CEU102" s="5"/>
      <c r="CEV102" s="5"/>
      <c r="CEW102" s="5"/>
      <c r="CEX102" s="5"/>
      <c r="CEY102" s="5"/>
      <c r="CEZ102" s="5"/>
      <c r="CFA102" s="5"/>
      <c r="CFB102" s="5"/>
      <c r="CFC102" s="5"/>
      <c r="CFD102" s="5"/>
      <c r="CFE102" s="5"/>
      <c r="CFF102" s="5"/>
      <c r="CFG102" s="5"/>
      <c r="CFH102" s="5"/>
      <c r="CFI102" s="5"/>
      <c r="CFJ102" s="5"/>
      <c r="CFK102" s="5"/>
      <c r="CFL102" s="5"/>
      <c r="CFM102" s="5"/>
      <c r="CFN102" s="5"/>
      <c r="CFO102" s="5"/>
      <c r="CFP102" s="5"/>
      <c r="CFQ102" s="5"/>
      <c r="CFR102" s="5"/>
      <c r="CFS102" s="5"/>
      <c r="CFT102" s="5"/>
      <c r="CFU102" s="5"/>
      <c r="CFV102" s="5"/>
      <c r="CFW102" s="5"/>
      <c r="CFX102" s="5"/>
      <c r="CFY102" s="5"/>
      <c r="CFZ102" s="5"/>
      <c r="CGA102" s="5"/>
      <c r="CGB102" s="5"/>
      <c r="CGC102" s="5"/>
      <c r="CGD102" s="5"/>
      <c r="CGE102" s="5"/>
      <c r="CGF102" s="5"/>
      <c r="CGG102" s="5"/>
      <c r="CGH102" s="5"/>
      <c r="CGI102" s="5"/>
      <c r="CGJ102" s="5"/>
      <c r="CGK102" s="5"/>
      <c r="CGL102" s="5"/>
      <c r="CGM102" s="5"/>
      <c r="CGN102" s="5"/>
      <c r="CGO102" s="5"/>
      <c r="CGP102" s="5"/>
      <c r="CGQ102" s="5"/>
      <c r="CGR102" s="5"/>
      <c r="CGS102" s="5"/>
      <c r="CGT102" s="5"/>
      <c r="CGU102" s="5"/>
      <c r="CGV102" s="5"/>
      <c r="CGW102" s="5"/>
      <c r="CGX102" s="5"/>
      <c r="CGY102" s="5"/>
      <c r="CGZ102" s="5"/>
      <c r="CHA102" s="5"/>
      <c r="CHB102" s="5"/>
      <c r="CHC102" s="5"/>
      <c r="CHD102" s="5"/>
      <c r="CHE102" s="5"/>
      <c r="CHF102" s="5"/>
      <c r="CHG102" s="5"/>
      <c r="CHH102" s="5"/>
      <c r="CHI102" s="5"/>
      <c r="CHJ102" s="5"/>
      <c r="CHK102" s="5"/>
      <c r="CHL102" s="5"/>
      <c r="CHM102" s="5"/>
      <c r="CHN102" s="5"/>
      <c r="CHO102" s="5"/>
      <c r="CHP102" s="5"/>
      <c r="CHQ102" s="5"/>
      <c r="CHR102" s="5"/>
      <c r="CHS102" s="5"/>
      <c r="CHT102" s="5"/>
      <c r="CHU102" s="5"/>
      <c r="CHV102" s="5"/>
      <c r="CHW102" s="5"/>
      <c r="CHX102" s="5"/>
      <c r="CHY102" s="5"/>
      <c r="CHZ102" s="5"/>
      <c r="CIA102" s="5"/>
      <c r="CIB102" s="5"/>
      <c r="CIC102" s="5"/>
      <c r="CID102" s="5"/>
      <c r="CIE102" s="5"/>
      <c r="CIF102" s="5"/>
      <c r="CIG102" s="5"/>
      <c r="CIH102" s="5"/>
      <c r="CII102" s="5"/>
      <c r="CIJ102" s="5"/>
      <c r="CIK102" s="5"/>
      <c r="CIL102" s="5"/>
      <c r="CIM102" s="5"/>
      <c r="CIN102" s="5"/>
      <c r="CIO102" s="5"/>
      <c r="CIP102" s="5"/>
      <c r="CIQ102" s="5"/>
      <c r="CIR102" s="5"/>
      <c r="CIS102" s="5"/>
      <c r="CIT102" s="5"/>
      <c r="CIU102" s="5"/>
      <c r="CIV102" s="5"/>
      <c r="CIW102" s="5"/>
      <c r="CIX102" s="5"/>
      <c r="CIY102" s="5"/>
      <c r="CIZ102" s="5"/>
      <c r="CJA102" s="5"/>
      <c r="CJB102" s="5"/>
      <c r="CJC102" s="5"/>
      <c r="CJD102" s="5"/>
      <c r="CJE102" s="5"/>
      <c r="CJF102" s="5"/>
      <c r="CJG102" s="5"/>
      <c r="CJH102" s="5"/>
      <c r="CJI102" s="5"/>
      <c r="CJJ102" s="5"/>
      <c r="CJK102" s="5"/>
      <c r="CJL102" s="5"/>
      <c r="CJM102" s="5"/>
      <c r="CJN102" s="5"/>
      <c r="CJO102" s="5"/>
      <c r="CJP102" s="5"/>
      <c r="CJQ102" s="5"/>
      <c r="CJR102" s="5"/>
      <c r="CJS102" s="5"/>
      <c r="CJT102" s="5"/>
      <c r="CJU102" s="5"/>
      <c r="CJV102" s="5"/>
      <c r="CJW102" s="5"/>
      <c r="CJX102" s="5"/>
      <c r="CJY102" s="5"/>
      <c r="CJZ102" s="5"/>
      <c r="CKA102" s="5"/>
      <c r="CKB102" s="5"/>
      <c r="CKC102" s="5"/>
      <c r="CKD102" s="5"/>
      <c r="CKE102" s="5"/>
      <c r="CKF102" s="5"/>
      <c r="CKG102" s="5"/>
      <c r="CKH102" s="5"/>
      <c r="CKI102" s="5"/>
      <c r="CKJ102" s="5"/>
      <c r="CKK102" s="5"/>
      <c r="CKL102" s="5"/>
      <c r="CKM102" s="5"/>
      <c r="CKN102" s="5"/>
      <c r="CKO102" s="5"/>
      <c r="CKP102" s="5"/>
      <c r="CKQ102" s="5"/>
      <c r="CKR102" s="5"/>
      <c r="CKS102" s="5"/>
      <c r="CKT102" s="5"/>
      <c r="CKU102" s="5"/>
      <c r="CKV102" s="5"/>
      <c r="CKW102" s="5"/>
      <c r="CKX102" s="5"/>
      <c r="CKY102" s="5"/>
      <c r="CKZ102" s="5"/>
      <c r="CLA102" s="5"/>
      <c r="CLB102" s="5"/>
      <c r="CLC102" s="5"/>
      <c r="CLD102" s="5"/>
      <c r="CLE102" s="5"/>
      <c r="CLF102" s="5"/>
      <c r="CLG102" s="5"/>
      <c r="CLH102" s="5"/>
      <c r="CLI102" s="5"/>
      <c r="CLJ102" s="5"/>
      <c r="CLK102" s="5"/>
      <c r="CLL102" s="5"/>
      <c r="CLM102" s="5"/>
      <c r="CLN102" s="5"/>
      <c r="CLO102" s="5"/>
      <c r="CLP102" s="5"/>
      <c r="CLQ102" s="5"/>
      <c r="CLR102" s="5"/>
      <c r="CLS102" s="5"/>
      <c r="CLT102" s="5"/>
      <c r="CLU102" s="5"/>
      <c r="CLV102" s="5"/>
      <c r="CLW102" s="5"/>
      <c r="CLX102" s="5"/>
      <c r="CLY102" s="5"/>
      <c r="CLZ102" s="5"/>
      <c r="CMA102" s="5"/>
      <c r="CMB102" s="5"/>
      <c r="CMC102" s="5"/>
      <c r="CMD102" s="5"/>
      <c r="CME102" s="5"/>
      <c r="CMF102" s="5"/>
      <c r="CMG102" s="5"/>
      <c r="CMH102" s="5"/>
      <c r="CMI102" s="5"/>
      <c r="CMJ102" s="5"/>
      <c r="CMK102" s="5"/>
      <c r="CML102" s="5"/>
      <c r="CMM102" s="5"/>
      <c r="CMN102" s="5"/>
      <c r="CMO102" s="5"/>
      <c r="CMP102" s="5"/>
      <c r="CMQ102" s="5"/>
      <c r="CMR102" s="5"/>
      <c r="CMS102" s="5"/>
      <c r="CMT102" s="5"/>
      <c r="CMU102" s="5"/>
      <c r="CMV102" s="5"/>
      <c r="CMW102" s="5"/>
      <c r="CMX102" s="5"/>
      <c r="CMY102" s="5"/>
      <c r="CMZ102" s="5"/>
      <c r="CNA102" s="5"/>
      <c r="CNB102" s="5"/>
      <c r="CNC102" s="5"/>
      <c r="CND102" s="5"/>
      <c r="CNE102" s="5"/>
      <c r="CNF102" s="5"/>
      <c r="CNG102" s="5"/>
      <c r="CNH102" s="5"/>
      <c r="CNI102" s="5"/>
      <c r="CNJ102" s="5"/>
      <c r="CNK102" s="5"/>
      <c r="CNL102" s="5"/>
      <c r="CNM102" s="5"/>
      <c r="CNN102" s="5"/>
      <c r="CNO102" s="5"/>
      <c r="CNP102" s="5"/>
      <c r="CNQ102" s="5"/>
      <c r="CNR102" s="5"/>
      <c r="CNS102" s="5"/>
      <c r="CNT102" s="5"/>
      <c r="CNU102" s="5"/>
      <c r="CNV102" s="5"/>
      <c r="CNW102" s="5"/>
      <c r="CNX102" s="5"/>
      <c r="CNY102" s="5"/>
      <c r="CNZ102" s="5"/>
      <c r="COA102" s="5"/>
      <c r="COB102" s="5"/>
      <c r="COC102" s="5"/>
      <c r="COD102" s="5"/>
      <c r="COE102" s="5"/>
      <c r="COF102" s="5"/>
      <c r="COG102" s="5"/>
      <c r="COH102" s="5"/>
      <c r="COI102" s="5"/>
      <c r="COJ102" s="5"/>
      <c r="COK102" s="5"/>
      <c r="COL102" s="5"/>
      <c r="COM102" s="5"/>
      <c r="CON102" s="5"/>
      <c r="COO102" s="5"/>
      <c r="COP102" s="5"/>
      <c r="COQ102" s="5"/>
      <c r="COR102" s="5"/>
      <c r="COS102" s="5"/>
      <c r="COT102" s="5"/>
      <c r="COU102" s="5"/>
      <c r="COV102" s="5"/>
      <c r="COW102" s="5"/>
      <c r="COX102" s="5"/>
      <c r="COY102" s="5"/>
      <c r="COZ102" s="5"/>
      <c r="CPA102" s="5"/>
      <c r="CPB102" s="5"/>
      <c r="CPC102" s="5"/>
      <c r="CPD102" s="5"/>
      <c r="CPE102" s="5"/>
      <c r="CPF102" s="5"/>
      <c r="CPG102" s="5"/>
      <c r="CPH102" s="5"/>
      <c r="CPI102" s="5"/>
      <c r="CPJ102" s="5"/>
      <c r="CPK102" s="5"/>
      <c r="CPL102" s="5"/>
      <c r="CPM102" s="5"/>
      <c r="CPN102" s="5"/>
      <c r="CPO102" s="5"/>
      <c r="CPP102" s="5"/>
      <c r="CPQ102" s="5"/>
      <c r="CPR102" s="5"/>
      <c r="CPS102" s="5"/>
      <c r="CPT102" s="5"/>
      <c r="CPU102" s="5"/>
      <c r="CPV102" s="5"/>
      <c r="CPW102" s="5"/>
      <c r="CPX102" s="5"/>
      <c r="CPY102" s="5"/>
      <c r="CPZ102" s="5"/>
      <c r="CQA102" s="5"/>
      <c r="CQB102" s="5"/>
      <c r="CQC102" s="5"/>
      <c r="CQD102" s="5"/>
      <c r="CQE102" s="5"/>
      <c r="CQF102" s="5"/>
      <c r="CQG102" s="5"/>
      <c r="CQH102" s="5"/>
      <c r="CQI102" s="5"/>
      <c r="CQJ102" s="5"/>
      <c r="CQK102" s="5"/>
      <c r="CQL102" s="5"/>
      <c r="CQM102" s="5"/>
      <c r="CQN102" s="5"/>
      <c r="CQO102" s="5"/>
      <c r="CQP102" s="5"/>
      <c r="CQQ102" s="5"/>
      <c r="CQR102" s="5"/>
      <c r="CQS102" s="5"/>
      <c r="CQT102" s="5"/>
      <c r="CQU102" s="5"/>
      <c r="CQV102" s="5"/>
      <c r="CQW102" s="5"/>
      <c r="CQX102" s="5"/>
      <c r="CQY102" s="5"/>
      <c r="CQZ102" s="5"/>
      <c r="CRA102" s="5"/>
      <c r="CRB102" s="5"/>
      <c r="CRC102" s="5"/>
      <c r="CRD102" s="5"/>
      <c r="CRE102" s="5"/>
      <c r="CRF102" s="5"/>
      <c r="CRG102" s="5"/>
      <c r="CRH102" s="5"/>
      <c r="CRI102" s="5"/>
      <c r="CRJ102" s="5"/>
      <c r="CRK102" s="5"/>
      <c r="CRL102" s="5"/>
      <c r="CRM102" s="5"/>
      <c r="CRN102" s="5"/>
      <c r="CRO102" s="5"/>
      <c r="CRP102" s="5"/>
      <c r="CRQ102" s="5"/>
      <c r="CRR102" s="5"/>
      <c r="CRS102" s="5"/>
      <c r="CRT102" s="5"/>
      <c r="CRU102" s="5"/>
      <c r="CRV102" s="5"/>
      <c r="CRW102" s="5"/>
      <c r="CRX102" s="5"/>
      <c r="CRY102" s="5"/>
      <c r="CRZ102" s="5"/>
      <c r="CSA102" s="5"/>
      <c r="CSB102" s="5"/>
      <c r="CSC102" s="5"/>
      <c r="CSD102" s="5"/>
      <c r="CSE102" s="5"/>
      <c r="CSF102" s="5"/>
      <c r="CSG102" s="5"/>
      <c r="CSH102" s="5"/>
      <c r="CSI102" s="5"/>
      <c r="CSJ102" s="5"/>
      <c r="CSK102" s="5"/>
      <c r="CSL102" s="5"/>
      <c r="CSM102" s="5"/>
      <c r="CSN102" s="5"/>
      <c r="CSO102" s="5"/>
      <c r="CSP102" s="5"/>
      <c r="CSQ102" s="5"/>
      <c r="CSR102" s="5"/>
      <c r="CSS102" s="5"/>
      <c r="CST102" s="5"/>
      <c r="CSU102" s="5"/>
      <c r="CSV102" s="5"/>
      <c r="CSW102" s="5"/>
      <c r="CSX102" s="5"/>
      <c r="CSY102" s="5"/>
      <c r="CSZ102" s="5"/>
      <c r="CTA102" s="5"/>
      <c r="CTB102" s="5"/>
      <c r="CTC102" s="5"/>
      <c r="CTD102" s="5"/>
      <c r="CTE102" s="5"/>
      <c r="CTF102" s="5"/>
      <c r="CTG102" s="5"/>
      <c r="CTH102" s="5"/>
      <c r="CTI102" s="5"/>
      <c r="CTJ102" s="5"/>
      <c r="CTK102" s="5"/>
      <c r="CTL102" s="5"/>
      <c r="CTM102" s="5"/>
      <c r="CTN102" s="5"/>
      <c r="CTO102" s="5"/>
      <c r="CTP102" s="5"/>
      <c r="CTQ102" s="5"/>
      <c r="CTR102" s="5"/>
      <c r="CTS102" s="5"/>
      <c r="CTT102" s="5"/>
      <c r="CTU102" s="5"/>
      <c r="CTV102" s="5"/>
      <c r="CTW102" s="5"/>
      <c r="CTX102" s="5"/>
      <c r="CTY102" s="5"/>
      <c r="CTZ102" s="5"/>
      <c r="CUA102" s="5"/>
      <c r="CUB102" s="5"/>
      <c r="CUC102" s="5"/>
      <c r="CUD102" s="5"/>
      <c r="CUE102" s="5"/>
      <c r="CUF102" s="5"/>
      <c r="CUG102" s="5"/>
      <c r="CUH102" s="5"/>
      <c r="CUI102" s="5"/>
      <c r="CUJ102" s="5"/>
      <c r="CUK102" s="5"/>
      <c r="CUL102" s="5"/>
      <c r="CUM102" s="5"/>
      <c r="CUN102" s="5"/>
      <c r="CUO102" s="5"/>
      <c r="CUP102" s="5"/>
      <c r="CUQ102" s="5"/>
      <c r="CUR102" s="5"/>
      <c r="CUS102" s="5"/>
      <c r="CUT102" s="5"/>
      <c r="CUU102" s="5"/>
      <c r="CUV102" s="5"/>
      <c r="CUW102" s="5"/>
      <c r="CUX102" s="5"/>
      <c r="CUY102" s="5"/>
      <c r="CUZ102" s="5"/>
      <c r="CVA102" s="5"/>
      <c r="CVB102" s="5"/>
      <c r="CVC102" s="5"/>
      <c r="CVD102" s="5"/>
      <c r="CVE102" s="5"/>
      <c r="CVF102" s="5"/>
      <c r="CVG102" s="5"/>
      <c r="CVH102" s="5"/>
      <c r="CVI102" s="5"/>
      <c r="CVJ102" s="5"/>
      <c r="CVK102" s="5"/>
      <c r="CVL102" s="5"/>
      <c r="CVM102" s="5"/>
      <c r="CVN102" s="5"/>
      <c r="CVO102" s="5"/>
      <c r="CVP102" s="5"/>
      <c r="CVQ102" s="5"/>
      <c r="CVR102" s="5"/>
      <c r="CVS102" s="5"/>
      <c r="CVT102" s="5"/>
      <c r="CVU102" s="5"/>
      <c r="CVV102" s="5"/>
      <c r="CVW102" s="5"/>
      <c r="CVX102" s="5"/>
      <c r="CVY102" s="5"/>
      <c r="CVZ102" s="5"/>
      <c r="CWA102" s="5"/>
      <c r="CWB102" s="5"/>
      <c r="CWC102" s="5"/>
      <c r="CWD102" s="5"/>
      <c r="CWE102" s="5"/>
      <c r="CWF102" s="5"/>
      <c r="CWG102" s="5"/>
      <c r="CWH102" s="5"/>
      <c r="CWI102" s="5"/>
      <c r="CWJ102" s="5"/>
      <c r="CWK102" s="5"/>
      <c r="CWL102" s="5"/>
      <c r="CWM102" s="5"/>
      <c r="CWN102" s="5"/>
      <c r="CWO102" s="5"/>
      <c r="CWP102" s="5"/>
      <c r="CWQ102" s="5"/>
      <c r="CWR102" s="5"/>
      <c r="CWS102" s="5"/>
      <c r="CWT102" s="5"/>
      <c r="CWU102" s="5"/>
      <c r="CWV102" s="5"/>
      <c r="CWW102" s="5"/>
      <c r="CWX102" s="5"/>
      <c r="CWY102" s="5"/>
      <c r="CWZ102" s="5"/>
      <c r="CXA102" s="5"/>
      <c r="CXB102" s="5"/>
      <c r="CXC102" s="5"/>
      <c r="CXD102" s="5"/>
      <c r="CXE102" s="5"/>
      <c r="CXF102" s="5"/>
      <c r="CXG102" s="5"/>
      <c r="CXH102" s="5"/>
      <c r="CXI102" s="5"/>
      <c r="CXJ102" s="5"/>
      <c r="CXK102" s="5"/>
      <c r="CXL102" s="5"/>
      <c r="CXM102" s="5"/>
      <c r="CXN102" s="5"/>
      <c r="CXO102" s="5"/>
      <c r="CXP102" s="5"/>
      <c r="CXQ102" s="5"/>
      <c r="CXR102" s="5"/>
      <c r="CXS102" s="5"/>
      <c r="CXT102" s="5"/>
      <c r="CXU102" s="5"/>
      <c r="CXV102" s="5"/>
      <c r="CXW102" s="5"/>
      <c r="CXX102" s="5"/>
      <c r="CXY102" s="5"/>
      <c r="CXZ102" s="5"/>
      <c r="CYA102" s="5"/>
      <c r="CYB102" s="5"/>
      <c r="CYC102" s="5"/>
      <c r="CYD102" s="5"/>
      <c r="CYE102" s="5"/>
      <c r="CYF102" s="5"/>
      <c r="CYG102" s="5"/>
      <c r="CYH102" s="5"/>
      <c r="CYI102" s="5"/>
      <c r="CYJ102" s="5"/>
      <c r="CYK102" s="5"/>
      <c r="CYL102" s="5"/>
      <c r="CYM102" s="5"/>
      <c r="CYN102" s="5"/>
      <c r="CYO102" s="5"/>
      <c r="CYP102" s="5"/>
      <c r="CYQ102" s="5"/>
      <c r="CYR102" s="5"/>
      <c r="CYS102" s="5"/>
      <c r="CYT102" s="5"/>
      <c r="CYU102" s="5"/>
      <c r="CYV102" s="5"/>
      <c r="CYW102" s="5"/>
      <c r="CYX102" s="5"/>
      <c r="CYY102" s="5"/>
      <c r="CYZ102" s="5"/>
      <c r="CZA102" s="5"/>
      <c r="CZB102" s="5"/>
      <c r="CZC102" s="5"/>
      <c r="CZD102" s="5"/>
      <c r="CZE102" s="5"/>
      <c r="CZF102" s="5"/>
      <c r="CZG102" s="5"/>
      <c r="CZH102" s="5"/>
      <c r="CZI102" s="5"/>
      <c r="CZJ102" s="5"/>
      <c r="CZK102" s="5"/>
      <c r="CZL102" s="5"/>
      <c r="CZM102" s="5"/>
      <c r="CZN102" s="5"/>
      <c r="CZO102" s="5"/>
      <c r="CZP102" s="5"/>
      <c r="CZQ102" s="5"/>
      <c r="CZR102" s="5"/>
      <c r="CZS102" s="5"/>
      <c r="CZT102" s="5"/>
      <c r="CZU102" s="5"/>
      <c r="CZV102" s="5"/>
      <c r="CZW102" s="5"/>
      <c r="CZX102" s="5"/>
      <c r="CZY102" s="5"/>
      <c r="CZZ102" s="5"/>
      <c r="DAA102" s="5"/>
      <c r="DAB102" s="5"/>
      <c r="DAC102" s="5"/>
      <c r="DAD102" s="5"/>
      <c r="DAE102" s="5"/>
      <c r="DAF102" s="5"/>
      <c r="DAG102" s="5"/>
      <c r="DAH102" s="5"/>
      <c r="DAI102" s="5"/>
      <c r="DAJ102" s="5"/>
      <c r="DAK102" s="5"/>
      <c r="DAL102" s="5"/>
      <c r="DAM102" s="5"/>
      <c r="DAN102" s="5"/>
      <c r="DAO102" s="5"/>
      <c r="DAP102" s="5"/>
      <c r="DAQ102" s="5"/>
      <c r="DAR102" s="5"/>
      <c r="DAS102" s="5"/>
      <c r="DAT102" s="5"/>
      <c r="DAU102" s="5"/>
      <c r="DAV102" s="5"/>
      <c r="DAW102" s="5"/>
      <c r="DAX102" s="5"/>
      <c r="DAY102" s="5"/>
      <c r="DAZ102" s="5"/>
      <c r="DBA102" s="5"/>
      <c r="DBB102" s="5"/>
      <c r="DBC102" s="5"/>
      <c r="DBD102" s="5"/>
      <c r="DBE102" s="5"/>
      <c r="DBF102" s="5"/>
      <c r="DBG102" s="5"/>
      <c r="DBH102" s="5"/>
      <c r="DBI102" s="5"/>
      <c r="DBJ102" s="5"/>
      <c r="DBK102" s="5"/>
      <c r="DBL102" s="5"/>
      <c r="DBM102" s="5"/>
      <c r="DBN102" s="5"/>
      <c r="DBO102" s="5"/>
      <c r="DBP102" s="5"/>
      <c r="DBQ102" s="5"/>
      <c r="DBR102" s="5"/>
      <c r="DBS102" s="5"/>
      <c r="DBT102" s="5"/>
      <c r="DBU102" s="5"/>
      <c r="DBV102" s="5"/>
      <c r="DBW102" s="5"/>
      <c r="DBX102" s="5"/>
      <c r="DBY102" s="5"/>
      <c r="DBZ102" s="5"/>
      <c r="DCA102" s="5"/>
      <c r="DCB102" s="5"/>
      <c r="DCC102" s="5"/>
      <c r="DCD102" s="5"/>
      <c r="DCE102" s="5"/>
      <c r="DCF102" s="5"/>
      <c r="DCG102" s="5"/>
      <c r="DCH102" s="5"/>
      <c r="DCI102" s="5"/>
      <c r="DCJ102" s="5"/>
      <c r="DCK102" s="5"/>
      <c r="DCL102" s="5"/>
      <c r="DCM102" s="5"/>
      <c r="DCN102" s="5"/>
      <c r="DCO102" s="5"/>
      <c r="DCP102" s="5"/>
      <c r="DCQ102" s="5"/>
      <c r="DCR102" s="5"/>
      <c r="DCS102" s="5"/>
      <c r="DCT102" s="5"/>
      <c r="DCU102" s="5"/>
      <c r="DCV102" s="5"/>
      <c r="DCW102" s="5"/>
      <c r="DCX102" s="5"/>
      <c r="DCY102" s="5"/>
      <c r="DCZ102" s="5"/>
      <c r="DDA102" s="5"/>
      <c r="DDB102" s="5"/>
      <c r="DDC102" s="5"/>
      <c r="DDD102" s="5"/>
      <c r="DDE102" s="5"/>
      <c r="DDF102" s="5"/>
      <c r="DDG102" s="5"/>
      <c r="DDH102" s="5"/>
      <c r="DDI102" s="5"/>
      <c r="DDJ102" s="5"/>
      <c r="DDK102" s="5"/>
      <c r="DDL102" s="5"/>
      <c r="DDM102" s="5"/>
      <c r="DDN102" s="5"/>
      <c r="DDO102" s="5"/>
      <c r="DDP102" s="5"/>
      <c r="DDQ102" s="5"/>
      <c r="DDR102" s="5"/>
      <c r="DDS102" s="5"/>
      <c r="DDT102" s="5"/>
      <c r="DDU102" s="5"/>
      <c r="DDV102" s="5"/>
      <c r="DDW102" s="5"/>
      <c r="DDX102" s="5"/>
      <c r="DDY102" s="5"/>
      <c r="DDZ102" s="5"/>
      <c r="DEA102" s="5"/>
      <c r="DEB102" s="5"/>
      <c r="DEC102" s="5"/>
      <c r="DED102" s="5"/>
      <c r="DEE102" s="5"/>
      <c r="DEF102" s="5"/>
      <c r="DEG102" s="5"/>
      <c r="DEH102" s="5"/>
      <c r="DEI102" s="5"/>
      <c r="DEJ102" s="5"/>
      <c r="DEK102" s="5"/>
      <c r="DEL102" s="5"/>
      <c r="DEM102" s="5"/>
      <c r="DEN102" s="5"/>
      <c r="DEO102" s="5"/>
      <c r="DEP102" s="5"/>
      <c r="DEQ102" s="5"/>
      <c r="DER102" s="5"/>
      <c r="DES102" s="5"/>
      <c r="DET102" s="5"/>
      <c r="DEU102" s="5"/>
      <c r="DEV102" s="5"/>
      <c r="DEW102" s="5"/>
      <c r="DEX102" s="5"/>
      <c r="DEY102" s="5"/>
      <c r="DEZ102" s="5"/>
      <c r="DFA102" s="5"/>
      <c r="DFB102" s="5"/>
      <c r="DFC102" s="5"/>
      <c r="DFD102" s="5"/>
      <c r="DFE102" s="5"/>
      <c r="DFF102" s="5"/>
      <c r="DFG102" s="5"/>
      <c r="DFH102" s="5"/>
      <c r="DFI102" s="5"/>
      <c r="DFJ102" s="5"/>
      <c r="DFK102" s="5"/>
      <c r="DFL102" s="5"/>
      <c r="DFM102" s="5"/>
      <c r="DFN102" s="5"/>
      <c r="DFO102" s="5"/>
      <c r="DFP102" s="5"/>
      <c r="DFQ102" s="5"/>
      <c r="DFR102" s="5"/>
      <c r="DFS102" s="5"/>
      <c r="DFT102" s="5"/>
      <c r="DFU102" s="5"/>
      <c r="DFV102" s="5"/>
      <c r="DFW102" s="5"/>
      <c r="DFX102" s="5"/>
      <c r="DFY102" s="5"/>
      <c r="DFZ102" s="5"/>
      <c r="DGA102" s="5"/>
      <c r="DGB102" s="5"/>
      <c r="DGC102" s="5"/>
      <c r="DGD102" s="5"/>
      <c r="DGE102" s="5"/>
      <c r="DGF102" s="5"/>
      <c r="DGG102" s="5"/>
      <c r="DGH102" s="5"/>
      <c r="DGI102" s="5"/>
      <c r="DGJ102" s="5"/>
      <c r="DGK102" s="5"/>
      <c r="DGL102" s="5"/>
      <c r="DGM102" s="5"/>
      <c r="DGN102" s="5"/>
      <c r="DGO102" s="5"/>
      <c r="DGP102" s="5"/>
      <c r="DGQ102" s="5"/>
      <c r="DGR102" s="5"/>
      <c r="DGS102" s="5"/>
      <c r="DGT102" s="5"/>
      <c r="DGU102" s="5"/>
      <c r="DGV102" s="5"/>
      <c r="DGW102" s="5"/>
      <c r="DGX102" s="5"/>
      <c r="DGY102" s="5"/>
      <c r="DGZ102" s="5"/>
      <c r="DHA102" s="5"/>
      <c r="DHB102" s="5"/>
      <c r="DHC102" s="5"/>
      <c r="DHD102" s="5"/>
      <c r="DHE102" s="5"/>
      <c r="DHF102" s="5"/>
      <c r="DHG102" s="5"/>
      <c r="DHH102" s="5"/>
      <c r="DHI102" s="5"/>
      <c r="DHJ102" s="5"/>
      <c r="DHK102" s="5"/>
      <c r="DHL102" s="5"/>
      <c r="DHM102" s="5"/>
      <c r="DHN102" s="5"/>
      <c r="DHO102" s="5"/>
      <c r="DHP102" s="5"/>
      <c r="DHQ102" s="5"/>
      <c r="DHR102" s="5"/>
      <c r="DHS102" s="5"/>
      <c r="DHT102" s="5"/>
      <c r="DHU102" s="5"/>
      <c r="DHV102" s="5"/>
      <c r="DHW102" s="5"/>
      <c r="DHX102" s="5"/>
      <c r="DHY102" s="5"/>
      <c r="DHZ102" s="5"/>
      <c r="DIA102" s="5"/>
      <c r="DIB102" s="5"/>
      <c r="DIC102" s="5"/>
      <c r="DID102" s="5"/>
      <c r="DIE102" s="5"/>
      <c r="DIF102" s="5"/>
      <c r="DIG102" s="5"/>
      <c r="DIH102" s="5"/>
      <c r="DII102" s="5"/>
      <c r="DIJ102" s="5"/>
      <c r="DIK102" s="5"/>
      <c r="DIL102" s="5"/>
      <c r="DIM102" s="5"/>
      <c r="DIN102" s="5"/>
      <c r="DIO102" s="5"/>
      <c r="DIP102" s="5"/>
      <c r="DIQ102" s="5"/>
      <c r="DIR102" s="5"/>
      <c r="DIS102" s="5"/>
      <c r="DIT102" s="5"/>
      <c r="DIU102" s="5"/>
      <c r="DIV102" s="5"/>
      <c r="DIW102" s="5"/>
      <c r="DIX102" s="5"/>
      <c r="DIY102" s="5"/>
      <c r="DIZ102" s="5"/>
      <c r="DJA102" s="5"/>
      <c r="DJB102" s="5"/>
      <c r="DJC102" s="5"/>
      <c r="DJD102" s="5"/>
      <c r="DJE102" s="5"/>
      <c r="DJF102" s="5"/>
      <c r="DJG102" s="5"/>
      <c r="DJH102" s="5"/>
      <c r="DJI102" s="5"/>
      <c r="DJJ102" s="5"/>
      <c r="DJK102" s="5"/>
      <c r="DJL102" s="5"/>
      <c r="DJM102" s="5"/>
      <c r="DJN102" s="5"/>
      <c r="DJO102" s="5"/>
      <c r="DJP102" s="5"/>
      <c r="DJQ102" s="5"/>
      <c r="DJR102" s="5"/>
      <c r="DJS102" s="5"/>
      <c r="DJT102" s="5"/>
      <c r="DJU102" s="5"/>
      <c r="DJV102" s="5"/>
      <c r="DJW102" s="5"/>
      <c r="DJX102" s="5"/>
      <c r="DJY102" s="5"/>
      <c r="DJZ102" s="5"/>
      <c r="DKA102" s="5"/>
      <c r="DKB102" s="5"/>
      <c r="DKC102" s="5"/>
      <c r="DKD102" s="5"/>
      <c r="DKE102" s="5"/>
      <c r="DKF102" s="5"/>
      <c r="DKG102" s="5"/>
      <c r="DKH102" s="5"/>
      <c r="DKI102" s="5"/>
      <c r="DKJ102" s="5"/>
      <c r="DKK102" s="5"/>
      <c r="DKL102" s="5"/>
      <c r="DKM102" s="5"/>
      <c r="DKN102" s="5"/>
      <c r="DKO102" s="5"/>
      <c r="DKP102" s="5"/>
      <c r="DKQ102" s="5"/>
      <c r="DKR102" s="5"/>
      <c r="DKS102" s="5"/>
      <c r="DKT102" s="5"/>
      <c r="DKU102" s="5"/>
      <c r="DKV102" s="5"/>
      <c r="DKW102" s="5"/>
      <c r="DKX102" s="5"/>
      <c r="DKY102" s="5"/>
      <c r="DKZ102" s="5"/>
      <c r="DLA102" s="5"/>
      <c r="DLB102" s="5"/>
      <c r="DLC102" s="5"/>
      <c r="DLD102" s="5"/>
      <c r="DLE102" s="5"/>
      <c r="DLF102" s="5"/>
      <c r="DLG102" s="5"/>
      <c r="DLH102" s="5"/>
      <c r="DLI102" s="5"/>
      <c r="DLJ102" s="5"/>
      <c r="DLK102" s="5"/>
      <c r="DLL102" s="5"/>
      <c r="DLM102" s="5"/>
      <c r="DLN102" s="5"/>
      <c r="DLO102" s="5"/>
      <c r="DLP102" s="5"/>
      <c r="DLQ102" s="5"/>
      <c r="DLR102" s="5"/>
      <c r="DLS102" s="5"/>
      <c r="DLT102" s="5"/>
      <c r="DLU102" s="5"/>
      <c r="DLV102" s="5"/>
      <c r="DLW102" s="5"/>
      <c r="DLX102" s="5"/>
      <c r="DLY102" s="5"/>
      <c r="DLZ102" s="5"/>
      <c r="DMA102" s="5"/>
      <c r="DMB102" s="5"/>
      <c r="DMC102" s="5"/>
      <c r="DMD102" s="5"/>
      <c r="DME102" s="5"/>
      <c r="DMF102" s="5"/>
      <c r="DMG102" s="5"/>
      <c r="DMH102" s="5"/>
      <c r="DMI102" s="5"/>
      <c r="DMJ102" s="5"/>
      <c r="DMK102" s="5"/>
      <c r="DML102" s="5"/>
      <c r="DMM102" s="5"/>
      <c r="DMN102" s="5"/>
      <c r="DMO102" s="5"/>
      <c r="DMP102" s="5"/>
      <c r="DMQ102" s="5"/>
      <c r="DMR102" s="5"/>
      <c r="DMS102" s="5"/>
      <c r="DMT102" s="5"/>
      <c r="DMU102" s="5"/>
      <c r="DMV102" s="5"/>
      <c r="DMW102" s="5"/>
      <c r="DMX102" s="5"/>
      <c r="DMY102" s="5"/>
      <c r="DMZ102" s="5"/>
      <c r="DNA102" s="5"/>
      <c r="DNB102" s="5"/>
      <c r="DNC102" s="5"/>
      <c r="DND102" s="5"/>
      <c r="DNE102" s="5"/>
      <c r="DNF102" s="5"/>
      <c r="DNG102" s="5"/>
      <c r="DNH102" s="5"/>
      <c r="DNI102" s="5"/>
      <c r="DNJ102" s="5"/>
      <c r="DNK102" s="5"/>
      <c r="DNL102" s="5"/>
      <c r="DNM102" s="5"/>
      <c r="DNN102" s="5"/>
      <c r="DNO102" s="5"/>
      <c r="DNP102" s="5"/>
      <c r="DNQ102" s="5"/>
      <c r="DNR102" s="5"/>
      <c r="DNS102" s="5"/>
      <c r="DNT102" s="5"/>
      <c r="DNU102" s="5"/>
      <c r="DNV102" s="5"/>
      <c r="DNW102" s="5"/>
      <c r="DNX102" s="5"/>
      <c r="DNY102" s="5"/>
      <c r="DNZ102" s="5"/>
      <c r="DOA102" s="5"/>
      <c r="DOB102" s="5"/>
      <c r="DOC102" s="5"/>
      <c r="DOD102" s="5"/>
      <c r="DOE102" s="5"/>
      <c r="DOF102" s="5"/>
      <c r="DOG102" s="5"/>
      <c r="DOH102" s="5"/>
      <c r="DOI102" s="5"/>
      <c r="DOJ102" s="5"/>
      <c r="DOK102" s="5"/>
      <c r="DOL102" s="5"/>
      <c r="DOM102" s="5"/>
      <c r="DON102" s="5"/>
      <c r="DOO102" s="5"/>
      <c r="DOP102" s="5"/>
      <c r="DOQ102" s="5"/>
      <c r="DOR102" s="5"/>
      <c r="DOS102" s="5"/>
      <c r="DOT102" s="5"/>
      <c r="DOU102" s="5"/>
      <c r="DOV102" s="5"/>
      <c r="DOW102" s="5"/>
      <c r="DOX102" s="5"/>
      <c r="DOY102" s="5"/>
      <c r="DOZ102" s="5"/>
      <c r="DPA102" s="5"/>
      <c r="DPB102" s="5"/>
      <c r="DPC102" s="5"/>
      <c r="DPD102" s="5"/>
      <c r="DPE102" s="5"/>
      <c r="DPF102" s="5"/>
      <c r="DPG102" s="5"/>
      <c r="DPH102" s="5"/>
      <c r="DPI102" s="5"/>
      <c r="DPJ102" s="5"/>
      <c r="DPK102" s="5"/>
      <c r="DPL102" s="5"/>
      <c r="DPM102" s="5"/>
      <c r="DPN102" s="5"/>
      <c r="DPO102" s="5"/>
      <c r="DPP102" s="5"/>
      <c r="DPQ102" s="5"/>
      <c r="DPR102" s="5"/>
      <c r="DPS102" s="5"/>
      <c r="DPT102" s="5"/>
      <c r="DPU102" s="5"/>
      <c r="DPV102" s="5"/>
      <c r="DPW102" s="5"/>
      <c r="DPX102" s="5"/>
      <c r="DPY102" s="5"/>
      <c r="DPZ102" s="5"/>
      <c r="DQA102" s="5"/>
      <c r="DQB102" s="5"/>
      <c r="DQC102" s="5"/>
      <c r="DQD102" s="5"/>
      <c r="DQE102" s="5"/>
      <c r="DQF102" s="5"/>
      <c r="DQG102" s="5"/>
      <c r="DQH102" s="5"/>
      <c r="DQI102" s="5"/>
      <c r="DQJ102" s="5"/>
      <c r="DQK102" s="5"/>
      <c r="DQL102" s="5"/>
      <c r="DQM102" s="5"/>
      <c r="DQN102" s="5"/>
      <c r="DQO102" s="5"/>
      <c r="DQP102" s="5"/>
      <c r="DQQ102" s="5"/>
      <c r="DQR102" s="5"/>
      <c r="DQS102" s="5"/>
      <c r="DQT102" s="5"/>
      <c r="DQU102" s="5"/>
      <c r="DQV102" s="5"/>
      <c r="DQW102" s="5"/>
      <c r="DQX102" s="5"/>
      <c r="DQY102" s="5"/>
      <c r="DQZ102" s="5"/>
      <c r="DRA102" s="5"/>
      <c r="DRB102" s="5"/>
      <c r="DRC102" s="5"/>
      <c r="DRD102" s="5"/>
      <c r="DRE102" s="5"/>
      <c r="DRF102" s="5"/>
      <c r="DRG102" s="5"/>
      <c r="DRH102" s="5"/>
      <c r="DRI102" s="5"/>
      <c r="DRJ102" s="5"/>
      <c r="DRK102" s="5"/>
      <c r="DRL102" s="5"/>
      <c r="DRM102" s="5"/>
      <c r="DRN102" s="5"/>
      <c r="DRO102" s="5"/>
      <c r="DRP102" s="5"/>
      <c r="DRQ102" s="5"/>
      <c r="DRR102" s="5"/>
      <c r="DRS102" s="5"/>
      <c r="DRT102" s="5"/>
      <c r="DRU102" s="5"/>
      <c r="DRV102" s="5"/>
      <c r="DRW102" s="5"/>
      <c r="DRX102" s="5"/>
      <c r="DRY102" s="5"/>
      <c r="DRZ102" s="5"/>
      <c r="DSA102" s="5"/>
      <c r="DSB102" s="5"/>
      <c r="DSC102" s="5"/>
      <c r="DSD102" s="5"/>
      <c r="DSE102" s="5"/>
      <c r="DSF102" s="5"/>
      <c r="DSG102" s="5"/>
      <c r="DSH102" s="5"/>
      <c r="DSI102" s="5"/>
      <c r="DSJ102" s="5"/>
      <c r="DSK102" s="5"/>
      <c r="DSL102" s="5"/>
      <c r="DSM102" s="5"/>
      <c r="DSN102" s="5"/>
      <c r="DSO102" s="5"/>
      <c r="DSP102" s="5"/>
      <c r="DSQ102" s="5"/>
      <c r="DSR102" s="5"/>
      <c r="DSS102" s="5"/>
      <c r="DST102" s="5"/>
      <c r="DSU102" s="5"/>
      <c r="DSV102" s="5"/>
      <c r="DSW102" s="5"/>
      <c r="DSX102" s="5"/>
      <c r="DSY102" s="5"/>
      <c r="DSZ102" s="5"/>
      <c r="DTA102" s="5"/>
      <c r="DTB102" s="5"/>
      <c r="DTC102" s="5"/>
      <c r="DTD102" s="5"/>
      <c r="DTE102" s="5"/>
      <c r="DTF102" s="5"/>
      <c r="DTG102" s="5"/>
      <c r="DTH102" s="5"/>
      <c r="DTI102" s="5"/>
      <c r="DTJ102" s="5"/>
      <c r="DTK102" s="5"/>
      <c r="DTL102" s="5"/>
      <c r="DTM102" s="5"/>
      <c r="DTN102" s="5"/>
      <c r="DTO102" s="5"/>
      <c r="DTP102" s="5"/>
      <c r="DTQ102" s="5"/>
      <c r="DTR102" s="5"/>
      <c r="DTS102" s="5"/>
      <c r="DTT102" s="5"/>
      <c r="DTU102" s="5"/>
      <c r="DTV102" s="5"/>
      <c r="DTW102" s="5"/>
      <c r="DTX102" s="5"/>
      <c r="DTY102" s="5"/>
      <c r="DTZ102" s="5"/>
      <c r="DUA102" s="5"/>
      <c r="DUB102" s="5"/>
      <c r="DUC102" s="5"/>
      <c r="DUD102" s="5"/>
      <c r="DUE102" s="5"/>
      <c r="DUF102" s="5"/>
      <c r="DUG102" s="5"/>
      <c r="DUH102" s="5"/>
      <c r="DUI102" s="5"/>
      <c r="DUJ102" s="5"/>
      <c r="DUK102" s="5"/>
      <c r="DUL102" s="5"/>
      <c r="DUM102" s="5"/>
      <c r="DUN102" s="5"/>
      <c r="DUO102" s="5"/>
      <c r="DUP102" s="5"/>
      <c r="DUQ102" s="5"/>
      <c r="DUR102" s="5"/>
      <c r="DUS102" s="5"/>
      <c r="DUT102" s="5"/>
      <c r="DUU102" s="5"/>
      <c r="DUV102" s="5"/>
      <c r="DUW102" s="5"/>
      <c r="DUX102" s="5"/>
      <c r="DUY102" s="5"/>
      <c r="DUZ102" s="5"/>
      <c r="DVA102" s="5"/>
      <c r="DVB102" s="5"/>
      <c r="DVC102" s="5"/>
      <c r="DVD102" s="5"/>
      <c r="DVE102" s="5"/>
      <c r="DVF102" s="5"/>
      <c r="DVG102" s="5"/>
      <c r="DVH102" s="5"/>
      <c r="DVI102" s="5"/>
      <c r="DVJ102" s="5"/>
      <c r="DVK102" s="5"/>
      <c r="DVL102" s="5"/>
      <c r="DVM102" s="5"/>
      <c r="DVN102" s="5"/>
      <c r="DVO102" s="5"/>
      <c r="DVP102" s="5"/>
      <c r="DVQ102" s="5"/>
      <c r="DVR102" s="5"/>
      <c r="DVS102" s="5"/>
      <c r="DVT102" s="5"/>
      <c r="DVU102" s="5"/>
      <c r="DVV102" s="5"/>
      <c r="DVW102" s="5"/>
      <c r="DVX102" s="5"/>
      <c r="DVY102" s="5"/>
      <c r="DVZ102" s="5"/>
      <c r="DWA102" s="5"/>
      <c r="DWB102" s="5"/>
      <c r="DWC102" s="5"/>
      <c r="DWD102" s="5"/>
      <c r="DWE102" s="5"/>
      <c r="DWF102" s="5"/>
      <c r="DWG102" s="5"/>
      <c r="DWH102" s="5"/>
      <c r="DWI102" s="5"/>
      <c r="DWJ102" s="5"/>
      <c r="DWK102" s="5"/>
      <c r="DWL102" s="5"/>
      <c r="DWM102" s="5"/>
      <c r="DWN102" s="5"/>
      <c r="DWO102" s="5"/>
      <c r="DWP102" s="5"/>
      <c r="DWQ102" s="5"/>
      <c r="DWR102" s="5"/>
      <c r="DWS102" s="5"/>
      <c r="DWT102" s="5"/>
      <c r="DWU102" s="5"/>
      <c r="DWV102" s="5"/>
      <c r="DWW102" s="5"/>
      <c r="DWX102" s="5"/>
      <c r="DWY102" s="5"/>
      <c r="DWZ102" s="5"/>
      <c r="DXA102" s="5"/>
      <c r="DXB102" s="5"/>
      <c r="DXC102" s="5"/>
      <c r="DXD102" s="5"/>
      <c r="DXE102" s="5"/>
      <c r="DXF102" s="5"/>
      <c r="DXG102" s="5"/>
      <c r="DXH102" s="5"/>
      <c r="DXI102" s="5"/>
      <c r="DXJ102" s="5"/>
      <c r="DXK102" s="5"/>
      <c r="DXL102" s="5"/>
      <c r="DXM102" s="5"/>
      <c r="DXN102" s="5"/>
      <c r="DXO102" s="5"/>
      <c r="DXP102" s="5"/>
      <c r="DXQ102" s="5"/>
      <c r="DXR102" s="5"/>
      <c r="DXS102" s="5"/>
      <c r="DXT102" s="5"/>
      <c r="DXU102" s="5"/>
      <c r="DXV102" s="5"/>
      <c r="DXW102" s="5"/>
      <c r="DXX102" s="5"/>
      <c r="DXY102" s="5"/>
      <c r="DXZ102" s="5"/>
      <c r="DYA102" s="5"/>
      <c r="DYB102" s="5"/>
      <c r="DYC102" s="5"/>
      <c r="DYD102" s="5"/>
      <c r="DYE102" s="5"/>
      <c r="DYF102" s="5"/>
      <c r="DYG102" s="5"/>
      <c r="DYH102" s="5"/>
      <c r="DYI102" s="5"/>
      <c r="DYJ102" s="5"/>
      <c r="DYK102" s="5"/>
      <c r="DYL102" s="5"/>
      <c r="DYM102" s="5"/>
      <c r="DYN102" s="5"/>
      <c r="DYO102" s="5"/>
      <c r="DYP102" s="5"/>
      <c r="DYQ102" s="5"/>
      <c r="DYR102" s="5"/>
      <c r="DYS102" s="5"/>
      <c r="DYT102" s="5"/>
      <c r="DYU102" s="5"/>
      <c r="DYV102" s="5"/>
      <c r="DYW102" s="5"/>
      <c r="DYX102" s="5"/>
      <c r="DYY102" s="5"/>
      <c r="DYZ102" s="5"/>
      <c r="DZA102" s="5"/>
      <c r="DZB102" s="5"/>
      <c r="DZC102" s="5"/>
      <c r="DZD102" s="5"/>
      <c r="DZE102" s="5"/>
      <c r="DZF102" s="5"/>
      <c r="DZG102" s="5"/>
      <c r="DZH102" s="5"/>
      <c r="DZI102" s="5"/>
      <c r="DZJ102" s="5"/>
      <c r="DZK102" s="5"/>
      <c r="DZL102" s="5"/>
      <c r="DZM102" s="5"/>
      <c r="DZN102" s="5"/>
      <c r="DZO102" s="5"/>
      <c r="DZP102" s="5"/>
      <c r="DZQ102" s="5"/>
      <c r="DZR102" s="5"/>
      <c r="DZS102" s="5"/>
      <c r="DZT102" s="5"/>
      <c r="DZU102" s="5"/>
      <c r="DZV102" s="5"/>
      <c r="DZW102" s="5"/>
      <c r="DZX102" s="5"/>
      <c r="DZY102" s="5"/>
      <c r="DZZ102" s="5"/>
      <c r="EAA102" s="5"/>
      <c r="EAB102" s="5"/>
      <c r="EAC102" s="5"/>
      <c r="EAD102" s="5"/>
      <c r="EAE102" s="5"/>
      <c r="EAF102" s="5"/>
      <c r="EAG102" s="5"/>
      <c r="EAH102" s="5"/>
      <c r="EAI102" s="5"/>
      <c r="EAJ102" s="5"/>
      <c r="EAK102" s="5"/>
      <c r="EAL102" s="5"/>
      <c r="EAM102" s="5"/>
      <c r="EAN102" s="5"/>
      <c r="EAO102" s="5"/>
      <c r="EAP102" s="5"/>
      <c r="EAQ102" s="5"/>
      <c r="EAR102" s="5"/>
      <c r="EAS102" s="5"/>
      <c r="EAT102" s="5"/>
      <c r="EAU102" s="5"/>
      <c r="EAV102" s="5"/>
      <c r="EAW102" s="5"/>
      <c r="EAX102" s="5"/>
      <c r="EAY102" s="5"/>
      <c r="EAZ102" s="5"/>
      <c r="EBA102" s="5"/>
      <c r="EBB102" s="5"/>
      <c r="EBC102" s="5"/>
      <c r="EBD102" s="5"/>
      <c r="EBE102" s="5"/>
      <c r="EBF102" s="5"/>
      <c r="EBG102" s="5"/>
      <c r="EBH102" s="5"/>
      <c r="EBI102" s="5"/>
      <c r="EBJ102" s="5"/>
      <c r="EBK102" s="5"/>
      <c r="EBL102" s="5"/>
      <c r="EBM102" s="5"/>
      <c r="EBN102" s="5"/>
      <c r="EBO102" s="5"/>
      <c r="EBP102" s="5"/>
      <c r="EBQ102" s="5"/>
      <c r="EBR102" s="5"/>
      <c r="EBS102" s="5"/>
      <c r="EBT102" s="5"/>
      <c r="EBU102" s="5"/>
      <c r="EBV102" s="5"/>
      <c r="EBW102" s="5"/>
      <c r="EBX102" s="5"/>
      <c r="EBY102" s="5"/>
      <c r="EBZ102" s="5"/>
      <c r="ECA102" s="5"/>
      <c r="ECB102" s="5"/>
      <c r="ECC102" s="5"/>
      <c r="ECD102" s="5"/>
      <c r="ECE102" s="5"/>
      <c r="ECF102" s="5"/>
      <c r="ECG102" s="5"/>
      <c r="ECH102" s="5"/>
      <c r="ECI102" s="5"/>
      <c r="ECJ102" s="5"/>
      <c r="ECK102" s="5"/>
      <c r="ECL102" s="5"/>
      <c r="ECM102" s="5"/>
      <c r="ECN102" s="5"/>
      <c r="ECO102" s="5"/>
      <c r="ECP102" s="5"/>
      <c r="ECQ102" s="5"/>
      <c r="ECR102" s="5"/>
      <c r="ECS102" s="5"/>
      <c r="ECT102" s="5"/>
      <c r="ECU102" s="5"/>
      <c r="ECV102" s="5"/>
      <c r="ECW102" s="5"/>
      <c r="ECX102" s="5"/>
      <c r="ECY102" s="5"/>
      <c r="ECZ102" s="5"/>
      <c r="EDA102" s="5"/>
      <c r="EDB102" s="5"/>
      <c r="EDC102" s="5"/>
      <c r="EDD102" s="5"/>
      <c r="EDE102" s="5"/>
      <c r="EDF102" s="5"/>
      <c r="EDG102" s="5"/>
      <c r="EDH102" s="5"/>
      <c r="EDI102" s="5"/>
      <c r="EDJ102" s="5"/>
      <c r="EDK102" s="5"/>
      <c r="EDL102" s="5"/>
      <c r="EDM102" s="5"/>
      <c r="EDN102" s="5"/>
      <c r="EDO102" s="5"/>
      <c r="EDP102" s="5"/>
      <c r="EDQ102" s="5"/>
      <c r="EDR102" s="5"/>
      <c r="EDS102" s="5"/>
      <c r="EDT102" s="5"/>
      <c r="EDU102" s="5"/>
      <c r="EDV102" s="5"/>
      <c r="EDW102" s="5"/>
      <c r="EDX102" s="5"/>
      <c r="EDY102" s="5"/>
      <c r="EDZ102" s="5"/>
      <c r="EEA102" s="5"/>
      <c r="EEB102" s="5"/>
      <c r="EEC102" s="5"/>
      <c r="EED102" s="5"/>
      <c r="EEE102" s="5"/>
      <c r="EEF102" s="5"/>
      <c r="EEG102" s="5"/>
      <c r="EEH102" s="5"/>
      <c r="EEI102" s="5"/>
      <c r="EEJ102" s="5"/>
      <c r="EEK102" s="5"/>
      <c r="EEL102" s="5"/>
      <c r="EEM102" s="5"/>
      <c r="EEN102" s="5"/>
      <c r="EEO102" s="5"/>
      <c r="EEP102" s="5"/>
      <c r="EEQ102" s="5"/>
      <c r="EER102" s="5"/>
      <c r="EES102" s="5"/>
      <c r="EET102" s="5"/>
      <c r="EEU102" s="5"/>
      <c r="EEV102" s="5"/>
      <c r="EEW102" s="5"/>
      <c r="EEX102" s="5"/>
      <c r="EEY102" s="5"/>
      <c r="EEZ102" s="5"/>
      <c r="EFA102" s="5"/>
      <c r="EFB102" s="5"/>
      <c r="EFC102" s="5"/>
      <c r="EFD102" s="5"/>
      <c r="EFE102" s="5"/>
      <c r="EFF102" s="5"/>
      <c r="EFG102" s="5"/>
      <c r="EFH102" s="5"/>
      <c r="EFI102" s="5"/>
      <c r="EFJ102" s="5"/>
      <c r="EFK102" s="5"/>
      <c r="EFL102" s="5"/>
      <c r="EFM102" s="5"/>
      <c r="EFN102" s="5"/>
      <c r="EFO102" s="5"/>
      <c r="EFP102" s="5"/>
      <c r="EFQ102" s="5"/>
      <c r="EFR102" s="5"/>
      <c r="EFS102" s="5"/>
      <c r="EFT102" s="5"/>
      <c r="EFU102" s="5"/>
      <c r="EFV102" s="5"/>
      <c r="EFW102" s="5"/>
      <c r="EFX102" s="5"/>
      <c r="EFY102" s="5"/>
      <c r="EFZ102" s="5"/>
      <c r="EGA102" s="5"/>
      <c r="EGB102" s="5"/>
      <c r="EGC102" s="5"/>
      <c r="EGD102" s="5"/>
      <c r="EGE102" s="5"/>
      <c r="EGF102" s="5"/>
      <c r="EGG102" s="5"/>
      <c r="EGH102" s="5"/>
      <c r="EGI102" s="5"/>
      <c r="EGJ102" s="5"/>
      <c r="EGK102" s="5"/>
      <c r="EGL102" s="5"/>
      <c r="EGM102" s="5"/>
      <c r="EGN102" s="5"/>
      <c r="EGO102" s="5"/>
      <c r="EGP102" s="5"/>
      <c r="EGQ102" s="5"/>
      <c r="EGR102" s="5"/>
      <c r="EGS102" s="5"/>
      <c r="EGT102" s="5"/>
      <c r="EGU102" s="5"/>
      <c r="EGV102" s="5"/>
      <c r="EGW102" s="5"/>
      <c r="EGX102" s="5"/>
      <c r="EGY102" s="5"/>
      <c r="EGZ102" s="5"/>
      <c r="EHA102" s="5"/>
      <c r="EHB102" s="5"/>
      <c r="EHC102" s="5"/>
      <c r="EHD102" s="5"/>
      <c r="EHE102" s="5"/>
      <c r="EHF102" s="5"/>
      <c r="EHG102" s="5"/>
      <c r="EHH102" s="5"/>
      <c r="EHI102" s="5"/>
      <c r="EHJ102" s="5"/>
      <c r="EHK102" s="5"/>
      <c r="EHL102" s="5"/>
      <c r="EHM102" s="5"/>
      <c r="EHN102" s="5"/>
      <c r="EHO102" s="5"/>
      <c r="EHP102" s="5"/>
      <c r="EHQ102" s="5"/>
      <c r="EHR102" s="5"/>
      <c r="EHS102" s="5"/>
      <c r="EHT102" s="5"/>
      <c r="EHU102" s="5"/>
      <c r="EHV102" s="5"/>
      <c r="EHW102" s="5"/>
      <c r="EHX102" s="5"/>
      <c r="EHY102" s="5"/>
      <c r="EHZ102" s="5"/>
      <c r="EIA102" s="5"/>
      <c r="EIB102" s="5"/>
      <c r="EIC102" s="5"/>
      <c r="EID102" s="5"/>
      <c r="EIE102" s="5"/>
      <c r="EIF102" s="5"/>
      <c r="EIG102" s="5"/>
      <c r="EIH102" s="5"/>
      <c r="EII102" s="5"/>
      <c r="EIJ102" s="5"/>
      <c r="EIK102" s="5"/>
      <c r="EIL102" s="5"/>
      <c r="EIM102" s="5"/>
      <c r="EIN102" s="5"/>
      <c r="EIO102" s="5"/>
      <c r="EIP102" s="5"/>
      <c r="EIQ102" s="5"/>
      <c r="EIR102" s="5"/>
      <c r="EIS102" s="5"/>
      <c r="EIT102" s="5"/>
      <c r="EIU102" s="5"/>
      <c r="EIV102" s="5"/>
      <c r="EIW102" s="5"/>
      <c r="EIX102" s="5"/>
      <c r="EIY102" s="5"/>
      <c r="EIZ102" s="5"/>
      <c r="EJA102" s="5"/>
      <c r="EJB102" s="5"/>
      <c r="EJC102" s="5"/>
      <c r="EJD102" s="5"/>
      <c r="EJE102" s="5"/>
      <c r="EJF102" s="5"/>
      <c r="EJG102" s="5"/>
      <c r="EJH102" s="5"/>
      <c r="EJI102" s="5"/>
      <c r="EJJ102" s="5"/>
      <c r="EJK102" s="5"/>
      <c r="EJL102" s="5"/>
      <c r="EJM102" s="5"/>
      <c r="EJN102" s="5"/>
      <c r="EJO102" s="5"/>
      <c r="EJP102" s="5"/>
      <c r="EJQ102" s="5"/>
      <c r="EJR102" s="5"/>
      <c r="EJS102" s="5"/>
      <c r="EJT102" s="5"/>
      <c r="EJU102" s="5"/>
      <c r="EJV102" s="5"/>
      <c r="EJW102" s="5"/>
      <c r="EJX102" s="5"/>
      <c r="EJY102" s="5"/>
      <c r="EJZ102" s="5"/>
      <c r="EKA102" s="5"/>
      <c r="EKB102" s="5"/>
      <c r="EKC102" s="5"/>
      <c r="EKD102" s="5"/>
      <c r="EKE102" s="5"/>
      <c r="EKF102" s="5"/>
      <c r="EKG102" s="5"/>
      <c r="EKH102" s="5"/>
      <c r="EKI102" s="5"/>
      <c r="EKJ102" s="5"/>
      <c r="EKK102" s="5"/>
      <c r="EKL102" s="5"/>
      <c r="EKM102" s="5"/>
      <c r="EKN102" s="5"/>
      <c r="EKO102" s="5"/>
      <c r="EKP102" s="5"/>
      <c r="EKQ102" s="5"/>
      <c r="EKR102" s="5"/>
      <c r="EKS102" s="5"/>
      <c r="EKT102" s="5"/>
      <c r="EKU102" s="5"/>
      <c r="EKV102" s="5"/>
      <c r="EKW102" s="5"/>
      <c r="EKX102" s="5"/>
      <c r="EKY102" s="5"/>
      <c r="EKZ102" s="5"/>
      <c r="ELA102" s="5"/>
      <c r="ELB102" s="5"/>
      <c r="ELC102" s="5"/>
      <c r="ELD102" s="5"/>
      <c r="ELE102" s="5"/>
      <c r="ELF102" s="5"/>
      <c r="ELG102" s="5"/>
      <c r="ELH102" s="5"/>
      <c r="ELI102" s="5"/>
      <c r="ELJ102" s="5"/>
      <c r="ELK102" s="5"/>
      <c r="ELL102" s="5"/>
      <c r="ELM102" s="5"/>
      <c r="ELN102" s="5"/>
      <c r="ELO102" s="5"/>
      <c r="ELP102" s="5"/>
      <c r="ELQ102" s="5"/>
      <c r="ELR102" s="5"/>
      <c r="ELS102" s="5"/>
      <c r="ELT102" s="5"/>
      <c r="ELU102" s="5"/>
      <c r="ELV102" s="5"/>
      <c r="ELW102" s="5"/>
      <c r="ELX102" s="5"/>
      <c r="ELY102" s="5"/>
      <c r="ELZ102" s="5"/>
      <c r="EMA102" s="5"/>
      <c r="EMB102" s="5"/>
      <c r="EMC102" s="5"/>
      <c r="EMD102" s="5"/>
      <c r="EME102" s="5"/>
      <c r="EMF102" s="5"/>
      <c r="EMG102" s="5"/>
      <c r="EMH102" s="5"/>
      <c r="EMI102" s="5"/>
      <c r="EMJ102" s="5"/>
      <c r="EMK102" s="5"/>
      <c r="EML102" s="5"/>
      <c r="EMM102" s="5"/>
      <c r="EMN102" s="5"/>
      <c r="EMO102" s="5"/>
      <c r="EMP102" s="5"/>
      <c r="EMQ102" s="5"/>
      <c r="EMR102" s="5"/>
      <c r="EMS102" s="5"/>
      <c r="EMT102" s="5"/>
      <c r="EMU102" s="5"/>
      <c r="EMV102" s="5"/>
      <c r="EMW102" s="5"/>
      <c r="EMX102" s="5"/>
      <c r="EMY102" s="5"/>
      <c r="EMZ102" s="5"/>
      <c r="ENA102" s="5"/>
      <c r="ENB102" s="5"/>
      <c r="ENC102" s="5"/>
      <c r="END102" s="5"/>
      <c r="ENE102" s="5"/>
      <c r="ENF102" s="5"/>
      <c r="ENG102" s="5"/>
      <c r="ENH102" s="5"/>
      <c r="ENI102" s="5"/>
      <c r="ENJ102" s="5"/>
      <c r="ENK102" s="5"/>
      <c r="ENL102" s="5"/>
      <c r="ENM102" s="5"/>
      <c r="ENN102" s="5"/>
      <c r="ENO102" s="5"/>
      <c r="ENP102" s="5"/>
      <c r="ENQ102" s="5"/>
      <c r="ENR102" s="5"/>
      <c r="ENS102" s="5"/>
      <c r="ENT102" s="5"/>
      <c r="ENU102" s="5"/>
      <c r="ENV102" s="5"/>
      <c r="ENW102" s="5"/>
      <c r="ENX102" s="5"/>
      <c r="ENY102" s="5"/>
      <c r="ENZ102" s="5"/>
      <c r="EOA102" s="5"/>
      <c r="EOB102" s="5"/>
      <c r="EOC102" s="5"/>
      <c r="EOD102" s="5"/>
      <c r="EOE102" s="5"/>
      <c r="EOF102" s="5"/>
      <c r="EOG102" s="5"/>
      <c r="EOH102" s="5"/>
      <c r="EOI102" s="5"/>
      <c r="EOJ102" s="5"/>
      <c r="EOK102" s="5"/>
      <c r="EOL102" s="5"/>
      <c r="EOM102" s="5"/>
      <c r="EON102" s="5"/>
      <c r="EOO102" s="5"/>
      <c r="EOP102" s="5"/>
      <c r="EOQ102" s="5"/>
      <c r="EOR102" s="5"/>
      <c r="EOS102" s="5"/>
      <c r="EOT102" s="5"/>
      <c r="EOU102" s="5"/>
      <c r="EOV102" s="5"/>
      <c r="EOW102" s="5"/>
      <c r="EOX102" s="5"/>
      <c r="EOY102" s="5"/>
      <c r="EOZ102" s="5"/>
      <c r="EPA102" s="5"/>
      <c r="EPB102" s="5"/>
      <c r="EPC102" s="5"/>
      <c r="EPD102" s="5"/>
      <c r="EPE102" s="5"/>
      <c r="EPF102" s="5"/>
      <c r="EPG102" s="5"/>
      <c r="EPH102" s="5"/>
      <c r="EPI102" s="5"/>
      <c r="EPJ102" s="5"/>
      <c r="EPK102" s="5"/>
      <c r="EPL102" s="5"/>
      <c r="EPM102" s="5"/>
      <c r="EPN102" s="5"/>
      <c r="EPO102" s="5"/>
      <c r="EPP102" s="5"/>
      <c r="EPQ102" s="5"/>
      <c r="EPR102" s="5"/>
      <c r="EPS102" s="5"/>
      <c r="EPT102" s="5"/>
      <c r="EPU102" s="5"/>
      <c r="EPV102" s="5"/>
      <c r="EPW102" s="5"/>
      <c r="EPX102" s="5"/>
      <c r="EPY102" s="5"/>
      <c r="EPZ102" s="5"/>
      <c r="EQA102" s="5"/>
      <c r="EQB102" s="5"/>
      <c r="EQC102" s="5"/>
      <c r="EQD102" s="5"/>
      <c r="EQE102" s="5"/>
      <c r="EQF102" s="5"/>
      <c r="EQG102" s="5"/>
      <c r="EQH102" s="5"/>
      <c r="EQI102" s="5"/>
      <c r="EQJ102" s="5"/>
      <c r="EQK102" s="5"/>
      <c r="EQL102" s="5"/>
      <c r="EQM102" s="5"/>
      <c r="EQN102" s="5"/>
      <c r="EQO102" s="5"/>
      <c r="EQP102" s="5"/>
      <c r="EQQ102" s="5"/>
      <c r="EQR102" s="5"/>
      <c r="EQS102" s="5"/>
      <c r="EQT102" s="5"/>
      <c r="EQU102" s="5"/>
      <c r="EQV102" s="5"/>
      <c r="EQW102" s="5"/>
      <c r="EQX102" s="5"/>
      <c r="EQY102" s="5"/>
      <c r="EQZ102" s="5"/>
      <c r="ERA102" s="5"/>
      <c r="ERB102" s="5"/>
      <c r="ERC102" s="5"/>
      <c r="ERD102" s="5"/>
      <c r="ERE102" s="5"/>
      <c r="ERF102" s="5"/>
      <c r="ERG102" s="5"/>
      <c r="ERH102" s="5"/>
      <c r="ERI102" s="5"/>
      <c r="ERJ102" s="5"/>
      <c r="ERK102" s="5"/>
      <c r="ERL102" s="5"/>
      <c r="ERM102" s="5"/>
      <c r="ERN102" s="5"/>
      <c r="ERO102" s="5"/>
      <c r="ERP102" s="5"/>
      <c r="ERQ102" s="5"/>
      <c r="ERR102" s="5"/>
      <c r="ERS102" s="5"/>
      <c r="ERT102" s="5"/>
      <c r="ERU102" s="5"/>
      <c r="ERV102" s="5"/>
      <c r="ERW102" s="5"/>
      <c r="ERX102" s="5"/>
      <c r="ERY102" s="5"/>
      <c r="ERZ102" s="5"/>
      <c r="ESA102" s="5"/>
      <c r="ESB102" s="5"/>
      <c r="ESC102" s="5"/>
      <c r="ESD102" s="5"/>
      <c r="ESE102" s="5"/>
      <c r="ESF102" s="5"/>
      <c r="ESG102" s="5"/>
      <c r="ESH102" s="5"/>
      <c r="ESI102" s="5"/>
      <c r="ESJ102" s="5"/>
      <c r="ESK102" s="5"/>
      <c r="ESL102" s="5"/>
      <c r="ESM102" s="5"/>
      <c r="ESN102" s="5"/>
      <c r="ESO102" s="5"/>
      <c r="ESP102" s="5"/>
      <c r="ESQ102" s="5"/>
      <c r="ESR102" s="5"/>
      <c r="ESS102" s="5"/>
      <c r="EST102" s="5"/>
      <c r="ESU102" s="5"/>
      <c r="ESV102" s="5"/>
      <c r="ESW102" s="5"/>
      <c r="ESX102" s="5"/>
      <c r="ESY102" s="5"/>
      <c r="ESZ102" s="5"/>
      <c r="ETA102" s="5"/>
      <c r="ETB102" s="5"/>
      <c r="ETC102" s="5"/>
      <c r="ETD102" s="5"/>
      <c r="ETE102" s="5"/>
      <c r="ETF102" s="5"/>
      <c r="ETG102" s="5"/>
      <c r="ETH102" s="5"/>
      <c r="ETI102" s="5"/>
      <c r="ETJ102" s="5"/>
      <c r="ETK102" s="5"/>
      <c r="ETL102" s="5"/>
      <c r="ETM102" s="5"/>
      <c r="ETN102" s="5"/>
      <c r="ETO102" s="5"/>
      <c r="ETP102" s="5"/>
      <c r="ETQ102" s="5"/>
      <c r="ETR102" s="5"/>
      <c r="ETS102" s="5"/>
      <c r="ETT102" s="5"/>
      <c r="ETU102" s="5"/>
      <c r="ETV102" s="5"/>
      <c r="ETW102" s="5"/>
      <c r="ETX102" s="5"/>
      <c r="ETY102" s="5"/>
      <c r="ETZ102" s="5"/>
      <c r="EUA102" s="5"/>
      <c r="EUB102" s="5"/>
      <c r="EUC102" s="5"/>
      <c r="EUD102" s="5"/>
      <c r="EUE102" s="5"/>
      <c r="EUF102" s="5"/>
      <c r="EUG102" s="5"/>
      <c r="EUH102" s="5"/>
      <c r="EUI102" s="5"/>
      <c r="EUJ102" s="5"/>
      <c r="EUK102" s="5"/>
      <c r="EUL102" s="5"/>
      <c r="EUM102" s="5"/>
      <c r="EUN102" s="5"/>
      <c r="EUO102" s="5"/>
      <c r="EUP102" s="5"/>
      <c r="EUQ102" s="5"/>
      <c r="EUR102" s="5"/>
      <c r="EUS102" s="5"/>
      <c r="EUT102" s="5"/>
      <c r="EUU102" s="5"/>
      <c r="EUV102" s="5"/>
      <c r="EUW102" s="5"/>
      <c r="EUX102" s="5"/>
      <c r="EUY102" s="5"/>
      <c r="EUZ102" s="5"/>
      <c r="EVA102" s="5"/>
      <c r="EVB102" s="5"/>
      <c r="EVC102" s="5"/>
      <c r="EVD102" s="5"/>
      <c r="EVE102" s="5"/>
      <c r="EVF102" s="5"/>
      <c r="EVG102" s="5"/>
      <c r="EVH102" s="5"/>
      <c r="EVI102" s="5"/>
      <c r="EVJ102" s="5"/>
      <c r="EVK102" s="5"/>
      <c r="EVL102" s="5"/>
      <c r="EVM102" s="5"/>
      <c r="EVN102" s="5"/>
      <c r="EVO102" s="5"/>
      <c r="EVP102" s="5"/>
      <c r="EVQ102" s="5"/>
      <c r="EVR102" s="5"/>
      <c r="EVS102" s="5"/>
      <c r="EVT102" s="5"/>
      <c r="EVU102" s="5"/>
      <c r="EVV102" s="5"/>
      <c r="EVW102" s="5"/>
      <c r="EVX102" s="5"/>
      <c r="EVY102" s="5"/>
      <c r="EVZ102" s="5"/>
      <c r="EWA102" s="5"/>
      <c r="EWB102" s="5"/>
      <c r="EWC102" s="5"/>
      <c r="EWD102" s="5"/>
      <c r="EWE102" s="5"/>
      <c r="EWF102" s="5"/>
      <c r="EWG102" s="5"/>
      <c r="EWH102" s="5"/>
      <c r="EWI102" s="5"/>
      <c r="EWJ102" s="5"/>
      <c r="EWK102" s="5"/>
      <c r="EWL102" s="5"/>
      <c r="EWM102" s="5"/>
      <c r="EWN102" s="5"/>
      <c r="EWO102" s="5"/>
      <c r="EWP102" s="5"/>
      <c r="EWQ102" s="5"/>
      <c r="EWR102" s="5"/>
      <c r="EWS102" s="5"/>
      <c r="EWT102" s="5"/>
      <c r="EWU102" s="5"/>
      <c r="EWV102" s="5"/>
      <c r="EWW102" s="5"/>
      <c r="EWX102" s="5"/>
      <c r="EWY102" s="5"/>
      <c r="EWZ102" s="5"/>
      <c r="EXA102" s="5"/>
      <c r="EXB102" s="5"/>
      <c r="EXC102" s="5"/>
      <c r="EXD102" s="5"/>
      <c r="EXE102" s="5"/>
      <c r="EXF102" s="5"/>
      <c r="EXG102" s="5"/>
      <c r="EXH102" s="5"/>
      <c r="EXI102" s="5"/>
      <c r="EXJ102" s="5"/>
      <c r="EXK102" s="5"/>
      <c r="EXL102" s="5"/>
      <c r="EXM102" s="5"/>
      <c r="EXN102" s="5"/>
      <c r="EXO102" s="5"/>
      <c r="EXP102" s="5"/>
      <c r="EXQ102" s="5"/>
      <c r="EXR102" s="5"/>
      <c r="EXS102" s="5"/>
      <c r="EXT102" s="5"/>
      <c r="EXU102" s="5"/>
      <c r="EXV102" s="5"/>
      <c r="EXW102" s="5"/>
      <c r="EXX102" s="5"/>
      <c r="EXY102" s="5"/>
      <c r="EXZ102" s="5"/>
      <c r="EYA102" s="5"/>
      <c r="EYB102" s="5"/>
      <c r="EYC102" s="5"/>
      <c r="EYD102" s="5"/>
      <c r="EYE102" s="5"/>
      <c r="EYF102" s="5"/>
      <c r="EYG102" s="5"/>
      <c r="EYH102" s="5"/>
      <c r="EYI102" s="5"/>
      <c r="EYJ102" s="5"/>
      <c r="EYK102" s="5"/>
      <c r="EYL102" s="5"/>
      <c r="EYM102" s="5"/>
      <c r="EYN102" s="5"/>
      <c r="EYO102" s="5"/>
      <c r="EYP102" s="5"/>
      <c r="EYQ102" s="5"/>
      <c r="EYR102" s="5"/>
      <c r="EYS102" s="5"/>
      <c r="EYT102" s="5"/>
      <c r="EYU102" s="5"/>
      <c r="EYV102" s="5"/>
      <c r="EYW102" s="5"/>
      <c r="EYX102" s="5"/>
      <c r="EYY102" s="5"/>
      <c r="EYZ102" s="5"/>
      <c r="EZA102" s="5"/>
      <c r="EZB102" s="5"/>
      <c r="EZC102" s="5"/>
      <c r="EZD102" s="5"/>
      <c r="EZE102" s="5"/>
      <c r="EZF102" s="5"/>
      <c r="EZG102" s="5"/>
      <c r="EZH102" s="5"/>
      <c r="EZI102" s="5"/>
      <c r="EZJ102" s="5"/>
      <c r="EZK102" s="5"/>
      <c r="EZL102" s="5"/>
      <c r="EZM102" s="5"/>
      <c r="EZN102" s="5"/>
      <c r="EZO102" s="5"/>
      <c r="EZP102" s="5"/>
      <c r="EZQ102" s="5"/>
      <c r="EZR102" s="5"/>
      <c r="EZS102" s="5"/>
      <c r="EZT102" s="5"/>
      <c r="EZU102" s="5"/>
      <c r="EZV102" s="5"/>
      <c r="EZW102" s="5"/>
      <c r="EZX102" s="5"/>
      <c r="EZY102" s="5"/>
      <c r="EZZ102" s="5"/>
      <c r="FAA102" s="5"/>
      <c r="FAB102" s="5"/>
      <c r="FAC102" s="5"/>
      <c r="FAD102" s="5"/>
      <c r="FAE102" s="5"/>
      <c r="FAF102" s="5"/>
      <c r="FAG102" s="5"/>
      <c r="FAH102" s="5"/>
      <c r="FAI102" s="5"/>
      <c r="FAJ102" s="5"/>
      <c r="FAK102" s="5"/>
      <c r="FAL102" s="5"/>
      <c r="FAM102" s="5"/>
      <c r="FAN102" s="5"/>
      <c r="FAO102" s="5"/>
      <c r="FAP102" s="5"/>
      <c r="FAQ102" s="5"/>
      <c r="FAR102" s="5"/>
      <c r="FAS102" s="5"/>
      <c r="FAT102" s="5"/>
      <c r="FAU102" s="5"/>
      <c r="FAV102" s="5"/>
      <c r="FAW102" s="5"/>
      <c r="FAX102" s="5"/>
      <c r="FAY102" s="5"/>
      <c r="FAZ102" s="5"/>
      <c r="FBA102" s="5"/>
      <c r="FBB102" s="5"/>
      <c r="FBC102" s="5"/>
      <c r="FBD102" s="5"/>
      <c r="FBE102" s="5"/>
      <c r="FBF102" s="5"/>
      <c r="FBG102" s="5"/>
      <c r="FBH102" s="5"/>
      <c r="FBI102" s="5"/>
      <c r="FBJ102" s="5"/>
      <c r="FBK102" s="5"/>
      <c r="FBL102" s="5"/>
      <c r="FBM102" s="5"/>
      <c r="FBN102" s="5"/>
      <c r="FBO102" s="5"/>
      <c r="FBP102" s="5"/>
      <c r="FBQ102" s="5"/>
      <c r="FBR102" s="5"/>
      <c r="FBS102" s="5"/>
      <c r="FBT102" s="5"/>
      <c r="FBU102" s="5"/>
      <c r="FBV102" s="5"/>
      <c r="FBW102" s="5"/>
      <c r="FBX102" s="5"/>
      <c r="FBY102" s="5"/>
      <c r="FBZ102" s="5"/>
      <c r="FCA102" s="5"/>
      <c r="FCB102" s="5"/>
      <c r="FCC102" s="5"/>
      <c r="FCD102" s="5"/>
      <c r="FCE102" s="5"/>
      <c r="FCF102" s="5"/>
      <c r="FCG102" s="5"/>
      <c r="FCH102" s="5"/>
      <c r="FCI102" s="5"/>
      <c r="FCJ102" s="5"/>
      <c r="FCK102" s="5"/>
      <c r="FCL102" s="5"/>
      <c r="FCM102" s="5"/>
      <c r="FCN102" s="5"/>
      <c r="FCO102" s="5"/>
      <c r="FCP102" s="5"/>
      <c r="FCQ102" s="5"/>
      <c r="FCR102" s="5"/>
      <c r="FCS102" s="5"/>
      <c r="FCT102" s="5"/>
      <c r="FCU102" s="5"/>
      <c r="FCV102" s="5"/>
      <c r="FCW102" s="5"/>
      <c r="FCX102" s="5"/>
      <c r="FCY102" s="5"/>
      <c r="FCZ102" s="5"/>
      <c r="FDA102" s="5"/>
      <c r="FDB102" s="5"/>
      <c r="FDC102" s="5"/>
      <c r="FDD102" s="5"/>
      <c r="FDE102" s="5"/>
      <c r="FDF102" s="5"/>
      <c r="FDG102" s="5"/>
      <c r="FDH102" s="5"/>
      <c r="FDI102" s="5"/>
      <c r="FDJ102" s="5"/>
      <c r="FDK102" s="5"/>
      <c r="FDL102" s="5"/>
      <c r="FDM102" s="5"/>
      <c r="FDN102" s="5"/>
      <c r="FDO102" s="5"/>
      <c r="FDP102" s="5"/>
      <c r="FDQ102" s="5"/>
      <c r="FDR102" s="5"/>
      <c r="FDS102" s="5"/>
      <c r="FDT102" s="5"/>
      <c r="FDU102" s="5"/>
      <c r="FDV102" s="5"/>
      <c r="FDW102" s="5"/>
      <c r="FDX102" s="5"/>
      <c r="FDY102" s="5"/>
      <c r="FDZ102" s="5"/>
      <c r="FEA102" s="5"/>
      <c r="FEB102" s="5"/>
      <c r="FEC102" s="5"/>
      <c r="FED102" s="5"/>
      <c r="FEE102" s="5"/>
      <c r="FEF102" s="5"/>
      <c r="FEG102" s="5"/>
      <c r="FEH102" s="5"/>
      <c r="FEI102" s="5"/>
      <c r="FEJ102" s="5"/>
      <c r="FEK102" s="5"/>
      <c r="FEL102" s="5"/>
      <c r="FEM102" s="5"/>
      <c r="FEN102" s="5"/>
      <c r="FEO102" s="5"/>
      <c r="FEP102" s="5"/>
      <c r="FEQ102" s="5"/>
      <c r="FER102" s="5"/>
      <c r="FES102" s="5"/>
      <c r="FET102" s="5"/>
      <c r="FEU102" s="5"/>
      <c r="FEV102" s="5"/>
      <c r="FEW102" s="5"/>
      <c r="FEX102" s="5"/>
      <c r="FEY102" s="5"/>
      <c r="FEZ102" s="5"/>
      <c r="FFA102" s="5"/>
      <c r="FFB102" s="5"/>
      <c r="FFC102" s="5"/>
      <c r="FFD102" s="5"/>
      <c r="FFE102" s="5"/>
      <c r="FFF102" s="5"/>
      <c r="FFG102" s="5"/>
      <c r="FFH102" s="5"/>
      <c r="FFI102" s="5"/>
      <c r="FFJ102" s="5"/>
      <c r="FFK102" s="5"/>
      <c r="FFL102" s="5"/>
      <c r="FFM102" s="5"/>
      <c r="FFN102" s="5"/>
      <c r="FFO102" s="5"/>
      <c r="FFP102" s="5"/>
      <c r="FFQ102" s="5"/>
      <c r="FFR102" s="5"/>
      <c r="FFS102" s="5"/>
      <c r="FFT102" s="5"/>
      <c r="FFU102" s="5"/>
      <c r="FFV102" s="5"/>
      <c r="FFW102" s="5"/>
      <c r="FFX102" s="5"/>
      <c r="FFY102" s="5"/>
      <c r="FFZ102" s="5"/>
      <c r="FGA102" s="5"/>
      <c r="FGB102" s="5"/>
      <c r="FGC102" s="5"/>
      <c r="FGD102" s="5"/>
      <c r="FGE102" s="5"/>
      <c r="FGF102" s="5"/>
      <c r="FGG102" s="5"/>
      <c r="FGH102" s="5"/>
      <c r="FGI102" s="5"/>
      <c r="FGJ102" s="5"/>
      <c r="FGK102" s="5"/>
      <c r="FGL102" s="5"/>
      <c r="FGM102" s="5"/>
      <c r="FGN102" s="5"/>
      <c r="FGO102" s="5"/>
      <c r="FGP102" s="5"/>
      <c r="FGQ102" s="5"/>
      <c r="FGR102" s="5"/>
      <c r="FGS102" s="5"/>
      <c r="FGT102" s="5"/>
      <c r="FGU102" s="5"/>
      <c r="FGV102" s="5"/>
      <c r="FGW102" s="5"/>
      <c r="FGX102" s="5"/>
      <c r="FGY102" s="5"/>
      <c r="FGZ102" s="5"/>
      <c r="FHA102" s="5"/>
      <c r="FHB102" s="5"/>
      <c r="FHC102" s="5"/>
      <c r="FHD102" s="5"/>
      <c r="FHE102" s="5"/>
      <c r="FHF102" s="5"/>
      <c r="FHG102" s="5"/>
      <c r="FHH102" s="5"/>
      <c r="FHI102" s="5"/>
      <c r="FHJ102" s="5"/>
      <c r="FHK102" s="5"/>
      <c r="FHL102" s="5"/>
      <c r="FHM102" s="5"/>
      <c r="FHN102" s="5"/>
      <c r="FHO102" s="5"/>
      <c r="FHP102" s="5"/>
      <c r="FHQ102" s="5"/>
      <c r="FHR102" s="5"/>
      <c r="FHS102" s="5"/>
      <c r="FHT102" s="5"/>
      <c r="FHU102" s="5"/>
      <c r="FHV102" s="5"/>
      <c r="FHW102" s="5"/>
      <c r="FHX102" s="5"/>
      <c r="FHY102" s="5"/>
      <c r="FHZ102" s="5"/>
      <c r="FIA102" s="5"/>
      <c r="FIB102" s="5"/>
      <c r="FIC102" s="5"/>
      <c r="FID102" s="5"/>
      <c r="FIE102" s="5"/>
      <c r="FIF102" s="5"/>
      <c r="FIG102" s="5"/>
      <c r="FIH102" s="5"/>
      <c r="FII102" s="5"/>
      <c r="FIJ102" s="5"/>
      <c r="FIK102" s="5"/>
      <c r="FIL102" s="5"/>
      <c r="FIM102" s="5"/>
      <c r="FIN102" s="5"/>
      <c r="FIO102" s="5"/>
      <c r="FIP102" s="5"/>
      <c r="FIQ102" s="5"/>
      <c r="FIR102" s="5"/>
      <c r="FIS102" s="5"/>
      <c r="FIT102" s="5"/>
      <c r="FIU102" s="5"/>
      <c r="FIV102" s="5"/>
      <c r="FIW102" s="5"/>
      <c r="FIX102" s="5"/>
      <c r="FIY102" s="5"/>
      <c r="FIZ102" s="5"/>
      <c r="FJA102" s="5"/>
      <c r="FJB102" s="5"/>
      <c r="FJC102" s="5"/>
      <c r="FJD102" s="5"/>
      <c r="FJE102" s="5"/>
      <c r="FJF102" s="5"/>
      <c r="FJG102" s="5"/>
      <c r="FJH102" s="5"/>
      <c r="FJI102" s="5"/>
      <c r="FJJ102" s="5"/>
      <c r="FJK102" s="5"/>
      <c r="FJL102" s="5"/>
      <c r="FJM102" s="5"/>
      <c r="FJN102" s="5"/>
      <c r="FJO102" s="5"/>
      <c r="FJP102" s="5"/>
      <c r="FJQ102" s="5"/>
      <c r="FJR102" s="5"/>
      <c r="FJS102" s="5"/>
      <c r="FJT102" s="5"/>
      <c r="FJU102" s="5"/>
      <c r="FJV102" s="5"/>
      <c r="FJW102" s="5"/>
      <c r="FJX102" s="5"/>
      <c r="FJY102" s="5"/>
      <c r="FJZ102" s="5"/>
      <c r="FKA102" s="5"/>
      <c r="FKB102" s="5"/>
      <c r="FKC102" s="5"/>
      <c r="FKD102" s="5"/>
      <c r="FKE102" s="5"/>
      <c r="FKF102" s="5"/>
      <c r="FKG102" s="5"/>
      <c r="FKH102" s="5"/>
      <c r="FKI102" s="5"/>
      <c r="FKJ102" s="5"/>
      <c r="FKK102" s="5"/>
      <c r="FKL102" s="5"/>
      <c r="FKM102" s="5"/>
      <c r="FKN102" s="5"/>
      <c r="FKO102" s="5"/>
      <c r="FKP102" s="5"/>
      <c r="FKQ102" s="5"/>
      <c r="FKR102" s="5"/>
      <c r="FKS102" s="5"/>
      <c r="FKT102" s="5"/>
      <c r="FKU102" s="5"/>
      <c r="FKV102" s="5"/>
      <c r="FKW102" s="5"/>
      <c r="FKX102" s="5"/>
      <c r="FKY102" s="5"/>
      <c r="FKZ102" s="5"/>
      <c r="FLA102" s="5"/>
      <c r="FLB102" s="5"/>
      <c r="FLC102" s="5"/>
      <c r="FLD102" s="5"/>
      <c r="FLE102" s="5"/>
      <c r="FLF102" s="5"/>
      <c r="FLG102" s="5"/>
      <c r="FLH102" s="5"/>
      <c r="FLI102" s="5"/>
      <c r="FLJ102" s="5"/>
      <c r="FLK102" s="5"/>
      <c r="FLL102" s="5"/>
      <c r="FLM102" s="5"/>
      <c r="FLN102" s="5"/>
      <c r="FLO102" s="5"/>
      <c r="FLP102" s="5"/>
      <c r="FLQ102" s="5"/>
      <c r="FLR102" s="5"/>
      <c r="FLS102" s="5"/>
      <c r="FLT102" s="5"/>
      <c r="FLU102" s="5"/>
      <c r="FLV102" s="5"/>
      <c r="FLW102" s="5"/>
      <c r="FLX102" s="5"/>
      <c r="FLY102" s="5"/>
      <c r="FLZ102" s="5"/>
      <c r="FMA102" s="5"/>
      <c r="FMB102" s="5"/>
      <c r="FMC102" s="5"/>
      <c r="FMD102" s="5"/>
      <c r="FME102" s="5"/>
      <c r="FMF102" s="5"/>
      <c r="FMG102" s="5"/>
      <c r="FMH102" s="5"/>
      <c r="FMI102" s="5"/>
      <c r="FMJ102" s="5"/>
      <c r="FMK102" s="5"/>
      <c r="FML102" s="5"/>
      <c r="FMM102" s="5"/>
      <c r="FMN102" s="5"/>
      <c r="FMO102" s="5"/>
      <c r="FMP102" s="5"/>
      <c r="FMQ102" s="5"/>
      <c r="FMR102" s="5"/>
      <c r="FMS102" s="5"/>
      <c r="FMT102" s="5"/>
      <c r="FMU102" s="5"/>
      <c r="FMV102" s="5"/>
      <c r="FMW102" s="5"/>
      <c r="FMX102" s="5"/>
      <c r="FMY102" s="5"/>
      <c r="FMZ102" s="5"/>
      <c r="FNA102" s="5"/>
      <c r="FNB102" s="5"/>
      <c r="FNC102" s="5"/>
      <c r="FND102" s="5"/>
      <c r="FNE102" s="5"/>
      <c r="FNF102" s="5"/>
      <c r="FNG102" s="5"/>
      <c r="FNH102" s="5"/>
      <c r="FNI102" s="5"/>
      <c r="FNJ102" s="5"/>
      <c r="FNK102" s="5"/>
      <c r="FNL102" s="5"/>
      <c r="FNM102" s="5"/>
      <c r="FNN102" s="5"/>
      <c r="FNO102" s="5"/>
      <c r="FNP102" s="5"/>
      <c r="FNQ102" s="5"/>
      <c r="FNR102" s="5"/>
      <c r="FNS102" s="5"/>
      <c r="FNT102" s="5"/>
      <c r="FNU102" s="5"/>
      <c r="FNV102" s="5"/>
      <c r="FNW102" s="5"/>
      <c r="FNX102" s="5"/>
      <c r="FNY102" s="5"/>
      <c r="FNZ102" s="5"/>
      <c r="FOA102" s="5"/>
      <c r="FOB102" s="5"/>
      <c r="FOC102" s="5"/>
      <c r="FOD102" s="5"/>
      <c r="FOE102" s="5"/>
      <c r="FOF102" s="5"/>
      <c r="FOG102" s="5"/>
      <c r="FOH102" s="5"/>
      <c r="FOI102" s="5"/>
      <c r="FOJ102" s="5"/>
      <c r="FOK102" s="5"/>
      <c r="FOL102" s="5"/>
      <c r="FOM102" s="5"/>
      <c r="FON102" s="5"/>
      <c r="FOO102" s="5"/>
      <c r="FOP102" s="5"/>
      <c r="FOQ102" s="5"/>
      <c r="FOR102" s="5"/>
      <c r="FOS102" s="5"/>
      <c r="FOT102" s="5"/>
      <c r="FOU102" s="5"/>
      <c r="FOV102" s="5"/>
      <c r="FOW102" s="5"/>
      <c r="FOX102" s="5"/>
      <c r="FOY102" s="5"/>
      <c r="FOZ102" s="5"/>
      <c r="FPA102" s="5"/>
      <c r="FPB102" s="5"/>
      <c r="FPC102" s="5"/>
      <c r="FPD102" s="5"/>
      <c r="FPE102" s="5"/>
      <c r="FPF102" s="5"/>
      <c r="FPG102" s="5"/>
      <c r="FPH102" s="5"/>
      <c r="FPI102" s="5"/>
      <c r="FPJ102" s="5"/>
      <c r="FPK102" s="5"/>
      <c r="FPL102" s="5"/>
      <c r="FPM102" s="5"/>
      <c r="FPN102" s="5"/>
      <c r="FPO102" s="5"/>
      <c r="FPP102" s="5"/>
      <c r="FPQ102" s="5"/>
      <c r="FPR102" s="5"/>
      <c r="FPS102" s="5"/>
      <c r="FPT102" s="5"/>
      <c r="FPU102" s="5"/>
      <c r="FPV102" s="5"/>
      <c r="FPW102" s="5"/>
      <c r="FPX102" s="5"/>
      <c r="FPY102" s="5"/>
      <c r="FPZ102" s="5"/>
      <c r="FQA102" s="5"/>
      <c r="FQB102" s="5"/>
      <c r="FQC102" s="5"/>
      <c r="FQD102" s="5"/>
      <c r="FQE102" s="5"/>
      <c r="FQF102" s="5"/>
      <c r="FQG102" s="5"/>
      <c r="FQH102" s="5"/>
      <c r="FQI102" s="5"/>
      <c r="FQJ102" s="5"/>
      <c r="FQK102" s="5"/>
      <c r="FQL102" s="5"/>
      <c r="FQM102" s="5"/>
      <c r="FQN102" s="5"/>
      <c r="FQO102" s="5"/>
      <c r="FQP102" s="5"/>
      <c r="FQQ102" s="5"/>
      <c r="FQR102" s="5"/>
      <c r="FQS102" s="5"/>
      <c r="FQT102" s="5"/>
      <c r="FQU102" s="5"/>
      <c r="FQV102" s="5"/>
      <c r="FQW102" s="5"/>
      <c r="FQX102" s="5"/>
      <c r="FQY102" s="5"/>
      <c r="FQZ102" s="5"/>
      <c r="FRA102" s="5"/>
      <c r="FRB102" s="5"/>
      <c r="FRC102" s="5"/>
      <c r="FRD102" s="5"/>
      <c r="FRE102" s="5"/>
      <c r="FRF102" s="5"/>
      <c r="FRG102" s="5"/>
      <c r="FRH102" s="5"/>
      <c r="FRI102" s="5"/>
      <c r="FRJ102" s="5"/>
      <c r="FRK102" s="5"/>
      <c r="FRL102" s="5"/>
      <c r="FRM102" s="5"/>
      <c r="FRN102" s="5"/>
      <c r="FRO102" s="5"/>
      <c r="FRP102" s="5"/>
      <c r="FRQ102" s="5"/>
      <c r="FRR102" s="5"/>
      <c r="FRS102" s="5"/>
      <c r="FRT102" s="5"/>
      <c r="FRU102" s="5"/>
      <c r="FRV102" s="5"/>
      <c r="FRW102" s="5"/>
      <c r="FRX102" s="5"/>
      <c r="FRY102" s="5"/>
      <c r="FRZ102" s="5"/>
      <c r="FSA102" s="5"/>
      <c r="FSB102" s="5"/>
      <c r="FSC102" s="5"/>
      <c r="FSD102" s="5"/>
      <c r="FSE102" s="5"/>
      <c r="FSF102" s="5"/>
      <c r="FSG102" s="5"/>
      <c r="FSH102" s="5"/>
      <c r="FSI102" s="5"/>
      <c r="FSJ102" s="5"/>
      <c r="FSK102" s="5"/>
      <c r="FSL102" s="5"/>
      <c r="FSM102" s="5"/>
      <c r="FSN102" s="5"/>
      <c r="FSO102" s="5"/>
      <c r="FSP102" s="5"/>
      <c r="FSQ102" s="5"/>
      <c r="FSR102" s="5"/>
      <c r="FSS102" s="5"/>
      <c r="FST102" s="5"/>
      <c r="FSU102" s="5"/>
      <c r="FSV102" s="5"/>
      <c r="FSW102" s="5"/>
      <c r="FSX102" s="5"/>
      <c r="FSY102" s="5"/>
      <c r="FSZ102" s="5"/>
      <c r="FTA102" s="5"/>
      <c r="FTB102" s="5"/>
      <c r="FTC102" s="5"/>
      <c r="FTD102" s="5"/>
      <c r="FTE102" s="5"/>
      <c r="FTF102" s="5"/>
      <c r="FTG102" s="5"/>
      <c r="FTH102" s="5"/>
      <c r="FTI102" s="5"/>
      <c r="FTJ102" s="5"/>
      <c r="FTK102" s="5"/>
      <c r="FTL102" s="5"/>
      <c r="FTM102" s="5"/>
      <c r="FTN102" s="5"/>
      <c r="FTO102" s="5"/>
      <c r="FTP102" s="5"/>
      <c r="FTQ102" s="5"/>
      <c r="FTR102" s="5"/>
      <c r="FTS102" s="5"/>
      <c r="FTT102" s="5"/>
      <c r="FTU102" s="5"/>
      <c r="FTV102" s="5"/>
      <c r="FTW102" s="5"/>
      <c r="FTX102" s="5"/>
      <c r="FTY102" s="5"/>
      <c r="FTZ102" s="5"/>
      <c r="FUA102" s="5"/>
      <c r="FUB102" s="5"/>
      <c r="FUC102" s="5"/>
      <c r="FUD102" s="5"/>
      <c r="FUE102" s="5"/>
      <c r="FUF102" s="5"/>
      <c r="FUG102" s="5"/>
      <c r="FUH102" s="5"/>
      <c r="FUI102" s="5"/>
      <c r="FUJ102" s="5"/>
      <c r="FUK102" s="5"/>
      <c r="FUL102" s="5"/>
      <c r="FUM102" s="5"/>
      <c r="FUN102" s="5"/>
      <c r="FUO102" s="5"/>
      <c r="FUP102" s="5"/>
      <c r="FUQ102" s="5"/>
      <c r="FUR102" s="5"/>
      <c r="FUS102" s="5"/>
      <c r="FUT102" s="5"/>
      <c r="FUU102" s="5"/>
      <c r="FUV102" s="5"/>
      <c r="FUW102" s="5"/>
      <c r="FUX102" s="5"/>
      <c r="FUY102" s="5"/>
      <c r="FUZ102" s="5"/>
      <c r="FVA102" s="5"/>
      <c r="FVB102" s="5"/>
      <c r="FVC102" s="5"/>
      <c r="FVD102" s="5"/>
      <c r="FVE102" s="5"/>
      <c r="FVF102" s="5"/>
      <c r="FVG102" s="5"/>
      <c r="FVH102" s="5"/>
      <c r="FVI102" s="5"/>
      <c r="FVJ102" s="5"/>
      <c r="FVK102" s="5"/>
      <c r="FVL102" s="5"/>
      <c r="FVM102" s="5"/>
      <c r="FVN102" s="5"/>
      <c r="FVO102" s="5"/>
      <c r="FVP102" s="5"/>
      <c r="FVQ102" s="5"/>
      <c r="FVR102" s="5"/>
      <c r="FVS102" s="5"/>
      <c r="FVT102" s="5"/>
      <c r="FVU102" s="5"/>
      <c r="FVV102" s="5"/>
      <c r="FVW102" s="5"/>
      <c r="FVX102" s="5"/>
      <c r="FVY102" s="5"/>
      <c r="FVZ102" s="5"/>
      <c r="FWA102" s="5"/>
      <c r="FWB102" s="5"/>
      <c r="FWC102" s="5"/>
      <c r="FWD102" s="5"/>
      <c r="FWE102" s="5"/>
      <c r="FWF102" s="5"/>
      <c r="FWG102" s="5"/>
      <c r="FWH102" s="5"/>
      <c r="FWI102" s="5"/>
      <c r="FWJ102" s="5"/>
      <c r="FWK102" s="5"/>
      <c r="FWL102" s="5"/>
      <c r="FWM102" s="5"/>
      <c r="FWN102" s="5"/>
      <c r="FWO102" s="5"/>
      <c r="FWP102" s="5"/>
      <c r="FWQ102" s="5"/>
      <c r="FWR102" s="5"/>
      <c r="FWS102" s="5"/>
      <c r="FWT102" s="5"/>
      <c r="FWU102" s="5"/>
      <c r="FWV102" s="5"/>
      <c r="FWW102" s="5"/>
      <c r="FWX102" s="5"/>
      <c r="FWY102" s="5"/>
      <c r="FWZ102" s="5"/>
      <c r="FXA102" s="5"/>
      <c r="FXB102" s="5"/>
      <c r="FXC102" s="5"/>
      <c r="FXD102" s="5"/>
      <c r="FXE102" s="5"/>
      <c r="FXF102" s="5"/>
      <c r="FXG102" s="5"/>
      <c r="FXH102" s="5"/>
      <c r="FXI102" s="5"/>
      <c r="FXJ102" s="5"/>
      <c r="FXK102" s="5"/>
      <c r="FXL102" s="5"/>
      <c r="FXM102" s="5"/>
      <c r="FXN102" s="5"/>
      <c r="FXO102" s="5"/>
      <c r="FXP102" s="5"/>
      <c r="FXQ102" s="5"/>
      <c r="FXR102" s="5"/>
      <c r="FXS102" s="5"/>
      <c r="FXT102" s="5"/>
      <c r="FXU102" s="5"/>
      <c r="FXV102" s="5"/>
      <c r="FXW102" s="5"/>
      <c r="FXX102" s="5"/>
      <c r="FXY102" s="5"/>
      <c r="FXZ102" s="5"/>
      <c r="FYA102" s="5"/>
      <c r="FYB102" s="5"/>
      <c r="FYC102" s="5"/>
      <c r="FYD102" s="5"/>
      <c r="FYE102" s="5"/>
      <c r="FYF102" s="5"/>
      <c r="FYG102" s="5"/>
      <c r="FYH102" s="5"/>
      <c r="FYI102" s="5"/>
      <c r="FYJ102" s="5"/>
      <c r="FYK102" s="5"/>
      <c r="FYL102" s="5"/>
      <c r="FYM102" s="5"/>
      <c r="FYN102" s="5"/>
      <c r="FYO102" s="5"/>
      <c r="FYP102" s="5"/>
      <c r="FYQ102" s="5"/>
      <c r="FYR102" s="5"/>
      <c r="FYS102" s="5"/>
      <c r="FYT102" s="5"/>
      <c r="FYU102" s="5"/>
      <c r="FYV102" s="5"/>
      <c r="FYW102" s="5"/>
      <c r="FYX102" s="5"/>
      <c r="FYY102" s="5"/>
      <c r="FYZ102" s="5"/>
      <c r="FZA102" s="5"/>
      <c r="FZB102" s="5"/>
      <c r="FZC102" s="5"/>
      <c r="FZD102" s="5"/>
      <c r="FZE102" s="5"/>
      <c r="FZF102" s="5"/>
      <c r="FZG102" s="5"/>
      <c r="FZH102" s="5"/>
      <c r="FZI102" s="5"/>
      <c r="FZJ102" s="5"/>
      <c r="FZK102" s="5"/>
      <c r="FZL102" s="5"/>
      <c r="FZM102" s="5"/>
      <c r="FZN102" s="5"/>
      <c r="FZO102" s="5"/>
      <c r="FZP102" s="5"/>
      <c r="FZQ102" s="5"/>
      <c r="FZR102" s="5"/>
      <c r="FZS102" s="5"/>
      <c r="FZT102" s="5"/>
      <c r="FZU102" s="5"/>
      <c r="FZV102" s="5"/>
      <c r="FZW102" s="5"/>
      <c r="FZX102" s="5"/>
      <c r="FZY102" s="5"/>
      <c r="FZZ102" s="5"/>
      <c r="GAA102" s="5"/>
      <c r="GAB102" s="5"/>
      <c r="GAC102" s="5"/>
      <c r="GAD102" s="5"/>
      <c r="GAE102" s="5"/>
      <c r="GAF102" s="5"/>
      <c r="GAG102" s="5"/>
      <c r="GAH102" s="5"/>
      <c r="GAI102" s="5"/>
      <c r="GAJ102" s="5"/>
      <c r="GAK102" s="5"/>
      <c r="GAL102" s="5"/>
      <c r="GAM102" s="5"/>
      <c r="GAN102" s="5"/>
      <c r="GAO102" s="5"/>
      <c r="GAP102" s="5"/>
      <c r="GAQ102" s="5"/>
      <c r="GAR102" s="5"/>
      <c r="GAS102" s="5"/>
      <c r="GAT102" s="5"/>
      <c r="GAU102" s="5"/>
      <c r="GAV102" s="5"/>
      <c r="GAW102" s="5"/>
      <c r="GAX102" s="5"/>
      <c r="GAY102" s="5"/>
      <c r="GAZ102" s="5"/>
      <c r="GBA102" s="5"/>
      <c r="GBB102" s="5"/>
      <c r="GBC102" s="5"/>
      <c r="GBD102" s="5"/>
      <c r="GBE102" s="5"/>
      <c r="GBF102" s="5"/>
      <c r="GBG102" s="5"/>
      <c r="GBH102" s="5"/>
      <c r="GBI102" s="5"/>
      <c r="GBJ102" s="5"/>
      <c r="GBK102" s="5"/>
      <c r="GBL102" s="5"/>
      <c r="GBM102" s="5"/>
      <c r="GBN102" s="5"/>
      <c r="GBO102" s="5"/>
      <c r="GBP102" s="5"/>
      <c r="GBQ102" s="5"/>
      <c r="GBR102" s="5"/>
      <c r="GBS102" s="5"/>
      <c r="GBT102" s="5"/>
      <c r="GBU102" s="5"/>
      <c r="GBV102" s="5"/>
      <c r="GBW102" s="5"/>
      <c r="GBX102" s="5"/>
      <c r="GBY102" s="5"/>
      <c r="GBZ102" s="5"/>
      <c r="GCA102" s="5"/>
      <c r="GCB102" s="5"/>
      <c r="GCC102" s="5"/>
      <c r="GCD102" s="5"/>
      <c r="GCE102" s="5"/>
      <c r="GCF102" s="5"/>
      <c r="GCG102" s="5"/>
      <c r="GCH102" s="5"/>
      <c r="GCI102" s="5"/>
      <c r="GCJ102" s="5"/>
      <c r="GCK102" s="5"/>
      <c r="GCL102" s="5"/>
      <c r="GCM102" s="5"/>
      <c r="GCN102" s="5"/>
      <c r="GCO102" s="5"/>
      <c r="GCP102" s="5"/>
      <c r="GCQ102" s="5"/>
      <c r="GCR102" s="5"/>
      <c r="GCS102" s="5"/>
      <c r="GCT102" s="5"/>
      <c r="GCU102" s="5"/>
      <c r="GCV102" s="5"/>
      <c r="GCW102" s="5"/>
      <c r="GCX102" s="5"/>
      <c r="GCY102" s="5"/>
      <c r="GCZ102" s="5"/>
      <c r="GDA102" s="5"/>
      <c r="GDB102" s="5"/>
      <c r="GDC102" s="5"/>
      <c r="GDD102" s="5"/>
      <c r="GDE102" s="5"/>
      <c r="GDF102" s="5"/>
      <c r="GDG102" s="5"/>
      <c r="GDH102" s="5"/>
      <c r="GDI102" s="5"/>
      <c r="GDJ102" s="5"/>
      <c r="GDK102" s="5"/>
      <c r="GDL102" s="5"/>
      <c r="GDM102" s="5"/>
      <c r="GDN102" s="5"/>
      <c r="GDO102" s="5"/>
      <c r="GDP102" s="5"/>
      <c r="GDQ102" s="5"/>
      <c r="GDR102" s="5"/>
      <c r="GDS102" s="5"/>
      <c r="GDT102" s="5"/>
      <c r="GDU102" s="5"/>
      <c r="GDV102" s="5"/>
      <c r="GDW102" s="5"/>
      <c r="GDX102" s="5"/>
      <c r="GDY102" s="5"/>
      <c r="GDZ102" s="5"/>
      <c r="GEA102" s="5"/>
      <c r="GEB102" s="5"/>
      <c r="GEC102" s="5"/>
      <c r="GED102" s="5"/>
      <c r="GEE102" s="5"/>
      <c r="GEF102" s="5"/>
      <c r="GEG102" s="5"/>
      <c r="GEH102" s="5"/>
      <c r="GEI102" s="5"/>
      <c r="GEJ102" s="5"/>
      <c r="GEK102" s="5"/>
      <c r="GEL102" s="5"/>
      <c r="GEM102" s="5"/>
      <c r="GEN102" s="5"/>
      <c r="GEO102" s="5"/>
      <c r="GEP102" s="5"/>
      <c r="GEQ102" s="5"/>
      <c r="GER102" s="5"/>
      <c r="GES102" s="5"/>
      <c r="GET102" s="5"/>
      <c r="GEU102" s="5"/>
      <c r="GEV102" s="5"/>
      <c r="GEW102" s="5"/>
      <c r="GEX102" s="5"/>
      <c r="GEY102" s="5"/>
      <c r="GEZ102" s="5"/>
      <c r="GFA102" s="5"/>
      <c r="GFB102" s="5"/>
      <c r="GFC102" s="5"/>
      <c r="GFD102" s="5"/>
      <c r="GFE102" s="5"/>
      <c r="GFF102" s="5"/>
      <c r="GFG102" s="5"/>
      <c r="GFH102" s="5"/>
      <c r="GFI102" s="5"/>
      <c r="GFJ102" s="5"/>
      <c r="GFK102" s="5"/>
      <c r="GFL102" s="5"/>
      <c r="GFM102" s="5"/>
      <c r="GFN102" s="5"/>
      <c r="GFO102" s="5"/>
      <c r="GFP102" s="5"/>
      <c r="GFQ102" s="5"/>
      <c r="GFR102" s="5"/>
      <c r="GFS102" s="5"/>
      <c r="GFT102" s="5"/>
      <c r="GFU102" s="5"/>
      <c r="GFV102" s="5"/>
      <c r="GFW102" s="5"/>
      <c r="GFX102" s="5"/>
      <c r="GFY102" s="5"/>
      <c r="GFZ102" s="5"/>
      <c r="GGA102" s="5"/>
      <c r="GGB102" s="5"/>
      <c r="GGC102" s="5"/>
      <c r="GGD102" s="5"/>
      <c r="GGE102" s="5"/>
      <c r="GGF102" s="5"/>
      <c r="GGG102" s="5"/>
      <c r="GGH102" s="5"/>
      <c r="GGI102" s="5"/>
      <c r="GGJ102" s="5"/>
      <c r="GGK102" s="5"/>
      <c r="GGL102" s="5"/>
      <c r="GGM102" s="5"/>
      <c r="GGN102" s="5"/>
      <c r="GGO102" s="5"/>
      <c r="GGP102" s="5"/>
      <c r="GGQ102" s="5"/>
      <c r="GGR102" s="5"/>
      <c r="GGS102" s="5"/>
      <c r="GGT102" s="5"/>
      <c r="GGU102" s="5"/>
      <c r="GGV102" s="5"/>
      <c r="GGW102" s="5"/>
      <c r="GGX102" s="5"/>
      <c r="GGY102" s="5"/>
      <c r="GGZ102" s="5"/>
      <c r="GHA102" s="5"/>
      <c r="GHB102" s="5"/>
      <c r="GHC102" s="5"/>
      <c r="GHD102" s="5"/>
      <c r="GHE102" s="5"/>
      <c r="GHF102" s="5"/>
      <c r="GHG102" s="5"/>
      <c r="GHH102" s="5"/>
      <c r="GHI102" s="5"/>
      <c r="GHJ102" s="5"/>
      <c r="GHK102" s="5"/>
      <c r="GHL102" s="5"/>
      <c r="GHM102" s="5"/>
      <c r="GHN102" s="5"/>
      <c r="GHO102" s="5"/>
      <c r="GHP102" s="5"/>
      <c r="GHQ102" s="5"/>
      <c r="GHR102" s="5"/>
      <c r="GHS102" s="5"/>
      <c r="GHT102" s="5"/>
      <c r="GHU102" s="5"/>
      <c r="GHV102" s="5"/>
      <c r="GHW102" s="5"/>
      <c r="GHX102" s="5"/>
      <c r="GHY102" s="5"/>
      <c r="GHZ102" s="5"/>
      <c r="GIA102" s="5"/>
      <c r="GIB102" s="5"/>
      <c r="GIC102" s="5"/>
      <c r="GID102" s="5"/>
      <c r="GIE102" s="5"/>
      <c r="GIF102" s="5"/>
      <c r="GIG102" s="5"/>
      <c r="GIH102" s="5"/>
      <c r="GII102" s="5"/>
      <c r="GIJ102" s="5"/>
      <c r="GIK102" s="5"/>
      <c r="GIL102" s="5"/>
      <c r="GIM102" s="5"/>
      <c r="GIN102" s="5"/>
      <c r="GIO102" s="5"/>
      <c r="GIP102" s="5"/>
      <c r="GIQ102" s="5"/>
      <c r="GIR102" s="5"/>
      <c r="GIS102" s="5"/>
      <c r="GIT102" s="5"/>
      <c r="GIU102" s="5"/>
      <c r="GIV102" s="5"/>
      <c r="GIW102" s="5"/>
      <c r="GIX102" s="5"/>
      <c r="GIY102" s="5"/>
      <c r="GIZ102" s="5"/>
      <c r="GJA102" s="5"/>
      <c r="GJB102" s="5"/>
      <c r="GJC102" s="5"/>
      <c r="GJD102" s="5"/>
      <c r="GJE102" s="5"/>
      <c r="GJF102" s="5"/>
      <c r="GJG102" s="5"/>
      <c r="GJH102" s="5"/>
      <c r="GJI102" s="5"/>
      <c r="GJJ102" s="5"/>
      <c r="GJK102" s="5"/>
      <c r="GJL102" s="5"/>
      <c r="GJM102" s="5"/>
      <c r="GJN102" s="5"/>
      <c r="GJO102" s="5"/>
      <c r="GJP102" s="5"/>
      <c r="GJQ102" s="5"/>
      <c r="GJR102" s="5"/>
      <c r="GJS102" s="5"/>
      <c r="GJT102" s="5"/>
      <c r="GJU102" s="5"/>
      <c r="GJV102" s="5"/>
      <c r="GJW102" s="5"/>
      <c r="GJX102" s="5"/>
      <c r="GJY102" s="5"/>
      <c r="GJZ102" s="5"/>
      <c r="GKA102" s="5"/>
      <c r="GKB102" s="5"/>
      <c r="GKC102" s="5"/>
      <c r="GKD102" s="5"/>
      <c r="GKE102" s="5"/>
      <c r="GKF102" s="5"/>
      <c r="GKG102" s="5"/>
      <c r="GKH102" s="5"/>
      <c r="GKI102" s="5"/>
      <c r="GKJ102" s="5"/>
      <c r="GKK102" s="5"/>
      <c r="GKL102" s="5"/>
      <c r="GKM102" s="5"/>
      <c r="GKN102" s="5"/>
      <c r="GKO102" s="5"/>
      <c r="GKP102" s="5"/>
      <c r="GKQ102" s="5"/>
      <c r="GKR102" s="5"/>
      <c r="GKS102" s="5"/>
      <c r="GKT102" s="5"/>
      <c r="GKU102" s="5"/>
      <c r="GKV102" s="5"/>
      <c r="GKW102" s="5"/>
      <c r="GKX102" s="5"/>
      <c r="GKY102" s="5"/>
      <c r="GKZ102" s="5"/>
      <c r="GLA102" s="5"/>
      <c r="GLB102" s="5"/>
      <c r="GLC102" s="5"/>
      <c r="GLD102" s="5"/>
      <c r="GLE102" s="5"/>
      <c r="GLF102" s="5"/>
      <c r="GLG102" s="5"/>
      <c r="GLH102" s="5"/>
      <c r="GLI102" s="5"/>
      <c r="GLJ102" s="5"/>
      <c r="GLK102" s="5"/>
      <c r="GLL102" s="5"/>
      <c r="GLM102" s="5"/>
      <c r="GLN102" s="5"/>
      <c r="GLO102" s="5"/>
      <c r="GLP102" s="5"/>
      <c r="GLQ102" s="5"/>
      <c r="GLR102" s="5"/>
      <c r="GLS102" s="5"/>
      <c r="GLT102" s="5"/>
      <c r="GLU102" s="5"/>
      <c r="GLV102" s="5"/>
      <c r="GLW102" s="5"/>
      <c r="GLX102" s="5"/>
      <c r="GLY102" s="5"/>
      <c r="GLZ102" s="5"/>
      <c r="GMA102" s="5"/>
      <c r="GMB102" s="5"/>
      <c r="GMC102" s="5"/>
      <c r="GMD102" s="5"/>
      <c r="GME102" s="5"/>
      <c r="GMF102" s="5"/>
      <c r="GMG102" s="5"/>
      <c r="GMH102" s="5"/>
      <c r="GMI102" s="5"/>
      <c r="GMJ102" s="5"/>
      <c r="GMK102" s="5"/>
      <c r="GML102" s="5"/>
      <c r="GMM102" s="5"/>
      <c r="GMN102" s="5"/>
      <c r="GMO102" s="5"/>
      <c r="GMP102" s="5"/>
      <c r="GMQ102" s="5"/>
      <c r="GMR102" s="5"/>
      <c r="GMS102" s="5"/>
      <c r="GMT102" s="5"/>
      <c r="GMU102" s="5"/>
      <c r="GMV102" s="5"/>
      <c r="GMW102" s="5"/>
      <c r="GMX102" s="5"/>
      <c r="GMY102" s="5"/>
      <c r="GMZ102" s="5"/>
      <c r="GNA102" s="5"/>
      <c r="GNB102" s="5"/>
      <c r="GNC102" s="5"/>
      <c r="GND102" s="5"/>
      <c r="GNE102" s="5"/>
      <c r="GNF102" s="5"/>
      <c r="GNG102" s="5"/>
      <c r="GNH102" s="5"/>
      <c r="GNI102" s="5"/>
      <c r="GNJ102" s="5"/>
      <c r="GNK102" s="5"/>
      <c r="GNL102" s="5"/>
      <c r="GNM102" s="5"/>
      <c r="GNN102" s="5"/>
      <c r="GNO102" s="5"/>
      <c r="GNP102" s="5"/>
      <c r="GNQ102" s="5"/>
      <c r="GNR102" s="5"/>
      <c r="GNS102" s="5"/>
      <c r="GNT102" s="5"/>
      <c r="GNU102" s="5"/>
      <c r="GNV102" s="5"/>
      <c r="GNW102" s="5"/>
      <c r="GNX102" s="5"/>
      <c r="GNY102" s="5"/>
      <c r="GNZ102" s="5"/>
      <c r="GOA102" s="5"/>
      <c r="GOB102" s="5"/>
      <c r="GOC102" s="5"/>
      <c r="GOD102" s="5"/>
      <c r="GOE102" s="5"/>
      <c r="GOF102" s="5"/>
      <c r="GOG102" s="5"/>
      <c r="GOH102" s="5"/>
      <c r="GOI102" s="5"/>
      <c r="GOJ102" s="5"/>
      <c r="GOK102" s="5"/>
      <c r="GOL102" s="5"/>
      <c r="GOM102" s="5"/>
      <c r="GON102" s="5"/>
      <c r="GOO102" s="5"/>
      <c r="GOP102" s="5"/>
      <c r="GOQ102" s="5"/>
      <c r="GOR102" s="5"/>
      <c r="GOS102" s="5"/>
      <c r="GOT102" s="5"/>
      <c r="GOU102" s="5"/>
      <c r="GOV102" s="5"/>
      <c r="GOW102" s="5"/>
      <c r="GOX102" s="5"/>
      <c r="GOY102" s="5"/>
      <c r="GOZ102" s="5"/>
      <c r="GPA102" s="5"/>
      <c r="GPB102" s="5"/>
      <c r="GPC102" s="5"/>
      <c r="GPD102" s="5"/>
      <c r="GPE102" s="5"/>
      <c r="GPF102" s="5"/>
      <c r="GPG102" s="5"/>
      <c r="GPH102" s="5"/>
      <c r="GPI102" s="5"/>
      <c r="GPJ102" s="5"/>
      <c r="GPK102" s="5"/>
      <c r="GPL102" s="5"/>
      <c r="GPM102" s="5"/>
      <c r="GPN102" s="5"/>
      <c r="GPO102" s="5"/>
      <c r="GPP102" s="5"/>
      <c r="GPQ102" s="5"/>
      <c r="GPR102" s="5"/>
      <c r="GPS102" s="5"/>
      <c r="GPT102" s="5"/>
      <c r="GPU102" s="5"/>
      <c r="GPV102" s="5"/>
      <c r="GPW102" s="5"/>
      <c r="GPX102" s="5"/>
      <c r="GPY102" s="5"/>
      <c r="GPZ102" s="5"/>
      <c r="GQA102" s="5"/>
      <c r="GQB102" s="5"/>
      <c r="GQC102" s="5"/>
      <c r="GQD102" s="5"/>
      <c r="GQE102" s="5"/>
      <c r="GQF102" s="5"/>
      <c r="GQG102" s="5"/>
      <c r="GQH102" s="5"/>
      <c r="GQI102" s="5"/>
      <c r="GQJ102" s="5"/>
      <c r="GQK102" s="5"/>
      <c r="GQL102" s="5"/>
      <c r="GQM102" s="5"/>
      <c r="GQN102" s="5"/>
      <c r="GQO102" s="5"/>
      <c r="GQP102" s="5"/>
      <c r="GQQ102" s="5"/>
      <c r="GQR102" s="5"/>
      <c r="GQS102" s="5"/>
      <c r="GQT102" s="5"/>
      <c r="GQU102" s="5"/>
      <c r="GQV102" s="5"/>
      <c r="GQW102" s="5"/>
      <c r="GQX102" s="5"/>
      <c r="GQY102" s="5"/>
      <c r="GQZ102" s="5"/>
      <c r="GRA102" s="5"/>
      <c r="GRB102" s="5"/>
      <c r="GRC102" s="5"/>
      <c r="GRD102" s="5"/>
      <c r="GRE102" s="5"/>
      <c r="GRF102" s="5"/>
      <c r="GRG102" s="5"/>
      <c r="GRH102" s="5"/>
      <c r="GRI102" s="5"/>
      <c r="GRJ102" s="5"/>
      <c r="GRK102" s="5"/>
      <c r="GRL102" s="5"/>
      <c r="GRM102" s="5"/>
      <c r="GRN102" s="5"/>
      <c r="GRO102" s="5"/>
      <c r="GRP102" s="5"/>
      <c r="GRQ102" s="5"/>
      <c r="GRR102" s="5"/>
      <c r="GRS102" s="5"/>
      <c r="GRT102" s="5"/>
      <c r="GRU102" s="5"/>
      <c r="GRV102" s="5"/>
      <c r="GRW102" s="5"/>
      <c r="GRX102" s="5"/>
      <c r="GRY102" s="5"/>
      <c r="GRZ102" s="5"/>
      <c r="GSA102" s="5"/>
      <c r="GSB102" s="5"/>
      <c r="GSC102" s="5"/>
      <c r="GSD102" s="5"/>
      <c r="GSE102" s="5"/>
      <c r="GSF102" s="5"/>
      <c r="GSG102" s="5"/>
      <c r="GSH102" s="5"/>
      <c r="GSI102" s="5"/>
      <c r="GSJ102" s="5"/>
      <c r="GSK102" s="5"/>
      <c r="GSL102" s="5"/>
      <c r="GSM102" s="5"/>
      <c r="GSN102" s="5"/>
      <c r="GSO102" s="5"/>
      <c r="GSP102" s="5"/>
      <c r="GSQ102" s="5"/>
      <c r="GSR102" s="5"/>
      <c r="GSS102" s="5"/>
      <c r="GST102" s="5"/>
      <c r="GSU102" s="5"/>
      <c r="GSV102" s="5"/>
      <c r="GSW102" s="5"/>
      <c r="GSX102" s="5"/>
      <c r="GSY102" s="5"/>
      <c r="GSZ102" s="5"/>
      <c r="GTA102" s="5"/>
      <c r="GTB102" s="5"/>
      <c r="GTC102" s="5"/>
      <c r="GTD102" s="5"/>
      <c r="GTE102" s="5"/>
      <c r="GTF102" s="5"/>
      <c r="GTG102" s="5"/>
      <c r="GTH102" s="5"/>
      <c r="GTI102" s="5"/>
      <c r="GTJ102" s="5"/>
      <c r="GTK102" s="5"/>
      <c r="GTL102" s="5"/>
      <c r="GTM102" s="5"/>
      <c r="GTN102" s="5"/>
      <c r="GTO102" s="5"/>
      <c r="GTP102" s="5"/>
      <c r="GTQ102" s="5"/>
      <c r="GTR102" s="5"/>
      <c r="GTS102" s="5"/>
      <c r="GTT102" s="5"/>
      <c r="GTU102" s="5"/>
      <c r="GTV102" s="5"/>
      <c r="GTW102" s="5"/>
      <c r="GTX102" s="5"/>
      <c r="GTY102" s="5"/>
      <c r="GTZ102" s="5"/>
      <c r="GUA102" s="5"/>
      <c r="GUB102" s="5"/>
      <c r="GUC102" s="5"/>
      <c r="GUD102" s="5"/>
      <c r="GUE102" s="5"/>
      <c r="GUF102" s="5"/>
      <c r="GUG102" s="5"/>
      <c r="GUH102" s="5"/>
      <c r="GUI102" s="5"/>
      <c r="GUJ102" s="5"/>
      <c r="GUK102" s="5"/>
      <c r="GUL102" s="5"/>
      <c r="GUM102" s="5"/>
      <c r="GUN102" s="5"/>
      <c r="GUO102" s="5"/>
      <c r="GUP102" s="5"/>
      <c r="GUQ102" s="5"/>
      <c r="GUR102" s="5"/>
      <c r="GUS102" s="5"/>
      <c r="GUT102" s="5"/>
      <c r="GUU102" s="5"/>
      <c r="GUV102" s="5"/>
      <c r="GUW102" s="5"/>
      <c r="GUX102" s="5"/>
      <c r="GUY102" s="5"/>
      <c r="GUZ102" s="5"/>
      <c r="GVA102" s="5"/>
      <c r="GVB102" s="5"/>
      <c r="GVC102" s="5"/>
      <c r="GVD102" s="5"/>
      <c r="GVE102" s="5"/>
      <c r="GVF102" s="5"/>
      <c r="GVG102" s="5"/>
      <c r="GVH102" s="5"/>
      <c r="GVI102" s="5"/>
      <c r="GVJ102" s="5"/>
      <c r="GVK102" s="5"/>
      <c r="GVL102" s="5"/>
      <c r="GVM102" s="5"/>
      <c r="GVN102" s="5"/>
      <c r="GVO102" s="5"/>
      <c r="GVP102" s="5"/>
      <c r="GVQ102" s="5"/>
      <c r="GVR102" s="5"/>
      <c r="GVS102" s="5"/>
      <c r="GVT102" s="5"/>
      <c r="GVU102" s="5"/>
      <c r="GVV102" s="5"/>
      <c r="GVW102" s="5"/>
      <c r="GVX102" s="5"/>
      <c r="GVY102" s="5"/>
      <c r="GVZ102" s="5"/>
      <c r="GWA102" s="5"/>
      <c r="GWB102" s="5"/>
      <c r="GWC102" s="5"/>
      <c r="GWD102" s="5"/>
      <c r="GWE102" s="5"/>
      <c r="GWF102" s="5"/>
      <c r="GWG102" s="5"/>
      <c r="GWH102" s="5"/>
      <c r="GWI102" s="5"/>
      <c r="GWJ102" s="5"/>
      <c r="GWK102" s="5"/>
      <c r="GWL102" s="5"/>
      <c r="GWM102" s="5"/>
      <c r="GWN102" s="5"/>
      <c r="GWO102" s="5"/>
      <c r="GWP102" s="5"/>
      <c r="GWQ102" s="5"/>
      <c r="GWR102" s="5"/>
      <c r="GWS102" s="5"/>
      <c r="GWT102" s="5"/>
      <c r="GWU102" s="5"/>
      <c r="GWV102" s="5"/>
      <c r="GWW102" s="5"/>
      <c r="GWX102" s="5"/>
      <c r="GWY102" s="5"/>
      <c r="GWZ102" s="5"/>
      <c r="GXA102" s="5"/>
      <c r="GXB102" s="5"/>
      <c r="GXC102" s="5"/>
      <c r="GXD102" s="5"/>
      <c r="GXE102" s="5"/>
      <c r="GXF102" s="5"/>
      <c r="GXG102" s="5"/>
      <c r="GXH102" s="5"/>
      <c r="GXI102" s="5"/>
      <c r="GXJ102" s="5"/>
      <c r="GXK102" s="5"/>
      <c r="GXL102" s="5"/>
      <c r="GXM102" s="5"/>
      <c r="GXN102" s="5"/>
      <c r="GXO102" s="5"/>
      <c r="GXP102" s="5"/>
      <c r="GXQ102" s="5"/>
      <c r="GXR102" s="5"/>
      <c r="GXS102" s="5"/>
      <c r="GXT102" s="5"/>
      <c r="GXU102" s="5"/>
      <c r="GXV102" s="5"/>
      <c r="GXW102" s="5"/>
      <c r="GXX102" s="5"/>
      <c r="GXY102" s="5"/>
      <c r="GXZ102" s="5"/>
      <c r="GYA102" s="5"/>
      <c r="GYB102" s="5"/>
      <c r="GYC102" s="5"/>
      <c r="GYD102" s="5"/>
      <c r="GYE102" s="5"/>
      <c r="GYF102" s="5"/>
      <c r="GYG102" s="5"/>
      <c r="GYH102" s="5"/>
      <c r="GYI102" s="5"/>
      <c r="GYJ102" s="5"/>
      <c r="GYK102" s="5"/>
      <c r="GYL102" s="5"/>
      <c r="GYM102" s="5"/>
      <c r="GYN102" s="5"/>
      <c r="GYO102" s="5"/>
      <c r="GYP102" s="5"/>
      <c r="GYQ102" s="5"/>
      <c r="GYR102" s="5"/>
      <c r="GYS102" s="5"/>
      <c r="GYT102" s="5"/>
      <c r="GYU102" s="5"/>
      <c r="GYV102" s="5"/>
      <c r="GYW102" s="5"/>
      <c r="GYX102" s="5"/>
      <c r="GYY102" s="5"/>
      <c r="GYZ102" s="5"/>
      <c r="GZA102" s="5"/>
      <c r="GZB102" s="5"/>
      <c r="GZC102" s="5"/>
      <c r="GZD102" s="5"/>
      <c r="GZE102" s="5"/>
      <c r="GZF102" s="5"/>
      <c r="GZG102" s="5"/>
      <c r="GZH102" s="5"/>
      <c r="GZI102" s="5"/>
      <c r="GZJ102" s="5"/>
      <c r="GZK102" s="5"/>
      <c r="GZL102" s="5"/>
      <c r="GZM102" s="5"/>
      <c r="GZN102" s="5"/>
      <c r="GZO102" s="5"/>
      <c r="GZP102" s="5"/>
      <c r="GZQ102" s="5"/>
      <c r="GZR102" s="5"/>
      <c r="GZS102" s="5"/>
      <c r="GZT102" s="5"/>
      <c r="GZU102" s="5"/>
      <c r="GZV102" s="5"/>
      <c r="GZW102" s="5"/>
      <c r="GZX102" s="5"/>
      <c r="GZY102" s="5"/>
      <c r="GZZ102" s="5"/>
      <c r="HAA102" s="5"/>
      <c r="HAB102" s="5"/>
      <c r="HAC102" s="5"/>
      <c r="HAD102" s="5"/>
      <c r="HAE102" s="5"/>
      <c r="HAF102" s="5"/>
      <c r="HAG102" s="5"/>
      <c r="HAH102" s="5"/>
      <c r="HAI102" s="5"/>
      <c r="HAJ102" s="5"/>
      <c r="HAK102" s="5"/>
      <c r="HAL102" s="5"/>
      <c r="HAM102" s="5"/>
      <c r="HAN102" s="5"/>
      <c r="HAO102" s="5"/>
      <c r="HAP102" s="5"/>
      <c r="HAQ102" s="5"/>
      <c r="HAR102" s="5"/>
      <c r="HAS102" s="5"/>
      <c r="HAT102" s="5"/>
      <c r="HAU102" s="5"/>
      <c r="HAV102" s="5"/>
      <c r="HAW102" s="5"/>
      <c r="HAX102" s="5"/>
      <c r="HAY102" s="5"/>
      <c r="HAZ102" s="5"/>
      <c r="HBA102" s="5"/>
      <c r="HBB102" s="5"/>
      <c r="HBC102" s="5"/>
      <c r="HBD102" s="5"/>
      <c r="HBE102" s="5"/>
      <c r="HBF102" s="5"/>
      <c r="HBG102" s="5"/>
      <c r="HBH102" s="5"/>
      <c r="HBI102" s="5"/>
      <c r="HBJ102" s="5"/>
      <c r="HBK102" s="5"/>
      <c r="HBL102" s="5"/>
      <c r="HBM102" s="5"/>
      <c r="HBN102" s="5"/>
      <c r="HBO102" s="5"/>
      <c r="HBP102" s="5"/>
      <c r="HBQ102" s="5"/>
      <c r="HBR102" s="5"/>
      <c r="HBS102" s="5"/>
      <c r="HBT102" s="5"/>
      <c r="HBU102" s="5"/>
      <c r="HBV102" s="5"/>
      <c r="HBW102" s="5"/>
      <c r="HBX102" s="5"/>
      <c r="HBY102" s="5"/>
      <c r="HBZ102" s="5"/>
      <c r="HCA102" s="5"/>
      <c r="HCB102" s="5"/>
      <c r="HCC102" s="5"/>
      <c r="HCD102" s="5"/>
      <c r="HCE102" s="5"/>
      <c r="HCF102" s="5"/>
      <c r="HCG102" s="5"/>
      <c r="HCH102" s="5"/>
      <c r="HCI102" s="5"/>
      <c r="HCJ102" s="5"/>
      <c r="HCK102" s="5"/>
      <c r="HCL102" s="5"/>
      <c r="HCM102" s="5"/>
      <c r="HCN102" s="5"/>
      <c r="HCO102" s="5"/>
      <c r="HCP102" s="5"/>
      <c r="HCQ102" s="5"/>
      <c r="HCR102" s="5"/>
      <c r="HCS102" s="5"/>
      <c r="HCT102" s="5"/>
      <c r="HCU102" s="5"/>
      <c r="HCV102" s="5"/>
      <c r="HCW102" s="5"/>
      <c r="HCX102" s="5"/>
      <c r="HCY102" s="5"/>
      <c r="HCZ102" s="5"/>
      <c r="HDA102" s="5"/>
      <c r="HDB102" s="5"/>
      <c r="HDC102" s="5"/>
      <c r="HDD102" s="5"/>
      <c r="HDE102" s="5"/>
      <c r="HDF102" s="5"/>
      <c r="HDG102" s="5"/>
      <c r="HDH102" s="5"/>
      <c r="HDI102" s="5"/>
      <c r="HDJ102" s="5"/>
      <c r="HDK102" s="5"/>
      <c r="HDL102" s="5"/>
      <c r="HDM102" s="5"/>
      <c r="HDN102" s="5"/>
      <c r="HDO102" s="5"/>
      <c r="HDP102" s="5"/>
      <c r="HDQ102" s="5"/>
      <c r="HDR102" s="5"/>
      <c r="HDS102" s="5"/>
      <c r="HDT102" s="5"/>
      <c r="HDU102" s="5"/>
      <c r="HDV102" s="5"/>
      <c r="HDW102" s="5"/>
      <c r="HDX102" s="5"/>
      <c r="HDY102" s="5"/>
      <c r="HDZ102" s="5"/>
      <c r="HEA102" s="5"/>
      <c r="HEB102" s="5"/>
      <c r="HEC102" s="5"/>
      <c r="HED102" s="5"/>
      <c r="HEE102" s="5"/>
      <c r="HEF102" s="5"/>
      <c r="HEG102" s="5"/>
      <c r="HEH102" s="5"/>
      <c r="HEI102" s="5"/>
      <c r="HEJ102" s="5"/>
      <c r="HEK102" s="5"/>
      <c r="HEL102" s="5"/>
      <c r="HEM102" s="5"/>
      <c r="HEN102" s="5"/>
      <c r="HEO102" s="5"/>
      <c r="HEP102" s="5"/>
      <c r="HEQ102" s="5"/>
      <c r="HER102" s="5"/>
      <c r="HES102" s="5"/>
      <c r="HET102" s="5"/>
      <c r="HEU102" s="5"/>
      <c r="HEV102" s="5"/>
      <c r="HEW102" s="5"/>
      <c r="HEX102" s="5"/>
      <c r="HEY102" s="5"/>
      <c r="HEZ102" s="5"/>
      <c r="HFA102" s="5"/>
      <c r="HFB102" s="5"/>
      <c r="HFC102" s="5"/>
      <c r="HFD102" s="5"/>
      <c r="HFE102" s="5"/>
      <c r="HFF102" s="5"/>
      <c r="HFG102" s="5"/>
      <c r="HFH102" s="5"/>
      <c r="HFI102" s="5"/>
      <c r="HFJ102" s="5"/>
      <c r="HFK102" s="5"/>
      <c r="HFL102" s="5"/>
      <c r="HFM102" s="5"/>
      <c r="HFN102" s="5"/>
      <c r="HFO102" s="5"/>
      <c r="HFP102" s="5"/>
      <c r="HFQ102" s="5"/>
      <c r="HFR102" s="5"/>
      <c r="HFS102" s="5"/>
      <c r="HFT102" s="5"/>
      <c r="HFU102" s="5"/>
      <c r="HFV102" s="5"/>
      <c r="HFW102" s="5"/>
      <c r="HFX102" s="5"/>
      <c r="HFY102" s="5"/>
      <c r="HFZ102" s="5"/>
      <c r="HGA102" s="5"/>
      <c r="HGB102" s="5"/>
      <c r="HGC102" s="5"/>
      <c r="HGD102" s="5"/>
      <c r="HGE102" s="5"/>
      <c r="HGF102" s="5"/>
      <c r="HGG102" s="5"/>
      <c r="HGH102" s="5"/>
      <c r="HGI102" s="5"/>
      <c r="HGJ102" s="5"/>
      <c r="HGK102" s="5"/>
      <c r="HGL102" s="5"/>
      <c r="HGM102" s="5"/>
      <c r="HGN102" s="5"/>
      <c r="HGO102" s="5"/>
      <c r="HGP102" s="5"/>
      <c r="HGQ102" s="5"/>
      <c r="HGR102" s="5"/>
      <c r="HGS102" s="5"/>
      <c r="HGT102" s="5"/>
      <c r="HGU102" s="5"/>
      <c r="HGV102" s="5"/>
      <c r="HGW102" s="5"/>
      <c r="HGX102" s="5"/>
      <c r="HGY102" s="5"/>
      <c r="HGZ102" s="5"/>
      <c r="HHA102" s="5"/>
      <c r="HHB102" s="5"/>
      <c r="HHC102" s="5"/>
      <c r="HHD102" s="5"/>
      <c r="HHE102" s="5"/>
      <c r="HHF102" s="5"/>
      <c r="HHG102" s="5"/>
      <c r="HHH102" s="5"/>
      <c r="HHI102" s="5"/>
      <c r="HHJ102" s="5"/>
      <c r="HHK102" s="5"/>
      <c r="HHL102" s="5"/>
      <c r="HHM102" s="5"/>
      <c r="HHN102" s="5"/>
      <c r="HHO102" s="5"/>
      <c r="HHP102" s="5"/>
      <c r="HHQ102" s="5"/>
      <c r="HHR102" s="5"/>
      <c r="HHS102" s="5"/>
      <c r="HHT102" s="5"/>
      <c r="HHU102" s="5"/>
      <c r="HHV102" s="5"/>
      <c r="HHW102" s="5"/>
      <c r="HHX102" s="5"/>
      <c r="HHY102" s="5"/>
      <c r="HHZ102" s="5"/>
      <c r="HIA102" s="5"/>
      <c r="HIB102" s="5"/>
      <c r="HIC102" s="5"/>
      <c r="HID102" s="5"/>
      <c r="HIE102" s="5"/>
      <c r="HIF102" s="5"/>
      <c r="HIG102" s="5"/>
      <c r="HIH102" s="5"/>
      <c r="HII102" s="5"/>
      <c r="HIJ102" s="5"/>
      <c r="HIK102" s="5"/>
      <c r="HIL102" s="5"/>
      <c r="HIM102" s="5"/>
      <c r="HIN102" s="5"/>
      <c r="HIO102" s="5"/>
      <c r="HIP102" s="5"/>
      <c r="HIQ102" s="5"/>
      <c r="HIR102" s="5"/>
      <c r="HIS102" s="5"/>
      <c r="HIT102" s="5"/>
      <c r="HIU102" s="5"/>
      <c r="HIV102" s="5"/>
      <c r="HIW102" s="5"/>
      <c r="HIX102" s="5"/>
      <c r="HIY102" s="5"/>
      <c r="HIZ102" s="5"/>
      <c r="HJA102" s="5"/>
      <c r="HJB102" s="5"/>
      <c r="HJC102" s="5"/>
      <c r="HJD102" s="5"/>
      <c r="HJE102" s="5"/>
      <c r="HJF102" s="5"/>
      <c r="HJG102" s="5"/>
      <c r="HJH102" s="5"/>
      <c r="HJI102" s="5"/>
      <c r="HJJ102" s="5"/>
      <c r="HJK102" s="5"/>
      <c r="HJL102" s="5"/>
      <c r="HJM102" s="5"/>
      <c r="HJN102" s="5"/>
      <c r="HJO102" s="5"/>
      <c r="HJP102" s="5"/>
      <c r="HJQ102" s="5"/>
      <c r="HJR102" s="5"/>
      <c r="HJS102" s="5"/>
      <c r="HJT102" s="5"/>
      <c r="HJU102" s="5"/>
      <c r="HJV102" s="5"/>
      <c r="HJW102" s="5"/>
      <c r="HJX102" s="5"/>
      <c r="HJY102" s="5"/>
      <c r="HJZ102" s="5"/>
      <c r="HKA102" s="5"/>
      <c r="HKB102" s="5"/>
      <c r="HKC102" s="5"/>
      <c r="HKD102" s="5"/>
      <c r="HKE102" s="5"/>
      <c r="HKF102" s="5"/>
      <c r="HKG102" s="5"/>
      <c r="HKH102" s="5"/>
      <c r="HKI102" s="5"/>
      <c r="HKJ102" s="5"/>
      <c r="HKK102" s="5"/>
      <c r="HKL102" s="5"/>
      <c r="HKM102" s="5"/>
      <c r="HKN102" s="5"/>
      <c r="HKO102" s="5"/>
      <c r="HKP102" s="5"/>
      <c r="HKQ102" s="5"/>
      <c r="HKR102" s="5"/>
      <c r="HKS102" s="5"/>
      <c r="HKT102" s="5"/>
      <c r="HKU102" s="5"/>
      <c r="HKV102" s="5"/>
      <c r="HKW102" s="5"/>
      <c r="HKX102" s="5"/>
      <c r="HKY102" s="5"/>
      <c r="HKZ102" s="5"/>
      <c r="HLA102" s="5"/>
      <c r="HLB102" s="5"/>
      <c r="HLC102" s="5"/>
      <c r="HLD102" s="5"/>
      <c r="HLE102" s="5"/>
      <c r="HLF102" s="5"/>
      <c r="HLG102" s="5"/>
      <c r="HLH102" s="5"/>
      <c r="HLI102" s="5"/>
      <c r="HLJ102" s="5"/>
      <c r="HLK102" s="5"/>
      <c r="HLL102" s="5"/>
      <c r="HLM102" s="5"/>
      <c r="HLN102" s="5"/>
      <c r="HLO102" s="5"/>
      <c r="HLP102" s="5"/>
      <c r="HLQ102" s="5"/>
      <c r="HLR102" s="5"/>
      <c r="HLS102" s="5"/>
      <c r="HLT102" s="5"/>
      <c r="HLU102" s="5"/>
      <c r="HLV102" s="5"/>
      <c r="HLW102" s="5"/>
      <c r="HLX102" s="5"/>
      <c r="HLY102" s="5"/>
      <c r="HLZ102" s="5"/>
      <c r="HMA102" s="5"/>
      <c r="HMB102" s="5"/>
      <c r="HMC102" s="5"/>
      <c r="HMD102" s="5"/>
      <c r="HME102" s="5"/>
      <c r="HMF102" s="5"/>
      <c r="HMG102" s="5"/>
      <c r="HMH102" s="5"/>
      <c r="HMI102" s="5"/>
      <c r="HMJ102" s="5"/>
      <c r="HMK102" s="5"/>
      <c r="HML102" s="5"/>
      <c r="HMM102" s="5"/>
      <c r="HMN102" s="5"/>
      <c r="HMO102" s="5"/>
      <c r="HMP102" s="5"/>
      <c r="HMQ102" s="5"/>
      <c r="HMR102" s="5"/>
      <c r="HMS102" s="5"/>
      <c r="HMT102" s="5"/>
      <c r="HMU102" s="5"/>
      <c r="HMV102" s="5"/>
      <c r="HMW102" s="5"/>
      <c r="HMX102" s="5"/>
      <c r="HMY102" s="5"/>
      <c r="HMZ102" s="5"/>
      <c r="HNA102" s="5"/>
      <c r="HNB102" s="5"/>
      <c r="HNC102" s="5"/>
      <c r="HND102" s="5"/>
      <c r="HNE102" s="5"/>
      <c r="HNF102" s="5"/>
      <c r="HNG102" s="5"/>
      <c r="HNH102" s="5"/>
      <c r="HNI102" s="5"/>
      <c r="HNJ102" s="5"/>
      <c r="HNK102" s="5"/>
      <c r="HNL102" s="5"/>
      <c r="HNM102" s="5"/>
      <c r="HNN102" s="5"/>
      <c r="HNO102" s="5"/>
      <c r="HNP102" s="5"/>
      <c r="HNQ102" s="5"/>
      <c r="HNR102" s="5"/>
      <c r="HNS102" s="5"/>
      <c r="HNT102" s="5"/>
      <c r="HNU102" s="5"/>
      <c r="HNV102" s="5"/>
      <c r="HNW102" s="5"/>
      <c r="HNX102" s="5"/>
      <c r="HNY102" s="5"/>
      <c r="HNZ102" s="5"/>
      <c r="HOA102" s="5"/>
      <c r="HOB102" s="5"/>
      <c r="HOC102" s="5"/>
      <c r="HOD102" s="5"/>
      <c r="HOE102" s="5"/>
      <c r="HOF102" s="5"/>
      <c r="HOG102" s="5"/>
      <c r="HOH102" s="5"/>
      <c r="HOI102" s="5"/>
      <c r="HOJ102" s="5"/>
      <c r="HOK102" s="5"/>
      <c r="HOL102" s="5"/>
      <c r="HOM102" s="5"/>
      <c r="HON102" s="5"/>
      <c r="HOO102" s="5"/>
      <c r="HOP102" s="5"/>
      <c r="HOQ102" s="5"/>
      <c r="HOR102" s="5"/>
      <c r="HOS102" s="5"/>
      <c r="HOT102" s="5"/>
      <c r="HOU102" s="5"/>
      <c r="HOV102" s="5"/>
      <c r="HOW102" s="5"/>
      <c r="HOX102" s="5"/>
      <c r="HOY102" s="5"/>
      <c r="HOZ102" s="5"/>
      <c r="HPA102" s="5"/>
      <c r="HPB102" s="5"/>
      <c r="HPC102" s="5"/>
      <c r="HPD102" s="5"/>
      <c r="HPE102" s="5"/>
      <c r="HPF102" s="5"/>
      <c r="HPG102" s="5"/>
      <c r="HPH102" s="5"/>
      <c r="HPI102" s="5"/>
      <c r="HPJ102" s="5"/>
      <c r="HPK102" s="5"/>
      <c r="HPL102" s="5"/>
      <c r="HPM102" s="5"/>
      <c r="HPN102" s="5"/>
      <c r="HPO102" s="5"/>
      <c r="HPP102" s="5"/>
      <c r="HPQ102" s="5"/>
      <c r="HPR102" s="5"/>
      <c r="HPS102" s="5"/>
      <c r="HPT102" s="5"/>
      <c r="HPU102" s="5"/>
      <c r="HPV102" s="5"/>
      <c r="HPW102" s="5"/>
      <c r="HPX102" s="5"/>
      <c r="HPY102" s="5"/>
      <c r="HPZ102" s="5"/>
      <c r="HQA102" s="5"/>
      <c r="HQB102" s="5"/>
      <c r="HQC102" s="5"/>
      <c r="HQD102" s="5"/>
      <c r="HQE102" s="5"/>
      <c r="HQF102" s="5"/>
      <c r="HQG102" s="5"/>
      <c r="HQH102" s="5"/>
      <c r="HQI102" s="5"/>
      <c r="HQJ102" s="5"/>
      <c r="HQK102" s="5"/>
      <c r="HQL102" s="5"/>
      <c r="HQM102" s="5"/>
      <c r="HQN102" s="5"/>
      <c r="HQO102" s="5"/>
      <c r="HQP102" s="5"/>
      <c r="HQQ102" s="5"/>
      <c r="HQR102" s="5"/>
      <c r="HQS102" s="5"/>
      <c r="HQT102" s="5"/>
      <c r="HQU102" s="5"/>
      <c r="HQV102" s="5"/>
      <c r="HQW102" s="5"/>
      <c r="HQX102" s="5"/>
      <c r="HQY102" s="5"/>
      <c r="HQZ102" s="5"/>
      <c r="HRA102" s="5"/>
      <c r="HRB102" s="5"/>
      <c r="HRC102" s="5"/>
      <c r="HRD102" s="5"/>
      <c r="HRE102" s="5"/>
      <c r="HRF102" s="5"/>
      <c r="HRG102" s="5"/>
      <c r="HRH102" s="5"/>
      <c r="HRI102" s="5"/>
      <c r="HRJ102" s="5"/>
      <c r="HRK102" s="5"/>
      <c r="HRL102" s="5"/>
      <c r="HRM102" s="5"/>
      <c r="HRN102" s="5"/>
      <c r="HRO102" s="5"/>
      <c r="HRP102" s="5"/>
      <c r="HRQ102" s="5"/>
      <c r="HRR102" s="5"/>
      <c r="HRS102" s="5"/>
      <c r="HRT102" s="5"/>
      <c r="HRU102" s="5"/>
      <c r="HRV102" s="5"/>
      <c r="HRW102" s="5"/>
      <c r="HRX102" s="5"/>
      <c r="HRY102" s="5"/>
      <c r="HRZ102" s="5"/>
      <c r="HSA102" s="5"/>
      <c r="HSB102" s="5"/>
      <c r="HSC102" s="5"/>
      <c r="HSD102" s="5"/>
      <c r="HSE102" s="5"/>
      <c r="HSF102" s="5"/>
      <c r="HSG102" s="5"/>
      <c r="HSH102" s="5"/>
      <c r="HSI102" s="5"/>
      <c r="HSJ102" s="5"/>
      <c r="HSK102" s="5"/>
      <c r="HSL102" s="5"/>
      <c r="HSM102" s="5"/>
      <c r="HSN102" s="5"/>
      <c r="HSO102" s="5"/>
      <c r="HSP102" s="5"/>
      <c r="HSQ102" s="5"/>
      <c r="HSR102" s="5"/>
      <c r="HSS102" s="5"/>
      <c r="HST102" s="5"/>
      <c r="HSU102" s="5"/>
      <c r="HSV102" s="5"/>
      <c r="HSW102" s="5"/>
      <c r="HSX102" s="5"/>
      <c r="HSY102" s="5"/>
      <c r="HSZ102" s="5"/>
      <c r="HTA102" s="5"/>
      <c r="HTB102" s="5"/>
      <c r="HTC102" s="5"/>
      <c r="HTD102" s="5"/>
      <c r="HTE102" s="5"/>
      <c r="HTF102" s="5"/>
      <c r="HTG102" s="5"/>
      <c r="HTH102" s="5"/>
      <c r="HTI102" s="5"/>
      <c r="HTJ102" s="5"/>
      <c r="HTK102" s="5"/>
      <c r="HTL102" s="5"/>
      <c r="HTM102" s="5"/>
      <c r="HTN102" s="5"/>
      <c r="HTO102" s="5"/>
      <c r="HTP102" s="5"/>
      <c r="HTQ102" s="5"/>
      <c r="HTR102" s="5"/>
      <c r="HTS102" s="5"/>
      <c r="HTT102" s="5"/>
      <c r="HTU102" s="5"/>
      <c r="HTV102" s="5"/>
      <c r="HTW102" s="5"/>
      <c r="HTX102" s="5"/>
      <c r="HTY102" s="5"/>
      <c r="HTZ102" s="5"/>
      <c r="HUA102" s="5"/>
      <c r="HUB102" s="5"/>
      <c r="HUC102" s="5"/>
      <c r="HUD102" s="5"/>
      <c r="HUE102" s="5"/>
      <c r="HUF102" s="5"/>
      <c r="HUG102" s="5"/>
      <c r="HUH102" s="5"/>
      <c r="HUI102" s="5"/>
      <c r="HUJ102" s="5"/>
      <c r="HUK102" s="5"/>
      <c r="HUL102" s="5"/>
      <c r="HUM102" s="5"/>
      <c r="HUN102" s="5"/>
      <c r="HUO102" s="5"/>
      <c r="HUP102" s="5"/>
      <c r="HUQ102" s="5"/>
      <c r="HUR102" s="5"/>
      <c r="HUS102" s="5"/>
      <c r="HUT102" s="5"/>
      <c r="HUU102" s="5"/>
      <c r="HUV102" s="5"/>
      <c r="HUW102" s="5"/>
      <c r="HUX102" s="5"/>
      <c r="HUY102" s="5"/>
      <c r="HUZ102" s="5"/>
      <c r="HVA102" s="5"/>
      <c r="HVB102" s="5"/>
      <c r="HVC102" s="5"/>
      <c r="HVD102" s="5"/>
      <c r="HVE102" s="5"/>
      <c r="HVF102" s="5"/>
      <c r="HVG102" s="5"/>
      <c r="HVH102" s="5"/>
      <c r="HVI102" s="5"/>
      <c r="HVJ102" s="5"/>
      <c r="HVK102" s="5"/>
      <c r="HVL102" s="5"/>
      <c r="HVM102" s="5"/>
      <c r="HVN102" s="5"/>
      <c r="HVO102" s="5"/>
      <c r="HVP102" s="5"/>
      <c r="HVQ102" s="5"/>
      <c r="HVR102" s="5"/>
      <c r="HVS102" s="5"/>
      <c r="HVT102" s="5"/>
      <c r="HVU102" s="5"/>
      <c r="HVV102" s="5"/>
      <c r="HVW102" s="5"/>
      <c r="HVX102" s="5"/>
      <c r="HVY102" s="5"/>
      <c r="HVZ102" s="5"/>
      <c r="HWA102" s="5"/>
      <c r="HWB102" s="5"/>
      <c r="HWC102" s="5"/>
      <c r="HWD102" s="5"/>
      <c r="HWE102" s="5"/>
      <c r="HWF102" s="5"/>
      <c r="HWG102" s="5"/>
      <c r="HWH102" s="5"/>
      <c r="HWI102" s="5"/>
      <c r="HWJ102" s="5"/>
      <c r="HWK102" s="5"/>
      <c r="HWL102" s="5"/>
      <c r="HWM102" s="5"/>
      <c r="HWN102" s="5"/>
      <c r="HWO102" s="5"/>
      <c r="HWP102" s="5"/>
      <c r="HWQ102" s="5"/>
      <c r="HWR102" s="5"/>
      <c r="HWS102" s="5"/>
      <c r="HWT102" s="5"/>
      <c r="HWU102" s="5"/>
      <c r="HWV102" s="5"/>
      <c r="HWW102" s="5"/>
      <c r="HWX102" s="5"/>
      <c r="HWY102" s="5"/>
      <c r="HWZ102" s="5"/>
      <c r="HXA102" s="5"/>
      <c r="HXB102" s="5"/>
      <c r="HXC102" s="5"/>
      <c r="HXD102" s="5"/>
      <c r="HXE102" s="5"/>
      <c r="HXF102" s="5"/>
      <c r="HXG102" s="5"/>
      <c r="HXH102" s="5"/>
      <c r="HXI102" s="5"/>
      <c r="HXJ102" s="5"/>
      <c r="HXK102" s="5"/>
      <c r="HXL102" s="5"/>
      <c r="HXM102" s="5"/>
      <c r="HXN102" s="5"/>
      <c r="HXO102" s="5"/>
      <c r="HXP102" s="5"/>
      <c r="HXQ102" s="5"/>
      <c r="HXR102" s="5"/>
      <c r="HXS102" s="5"/>
      <c r="HXT102" s="5"/>
      <c r="HXU102" s="5"/>
      <c r="HXV102" s="5"/>
      <c r="HXW102" s="5"/>
      <c r="HXX102" s="5"/>
      <c r="HXY102" s="5"/>
      <c r="HXZ102" s="5"/>
      <c r="HYA102" s="5"/>
      <c r="HYB102" s="5"/>
      <c r="HYC102" s="5"/>
      <c r="HYD102" s="5"/>
      <c r="HYE102" s="5"/>
      <c r="HYF102" s="5"/>
      <c r="HYG102" s="5"/>
      <c r="HYH102" s="5"/>
      <c r="HYI102" s="5"/>
      <c r="HYJ102" s="5"/>
      <c r="HYK102" s="5"/>
      <c r="HYL102" s="5"/>
      <c r="HYM102" s="5"/>
      <c r="HYN102" s="5"/>
      <c r="HYO102" s="5"/>
      <c r="HYP102" s="5"/>
      <c r="HYQ102" s="5"/>
      <c r="HYR102" s="5"/>
      <c r="HYS102" s="5"/>
      <c r="HYT102" s="5"/>
      <c r="HYU102" s="5"/>
      <c r="HYV102" s="5"/>
      <c r="HYW102" s="5"/>
      <c r="HYX102" s="5"/>
      <c r="HYY102" s="5"/>
      <c r="HYZ102" s="5"/>
      <c r="HZA102" s="5"/>
      <c r="HZB102" s="5"/>
      <c r="HZC102" s="5"/>
      <c r="HZD102" s="5"/>
      <c r="HZE102" s="5"/>
      <c r="HZF102" s="5"/>
      <c r="HZG102" s="5"/>
      <c r="HZH102" s="5"/>
      <c r="HZI102" s="5"/>
      <c r="HZJ102" s="5"/>
      <c r="HZK102" s="5"/>
      <c r="HZL102" s="5"/>
      <c r="HZM102" s="5"/>
      <c r="HZN102" s="5"/>
      <c r="HZO102" s="5"/>
      <c r="HZP102" s="5"/>
      <c r="HZQ102" s="5"/>
      <c r="HZR102" s="5"/>
      <c r="HZS102" s="5"/>
      <c r="HZT102" s="5"/>
      <c r="HZU102" s="5"/>
      <c r="HZV102" s="5"/>
      <c r="HZW102" s="5"/>
      <c r="HZX102" s="5"/>
      <c r="HZY102" s="5"/>
      <c r="HZZ102" s="5"/>
      <c r="IAA102" s="5"/>
      <c r="IAB102" s="5"/>
      <c r="IAC102" s="5"/>
      <c r="IAD102" s="5"/>
      <c r="IAE102" s="5"/>
      <c r="IAF102" s="5"/>
      <c r="IAG102" s="5"/>
      <c r="IAH102" s="5"/>
      <c r="IAI102" s="5"/>
      <c r="IAJ102" s="5"/>
      <c r="IAK102" s="5"/>
      <c r="IAL102" s="5"/>
      <c r="IAM102" s="5"/>
      <c r="IAN102" s="5"/>
      <c r="IAO102" s="5"/>
      <c r="IAP102" s="5"/>
      <c r="IAQ102" s="5"/>
      <c r="IAR102" s="5"/>
      <c r="IAS102" s="5"/>
      <c r="IAT102" s="5"/>
      <c r="IAU102" s="5"/>
      <c r="IAV102" s="5"/>
      <c r="IAW102" s="5"/>
      <c r="IAX102" s="5"/>
      <c r="IAY102" s="5"/>
      <c r="IAZ102" s="5"/>
      <c r="IBA102" s="5"/>
      <c r="IBB102" s="5"/>
      <c r="IBC102" s="5"/>
      <c r="IBD102" s="5"/>
      <c r="IBE102" s="5"/>
      <c r="IBF102" s="5"/>
      <c r="IBG102" s="5"/>
      <c r="IBH102" s="5"/>
      <c r="IBI102" s="5"/>
      <c r="IBJ102" s="5"/>
      <c r="IBK102" s="5"/>
      <c r="IBL102" s="5"/>
      <c r="IBM102" s="5"/>
      <c r="IBN102" s="5"/>
      <c r="IBO102" s="5"/>
      <c r="IBP102" s="5"/>
      <c r="IBQ102" s="5"/>
      <c r="IBR102" s="5"/>
      <c r="IBS102" s="5"/>
      <c r="IBT102" s="5"/>
      <c r="IBU102" s="5"/>
      <c r="IBV102" s="5"/>
      <c r="IBW102" s="5"/>
      <c r="IBX102" s="5"/>
      <c r="IBY102" s="5"/>
      <c r="IBZ102" s="5"/>
      <c r="ICA102" s="5"/>
      <c r="ICB102" s="5"/>
      <c r="ICC102" s="5"/>
      <c r="ICD102" s="5"/>
      <c r="ICE102" s="5"/>
      <c r="ICF102" s="5"/>
      <c r="ICG102" s="5"/>
      <c r="ICH102" s="5"/>
      <c r="ICI102" s="5"/>
      <c r="ICJ102" s="5"/>
      <c r="ICK102" s="5"/>
      <c r="ICL102" s="5"/>
      <c r="ICM102" s="5"/>
      <c r="ICN102" s="5"/>
      <c r="ICO102" s="5"/>
      <c r="ICP102" s="5"/>
      <c r="ICQ102" s="5"/>
      <c r="ICR102" s="5"/>
      <c r="ICS102" s="5"/>
      <c r="ICT102" s="5"/>
      <c r="ICU102" s="5"/>
      <c r="ICV102" s="5"/>
      <c r="ICW102" s="5"/>
      <c r="ICX102" s="5"/>
      <c r="ICY102" s="5"/>
      <c r="ICZ102" s="5"/>
      <c r="IDA102" s="5"/>
      <c r="IDB102" s="5"/>
      <c r="IDC102" s="5"/>
      <c r="IDD102" s="5"/>
      <c r="IDE102" s="5"/>
      <c r="IDF102" s="5"/>
      <c r="IDG102" s="5"/>
      <c r="IDH102" s="5"/>
      <c r="IDI102" s="5"/>
      <c r="IDJ102" s="5"/>
      <c r="IDK102" s="5"/>
      <c r="IDL102" s="5"/>
      <c r="IDM102" s="5"/>
      <c r="IDN102" s="5"/>
      <c r="IDO102" s="5"/>
      <c r="IDP102" s="5"/>
      <c r="IDQ102" s="5"/>
      <c r="IDR102" s="5"/>
      <c r="IDS102" s="5"/>
      <c r="IDT102" s="5"/>
      <c r="IDU102" s="5"/>
      <c r="IDV102" s="5"/>
      <c r="IDW102" s="5"/>
      <c r="IDX102" s="5"/>
      <c r="IDY102" s="5"/>
      <c r="IDZ102" s="5"/>
      <c r="IEA102" s="5"/>
      <c r="IEB102" s="5"/>
      <c r="IEC102" s="5"/>
      <c r="IED102" s="5"/>
      <c r="IEE102" s="5"/>
      <c r="IEF102" s="5"/>
      <c r="IEG102" s="5"/>
      <c r="IEH102" s="5"/>
      <c r="IEI102" s="5"/>
      <c r="IEJ102" s="5"/>
      <c r="IEK102" s="5"/>
      <c r="IEL102" s="5"/>
      <c r="IEM102" s="5"/>
      <c r="IEN102" s="5"/>
      <c r="IEO102" s="5"/>
      <c r="IEP102" s="5"/>
      <c r="IEQ102" s="5"/>
      <c r="IER102" s="5"/>
      <c r="IES102" s="5"/>
      <c r="IET102" s="5"/>
      <c r="IEU102" s="5"/>
      <c r="IEV102" s="5"/>
      <c r="IEW102" s="5"/>
      <c r="IEX102" s="5"/>
      <c r="IEY102" s="5"/>
      <c r="IEZ102" s="5"/>
      <c r="IFA102" s="5"/>
      <c r="IFB102" s="5"/>
      <c r="IFC102" s="5"/>
      <c r="IFD102" s="5"/>
      <c r="IFE102" s="5"/>
      <c r="IFF102" s="5"/>
      <c r="IFG102" s="5"/>
      <c r="IFH102" s="5"/>
      <c r="IFI102" s="5"/>
      <c r="IFJ102" s="5"/>
      <c r="IFK102" s="5"/>
      <c r="IFL102" s="5"/>
      <c r="IFM102" s="5"/>
      <c r="IFN102" s="5"/>
      <c r="IFO102" s="5"/>
      <c r="IFP102" s="5"/>
      <c r="IFQ102" s="5"/>
      <c r="IFR102" s="5"/>
      <c r="IFS102" s="5"/>
      <c r="IFT102" s="5"/>
      <c r="IFU102" s="5"/>
      <c r="IFV102" s="5"/>
      <c r="IFW102" s="5"/>
      <c r="IFX102" s="5"/>
      <c r="IFY102" s="5"/>
      <c r="IFZ102" s="5"/>
      <c r="IGA102" s="5"/>
      <c r="IGB102" s="5"/>
      <c r="IGC102" s="5"/>
      <c r="IGD102" s="5"/>
      <c r="IGE102" s="5"/>
      <c r="IGF102" s="5"/>
      <c r="IGG102" s="5"/>
      <c r="IGH102" s="5"/>
      <c r="IGI102" s="5"/>
      <c r="IGJ102" s="5"/>
      <c r="IGK102" s="5"/>
      <c r="IGL102" s="5"/>
      <c r="IGM102" s="5"/>
      <c r="IGN102" s="5"/>
      <c r="IGO102" s="5"/>
      <c r="IGP102" s="5"/>
      <c r="IGQ102" s="5"/>
      <c r="IGR102" s="5"/>
      <c r="IGS102" s="5"/>
      <c r="IGT102" s="5"/>
      <c r="IGU102" s="5"/>
      <c r="IGV102" s="5"/>
      <c r="IGW102" s="5"/>
      <c r="IGX102" s="5"/>
      <c r="IGY102" s="5"/>
      <c r="IGZ102" s="5"/>
      <c r="IHA102" s="5"/>
      <c r="IHB102" s="5"/>
      <c r="IHC102" s="5"/>
      <c r="IHD102" s="5"/>
      <c r="IHE102" s="5"/>
      <c r="IHF102" s="5"/>
      <c r="IHG102" s="5"/>
      <c r="IHH102" s="5"/>
      <c r="IHI102" s="5"/>
      <c r="IHJ102" s="5"/>
      <c r="IHK102" s="5"/>
      <c r="IHL102" s="5"/>
      <c r="IHM102" s="5"/>
      <c r="IHN102" s="5"/>
      <c r="IHO102" s="5"/>
      <c r="IHP102" s="5"/>
      <c r="IHQ102" s="5"/>
      <c r="IHR102" s="5"/>
      <c r="IHS102" s="5"/>
      <c r="IHT102" s="5"/>
      <c r="IHU102" s="5"/>
      <c r="IHV102" s="5"/>
      <c r="IHW102" s="5"/>
      <c r="IHX102" s="5"/>
      <c r="IHY102" s="5"/>
      <c r="IHZ102" s="5"/>
      <c r="IIA102" s="5"/>
      <c r="IIB102" s="5"/>
      <c r="IIC102" s="5"/>
      <c r="IID102" s="5"/>
      <c r="IIE102" s="5"/>
      <c r="IIF102" s="5"/>
      <c r="IIG102" s="5"/>
      <c r="IIH102" s="5"/>
      <c r="III102" s="5"/>
      <c r="IIJ102" s="5"/>
      <c r="IIK102" s="5"/>
      <c r="IIL102" s="5"/>
      <c r="IIM102" s="5"/>
      <c r="IIN102" s="5"/>
      <c r="IIO102" s="5"/>
      <c r="IIP102" s="5"/>
      <c r="IIQ102" s="5"/>
      <c r="IIR102" s="5"/>
      <c r="IIS102" s="5"/>
      <c r="IIT102" s="5"/>
      <c r="IIU102" s="5"/>
      <c r="IIV102" s="5"/>
      <c r="IIW102" s="5"/>
      <c r="IIX102" s="5"/>
      <c r="IIY102" s="5"/>
      <c r="IIZ102" s="5"/>
      <c r="IJA102" s="5"/>
      <c r="IJB102" s="5"/>
      <c r="IJC102" s="5"/>
      <c r="IJD102" s="5"/>
      <c r="IJE102" s="5"/>
      <c r="IJF102" s="5"/>
      <c r="IJG102" s="5"/>
      <c r="IJH102" s="5"/>
      <c r="IJI102" s="5"/>
      <c r="IJJ102" s="5"/>
      <c r="IJK102" s="5"/>
      <c r="IJL102" s="5"/>
      <c r="IJM102" s="5"/>
      <c r="IJN102" s="5"/>
      <c r="IJO102" s="5"/>
      <c r="IJP102" s="5"/>
      <c r="IJQ102" s="5"/>
      <c r="IJR102" s="5"/>
      <c r="IJS102" s="5"/>
      <c r="IJT102" s="5"/>
      <c r="IJU102" s="5"/>
      <c r="IJV102" s="5"/>
      <c r="IJW102" s="5"/>
      <c r="IJX102" s="5"/>
      <c r="IJY102" s="5"/>
      <c r="IJZ102" s="5"/>
      <c r="IKA102" s="5"/>
      <c r="IKB102" s="5"/>
      <c r="IKC102" s="5"/>
      <c r="IKD102" s="5"/>
      <c r="IKE102" s="5"/>
      <c r="IKF102" s="5"/>
      <c r="IKG102" s="5"/>
      <c r="IKH102" s="5"/>
      <c r="IKI102" s="5"/>
      <c r="IKJ102" s="5"/>
      <c r="IKK102" s="5"/>
      <c r="IKL102" s="5"/>
      <c r="IKM102" s="5"/>
      <c r="IKN102" s="5"/>
      <c r="IKO102" s="5"/>
      <c r="IKP102" s="5"/>
      <c r="IKQ102" s="5"/>
      <c r="IKR102" s="5"/>
      <c r="IKS102" s="5"/>
      <c r="IKT102" s="5"/>
      <c r="IKU102" s="5"/>
      <c r="IKV102" s="5"/>
      <c r="IKW102" s="5"/>
      <c r="IKX102" s="5"/>
      <c r="IKY102" s="5"/>
      <c r="IKZ102" s="5"/>
      <c r="ILA102" s="5"/>
      <c r="ILB102" s="5"/>
      <c r="ILC102" s="5"/>
      <c r="ILD102" s="5"/>
      <c r="ILE102" s="5"/>
      <c r="ILF102" s="5"/>
      <c r="ILG102" s="5"/>
      <c r="ILH102" s="5"/>
      <c r="ILI102" s="5"/>
      <c r="ILJ102" s="5"/>
      <c r="ILK102" s="5"/>
      <c r="ILL102" s="5"/>
      <c r="ILM102" s="5"/>
      <c r="ILN102" s="5"/>
      <c r="ILO102" s="5"/>
      <c r="ILP102" s="5"/>
      <c r="ILQ102" s="5"/>
      <c r="ILR102" s="5"/>
      <c r="ILS102" s="5"/>
      <c r="ILT102" s="5"/>
      <c r="ILU102" s="5"/>
      <c r="ILV102" s="5"/>
      <c r="ILW102" s="5"/>
      <c r="ILX102" s="5"/>
      <c r="ILY102" s="5"/>
      <c r="ILZ102" s="5"/>
      <c r="IMA102" s="5"/>
      <c r="IMB102" s="5"/>
      <c r="IMC102" s="5"/>
      <c r="IMD102" s="5"/>
      <c r="IME102" s="5"/>
      <c r="IMF102" s="5"/>
      <c r="IMG102" s="5"/>
      <c r="IMH102" s="5"/>
      <c r="IMI102" s="5"/>
      <c r="IMJ102" s="5"/>
      <c r="IMK102" s="5"/>
      <c r="IML102" s="5"/>
      <c r="IMM102" s="5"/>
      <c r="IMN102" s="5"/>
      <c r="IMO102" s="5"/>
      <c r="IMP102" s="5"/>
      <c r="IMQ102" s="5"/>
      <c r="IMR102" s="5"/>
      <c r="IMS102" s="5"/>
      <c r="IMT102" s="5"/>
      <c r="IMU102" s="5"/>
      <c r="IMV102" s="5"/>
      <c r="IMW102" s="5"/>
      <c r="IMX102" s="5"/>
      <c r="IMY102" s="5"/>
      <c r="IMZ102" s="5"/>
      <c r="INA102" s="5"/>
      <c r="INB102" s="5"/>
      <c r="INC102" s="5"/>
      <c r="IND102" s="5"/>
      <c r="INE102" s="5"/>
      <c r="INF102" s="5"/>
      <c r="ING102" s="5"/>
      <c r="INH102" s="5"/>
      <c r="INI102" s="5"/>
      <c r="INJ102" s="5"/>
      <c r="INK102" s="5"/>
      <c r="INL102" s="5"/>
      <c r="INM102" s="5"/>
      <c r="INN102" s="5"/>
      <c r="INO102" s="5"/>
      <c r="INP102" s="5"/>
      <c r="INQ102" s="5"/>
      <c r="INR102" s="5"/>
      <c r="INS102" s="5"/>
      <c r="INT102" s="5"/>
      <c r="INU102" s="5"/>
      <c r="INV102" s="5"/>
      <c r="INW102" s="5"/>
      <c r="INX102" s="5"/>
      <c r="INY102" s="5"/>
      <c r="INZ102" s="5"/>
      <c r="IOA102" s="5"/>
      <c r="IOB102" s="5"/>
      <c r="IOC102" s="5"/>
      <c r="IOD102" s="5"/>
      <c r="IOE102" s="5"/>
      <c r="IOF102" s="5"/>
      <c r="IOG102" s="5"/>
      <c r="IOH102" s="5"/>
      <c r="IOI102" s="5"/>
      <c r="IOJ102" s="5"/>
      <c r="IOK102" s="5"/>
      <c r="IOL102" s="5"/>
      <c r="IOM102" s="5"/>
      <c r="ION102" s="5"/>
      <c r="IOO102" s="5"/>
      <c r="IOP102" s="5"/>
      <c r="IOQ102" s="5"/>
      <c r="IOR102" s="5"/>
      <c r="IOS102" s="5"/>
      <c r="IOT102" s="5"/>
      <c r="IOU102" s="5"/>
      <c r="IOV102" s="5"/>
      <c r="IOW102" s="5"/>
      <c r="IOX102" s="5"/>
      <c r="IOY102" s="5"/>
      <c r="IOZ102" s="5"/>
      <c r="IPA102" s="5"/>
      <c r="IPB102" s="5"/>
      <c r="IPC102" s="5"/>
      <c r="IPD102" s="5"/>
      <c r="IPE102" s="5"/>
      <c r="IPF102" s="5"/>
      <c r="IPG102" s="5"/>
      <c r="IPH102" s="5"/>
      <c r="IPI102" s="5"/>
      <c r="IPJ102" s="5"/>
      <c r="IPK102" s="5"/>
      <c r="IPL102" s="5"/>
      <c r="IPM102" s="5"/>
      <c r="IPN102" s="5"/>
      <c r="IPO102" s="5"/>
      <c r="IPP102" s="5"/>
      <c r="IPQ102" s="5"/>
      <c r="IPR102" s="5"/>
      <c r="IPS102" s="5"/>
      <c r="IPT102" s="5"/>
      <c r="IPU102" s="5"/>
      <c r="IPV102" s="5"/>
      <c r="IPW102" s="5"/>
      <c r="IPX102" s="5"/>
      <c r="IPY102" s="5"/>
      <c r="IPZ102" s="5"/>
      <c r="IQA102" s="5"/>
      <c r="IQB102" s="5"/>
      <c r="IQC102" s="5"/>
      <c r="IQD102" s="5"/>
      <c r="IQE102" s="5"/>
      <c r="IQF102" s="5"/>
      <c r="IQG102" s="5"/>
      <c r="IQH102" s="5"/>
      <c r="IQI102" s="5"/>
      <c r="IQJ102" s="5"/>
      <c r="IQK102" s="5"/>
      <c r="IQL102" s="5"/>
      <c r="IQM102" s="5"/>
      <c r="IQN102" s="5"/>
      <c r="IQO102" s="5"/>
      <c r="IQP102" s="5"/>
      <c r="IQQ102" s="5"/>
      <c r="IQR102" s="5"/>
      <c r="IQS102" s="5"/>
      <c r="IQT102" s="5"/>
      <c r="IQU102" s="5"/>
      <c r="IQV102" s="5"/>
      <c r="IQW102" s="5"/>
      <c r="IQX102" s="5"/>
      <c r="IQY102" s="5"/>
      <c r="IQZ102" s="5"/>
      <c r="IRA102" s="5"/>
      <c r="IRB102" s="5"/>
      <c r="IRC102" s="5"/>
      <c r="IRD102" s="5"/>
      <c r="IRE102" s="5"/>
      <c r="IRF102" s="5"/>
      <c r="IRG102" s="5"/>
      <c r="IRH102" s="5"/>
      <c r="IRI102" s="5"/>
      <c r="IRJ102" s="5"/>
      <c r="IRK102" s="5"/>
      <c r="IRL102" s="5"/>
      <c r="IRM102" s="5"/>
      <c r="IRN102" s="5"/>
      <c r="IRO102" s="5"/>
      <c r="IRP102" s="5"/>
      <c r="IRQ102" s="5"/>
      <c r="IRR102" s="5"/>
      <c r="IRS102" s="5"/>
      <c r="IRT102" s="5"/>
      <c r="IRU102" s="5"/>
      <c r="IRV102" s="5"/>
      <c r="IRW102" s="5"/>
      <c r="IRX102" s="5"/>
      <c r="IRY102" s="5"/>
      <c r="IRZ102" s="5"/>
      <c r="ISA102" s="5"/>
      <c r="ISB102" s="5"/>
      <c r="ISC102" s="5"/>
      <c r="ISD102" s="5"/>
      <c r="ISE102" s="5"/>
      <c r="ISF102" s="5"/>
      <c r="ISG102" s="5"/>
      <c r="ISH102" s="5"/>
      <c r="ISI102" s="5"/>
      <c r="ISJ102" s="5"/>
      <c r="ISK102" s="5"/>
      <c r="ISL102" s="5"/>
      <c r="ISM102" s="5"/>
      <c r="ISN102" s="5"/>
      <c r="ISO102" s="5"/>
      <c r="ISP102" s="5"/>
      <c r="ISQ102" s="5"/>
      <c r="ISR102" s="5"/>
      <c r="ISS102" s="5"/>
      <c r="IST102" s="5"/>
      <c r="ISU102" s="5"/>
      <c r="ISV102" s="5"/>
      <c r="ISW102" s="5"/>
      <c r="ISX102" s="5"/>
      <c r="ISY102" s="5"/>
      <c r="ISZ102" s="5"/>
      <c r="ITA102" s="5"/>
      <c r="ITB102" s="5"/>
      <c r="ITC102" s="5"/>
      <c r="ITD102" s="5"/>
      <c r="ITE102" s="5"/>
      <c r="ITF102" s="5"/>
      <c r="ITG102" s="5"/>
      <c r="ITH102" s="5"/>
      <c r="ITI102" s="5"/>
      <c r="ITJ102" s="5"/>
      <c r="ITK102" s="5"/>
      <c r="ITL102" s="5"/>
      <c r="ITM102" s="5"/>
      <c r="ITN102" s="5"/>
      <c r="ITO102" s="5"/>
      <c r="ITP102" s="5"/>
      <c r="ITQ102" s="5"/>
      <c r="ITR102" s="5"/>
      <c r="ITS102" s="5"/>
      <c r="ITT102" s="5"/>
      <c r="ITU102" s="5"/>
      <c r="ITV102" s="5"/>
      <c r="ITW102" s="5"/>
      <c r="ITX102" s="5"/>
      <c r="ITY102" s="5"/>
      <c r="ITZ102" s="5"/>
      <c r="IUA102" s="5"/>
      <c r="IUB102" s="5"/>
      <c r="IUC102" s="5"/>
      <c r="IUD102" s="5"/>
      <c r="IUE102" s="5"/>
      <c r="IUF102" s="5"/>
      <c r="IUG102" s="5"/>
      <c r="IUH102" s="5"/>
      <c r="IUI102" s="5"/>
      <c r="IUJ102" s="5"/>
      <c r="IUK102" s="5"/>
      <c r="IUL102" s="5"/>
      <c r="IUM102" s="5"/>
      <c r="IUN102" s="5"/>
      <c r="IUO102" s="5"/>
      <c r="IUP102" s="5"/>
      <c r="IUQ102" s="5"/>
      <c r="IUR102" s="5"/>
      <c r="IUS102" s="5"/>
      <c r="IUT102" s="5"/>
      <c r="IUU102" s="5"/>
      <c r="IUV102" s="5"/>
      <c r="IUW102" s="5"/>
      <c r="IUX102" s="5"/>
      <c r="IUY102" s="5"/>
      <c r="IUZ102" s="5"/>
      <c r="IVA102" s="5"/>
      <c r="IVB102" s="5"/>
      <c r="IVC102" s="5"/>
      <c r="IVD102" s="5"/>
      <c r="IVE102" s="5"/>
      <c r="IVF102" s="5"/>
      <c r="IVG102" s="5"/>
      <c r="IVH102" s="5"/>
      <c r="IVI102" s="5"/>
      <c r="IVJ102" s="5"/>
      <c r="IVK102" s="5"/>
      <c r="IVL102" s="5"/>
      <c r="IVM102" s="5"/>
      <c r="IVN102" s="5"/>
      <c r="IVO102" s="5"/>
      <c r="IVP102" s="5"/>
      <c r="IVQ102" s="5"/>
      <c r="IVR102" s="5"/>
      <c r="IVS102" s="5"/>
      <c r="IVT102" s="5"/>
      <c r="IVU102" s="5"/>
      <c r="IVV102" s="5"/>
      <c r="IVW102" s="5"/>
      <c r="IVX102" s="5"/>
      <c r="IVY102" s="5"/>
      <c r="IVZ102" s="5"/>
      <c r="IWA102" s="5"/>
      <c r="IWB102" s="5"/>
      <c r="IWC102" s="5"/>
      <c r="IWD102" s="5"/>
      <c r="IWE102" s="5"/>
      <c r="IWF102" s="5"/>
      <c r="IWG102" s="5"/>
      <c r="IWH102" s="5"/>
      <c r="IWI102" s="5"/>
      <c r="IWJ102" s="5"/>
      <c r="IWK102" s="5"/>
      <c r="IWL102" s="5"/>
      <c r="IWM102" s="5"/>
      <c r="IWN102" s="5"/>
      <c r="IWO102" s="5"/>
      <c r="IWP102" s="5"/>
      <c r="IWQ102" s="5"/>
      <c r="IWR102" s="5"/>
      <c r="IWS102" s="5"/>
      <c r="IWT102" s="5"/>
      <c r="IWU102" s="5"/>
      <c r="IWV102" s="5"/>
      <c r="IWW102" s="5"/>
      <c r="IWX102" s="5"/>
      <c r="IWY102" s="5"/>
      <c r="IWZ102" s="5"/>
      <c r="IXA102" s="5"/>
      <c r="IXB102" s="5"/>
      <c r="IXC102" s="5"/>
      <c r="IXD102" s="5"/>
      <c r="IXE102" s="5"/>
      <c r="IXF102" s="5"/>
      <c r="IXG102" s="5"/>
      <c r="IXH102" s="5"/>
      <c r="IXI102" s="5"/>
      <c r="IXJ102" s="5"/>
      <c r="IXK102" s="5"/>
      <c r="IXL102" s="5"/>
      <c r="IXM102" s="5"/>
      <c r="IXN102" s="5"/>
      <c r="IXO102" s="5"/>
      <c r="IXP102" s="5"/>
      <c r="IXQ102" s="5"/>
      <c r="IXR102" s="5"/>
      <c r="IXS102" s="5"/>
      <c r="IXT102" s="5"/>
      <c r="IXU102" s="5"/>
      <c r="IXV102" s="5"/>
      <c r="IXW102" s="5"/>
      <c r="IXX102" s="5"/>
      <c r="IXY102" s="5"/>
      <c r="IXZ102" s="5"/>
      <c r="IYA102" s="5"/>
      <c r="IYB102" s="5"/>
      <c r="IYC102" s="5"/>
      <c r="IYD102" s="5"/>
      <c r="IYE102" s="5"/>
      <c r="IYF102" s="5"/>
      <c r="IYG102" s="5"/>
      <c r="IYH102" s="5"/>
      <c r="IYI102" s="5"/>
      <c r="IYJ102" s="5"/>
      <c r="IYK102" s="5"/>
      <c r="IYL102" s="5"/>
      <c r="IYM102" s="5"/>
      <c r="IYN102" s="5"/>
      <c r="IYO102" s="5"/>
      <c r="IYP102" s="5"/>
      <c r="IYQ102" s="5"/>
      <c r="IYR102" s="5"/>
      <c r="IYS102" s="5"/>
      <c r="IYT102" s="5"/>
      <c r="IYU102" s="5"/>
      <c r="IYV102" s="5"/>
      <c r="IYW102" s="5"/>
      <c r="IYX102" s="5"/>
      <c r="IYY102" s="5"/>
      <c r="IYZ102" s="5"/>
      <c r="IZA102" s="5"/>
      <c r="IZB102" s="5"/>
      <c r="IZC102" s="5"/>
      <c r="IZD102" s="5"/>
      <c r="IZE102" s="5"/>
      <c r="IZF102" s="5"/>
      <c r="IZG102" s="5"/>
      <c r="IZH102" s="5"/>
      <c r="IZI102" s="5"/>
      <c r="IZJ102" s="5"/>
      <c r="IZK102" s="5"/>
      <c r="IZL102" s="5"/>
      <c r="IZM102" s="5"/>
      <c r="IZN102" s="5"/>
      <c r="IZO102" s="5"/>
      <c r="IZP102" s="5"/>
      <c r="IZQ102" s="5"/>
      <c r="IZR102" s="5"/>
      <c r="IZS102" s="5"/>
      <c r="IZT102" s="5"/>
      <c r="IZU102" s="5"/>
      <c r="IZV102" s="5"/>
      <c r="IZW102" s="5"/>
      <c r="IZX102" s="5"/>
      <c r="IZY102" s="5"/>
      <c r="IZZ102" s="5"/>
      <c r="JAA102" s="5"/>
      <c r="JAB102" s="5"/>
      <c r="JAC102" s="5"/>
      <c r="JAD102" s="5"/>
      <c r="JAE102" s="5"/>
      <c r="JAF102" s="5"/>
      <c r="JAG102" s="5"/>
      <c r="JAH102" s="5"/>
      <c r="JAI102" s="5"/>
      <c r="JAJ102" s="5"/>
      <c r="JAK102" s="5"/>
      <c r="JAL102" s="5"/>
      <c r="JAM102" s="5"/>
      <c r="JAN102" s="5"/>
      <c r="JAO102" s="5"/>
      <c r="JAP102" s="5"/>
      <c r="JAQ102" s="5"/>
      <c r="JAR102" s="5"/>
      <c r="JAS102" s="5"/>
      <c r="JAT102" s="5"/>
      <c r="JAU102" s="5"/>
      <c r="JAV102" s="5"/>
      <c r="JAW102" s="5"/>
      <c r="JAX102" s="5"/>
      <c r="JAY102" s="5"/>
      <c r="JAZ102" s="5"/>
      <c r="JBA102" s="5"/>
      <c r="JBB102" s="5"/>
      <c r="JBC102" s="5"/>
      <c r="JBD102" s="5"/>
      <c r="JBE102" s="5"/>
      <c r="JBF102" s="5"/>
      <c r="JBG102" s="5"/>
      <c r="JBH102" s="5"/>
      <c r="JBI102" s="5"/>
      <c r="JBJ102" s="5"/>
      <c r="JBK102" s="5"/>
      <c r="JBL102" s="5"/>
      <c r="JBM102" s="5"/>
      <c r="JBN102" s="5"/>
      <c r="JBO102" s="5"/>
      <c r="JBP102" s="5"/>
      <c r="JBQ102" s="5"/>
      <c r="JBR102" s="5"/>
      <c r="JBS102" s="5"/>
      <c r="JBT102" s="5"/>
      <c r="JBU102" s="5"/>
      <c r="JBV102" s="5"/>
      <c r="JBW102" s="5"/>
      <c r="JBX102" s="5"/>
      <c r="JBY102" s="5"/>
      <c r="JBZ102" s="5"/>
      <c r="JCA102" s="5"/>
      <c r="JCB102" s="5"/>
      <c r="JCC102" s="5"/>
      <c r="JCD102" s="5"/>
      <c r="JCE102" s="5"/>
      <c r="JCF102" s="5"/>
      <c r="JCG102" s="5"/>
      <c r="JCH102" s="5"/>
      <c r="JCI102" s="5"/>
      <c r="JCJ102" s="5"/>
      <c r="JCK102" s="5"/>
      <c r="JCL102" s="5"/>
      <c r="JCM102" s="5"/>
      <c r="JCN102" s="5"/>
      <c r="JCO102" s="5"/>
      <c r="JCP102" s="5"/>
      <c r="JCQ102" s="5"/>
      <c r="JCR102" s="5"/>
      <c r="JCS102" s="5"/>
      <c r="JCT102" s="5"/>
      <c r="JCU102" s="5"/>
      <c r="JCV102" s="5"/>
      <c r="JCW102" s="5"/>
      <c r="JCX102" s="5"/>
      <c r="JCY102" s="5"/>
      <c r="JCZ102" s="5"/>
      <c r="JDA102" s="5"/>
      <c r="JDB102" s="5"/>
      <c r="JDC102" s="5"/>
      <c r="JDD102" s="5"/>
      <c r="JDE102" s="5"/>
      <c r="JDF102" s="5"/>
      <c r="JDG102" s="5"/>
      <c r="JDH102" s="5"/>
      <c r="JDI102" s="5"/>
      <c r="JDJ102" s="5"/>
      <c r="JDK102" s="5"/>
      <c r="JDL102" s="5"/>
      <c r="JDM102" s="5"/>
      <c r="JDN102" s="5"/>
      <c r="JDO102" s="5"/>
      <c r="JDP102" s="5"/>
      <c r="JDQ102" s="5"/>
      <c r="JDR102" s="5"/>
      <c r="JDS102" s="5"/>
      <c r="JDT102" s="5"/>
      <c r="JDU102" s="5"/>
      <c r="JDV102" s="5"/>
      <c r="JDW102" s="5"/>
      <c r="JDX102" s="5"/>
      <c r="JDY102" s="5"/>
      <c r="JDZ102" s="5"/>
      <c r="JEA102" s="5"/>
      <c r="JEB102" s="5"/>
      <c r="JEC102" s="5"/>
      <c r="JED102" s="5"/>
      <c r="JEE102" s="5"/>
      <c r="JEF102" s="5"/>
      <c r="JEG102" s="5"/>
      <c r="JEH102" s="5"/>
      <c r="JEI102" s="5"/>
      <c r="JEJ102" s="5"/>
      <c r="JEK102" s="5"/>
      <c r="JEL102" s="5"/>
      <c r="JEM102" s="5"/>
      <c r="JEN102" s="5"/>
      <c r="JEO102" s="5"/>
      <c r="JEP102" s="5"/>
      <c r="JEQ102" s="5"/>
      <c r="JER102" s="5"/>
      <c r="JES102" s="5"/>
      <c r="JET102" s="5"/>
      <c r="JEU102" s="5"/>
      <c r="JEV102" s="5"/>
      <c r="JEW102" s="5"/>
      <c r="JEX102" s="5"/>
      <c r="JEY102" s="5"/>
      <c r="JEZ102" s="5"/>
      <c r="JFA102" s="5"/>
      <c r="JFB102" s="5"/>
      <c r="JFC102" s="5"/>
      <c r="JFD102" s="5"/>
      <c r="JFE102" s="5"/>
      <c r="JFF102" s="5"/>
      <c r="JFG102" s="5"/>
      <c r="JFH102" s="5"/>
      <c r="JFI102" s="5"/>
      <c r="JFJ102" s="5"/>
      <c r="JFK102" s="5"/>
      <c r="JFL102" s="5"/>
      <c r="JFM102" s="5"/>
      <c r="JFN102" s="5"/>
      <c r="JFO102" s="5"/>
      <c r="JFP102" s="5"/>
      <c r="JFQ102" s="5"/>
      <c r="JFR102" s="5"/>
      <c r="JFS102" s="5"/>
      <c r="JFT102" s="5"/>
      <c r="JFU102" s="5"/>
      <c r="JFV102" s="5"/>
      <c r="JFW102" s="5"/>
      <c r="JFX102" s="5"/>
      <c r="JFY102" s="5"/>
      <c r="JFZ102" s="5"/>
      <c r="JGA102" s="5"/>
      <c r="JGB102" s="5"/>
      <c r="JGC102" s="5"/>
      <c r="JGD102" s="5"/>
      <c r="JGE102" s="5"/>
      <c r="JGF102" s="5"/>
      <c r="JGG102" s="5"/>
      <c r="JGH102" s="5"/>
      <c r="JGI102" s="5"/>
      <c r="JGJ102" s="5"/>
      <c r="JGK102" s="5"/>
      <c r="JGL102" s="5"/>
      <c r="JGM102" s="5"/>
      <c r="JGN102" s="5"/>
      <c r="JGO102" s="5"/>
      <c r="JGP102" s="5"/>
      <c r="JGQ102" s="5"/>
      <c r="JGR102" s="5"/>
      <c r="JGS102" s="5"/>
      <c r="JGT102" s="5"/>
      <c r="JGU102" s="5"/>
      <c r="JGV102" s="5"/>
      <c r="JGW102" s="5"/>
      <c r="JGX102" s="5"/>
      <c r="JGY102" s="5"/>
      <c r="JGZ102" s="5"/>
      <c r="JHA102" s="5"/>
      <c r="JHB102" s="5"/>
      <c r="JHC102" s="5"/>
      <c r="JHD102" s="5"/>
      <c r="JHE102" s="5"/>
      <c r="JHF102" s="5"/>
      <c r="JHG102" s="5"/>
      <c r="JHH102" s="5"/>
      <c r="JHI102" s="5"/>
      <c r="JHJ102" s="5"/>
      <c r="JHK102" s="5"/>
      <c r="JHL102" s="5"/>
      <c r="JHM102" s="5"/>
      <c r="JHN102" s="5"/>
      <c r="JHO102" s="5"/>
      <c r="JHP102" s="5"/>
      <c r="JHQ102" s="5"/>
      <c r="JHR102" s="5"/>
      <c r="JHS102" s="5"/>
      <c r="JHT102" s="5"/>
      <c r="JHU102" s="5"/>
      <c r="JHV102" s="5"/>
      <c r="JHW102" s="5"/>
      <c r="JHX102" s="5"/>
      <c r="JHY102" s="5"/>
      <c r="JHZ102" s="5"/>
      <c r="JIA102" s="5"/>
      <c r="JIB102" s="5"/>
      <c r="JIC102" s="5"/>
      <c r="JID102" s="5"/>
      <c r="JIE102" s="5"/>
      <c r="JIF102" s="5"/>
      <c r="JIG102" s="5"/>
      <c r="JIH102" s="5"/>
      <c r="JII102" s="5"/>
      <c r="JIJ102" s="5"/>
      <c r="JIK102" s="5"/>
      <c r="JIL102" s="5"/>
      <c r="JIM102" s="5"/>
      <c r="JIN102" s="5"/>
      <c r="JIO102" s="5"/>
      <c r="JIP102" s="5"/>
      <c r="JIQ102" s="5"/>
      <c r="JIR102" s="5"/>
      <c r="JIS102" s="5"/>
      <c r="JIT102" s="5"/>
      <c r="JIU102" s="5"/>
      <c r="JIV102" s="5"/>
      <c r="JIW102" s="5"/>
      <c r="JIX102" s="5"/>
      <c r="JIY102" s="5"/>
      <c r="JIZ102" s="5"/>
      <c r="JJA102" s="5"/>
      <c r="JJB102" s="5"/>
      <c r="JJC102" s="5"/>
      <c r="JJD102" s="5"/>
      <c r="JJE102" s="5"/>
      <c r="JJF102" s="5"/>
      <c r="JJG102" s="5"/>
      <c r="JJH102" s="5"/>
      <c r="JJI102" s="5"/>
      <c r="JJJ102" s="5"/>
      <c r="JJK102" s="5"/>
      <c r="JJL102" s="5"/>
      <c r="JJM102" s="5"/>
      <c r="JJN102" s="5"/>
      <c r="JJO102" s="5"/>
      <c r="JJP102" s="5"/>
      <c r="JJQ102" s="5"/>
      <c r="JJR102" s="5"/>
      <c r="JJS102" s="5"/>
      <c r="JJT102" s="5"/>
      <c r="JJU102" s="5"/>
      <c r="JJV102" s="5"/>
      <c r="JJW102" s="5"/>
      <c r="JJX102" s="5"/>
      <c r="JJY102" s="5"/>
      <c r="JJZ102" s="5"/>
      <c r="JKA102" s="5"/>
      <c r="JKB102" s="5"/>
      <c r="JKC102" s="5"/>
      <c r="JKD102" s="5"/>
      <c r="JKE102" s="5"/>
      <c r="JKF102" s="5"/>
      <c r="JKG102" s="5"/>
      <c r="JKH102" s="5"/>
      <c r="JKI102" s="5"/>
      <c r="JKJ102" s="5"/>
      <c r="JKK102" s="5"/>
      <c r="JKL102" s="5"/>
      <c r="JKM102" s="5"/>
      <c r="JKN102" s="5"/>
      <c r="JKO102" s="5"/>
      <c r="JKP102" s="5"/>
      <c r="JKQ102" s="5"/>
      <c r="JKR102" s="5"/>
      <c r="JKS102" s="5"/>
      <c r="JKT102" s="5"/>
      <c r="JKU102" s="5"/>
      <c r="JKV102" s="5"/>
      <c r="JKW102" s="5"/>
      <c r="JKX102" s="5"/>
      <c r="JKY102" s="5"/>
      <c r="JKZ102" s="5"/>
      <c r="JLA102" s="5"/>
      <c r="JLB102" s="5"/>
      <c r="JLC102" s="5"/>
      <c r="JLD102" s="5"/>
      <c r="JLE102" s="5"/>
      <c r="JLF102" s="5"/>
      <c r="JLG102" s="5"/>
      <c r="JLH102" s="5"/>
      <c r="JLI102" s="5"/>
      <c r="JLJ102" s="5"/>
      <c r="JLK102" s="5"/>
      <c r="JLL102" s="5"/>
      <c r="JLM102" s="5"/>
      <c r="JLN102" s="5"/>
      <c r="JLO102" s="5"/>
      <c r="JLP102" s="5"/>
      <c r="JLQ102" s="5"/>
      <c r="JLR102" s="5"/>
      <c r="JLS102" s="5"/>
      <c r="JLT102" s="5"/>
      <c r="JLU102" s="5"/>
      <c r="JLV102" s="5"/>
      <c r="JLW102" s="5"/>
      <c r="JLX102" s="5"/>
      <c r="JLY102" s="5"/>
      <c r="JLZ102" s="5"/>
      <c r="JMA102" s="5"/>
      <c r="JMB102" s="5"/>
      <c r="JMC102" s="5"/>
      <c r="JMD102" s="5"/>
      <c r="JME102" s="5"/>
      <c r="JMF102" s="5"/>
      <c r="JMG102" s="5"/>
      <c r="JMH102" s="5"/>
      <c r="JMI102" s="5"/>
      <c r="JMJ102" s="5"/>
      <c r="JMK102" s="5"/>
      <c r="JML102" s="5"/>
      <c r="JMM102" s="5"/>
      <c r="JMN102" s="5"/>
      <c r="JMO102" s="5"/>
      <c r="JMP102" s="5"/>
      <c r="JMQ102" s="5"/>
      <c r="JMR102" s="5"/>
      <c r="JMS102" s="5"/>
      <c r="JMT102" s="5"/>
      <c r="JMU102" s="5"/>
      <c r="JMV102" s="5"/>
      <c r="JMW102" s="5"/>
      <c r="JMX102" s="5"/>
      <c r="JMY102" s="5"/>
      <c r="JMZ102" s="5"/>
      <c r="JNA102" s="5"/>
      <c r="JNB102" s="5"/>
      <c r="JNC102" s="5"/>
      <c r="JND102" s="5"/>
      <c r="JNE102" s="5"/>
      <c r="JNF102" s="5"/>
      <c r="JNG102" s="5"/>
      <c r="JNH102" s="5"/>
      <c r="JNI102" s="5"/>
      <c r="JNJ102" s="5"/>
      <c r="JNK102" s="5"/>
      <c r="JNL102" s="5"/>
      <c r="JNM102" s="5"/>
      <c r="JNN102" s="5"/>
      <c r="JNO102" s="5"/>
      <c r="JNP102" s="5"/>
      <c r="JNQ102" s="5"/>
      <c r="JNR102" s="5"/>
      <c r="JNS102" s="5"/>
      <c r="JNT102" s="5"/>
      <c r="JNU102" s="5"/>
      <c r="JNV102" s="5"/>
      <c r="JNW102" s="5"/>
      <c r="JNX102" s="5"/>
      <c r="JNY102" s="5"/>
      <c r="JNZ102" s="5"/>
      <c r="JOA102" s="5"/>
      <c r="JOB102" s="5"/>
      <c r="JOC102" s="5"/>
      <c r="JOD102" s="5"/>
      <c r="JOE102" s="5"/>
      <c r="JOF102" s="5"/>
      <c r="JOG102" s="5"/>
      <c r="JOH102" s="5"/>
      <c r="JOI102" s="5"/>
      <c r="JOJ102" s="5"/>
      <c r="JOK102" s="5"/>
      <c r="JOL102" s="5"/>
      <c r="JOM102" s="5"/>
      <c r="JON102" s="5"/>
      <c r="JOO102" s="5"/>
      <c r="JOP102" s="5"/>
      <c r="JOQ102" s="5"/>
      <c r="JOR102" s="5"/>
      <c r="JOS102" s="5"/>
      <c r="JOT102" s="5"/>
      <c r="JOU102" s="5"/>
      <c r="JOV102" s="5"/>
      <c r="JOW102" s="5"/>
      <c r="JOX102" s="5"/>
      <c r="JOY102" s="5"/>
      <c r="JOZ102" s="5"/>
      <c r="JPA102" s="5"/>
      <c r="JPB102" s="5"/>
      <c r="JPC102" s="5"/>
      <c r="JPD102" s="5"/>
      <c r="JPE102" s="5"/>
      <c r="JPF102" s="5"/>
      <c r="JPG102" s="5"/>
      <c r="JPH102" s="5"/>
      <c r="JPI102" s="5"/>
      <c r="JPJ102" s="5"/>
      <c r="JPK102" s="5"/>
      <c r="JPL102" s="5"/>
      <c r="JPM102" s="5"/>
      <c r="JPN102" s="5"/>
      <c r="JPO102" s="5"/>
      <c r="JPP102" s="5"/>
      <c r="JPQ102" s="5"/>
      <c r="JPR102" s="5"/>
      <c r="JPS102" s="5"/>
      <c r="JPT102" s="5"/>
      <c r="JPU102" s="5"/>
      <c r="JPV102" s="5"/>
      <c r="JPW102" s="5"/>
      <c r="JPX102" s="5"/>
      <c r="JPY102" s="5"/>
      <c r="JPZ102" s="5"/>
      <c r="JQA102" s="5"/>
      <c r="JQB102" s="5"/>
      <c r="JQC102" s="5"/>
      <c r="JQD102" s="5"/>
      <c r="JQE102" s="5"/>
      <c r="JQF102" s="5"/>
      <c r="JQG102" s="5"/>
      <c r="JQH102" s="5"/>
      <c r="JQI102" s="5"/>
      <c r="JQJ102" s="5"/>
      <c r="JQK102" s="5"/>
      <c r="JQL102" s="5"/>
      <c r="JQM102" s="5"/>
      <c r="JQN102" s="5"/>
      <c r="JQO102" s="5"/>
      <c r="JQP102" s="5"/>
      <c r="JQQ102" s="5"/>
      <c r="JQR102" s="5"/>
      <c r="JQS102" s="5"/>
      <c r="JQT102" s="5"/>
      <c r="JQU102" s="5"/>
      <c r="JQV102" s="5"/>
      <c r="JQW102" s="5"/>
      <c r="JQX102" s="5"/>
      <c r="JQY102" s="5"/>
      <c r="JQZ102" s="5"/>
      <c r="JRA102" s="5"/>
      <c r="JRB102" s="5"/>
      <c r="JRC102" s="5"/>
      <c r="JRD102" s="5"/>
      <c r="JRE102" s="5"/>
      <c r="JRF102" s="5"/>
      <c r="JRG102" s="5"/>
      <c r="JRH102" s="5"/>
      <c r="JRI102" s="5"/>
      <c r="JRJ102" s="5"/>
      <c r="JRK102" s="5"/>
      <c r="JRL102" s="5"/>
      <c r="JRM102" s="5"/>
      <c r="JRN102" s="5"/>
      <c r="JRO102" s="5"/>
      <c r="JRP102" s="5"/>
      <c r="JRQ102" s="5"/>
      <c r="JRR102" s="5"/>
      <c r="JRS102" s="5"/>
      <c r="JRT102" s="5"/>
      <c r="JRU102" s="5"/>
      <c r="JRV102" s="5"/>
      <c r="JRW102" s="5"/>
      <c r="JRX102" s="5"/>
      <c r="JRY102" s="5"/>
      <c r="JRZ102" s="5"/>
      <c r="JSA102" s="5"/>
      <c r="JSB102" s="5"/>
      <c r="JSC102" s="5"/>
      <c r="JSD102" s="5"/>
      <c r="JSE102" s="5"/>
      <c r="JSF102" s="5"/>
      <c r="JSG102" s="5"/>
      <c r="JSH102" s="5"/>
      <c r="JSI102" s="5"/>
      <c r="JSJ102" s="5"/>
      <c r="JSK102" s="5"/>
      <c r="JSL102" s="5"/>
      <c r="JSM102" s="5"/>
      <c r="JSN102" s="5"/>
      <c r="JSO102" s="5"/>
      <c r="JSP102" s="5"/>
      <c r="JSQ102" s="5"/>
      <c r="JSR102" s="5"/>
      <c r="JSS102" s="5"/>
      <c r="JST102" s="5"/>
      <c r="JSU102" s="5"/>
      <c r="JSV102" s="5"/>
      <c r="JSW102" s="5"/>
      <c r="JSX102" s="5"/>
      <c r="JSY102" s="5"/>
      <c r="JSZ102" s="5"/>
      <c r="JTA102" s="5"/>
      <c r="JTB102" s="5"/>
      <c r="JTC102" s="5"/>
      <c r="JTD102" s="5"/>
      <c r="JTE102" s="5"/>
      <c r="JTF102" s="5"/>
      <c r="JTG102" s="5"/>
      <c r="JTH102" s="5"/>
      <c r="JTI102" s="5"/>
      <c r="JTJ102" s="5"/>
      <c r="JTK102" s="5"/>
      <c r="JTL102" s="5"/>
      <c r="JTM102" s="5"/>
      <c r="JTN102" s="5"/>
      <c r="JTO102" s="5"/>
      <c r="JTP102" s="5"/>
      <c r="JTQ102" s="5"/>
      <c r="JTR102" s="5"/>
      <c r="JTS102" s="5"/>
      <c r="JTT102" s="5"/>
      <c r="JTU102" s="5"/>
      <c r="JTV102" s="5"/>
      <c r="JTW102" s="5"/>
      <c r="JTX102" s="5"/>
      <c r="JTY102" s="5"/>
      <c r="JTZ102" s="5"/>
      <c r="JUA102" s="5"/>
      <c r="JUB102" s="5"/>
      <c r="JUC102" s="5"/>
      <c r="JUD102" s="5"/>
      <c r="JUE102" s="5"/>
      <c r="JUF102" s="5"/>
      <c r="JUG102" s="5"/>
      <c r="JUH102" s="5"/>
      <c r="JUI102" s="5"/>
      <c r="JUJ102" s="5"/>
      <c r="JUK102" s="5"/>
      <c r="JUL102" s="5"/>
      <c r="JUM102" s="5"/>
      <c r="JUN102" s="5"/>
      <c r="JUO102" s="5"/>
      <c r="JUP102" s="5"/>
      <c r="JUQ102" s="5"/>
      <c r="JUR102" s="5"/>
      <c r="JUS102" s="5"/>
      <c r="JUT102" s="5"/>
      <c r="JUU102" s="5"/>
      <c r="JUV102" s="5"/>
      <c r="JUW102" s="5"/>
      <c r="JUX102" s="5"/>
      <c r="JUY102" s="5"/>
      <c r="JUZ102" s="5"/>
      <c r="JVA102" s="5"/>
      <c r="JVB102" s="5"/>
      <c r="JVC102" s="5"/>
      <c r="JVD102" s="5"/>
      <c r="JVE102" s="5"/>
      <c r="JVF102" s="5"/>
      <c r="JVG102" s="5"/>
      <c r="JVH102" s="5"/>
      <c r="JVI102" s="5"/>
      <c r="JVJ102" s="5"/>
      <c r="JVK102" s="5"/>
      <c r="JVL102" s="5"/>
      <c r="JVM102" s="5"/>
      <c r="JVN102" s="5"/>
      <c r="JVO102" s="5"/>
      <c r="JVP102" s="5"/>
      <c r="JVQ102" s="5"/>
      <c r="JVR102" s="5"/>
      <c r="JVS102" s="5"/>
      <c r="JVT102" s="5"/>
      <c r="JVU102" s="5"/>
      <c r="JVV102" s="5"/>
      <c r="JVW102" s="5"/>
      <c r="JVX102" s="5"/>
      <c r="JVY102" s="5"/>
      <c r="JVZ102" s="5"/>
      <c r="JWA102" s="5"/>
      <c r="JWB102" s="5"/>
      <c r="JWC102" s="5"/>
      <c r="JWD102" s="5"/>
      <c r="JWE102" s="5"/>
      <c r="JWF102" s="5"/>
      <c r="JWG102" s="5"/>
      <c r="JWH102" s="5"/>
      <c r="JWI102" s="5"/>
      <c r="JWJ102" s="5"/>
      <c r="JWK102" s="5"/>
      <c r="JWL102" s="5"/>
      <c r="JWM102" s="5"/>
      <c r="JWN102" s="5"/>
      <c r="JWO102" s="5"/>
      <c r="JWP102" s="5"/>
      <c r="JWQ102" s="5"/>
      <c r="JWR102" s="5"/>
      <c r="JWS102" s="5"/>
      <c r="JWT102" s="5"/>
      <c r="JWU102" s="5"/>
      <c r="JWV102" s="5"/>
      <c r="JWW102" s="5"/>
      <c r="JWX102" s="5"/>
      <c r="JWY102" s="5"/>
      <c r="JWZ102" s="5"/>
      <c r="JXA102" s="5"/>
      <c r="JXB102" s="5"/>
      <c r="JXC102" s="5"/>
      <c r="JXD102" s="5"/>
      <c r="JXE102" s="5"/>
      <c r="JXF102" s="5"/>
      <c r="JXG102" s="5"/>
      <c r="JXH102" s="5"/>
      <c r="JXI102" s="5"/>
      <c r="JXJ102" s="5"/>
      <c r="JXK102" s="5"/>
      <c r="JXL102" s="5"/>
      <c r="JXM102" s="5"/>
      <c r="JXN102" s="5"/>
      <c r="JXO102" s="5"/>
      <c r="JXP102" s="5"/>
      <c r="JXQ102" s="5"/>
      <c r="JXR102" s="5"/>
      <c r="JXS102" s="5"/>
      <c r="JXT102" s="5"/>
      <c r="JXU102" s="5"/>
      <c r="JXV102" s="5"/>
      <c r="JXW102" s="5"/>
      <c r="JXX102" s="5"/>
      <c r="JXY102" s="5"/>
      <c r="JXZ102" s="5"/>
      <c r="JYA102" s="5"/>
      <c r="JYB102" s="5"/>
      <c r="JYC102" s="5"/>
      <c r="JYD102" s="5"/>
      <c r="JYE102" s="5"/>
      <c r="JYF102" s="5"/>
      <c r="JYG102" s="5"/>
      <c r="JYH102" s="5"/>
      <c r="JYI102" s="5"/>
      <c r="JYJ102" s="5"/>
      <c r="JYK102" s="5"/>
      <c r="JYL102" s="5"/>
      <c r="JYM102" s="5"/>
      <c r="JYN102" s="5"/>
      <c r="JYO102" s="5"/>
      <c r="JYP102" s="5"/>
      <c r="JYQ102" s="5"/>
      <c r="JYR102" s="5"/>
      <c r="JYS102" s="5"/>
      <c r="JYT102" s="5"/>
      <c r="JYU102" s="5"/>
      <c r="JYV102" s="5"/>
      <c r="JYW102" s="5"/>
      <c r="JYX102" s="5"/>
      <c r="JYY102" s="5"/>
      <c r="JYZ102" s="5"/>
      <c r="JZA102" s="5"/>
      <c r="JZB102" s="5"/>
      <c r="JZC102" s="5"/>
      <c r="JZD102" s="5"/>
      <c r="JZE102" s="5"/>
      <c r="JZF102" s="5"/>
      <c r="JZG102" s="5"/>
      <c r="JZH102" s="5"/>
      <c r="JZI102" s="5"/>
      <c r="JZJ102" s="5"/>
      <c r="JZK102" s="5"/>
      <c r="JZL102" s="5"/>
      <c r="JZM102" s="5"/>
      <c r="JZN102" s="5"/>
      <c r="JZO102" s="5"/>
      <c r="JZP102" s="5"/>
      <c r="JZQ102" s="5"/>
      <c r="JZR102" s="5"/>
      <c r="JZS102" s="5"/>
      <c r="JZT102" s="5"/>
      <c r="JZU102" s="5"/>
      <c r="JZV102" s="5"/>
      <c r="JZW102" s="5"/>
      <c r="JZX102" s="5"/>
      <c r="JZY102" s="5"/>
      <c r="JZZ102" s="5"/>
      <c r="KAA102" s="5"/>
      <c r="KAB102" s="5"/>
      <c r="KAC102" s="5"/>
      <c r="KAD102" s="5"/>
      <c r="KAE102" s="5"/>
      <c r="KAF102" s="5"/>
      <c r="KAG102" s="5"/>
      <c r="KAH102" s="5"/>
      <c r="KAI102" s="5"/>
      <c r="KAJ102" s="5"/>
      <c r="KAK102" s="5"/>
      <c r="KAL102" s="5"/>
      <c r="KAM102" s="5"/>
      <c r="KAN102" s="5"/>
      <c r="KAO102" s="5"/>
      <c r="KAP102" s="5"/>
      <c r="KAQ102" s="5"/>
      <c r="KAR102" s="5"/>
      <c r="KAS102" s="5"/>
      <c r="KAT102" s="5"/>
      <c r="KAU102" s="5"/>
      <c r="KAV102" s="5"/>
      <c r="KAW102" s="5"/>
      <c r="KAX102" s="5"/>
      <c r="KAY102" s="5"/>
      <c r="KAZ102" s="5"/>
      <c r="KBA102" s="5"/>
      <c r="KBB102" s="5"/>
      <c r="KBC102" s="5"/>
      <c r="KBD102" s="5"/>
      <c r="KBE102" s="5"/>
      <c r="KBF102" s="5"/>
      <c r="KBG102" s="5"/>
      <c r="KBH102" s="5"/>
      <c r="KBI102" s="5"/>
      <c r="KBJ102" s="5"/>
      <c r="KBK102" s="5"/>
      <c r="KBL102" s="5"/>
      <c r="KBM102" s="5"/>
      <c r="KBN102" s="5"/>
      <c r="KBO102" s="5"/>
      <c r="KBP102" s="5"/>
      <c r="KBQ102" s="5"/>
      <c r="KBR102" s="5"/>
      <c r="KBS102" s="5"/>
      <c r="KBT102" s="5"/>
      <c r="KBU102" s="5"/>
      <c r="KBV102" s="5"/>
      <c r="KBW102" s="5"/>
      <c r="KBX102" s="5"/>
      <c r="KBY102" s="5"/>
      <c r="KBZ102" s="5"/>
      <c r="KCA102" s="5"/>
      <c r="KCB102" s="5"/>
      <c r="KCC102" s="5"/>
      <c r="KCD102" s="5"/>
      <c r="KCE102" s="5"/>
      <c r="KCF102" s="5"/>
      <c r="KCG102" s="5"/>
      <c r="KCH102" s="5"/>
      <c r="KCI102" s="5"/>
      <c r="KCJ102" s="5"/>
      <c r="KCK102" s="5"/>
      <c r="KCL102" s="5"/>
      <c r="KCM102" s="5"/>
      <c r="KCN102" s="5"/>
      <c r="KCO102" s="5"/>
      <c r="KCP102" s="5"/>
      <c r="KCQ102" s="5"/>
      <c r="KCR102" s="5"/>
      <c r="KCS102" s="5"/>
      <c r="KCT102" s="5"/>
      <c r="KCU102" s="5"/>
      <c r="KCV102" s="5"/>
      <c r="KCW102" s="5"/>
      <c r="KCX102" s="5"/>
      <c r="KCY102" s="5"/>
      <c r="KCZ102" s="5"/>
      <c r="KDA102" s="5"/>
      <c r="KDB102" s="5"/>
      <c r="KDC102" s="5"/>
      <c r="KDD102" s="5"/>
      <c r="KDE102" s="5"/>
      <c r="KDF102" s="5"/>
      <c r="KDG102" s="5"/>
      <c r="KDH102" s="5"/>
      <c r="KDI102" s="5"/>
      <c r="KDJ102" s="5"/>
      <c r="KDK102" s="5"/>
      <c r="KDL102" s="5"/>
      <c r="KDM102" s="5"/>
      <c r="KDN102" s="5"/>
      <c r="KDO102" s="5"/>
      <c r="KDP102" s="5"/>
      <c r="KDQ102" s="5"/>
      <c r="KDR102" s="5"/>
      <c r="KDS102" s="5"/>
      <c r="KDT102" s="5"/>
      <c r="KDU102" s="5"/>
      <c r="KDV102" s="5"/>
      <c r="KDW102" s="5"/>
      <c r="KDX102" s="5"/>
      <c r="KDY102" s="5"/>
      <c r="KDZ102" s="5"/>
      <c r="KEA102" s="5"/>
      <c r="KEB102" s="5"/>
      <c r="KEC102" s="5"/>
      <c r="KED102" s="5"/>
      <c r="KEE102" s="5"/>
      <c r="KEF102" s="5"/>
      <c r="KEG102" s="5"/>
      <c r="KEH102" s="5"/>
      <c r="KEI102" s="5"/>
      <c r="KEJ102" s="5"/>
      <c r="KEK102" s="5"/>
      <c r="KEL102" s="5"/>
      <c r="KEM102" s="5"/>
      <c r="KEN102" s="5"/>
      <c r="KEO102" s="5"/>
      <c r="KEP102" s="5"/>
      <c r="KEQ102" s="5"/>
      <c r="KER102" s="5"/>
      <c r="KES102" s="5"/>
      <c r="KET102" s="5"/>
      <c r="KEU102" s="5"/>
      <c r="KEV102" s="5"/>
      <c r="KEW102" s="5"/>
      <c r="KEX102" s="5"/>
      <c r="KEY102" s="5"/>
      <c r="KEZ102" s="5"/>
      <c r="KFA102" s="5"/>
      <c r="KFB102" s="5"/>
      <c r="KFC102" s="5"/>
      <c r="KFD102" s="5"/>
      <c r="KFE102" s="5"/>
      <c r="KFF102" s="5"/>
      <c r="KFG102" s="5"/>
      <c r="KFH102" s="5"/>
      <c r="KFI102" s="5"/>
      <c r="KFJ102" s="5"/>
      <c r="KFK102" s="5"/>
      <c r="KFL102" s="5"/>
      <c r="KFM102" s="5"/>
      <c r="KFN102" s="5"/>
      <c r="KFO102" s="5"/>
      <c r="KFP102" s="5"/>
      <c r="KFQ102" s="5"/>
      <c r="KFR102" s="5"/>
      <c r="KFS102" s="5"/>
      <c r="KFT102" s="5"/>
      <c r="KFU102" s="5"/>
      <c r="KFV102" s="5"/>
      <c r="KFW102" s="5"/>
      <c r="KFX102" s="5"/>
      <c r="KFY102" s="5"/>
      <c r="KFZ102" s="5"/>
      <c r="KGA102" s="5"/>
      <c r="KGB102" s="5"/>
      <c r="KGC102" s="5"/>
      <c r="KGD102" s="5"/>
      <c r="KGE102" s="5"/>
      <c r="KGF102" s="5"/>
      <c r="KGG102" s="5"/>
      <c r="KGH102" s="5"/>
      <c r="KGI102" s="5"/>
      <c r="KGJ102" s="5"/>
      <c r="KGK102" s="5"/>
      <c r="KGL102" s="5"/>
      <c r="KGM102" s="5"/>
      <c r="KGN102" s="5"/>
      <c r="KGO102" s="5"/>
      <c r="KGP102" s="5"/>
      <c r="KGQ102" s="5"/>
      <c r="KGR102" s="5"/>
      <c r="KGS102" s="5"/>
      <c r="KGT102" s="5"/>
      <c r="KGU102" s="5"/>
      <c r="KGV102" s="5"/>
      <c r="KGW102" s="5"/>
      <c r="KGX102" s="5"/>
      <c r="KGY102" s="5"/>
      <c r="KGZ102" s="5"/>
      <c r="KHA102" s="5"/>
      <c r="KHB102" s="5"/>
      <c r="KHC102" s="5"/>
      <c r="KHD102" s="5"/>
      <c r="KHE102" s="5"/>
      <c r="KHF102" s="5"/>
      <c r="KHG102" s="5"/>
      <c r="KHH102" s="5"/>
      <c r="KHI102" s="5"/>
      <c r="KHJ102" s="5"/>
      <c r="KHK102" s="5"/>
      <c r="KHL102" s="5"/>
      <c r="KHM102" s="5"/>
      <c r="KHN102" s="5"/>
      <c r="KHO102" s="5"/>
      <c r="KHP102" s="5"/>
      <c r="KHQ102" s="5"/>
      <c r="KHR102" s="5"/>
      <c r="KHS102" s="5"/>
      <c r="KHT102" s="5"/>
      <c r="KHU102" s="5"/>
      <c r="KHV102" s="5"/>
      <c r="KHW102" s="5"/>
      <c r="KHX102" s="5"/>
      <c r="KHY102" s="5"/>
      <c r="KHZ102" s="5"/>
      <c r="KIA102" s="5"/>
      <c r="KIB102" s="5"/>
      <c r="KIC102" s="5"/>
      <c r="KID102" s="5"/>
      <c r="KIE102" s="5"/>
      <c r="KIF102" s="5"/>
      <c r="KIG102" s="5"/>
      <c r="KIH102" s="5"/>
      <c r="KII102" s="5"/>
      <c r="KIJ102" s="5"/>
      <c r="KIK102" s="5"/>
      <c r="KIL102" s="5"/>
      <c r="KIM102" s="5"/>
      <c r="KIN102" s="5"/>
      <c r="KIO102" s="5"/>
      <c r="KIP102" s="5"/>
      <c r="KIQ102" s="5"/>
      <c r="KIR102" s="5"/>
      <c r="KIS102" s="5"/>
      <c r="KIT102" s="5"/>
      <c r="KIU102" s="5"/>
      <c r="KIV102" s="5"/>
      <c r="KIW102" s="5"/>
      <c r="KIX102" s="5"/>
      <c r="KIY102" s="5"/>
      <c r="KIZ102" s="5"/>
      <c r="KJA102" s="5"/>
      <c r="KJB102" s="5"/>
      <c r="KJC102" s="5"/>
      <c r="KJD102" s="5"/>
      <c r="KJE102" s="5"/>
      <c r="KJF102" s="5"/>
      <c r="KJG102" s="5"/>
      <c r="KJH102" s="5"/>
      <c r="KJI102" s="5"/>
      <c r="KJJ102" s="5"/>
      <c r="KJK102" s="5"/>
      <c r="KJL102" s="5"/>
      <c r="KJM102" s="5"/>
      <c r="KJN102" s="5"/>
      <c r="KJO102" s="5"/>
      <c r="KJP102" s="5"/>
      <c r="KJQ102" s="5"/>
      <c r="KJR102" s="5"/>
      <c r="KJS102" s="5"/>
      <c r="KJT102" s="5"/>
      <c r="KJU102" s="5"/>
      <c r="KJV102" s="5"/>
      <c r="KJW102" s="5"/>
      <c r="KJX102" s="5"/>
      <c r="KJY102" s="5"/>
      <c r="KJZ102" s="5"/>
      <c r="KKA102" s="5"/>
      <c r="KKB102" s="5"/>
      <c r="KKC102" s="5"/>
      <c r="KKD102" s="5"/>
      <c r="KKE102" s="5"/>
      <c r="KKF102" s="5"/>
      <c r="KKG102" s="5"/>
      <c r="KKH102" s="5"/>
      <c r="KKI102" s="5"/>
      <c r="KKJ102" s="5"/>
      <c r="KKK102" s="5"/>
      <c r="KKL102" s="5"/>
      <c r="KKM102" s="5"/>
      <c r="KKN102" s="5"/>
      <c r="KKO102" s="5"/>
      <c r="KKP102" s="5"/>
      <c r="KKQ102" s="5"/>
      <c r="KKR102" s="5"/>
      <c r="KKS102" s="5"/>
      <c r="KKT102" s="5"/>
      <c r="KKU102" s="5"/>
      <c r="KKV102" s="5"/>
      <c r="KKW102" s="5"/>
      <c r="KKX102" s="5"/>
      <c r="KKY102" s="5"/>
      <c r="KKZ102" s="5"/>
      <c r="KLA102" s="5"/>
      <c r="KLB102" s="5"/>
      <c r="KLC102" s="5"/>
      <c r="KLD102" s="5"/>
      <c r="KLE102" s="5"/>
      <c r="KLF102" s="5"/>
      <c r="KLG102" s="5"/>
      <c r="KLH102" s="5"/>
      <c r="KLI102" s="5"/>
      <c r="KLJ102" s="5"/>
      <c r="KLK102" s="5"/>
      <c r="KLL102" s="5"/>
      <c r="KLM102" s="5"/>
      <c r="KLN102" s="5"/>
      <c r="KLO102" s="5"/>
      <c r="KLP102" s="5"/>
      <c r="KLQ102" s="5"/>
      <c r="KLR102" s="5"/>
      <c r="KLS102" s="5"/>
      <c r="KLT102" s="5"/>
      <c r="KLU102" s="5"/>
      <c r="KLV102" s="5"/>
      <c r="KLW102" s="5"/>
      <c r="KLX102" s="5"/>
      <c r="KLY102" s="5"/>
      <c r="KLZ102" s="5"/>
      <c r="KMA102" s="5"/>
      <c r="KMB102" s="5"/>
      <c r="KMC102" s="5"/>
      <c r="KMD102" s="5"/>
      <c r="KME102" s="5"/>
      <c r="KMF102" s="5"/>
      <c r="KMG102" s="5"/>
      <c r="KMH102" s="5"/>
      <c r="KMI102" s="5"/>
      <c r="KMJ102" s="5"/>
      <c r="KMK102" s="5"/>
      <c r="KML102" s="5"/>
      <c r="KMM102" s="5"/>
      <c r="KMN102" s="5"/>
      <c r="KMO102" s="5"/>
      <c r="KMP102" s="5"/>
      <c r="KMQ102" s="5"/>
      <c r="KMR102" s="5"/>
      <c r="KMS102" s="5"/>
      <c r="KMT102" s="5"/>
      <c r="KMU102" s="5"/>
      <c r="KMV102" s="5"/>
      <c r="KMW102" s="5"/>
      <c r="KMX102" s="5"/>
      <c r="KMY102" s="5"/>
      <c r="KMZ102" s="5"/>
      <c r="KNA102" s="5"/>
      <c r="KNB102" s="5"/>
      <c r="KNC102" s="5"/>
      <c r="KND102" s="5"/>
      <c r="KNE102" s="5"/>
      <c r="KNF102" s="5"/>
      <c r="KNG102" s="5"/>
      <c r="KNH102" s="5"/>
      <c r="KNI102" s="5"/>
      <c r="KNJ102" s="5"/>
      <c r="KNK102" s="5"/>
      <c r="KNL102" s="5"/>
      <c r="KNM102" s="5"/>
      <c r="KNN102" s="5"/>
      <c r="KNO102" s="5"/>
      <c r="KNP102" s="5"/>
      <c r="KNQ102" s="5"/>
      <c r="KNR102" s="5"/>
      <c r="KNS102" s="5"/>
      <c r="KNT102" s="5"/>
      <c r="KNU102" s="5"/>
      <c r="KNV102" s="5"/>
      <c r="KNW102" s="5"/>
      <c r="KNX102" s="5"/>
      <c r="KNY102" s="5"/>
      <c r="KNZ102" s="5"/>
      <c r="KOA102" s="5"/>
      <c r="KOB102" s="5"/>
      <c r="KOC102" s="5"/>
      <c r="KOD102" s="5"/>
      <c r="KOE102" s="5"/>
      <c r="KOF102" s="5"/>
      <c r="KOG102" s="5"/>
      <c r="KOH102" s="5"/>
      <c r="KOI102" s="5"/>
      <c r="KOJ102" s="5"/>
      <c r="KOK102" s="5"/>
      <c r="KOL102" s="5"/>
      <c r="KOM102" s="5"/>
      <c r="KON102" s="5"/>
      <c r="KOO102" s="5"/>
      <c r="KOP102" s="5"/>
      <c r="KOQ102" s="5"/>
      <c r="KOR102" s="5"/>
      <c r="KOS102" s="5"/>
      <c r="KOT102" s="5"/>
      <c r="KOU102" s="5"/>
      <c r="KOV102" s="5"/>
      <c r="KOW102" s="5"/>
      <c r="KOX102" s="5"/>
      <c r="KOY102" s="5"/>
      <c r="KOZ102" s="5"/>
      <c r="KPA102" s="5"/>
      <c r="KPB102" s="5"/>
      <c r="KPC102" s="5"/>
      <c r="KPD102" s="5"/>
      <c r="KPE102" s="5"/>
      <c r="KPF102" s="5"/>
      <c r="KPG102" s="5"/>
      <c r="KPH102" s="5"/>
      <c r="KPI102" s="5"/>
      <c r="KPJ102" s="5"/>
      <c r="KPK102" s="5"/>
      <c r="KPL102" s="5"/>
      <c r="KPM102" s="5"/>
      <c r="KPN102" s="5"/>
      <c r="KPO102" s="5"/>
      <c r="KPP102" s="5"/>
      <c r="KPQ102" s="5"/>
      <c r="KPR102" s="5"/>
      <c r="KPS102" s="5"/>
      <c r="KPT102" s="5"/>
      <c r="KPU102" s="5"/>
      <c r="KPV102" s="5"/>
      <c r="KPW102" s="5"/>
      <c r="KPX102" s="5"/>
      <c r="KPY102" s="5"/>
      <c r="KPZ102" s="5"/>
      <c r="KQA102" s="5"/>
      <c r="KQB102" s="5"/>
      <c r="KQC102" s="5"/>
      <c r="KQD102" s="5"/>
      <c r="KQE102" s="5"/>
      <c r="KQF102" s="5"/>
      <c r="KQG102" s="5"/>
      <c r="KQH102" s="5"/>
      <c r="KQI102" s="5"/>
      <c r="KQJ102" s="5"/>
      <c r="KQK102" s="5"/>
      <c r="KQL102" s="5"/>
      <c r="KQM102" s="5"/>
      <c r="KQN102" s="5"/>
      <c r="KQO102" s="5"/>
      <c r="KQP102" s="5"/>
      <c r="KQQ102" s="5"/>
      <c r="KQR102" s="5"/>
      <c r="KQS102" s="5"/>
      <c r="KQT102" s="5"/>
      <c r="KQU102" s="5"/>
      <c r="KQV102" s="5"/>
      <c r="KQW102" s="5"/>
      <c r="KQX102" s="5"/>
      <c r="KQY102" s="5"/>
      <c r="KQZ102" s="5"/>
      <c r="KRA102" s="5"/>
      <c r="KRB102" s="5"/>
      <c r="KRC102" s="5"/>
      <c r="KRD102" s="5"/>
      <c r="KRE102" s="5"/>
      <c r="KRF102" s="5"/>
      <c r="KRG102" s="5"/>
      <c r="KRH102" s="5"/>
      <c r="KRI102" s="5"/>
      <c r="KRJ102" s="5"/>
      <c r="KRK102" s="5"/>
      <c r="KRL102" s="5"/>
      <c r="KRM102" s="5"/>
      <c r="KRN102" s="5"/>
      <c r="KRO102" s="5"/>
      <c r="KRP102" s="5"/>
      <c r="KRQ102" s="5"/>
      <c r="KRR102" s="5"/>
      <c r="KRS102" s="5"/>
      <c r="KRT102" s="5"/>
      <c r="KRU102" s="5"/>
      <c r="KRV102" s="5"/>
      <c r="KRW102" s="5"/>
      <c r="KRX102" s="5"/>
      <c r="KRY102" s="5"/>
      <c r="KRZ102" s="5"/>
      <c r="KSA102" s="5"/>
      <c r="KSB102" s="5"/>
      <c r="KSC102" s="5"/>
      <c r="KSD102" s="5"/>
      <c r="KSE102" s="5"/>
      <c r="KSF102" s="5"/>
      <c r="KSG102" s="5"/>
      <c r="KSH102" s="5"/>
      <c r="KSI102" s="5"/>
      <c r="KSJ102" s="5"/>
      <c r="KSK102" s="5"/>
      <c r="KSL102" s="5"/>
      <c r="KSM102" s="5"/>
      <c r="KSN102" s="5"/>
      <c r="KSO102" s="5"/>
      <c r="KSP102" s="5"/>
      <c r="KSQ102" s="5"/>
      <c r="KSR102" s="5"/>
      <c r="KSS102" s="5"/>
      <c r="KST102" s="5"/>
      <c r="KSU102" s="5"/>
      <c r="KSV102" s="5"/>
      <c r="KSW102" s="5"/>
      <c r="KSX102" s="5"/>
      <c r="KSY102" s="5"/>
      <c r="KSZ102" s="5"/>
      <c r="KTA102" s="5"/>
      <c r="KTB102" s="5"/>
      <c r="KTC102" s="5"/>
      <c r="KTD102" s="5"/>
      <c r="KTE102" s="5"/>
      <c r="KTF102" s="5"/>
      <c r="KTG102" s="5"/>
      <c r="KTH102" s="5"/>
      <c r="KTI102" s="5"/>
      <c r="KTJ102" s="5"/>
      <c r="KTK102" s="5"/>
      <c r="KTL102" s="5"/>
      <c r="KTM102" s="5"/>
      <c r="KTN102" s="5"/>
      <c r="KTO102" s="5"/>
      <c r="KTP102" s="5"/>
      <c r="KTQ102" s="5"/>
      <c r="KTR102" s="5"/>
      <c r="KTS102" s="5"/>
      <c r="KTT102" s="5"/>
      <c r="KTU102" s="5"/>
      <c r="KTV102" s="5"/>
      <c r="KTW102" s="5"/>
      <c r="KTX102" s="5"/>
      <c r="KTY102" s="5"/>
      <c r="KTZ102" s="5"/>
      <c r="KUA102" s="5"/>
      <c r="KUB102" s="5"/>
      <c r="KUC102" s="5"/>
      <c r="KUD102" s="5"/>
      <c r="KUE102" s="5"/>
      <c r="KUF102" s="5"/>
      <c r="KUG102" s="5"/>
      <c r="KUH102" s="5"/>
      <c r="KUI102" s="5"/>
      <c r="KUJ102" s="5"/>
      <c r="KUK102" s="5"/>
      <c r="KUL102" s="5"/>
      <c r="KUM102" s="5"/>
      <c r="KUN102" s="5"/>
      <c r="KUO102" s="5"/>
      <c r="KUP102" s="5"/>
      <c r="KUQ102" s="5"/>
      <c r="KUR102" s="5"/>
      <c r="KUS102" s="5"/>
      <c r="KUT102" s="5"/>
      <c r="KUU102" s="5"/>
      <c r="KUV102" s="5"/>
      <c r="KUW102" s="5"/>
      <c r="KUX102" s="5"/>
      <c r="KUY102" s="5"/>
      <c r="KUZ102" s="5"/>
      <c r="KVA102" s="5"/>
      <c r="KVB102" s="5"/>
      <c r="KVC102" s="5"/>
      <c r="KVD102" s="5"/>
      <c r="KVE102" s="5"/>
      <c r="KVF102" s="5"/>
      <c r="KVG102" s="5"/>
      <c r="KVH102" s="5"/>
      <c r="KVI102" s="5"/>
      <c r="KVJ102" s="5"/>
      <c r="KVK102" s="5"/>
      <c r="KVL102" s="5"/>
      <c r="KVM102" s="5"/>
      <c r="KVN102" s="5"/>
      <c r="KVO102" s="5"/>
      <c r="KVP102" s="5"/>
      <c r="KVQ102" s="5"/>
      <c r="KVR102" s="5"/>
      <c r="KVS102" s="5"/>
      <c r="KVT102" s="5"/>
      <c r="KVU102" s="5"/>
      <c r="KVV102" s="5"/>
      <c r="KVW102" s="5"/>
      <c r="KVX102" s="5"/>
      <c r="KVY102" s="5"/>
      <c r="KVZ102" s="5"/>
      <c r="KWA102" s="5"/>
      <c r="KWB102" s="5"/>
      <c r="KWC102" s="5"/>
      <c r="KWD102" s="5"/>
      <c r="KWE102" s="5"/>
      <c r="KWF102" s="5"/>
      <c r="KWG102" s="5"/>
      <c r="KWH102" s="5"/>
      <c r="KWI102" s="5"/>
      <c r="KWJ102" s="5"/>
      <c r="KWK102" s="5"/>
      <c r="KWL102" s="5"/>
      <c r="KWM102" s="5"/>
      <c r="KWN102" s="5"/>
      <c r="KWO102" s="5"/>
      <c r="KWP102" s="5"/>
      <c r="KWQ102" s="5"/>
      <c r="KWR102" s="5"/>
      <c r="KWS102" s="5"/>
      <c r="KWT102" s="5"/>
      <c r="KWU102" s="5"/>
      <c r="KWV102" s="5"/>
      <c r="KWW102" s="5"/>
      <c r="KWX102" s="5"/>
      <c r="KWY102" s="5"/>
      <c r="KWZ102" s="5"/>
      <c r="KXA102" s="5"/>
      <c r="KXB102" s="5"/>
      <c r="KXC102" s="5"/>
      <c r="KXD102" s="5"/>
      <c r="KXE102" s="5"/>
      <c r="KXF102" s="5"/>
      <c r="KXG102" s="5"/>
      <c r="KXH102" s="5"/>
      <c r="KXI102" s="5"/>
      <c r="KXJ102" s="5"/>
      <c r="KXK102" s="5"/>
      <c r="KXL102" s="5"/>
      <c r="KXM102" s="5"/>
      <c r="KXN102" s="5"/>
      <c r="KXO102" s="5"/>
      <c r="KXP102" s="5"/>
      <c r="KXQ102" s="5"/>
      <c r="KXR102" s="5"/>
      <c r="KXS102" s="5"/>
      <c r="KXT102" s="5"/>
      <c r="KXU102" s="5"/>
      <c r="KXV102" s="5"/>
      <c r="KXW102" s="5"/>
      <c r="KXX102" s="5"/>
      <c r="KXY102" s="5"/>
      <c r="KXZ102" s="5"/>
      <c r="KYA102" s="5"/>
      <c r="KYB102" s="5"/>
      <c r="KYC102" s="5"/>
      <c r="KYD102" s="5"/>
      <c r="KYE102" s="5"/>
      <c r="KYF102" s="5"/>
      <c r="KYG102" s="5"/>
      <c r="KYH102" s="5"/>
      <c r="KYI102" s="5"/>
      <c r="KYJ102" s="5"/>
      <c r="KYK102" s="5"/>
      <c r="KYL102" s="5"/>
      <c r="KYM102" s="5"/>
      <c r="KYN102" s="5"/>
      <c r="KYO102" s="5"/>
      <c r="KYP102" s="5"/>
      <c r="KYQ102" s="5"/>
      <c r="KYR102" s="5"/>
      <c r="KYS102" s="5"/>
      <c r="KYT102" s="5"/>
      <c r="KYU102" s="5"/>
      <c r="KYV102" s="5"/>
      <c r="KYW102" s="5"/>
      <c r="KYX102" s="5"/>
      <c r="KYY102" s="5"/>
      <c r="KYZ102" s="5"/>
      <c r="KZA102" s="5"/>
      <c r="KZB102" s="5"/>
      <c r="KZC102" s="5"/>
      <c r="KZD102" s="5"/>
      <c r="KZE102" s="5"/>
      <c r="KZF102" s="5"/>
      <c r="KZG102" s="5"/>
      <c r="KZH102" s="5"/>
      <c r="KZI102" s="5"/>
      <c r="KZJ102" s="5"/>
      <c r="KZK102" s="5"/>
      <c r="KZL102" s="5"/>
      <c r="KZM102" s="5"/>
      <c r="KZN102" s="5"/>
      <c r="KZO102" s="5"/>
      <c r="KZP102" s="5"/>
      <c r="KZQ102" s="5"/>
      <c r="KZR102" s="5"/>
      <c r="KZS102" s="5"/>
      <c r="KZT102" s="5"/>
      <c r="KZU102" s="5"/>
      <c r="KZV102" s="5"/>
      <c r="KZW102" s="5"/>
      <c r="KZX102" s="5"/>
      <c r="KZY102" s="5"/>
      <c r="KZZ102" s="5"/>
      <c r="LAA102" s="5"/>
      <c r="LAB102" s="5"/>
      <c r="LAC102" s="5"/>
      <c r="LAD102" s="5"/>
      <c r="LAE102" s="5"/>
      <c r="LAF102" s="5"/>
      <c r="LAG102" s="5"/>
      <c r="LAH102" s="5"/>
      <c r="LAI102" s="5"/>
      <c r="LAJ102" s="5"/>
      <c r="LAK102" s="5"/>
      <c r="LAL102" s="5"/>
      <c r="LAM102" s="5"/>
      <c r="LAN102" s="5"/>
      <c r="LAO102" s="5"/>
      <c r="LAP102" s="5"/>
      <c r="LAQ102" s="5"/>
      <c r="LAR102" s="5"/>
      <c r="LAS102" s="5"/>
      <c r="LAT102" s="5"/>
      <c r="LAU102" s="5"/>
      <c r="LAV102" s="5"/>
      <c r="LAW102" s="5"/>
      <c r="LAX102" s="5"/>
      <c r="LAY102" s="5"/>
      <c r="LAZ102" s="5"/>
      <c r="LBA102" s="5"/>
      <c r="LBB102" s="5"/>
      <c r="LBC102" s="5"/>
      <c r="LBD102" s="5"/>
      <c r="LBE102" s="5"/>
      <c r="LBF102" s="5"/>
      <c r="LBG102" s="5"/>
      <c r="LBH102" s="5"/>
      <c r="LBI102" s="5"/>
      <c r="LBJ102" s="5"/>
      <c r="LBK102" s="5"/>
      <c r="LBL102" s="5"/>
      <c r="LBM102" s="5"/>
      <c r="LBN102" s="5"/>
      <c r="LBO102" s="5"/>
      <c r="LBP102" s="5"/>
      <c r="LBQ102" s="5"/>
      <c r="LBR102" s="5"/>
      <c r="LBS102" s="5"/>
      <c r="LBT102" s="5"/>
      <c r="LBU102" s="5"/>
      <c r="LBV102" s="5"/>
      <c r="LBW102" s="5"/>
      <c r="LBX102" s="5"/>
      <c r="LBY102" s="5"/>
      <c r="LBZ102" s="5"/>
      <c r="LCA102" s="5"/>
      <c r="LCB102" s="5"/>
      <c r="LCC102" s="5"/>
      <c r="LCD102" s="5"/>
      <c r="LCE102" s="5"/>
      <c r="LCF102" s="5"/>
      <c r="LCG102" s="5"/>
      <c r="LCH102" s="5"/>
      <c r="LCI102" s="5"/>
      <c r="LCJ102" s="5"/>
      <c r="LCK102" s="5"/>
      <c r="LCL102" s="5"/>
      <c r="LCM102" s="5"/>
      <c r="LCN102" s="5"/>
      <c r="LCO102" s="5"/>
      <c r="LCP102" s="5"/>
      <c r="LCQ102" s="5"/>
      <c r="LCR102" s="5"/>
      <c r="LCS102" s="5"/>
      <c r="LCT102" s="5"/>
      <c r="LCU102" s="5"/>
      <c r="LCV102" s="5"/>
      <c r="LCW102" s="5"/>
      <c r="LCX102" s="5"/>
      <c r="LCY102" s="5"/>
      <c r="LCZ102" s="5"/>
      <c r="LDA102" s="5"/>
      <c r="LDB102" s="5"/>
      <c r="LDC102" s="5"/>
      <c r="LDD102" s="5"/>
      <c r="LDE102" s="5"/>
      <c r="LDF102" s="5"/>
      <c r="LDG102" s="5"/>
      <c r="LDH102" s="5"/>
      <c r="LDI102" s="5"/>
      <c r="LDJ102" s="5"/>
      <c r="LDK102" s="5"/>
      <c r="LDL102" s="5"/>
      <c r="LDM102" s="5"/>
      <c r="LDN102" s="5"/>
      <c r="LDO102" s="5"/>
      <c r="LDP102" s="5"/>
      <c r="LDQ102" s="5"/>
      <c r="LDR102" s="5"/>
      <c r="LDS102" s="5"/>
      <c r="LDT102" s="5"/>
      <c r="LDU102" s="5"/>
      <c r="LDV102" s="5"/>
      <c r="LDW102" s="5"/>
      <c r="LDX102" s="5"/>
      <c r="LDY102" s="5"/>
      <c r="LDZ102" s="5"/>
      <c r="LEA102" s="5"/>
      <c r="LEB102" s="5"/>
      <c r="LEC102" s="5"/>
      <c r="LED102" s="5"/>
      <c r="LEE102" s="5"/>
      <c r="LEF102" s="5"/>
      <c r="LEG102" s="5"/>
      <c r="LEH102" s="5"/>
      <c r="LEI102" s="5"/>
      <c r="LEJ102" s="5"/>
      <c r="LEK102" s="5"/>
      <c r="LEL102" s="5"/>
      <c r="LEM102" s="5"/>
      <c r="LEN102" s="5"/>
      <c r="LEO102" s="5"/>
      <c r="LEP102" s="5"/>
      <c r="LEQ102" s="5"/>
      <c r="LER102" s="5"/>
      <c r="LES102" s="5"/>
      <c r="LET102" s="5"/>
      <c r="LEU102" s="5"/>
      <c r="LEV102" s="5"/>
      <c r="LEW102" s="5"/>
      <c r="LEX102" s="5"/>
      <c r="LEY102" s="5"/>
      <c r="LEZ102" s="5"/>
      <c r="LFA102" s="5"/>
      <c r="LFB102" s="5"/>
      <c r="LFC102" s="5"/>
      <c r="LFD102" s="5"/>
      <c r="LFE102" s="5"/>
      <c r="LFF102" s="5"/>
      <c r="LFG102" s="5"/>
      <c r="LFH102" s="5"/>
      <c r="LFI102" s="5"/>
      <c r="LFJ102" s="5"/>
      <c r="LFK102" s="5"/>
      <c r="LFL102" s="5"/>
      <c r="LFM102" s="5"/>
      <c r="LFN102" s="5"/>
      <c r="LFO102" s="5"/>
      <c r="LFP102" s="5"/>
      <c r="LFQ102" s="5"/>
      <c r="LFR102" s="5"/>
      <c r="LFS102" s="5"/>
      <c r="LFT102" s="5"/>
      <c r="LFU102" s="5"/>
      <c r="LFV102" s="5"/>
      <c r="LFW102" s="5"/>
      <c r="LFX102" s="5"/>
      <c r="LFY102" s="5"/>
      <c r="LFZ102" s="5"/>
      <c r="LGA102" s="5"/>
      <c r="LGB102" s="5"/>
      <c r="LGC102" s="5"/>
      <c r="LGD102" s="5"/>
      <c r="LGE102" s="5"/>
      <c r="LGF102" s="5"/>
      <c r="LGG102" s="5"/>
      <c r="LGH102" s="5"/>
      <c r="LGI102" s="5"/>
      <c r="LGJ102" s="5"/>
      <c r="LGK102" s="5"/>
      <c r="LGL102" s="5"/>
      <c r="LGM102" s="5"/>
      <c r="LGN102" s="5"/>
      <c r="LGO102" s="5"/>
      <c r="LGP102" s="5"/>
      <c r="LGQ102" s="5"/>
      <c r="LGR102" s="5"/>
      <c r="LGS102" s="5"/>
      <c r="LGT102" s="5"/>
      <c r="LGU102" s="5"/>
      <c r="LGV102" s="5"/>
      <c r="LGW102" s="5"/>
      <c r="LGX102" s="5"/>
      <c r="LGY102" s="5"/>
      <c r="LGZ102" s="5"/>
      <c r="LHA102" s="5"/>
      <c r="LHB102" s="5"/>
      <c r="LHC102" s="5"/>
      <c r="LHD102" s="5"/>
      <c r="LHE102" s="5"/>
      <c r="LHF102" s="5"/>
      <c r="LHG102" s="5"/>
      <c r="LHH102" s="5"/>
      <c r="LHI102" s="5"/>
      <c r="LHJ102" s="5"/>
      <c r="LHK102" s="5"/>
      <c r="LHL102" s="5"/>
      <c r="LHM102" s="5"/>
      <c r="LHN102" s="5"/>
      <c r="LHO102" s="5"/>
      <c r="LHP102" s="5"/>
      <c r="LHQ102" s="5"/>
      <c r="LHR102" s="5"/>
      <c r="LHS102" s="5"/>
      <c r="LHT102" s="5"/>
      <c r="LHU102" s="5"/>
      <c r="LHV102" s="5"/>
      <c r="LHW102" s="5"/>
      <c r="LHX102" s="5"/>
      <c r="LHY102" s="5"/>
      <c r="LHZ102" s="5"/>
      <c r="LIA102" s="5"/>
      <c r="LIB102" s="5"/>
      <c r="LIC102" s="5"/>
      <c r="LID102" s="5"/>
      <c r="LIE102" s="5"/>
      <c r="LIF102" s="5"/>
      <c r="LIG102" s="5"/>
      <c r="LIH102" s="5"/>
      <c r="LII102" s="5"/>
      <c r="LIJ102" s="5"/>
      <c r="LIK102" s="5"/>
      <c r="LIL102" s="5"/>
      <c r="LIM102" s="5"/>
      <c r="LIN102" s="5"/>
      <c r="LIO102" s="5"/>
      <c r="LIP102" s="5"/>
      <c r="LIQ102" s="5"/>
      <c r="LIR102" s="5"/>
      <c r="LIS102" s="5"/>
      <c r="LIT102" s="5"/>
      <c r="LIU102" s="5"/>
      <c r="LIV102" s="5"/>
      <c r="LIW102" s="5"/>
      <c r="LIX102" s="5"/>
      <c r="LIY102" s="5"/>
      <c r="LIZ102" s="5"/>
      <c r="LJA102" s="5"/>
      <c r="LJB102" s="5"/>
      <c r="LJC102" s="5"/>
      <c r="LJD102" s="5"/>
      <c r="LJE102" s="5"/>
      <c r="LJF102" s="5"/>
      <c r="LJG102" s="5"/>
      <c r="LJH102" s="5"/>
      <c r="LJI102" s="5"/>
      <c r="LJJ102" s="5"/>
      <c r="LJK102" s="5"/>
      <c r="LJL102" s="5"/>
      <c r="LJM102" s="5"/>
      <c r="LJN102" s="5"/>
      <c r="LJO102" s="5"/>
      <c r="LJP102" s="5"/>
      <c r="LJQ102" s="5"/>
      <c r="LJR102" s="5"/>
      <c r="LJS102" s="5"/>
      <c r="LJT102" s="5"/>
      <c r="LJU102" s="5"/>
      <c r="LJV102" s="5"/>
      <c r="LJW102" s="5"/>
      <c r="LJX102" s="5"/>
      <c r="LJY102" s="5"/>
      <c r="LJZ102" s="5"/>
      <c r="LKA102" s="5"/>
      <c r="LKB102" s="5"/>
      <c r="LKC102" s="5"/>
      <c r="LKD102" s="5"/>
      <c r="LKE102" s="5"/>
      <c r="LKF102" s="5"/>
      <c r="LKG102" s="5"/>
      <c r="LKH102" s="5"/>
      <c r="LKI102" s="5"/>
      <c r="LKJ102" s="5"/>
      <c r="LKK102" s="5"/>
      <c r="LKL102" s="5"/>
      <c r="LKM102" s="5"/>
      <c r="LKN102" s="5"/>
      <c r="LKO102" s="5"/>
      <c r="LKP102" s="5"/>
      <c r="LKQ102" s="5"/>
      <c r="LKR102" s="5"/>
      <c r="LKS102" s="5"/>
      <c r="LKT102" s="5"/>
      <c r="LKU102" s="5"/>
      <c r="LKV102" s="5"/>
      <c r="LKW102" s="5"/>
      <c r="LKX102" s="5"/>
      <c r="LKY102" s="5"/>
      <c r="LKZ102" s="5"/>
      <c r="LLA102" s="5"/>
      <c r="LLB102" s="5"/>
      <c r="LLC102" s="5"/>
      <c r="LLD102" s="5"/>
      <c r="LLE102" s="5"/>
      <c r="LLF102" s="5"/>
      <c r="LLG102" s="5"/>
      <c r="LLH102" s="5"/>
      <c r="LLI102" s="5"/>
      <c r="LLJ102" s="5"/>
      <c r="LLK102" s="5"/>
      <c r="LLL102" s="5"/>
      <c r="LLM102" s="5"/>
      <c r="LLN102" s="5"/>
      <c r="LLO102" s="5"/>
      <c r="LLP102" s="5"/>
      <c r="LLQ102" s="5"/>
      <c r="LLR102" s="5"/>
      <c r="LLS102" s="5"/>
      <c r="LLT102" s="5"/>
      <c r="LLU102" s="5"/>
      <c r="LLV102" s="5"/>
      <c r="LLW102" s="5"/>
      <c r="LLX102" s="5"/>
      <c r="LLY102" s="5"/>
      <c r="LLZ102" s="5"/>
      <c r="LMA102" s="5"/>
      <c r="LMB102" s="5"/>
      <c r="LMC102" s="5"/>
      <c r="LMD102" s="5"/>
      <c r="LME102" s="5"/>
      <c r="LMF102" s="5"/>
      <c r="LMG102" s="5"/>
      <c r="LMH102" s="5"/>
      <c r="LMI102" s="5"/>
      <c r="LMJ102" s="5"/>
      <c r="LMK102" s="5"/>
      <c r="LML102" s="5"/>
      <c r="LMM102" s="5"/>
      <c r="LMN102" s="5"/>
      <c r="LMO102" s="5"/>
      <c r="LMP102" s="5"/>
      <c r="LMQ102" s="5"/>
      <c r="LMR102" s="5"/>
      <c r="LMS102" s="5"/>
      <c r="LMT102" s="5"/>
      <c r="LMU102" s="5"/>
      <c r="LMV102" s="5"/>
      <c r="LMW102" s="5"/>
      <c r="LMX102" s="5"/>
      <c r="LMY102" s="5"/>
      <c r="LMZ102" s="5"/>
      <c r="LNA102" s="5"/>
      <c r="LNB102" s="5"/>
      <c r="LNC102" s="5"/>
      <c r="LND102" s="5"/>
      <c r="LNE102" s="5"/>
      <c r="LNF102" s="5"/>
      <c r="LNG102" s="5"/>
      <c r="LNH102" s="5"/>
      <c r="LNI102" s="5"/>
      <c r="LNJ102" s="5"/>
      <c r="LNK102" s="5"/>
      <c r="LNL102" s="5"/>
      <c r="LNM102" s="5"/>
      <c r="LNN102" s="5"/>
      <c r="LNO102" s="5"/>
      <c r="LNP102" s="5"/>
      <c r="LNQ102" s="5"/>
      <c r="LNR102" s="5"/>
      <c r="LNS102" s="5"/>
      <c r="LNT102" s="5"/>
      <c r="LNU102" s="5"/>
      <c r="LNV102" s="5"/>
      <c r="LNW102" s="5"/>
      <c r="LNX102" s="5"/>
      <c r="LNY102" s="5"/>
      <c r="LNZ102" s="5"/>
      <c r="LOA102" s="5"/>
      <c r="LOB102" s="5"/>
      <c r="LOC102" s="5"/>
      <c r="LOD102" s="5"/>
      <c r="LOE102" s="5"/>
      <c r="LOF102" s="5"/>
      <c r="LOG102" s="5"/>
      <c r="LOH102" s="5"/>
      <c r="LOI102" s="5"/>
      <c r="LOJ102" s="5"/>
      <c r="LOK102" s="5"/>
      <c r="LOL102" s="5"/>
      <c r="LOM102" s="5"/>
      <c r="LON102" s="5"/>
      <c r="LOO102" s="5"/>
      <c r="LOP102" s="5"/>
      <c r="LOQ102" s="5"/>
      <c r="LOR102" s="5"/>
      <c r="LOS102" s="5"/>
      <c r="LOT102" s="5"/>
      <c r="LOU102" s="5"/>
      <c r="LOV102" s="5"/>
      <c r="LOW102" s="5"/>
      <c r="LOX102" s="5"/>
      <c r="LOY102" s="5"/>
      <c r="LOZ102" s="5"/>
      <c r="LPA102" s="5"/>
      <c r="LPB102" s="5"/>
      <c r="LPC102" s="5"/>
      <c r="LPD102" s="5"/>
      <c r="LPE102" s="5"/>
      <c r="LPF102" s="5"/>
      <c r="LPG102" s="5"/>
      <c r="LPH102" s="5"/>
      <c r="LPI102" s="5"/>
      <c r="LPJ102" s="5"/>
      <c r="LPK102" s="5"/>
      <c r="LPL102" s="5"/>
      <c r="LPM102" s="5"/>
      <c r="LPN102" s="5"/>
      <c r="LPO102" s="5"/>
      <c r="LPP102" s="5"/>
      <c r="LPQ102" s="5"/>
      <c r="LPR102" s="5"/>
      <c r="LPS102" s="5"/>
      <c r="LPT102" s="5"/>
      <c r="LPU102" s="5"/>
      <c r="LPV102" s="5"/>
      <c r="LPW102" s="5"/>
      <c r="LPX102" s="5"/>
      <c r="LPY102" s="5"/>
      <c r="LPZ102" s="5"/>
      <c r="LQA102" s="5"/>
      <c r="LQB102" s="5"/>
      <c r="LQC102" s="5"/>
      <c r="LQD102" s="5"/>
      <c r="LQE102" s="5"/>
      <c r="LQF102" s="5"/>
      <c r="LQG102" s="5"/>
      <c r="LQH102" s="5"/>
      <c r="LQI102" s="5"/>
      <c r="LQJ102" s="5"/>
      <c r="LQK102" s="5"/>
      <c r="LQL102" s="5"/>
      <c r="LQM102" s="5"/>
      <c r="LQN102" s="5"/>
      <c r="LQO102" s="5"/>
      <c r="LQP102" s="5"/>
      <c r="LQQ102" s="5"/>
      <c r="LQR102" s="5"/>
      <c r="LQS102" s="5"/>
      <c r="LQT102" s="5"/>
      <c r="LQU102" s="5"/>
      <c r="LQV102" s="5"/>
      <c r="LQW102" s="5"/>
      <c r="LQX102" s="5"/>
      <c r="LQY102" s="5"/>
      <c r="LQZ102" s="5"/>
      <c r="LRA102" s="5"/>
      <c r="LRB102" s="5"/>
      <c r="LRC102" s="5"/>
      <c r="LRD102" s="5"/>
      <c r="LRE102" s="5"/>
      <c r="LRF102" s="5"/>
      <c r="LRG102" s="5"/>
      <c r="LRH102" s="5"/>
      <c r="LRI102" s="5"/>
      <c r="LRJ102" s="5"/>
      <c r="LRK102" s="5"/>
      <c r="LRL102" s="5"/>
      <c r="LRM102" s="5"/>
      <c r="LRN102" s="5"/>
      <c r="LRO102" s="5"/>
      <c r="LRP102" s="5"/>
      <c r="LRQ102" s="5"/>
      <c r="LRR102" s="5"/>
      <c r="LRS102" s="5"/>
      <c r="LRT102" s="5"/>
      <c r="LRU102" s="5"/>
      <c r="LRV102" s="5"/>
      <c r="LRW102" s="5"/>
      <c r="LRX102" s="5"/>
      <c r="LRY102" s="5"/>
      <c r="LRZ102" s="5"/>
      <c r="LSA102" s="5"/>
      <c r="LSB102" s="5"/>
      <c r="LSC102" s="5"/>
      <c r="LSD102" s="5"/>
      <c r="LSE102" s="5"/>
      <c r="LSF102" s="5"/>
      <c r="LSG102" s="5"/>
      <c r="LSH102" s="5"/>
      <c r="LSI102" s="5"/>
      <c r="LSJ102" s="5"/>
      <c r="LSK102" s="5"/>
      <c r="LSL102" s="5"/>
      <c r="LSM102" s="5"/>
      <c r="LSN102" s="5"/>
      <c r="LSO102" s="5"/>
      <c r="LSP102" s="5"/>
      <c r="LSQ102" s="5"/>
      <c r="LSR102" s="5"/>
      <c r="LSS102" s="5"/>
      <c r="LST102" s="5"/>
      <c r="LSU102" s="5"/>
      <c r="LSV102" s="5"/>
      <c r="LSW102" s="5"/>
      <c r="LSX102" s="5"/>
      <c r="LSY102" s="5"/>
      <c r="LSZ102" s="5"/>
      <c r="LTA102" s="5"/>
      <c r="LTB102" s="5"/>
      <c r="LTC102" s="5"/>
      <c r="LTD102" s="5"/>
      <c r="LTE102" s="5"/>
      <c r="LTF102" s="5"/>
      <c r="LTG102" s="5"/>
      <c r="LTH102" s="5"/>
      <c r="LTI102" s="5"/>
      <c r="LTJ102" s="5"/>
      <c r="LTK102" s="5"/>
      <c r="LTL102" s="5"/>
      <c r="LTM102" s="5"/>
      <c r="LTN102" s="5"/>
      <c r="LTO102" s="5"/>
      <c r="LTP102" s="5"/>
      <c r="LTQ102" s="5"/>
      <c r="LTR102" s="5"/>
      <c r="LTS102" s="5"/>
      <c r="LTT102" s="5"/>
      <c r="LTU102" s="5"/>
      <c r="LTV102" s="5"/>
      <c r="LTW102" s="5"/>
      <c r="LTX102" s="5"/>
      <c r="LTY102" s="5"/>
      <c r="LTZ102" s="5"/>
      <c r="LUA102" s="5"/>
      <c r="LUB102" s="5"/>
      <c r="LUC102" s="5"/>
      <c r="LUD102" s="5"/>
      <c r="LUE102" s="5"/>
      <c r="LUF102" s="5"/>
      <c r="LUG102" s="5"/>
      <c r="LUH102" s="5"/>
      <c r="LUI102" s="5"/>
      <c r="LUJ102" s="5"/>
      <c r="LUK102" s="5"/>
      <c r="LUL102" s="5"/>
      <c r="LUM102" s="5"/>
      <c r="LUN102" s="5"/>
      <c r="LUO102" s="5"/>
      <c r="LUP102" s="5"/>
      <c r="LUQ102" s="5"/>
      <c r="LUR102" s="5"/>
      <c r="LUS102" s="5"/>
      <c r="LUT102" s="5"/>
      <c r="LUU102" s="5"/>
      <c r="LUV102" s="5"/>
      <c r="LUW102" s="5"/>
      <c r="LUX102" s="5"/>
      <c r="LUY102" s="5"/>
      <c r="LUZ102" s="5"/>
      <c r="LVA102" s="5"/>
      <c r="LVB102" s="5"/>
      <c r="LVC102" s="5"/>
      <c r="LVD102" s="5"/>
      <c r="LVE102" s="5"/>
      <c r="LVF102" s="5"/>
      <c r="LVG102" s="5"/>
      <c r="LVH102" s="5"/>
      <c r="LVI102" s="5"/>
      <c r="LVJ102" s="5"/>
      <c r="LVK102" s="5"/>
      <c r="LVL102" s="5"/>
      <c r="LVM102" s="5"/>
      <c r="LVN102" s="5"/>
      <c r="LVO102" s="5"/>
      <c r="LVP102" s="5"/>
      <c r="LVQ102" s="5"/>
      <c r="LVR102" s="5"/>
      <c r="LVS102" s="5"/>
      <c r="LVT102" s="5"/>
      <c r="LVU102" s="5"/>
      <c r="LVV102" s="5"/>
      <c r="LVW102" s="5"/>
      <c r="LVX102" s="5"/>
      <c r="LVY102" s="5"/>
      <c r="LVZ102" s="5"/>
      <c r="LWA102" s="5"/>
      <c r="LWB102" s="5"/>
      <c r="LWC102" s="5"/>
      <c r="LWD102" s="5"/>
      <c r="LWE102" s="5"/>
      <c r="LWF102" s="5"/>
      <c r="LWG102" s="5"/>
      <c r="LWH102" s="5"/>
      <c r="LWI102" s="5"/>
      <c r="LWJ102" s="5"/>
      <c r="LWK102" s="5"/>
      <c r="LWL102" s="5"/>
      <c r="LWM102" s="5"/>
      <c r="LWN102" s="5"/>
      <c r="LWO102" s="5"/>
      <c r="LWP102" s="5"/>
      <c r="LWQ102" s="5"/>
      <c r="LWR102" s="5"/>
      <c r="LWS102" s="5"/>
      <c r="LWT102" s="5"/>
      <c r="LWU102" s="5"/>
      <c r="LWV102" s="5"/>
      <c r="LWW102" s="5"/>
      <c r="LWX102" s="5"/>
      <c r="LWY102" s="5"/>
      <c r="LWZ102" s="5"/>
      <c r="LXA102" s="5"/>
      <c r="LXB102" s="5"/>
      <c r="LXC102" s="5"/>
      <c r="LXD102" s="5"/>
      <c r="LXE102" s="5"/>
      <c r="LXF102" s="5"/>
      <c r="LXG102" s="5"/>
      <c r="LXH102" s="5"/>
      <c r="LXI102" s="5"/>
      <c r="LXJ102" s="5"/>
      <c r="LXK102" s="5"/>
      <c r="LXL102" s="5"/>
      <c r="LXM102" s="5"/>
      <c r="LXN102" s="5"/>
      <c r="LXO102" s="5"/>
      <c r="LXP102" s="5"/>
      <c r="LXQ102" s="5"/>
      <c r="LXR102" s="5"/>
      <c r="LXS102" s="5"/>
      <c r="LXT102" s="5"/>
      <c r="LXU102" s="5"/>
      <c r="LXV102" s="5"/>
      <c r="LXW102" s="5"/>
      <c r="LXX102" s="5"/>
      <c r="LXY102" s="5"/>
      <c r="LXZ102" s="5"/>
      <c r="LYA102" s="5"/>
      <c r="LYB102" s="5"/>
      <c r="LYC102" s="5"/>
      <c r="LYD102" s="5"/>
      <c r="LYE102" s="5"/>
      <c r="LYF102" s="5"/>
      <c r="LYG102" s="5"/>
      <c r="LYH102" s="5"/>
      <c r="LYI102" s="5"/>
      <c r="LYJ102" s="5"/>
      <c r="LYK102" s="5"/>
      <c r="LYL102" s="5"/>
      <c r="LYM102" s="5"/>
      <c r="LYN102" s="5"/>
      <c r="LYO102" s="5"/>
      <c r="LYP102" s="5"/>
      <c r="LYQ102" s="5"/>
      <c r="LYR102" s="5"/>
      <c r="LYS102" s="5"/>
      <c r="LYT102" s="5"/>
      <c r="LYU102" s="5"/>
      <c r="LYV102" s="5"/>
      <c r="LYW102" s="5"/>
      <c r="LYX102" s="5"/>
      <c r="LYY102" s="5"/>
      <c r="LYZ102" s="5"/>
      <c r="LZA102" s="5"/>
      <c r="LZB102" s="5"/>
      <c r="LZC102" s="5"/>
      <c r="LZD102" s="5"/>
      <c r="LZE102" s="5"/>
      <c r="LZF102" s="5"/>
      <c r="LZG102" s="5"/>
      <c r="LZH102" s="5"/>
      <c r="LZI102" s="5"/>
      <c r="LZJ102" s="5"/>
      <c r="LZK102" s="5"/>
      <c r="LZL102" s="5"/>
      <c r="LZM102" s="5"/>
      <c r="LZN102" s="5"/>
      <c r="LZO102" s="5"/>
      <c r="LZP102" s="5"/>
      <c r="LZQ102" s="5"/>
      <c r="LZR102" s="5"/>
      <c r="LZS102" s="5"/>
      <c r="LZT102" s="5"/>
      <c r="LZU102" s="5"/>
      <c r="LZV102" s="5"/>
      <c r="LZW102" s="5"/>
      <c r="LZX102" s="5"/>
      <c r="LZY102" s="5"/>
      <c r="LZZ102" s="5"/>
      <c r="MAA102" s="5"/>
      <c r="MAB102" s="5"/>
      <c r="MAC102" s="5"/>
      <c r="MAD102" s="5"/>
      <c r="MAE102" s="5"/>
      <c r="MAF102" s="5"/>
      <c r="MAG102" s="5"/>
      <c r="MAH102" s="5"/>
      <c r="MAI102" s="5"/>
      <c r="MAJ102" s="5"/>
      <c r="MAK102" s="5"/>
      <c r="MAL102" s="5"/>
      <c r="MAM102" s="5"/>
      <c r="MAN102" s="5"/>
      <c r="MAO102" s="5"/>
      <c r="MAP102" s="5"/>
      <c r="MAQ102" s="5"/>
      <c r="MAR102" s="5"/>
      <c r="MAS102" s="5"/>
      <c r="MAT102" s="5"/>
      <c r="MAU102" s="5"/>
      <c r="MAV102" s="5"/>
      <c r="MAW102" s="5"/>
      <c r="MAX102" s="5"/>
      <c r="MAY102" s="5"/>
      <c r="MAZ102" s="5"/>
      <c r="MBA102" s="5"/>
      <c r="MBB102" s="5"/>
      <c r="MBC102" s="5"/>
      <c r="MBD102" s="5"/>
      <c r="MBE102" s="5"/>
      <c r="MBF102" s="5"/>
      <c r="MBG102" s="5"/>
      <c r="MBH102" s="5"/>
      <c r="MBI102" s="5"/>
      <c r="MBJ102" s="5"/>
      <c r="MBK102" s="5"/>
      <c r="MBL102" s="5"/>
      <c r="MBM102" s="5"/>
      <c r="MBN102" s="5"/>
      <c r="MBO102" s="5"/>
      <c r="MBP102" s="5"/>
      <c r="MBQ102" s="5"/>
      <c r="MBR102" s="5"/>
      <c r="MBS102" s="5"/>
      <c r="MBT102" s="5"/>
      <c r="MBU102" s="5"/>
      <c r="MBV102" s="5"/>
      <c r="MBW102" s="5"/>
      <c r="MBX102" s="5"/>
      <c r="MBY102" s="5"/>
      <c r="MBZ102" s="5"/>
      <c r="MCA102" s="5"/>
      <c r="MCB102" s="5"/>
      <c r="MCC102" s="5"/>
      <c r="MCD102" s="5"/>
      <c r="MCE102" s="5"/>
      <c r="MCF102" s="5"/>
      <c r="MCG102" s="5"/>
      <c r="MCH102" s="5"/>
      <c r="MCI102" s="5"/>
      <c r="MCJ102" s="5"/>
      <c r="MCK102" s="5"/>
      <c r="MCL102" s="5"/>
      <c r="MCM102" s="5"/>
      <c r="MCN102" s="5"/>
      <c r="MCO102" s="5"/>
      <c r="MCP102" s="5"/>
      <c r="MCQ102" s="5"/>
      <c r="MCR102" s="5"/>
      <c r="MCS102" s="5"/>
      <c r="MCT102" s="5"/>
      <c r="MCU102" s="5"/>
      <c r="MCV102" s="5"/>
      <c r="MCW102" s="5"/>
      <c r="MCX102" s="5"/>
      <c r="MCY102" s="5"/>
      <c r="MCZ102" s="5"/>
      <c r="MDA102" s="5"/>
      <c r="MDB102" s="5"/>
      <c r="MDC102" s="5"/>
      <c r="MDD102" s="5"/>
      <c r="MDE102" s="5"/>
      <c r="MDF102" s="5"/>
      <c r="MDG102" s="5"/>
      <c r="MDH102" s="5"/>
      <c r="MDI102" s="5"/>
      <c r="MDJ102" s="5"/>
      <c r="MDK102" s="5"/>
      <c r="MDL102" s="5"/>
      <c r="MDM102" s="5"/>
      <c r="MDN102" s="5"/>
      <c r="MDO102" s="5"/>
      <c r="MDP102" s="5"/>
      <c r="MDQ102" s="5"/>
      <c r="MDR102" s="5"/>
      <c r="MDS102" s="5"/>
      <c r="MDT102" s="5"/>
      <c r="MDU102" s="5"/>
      <c r="MDV102" s="5"/>
      <c r="MDW102" s="5"/>
      <c r="MDX102" s="5"/>
      <c r="MDY102" s="5"/>
      <c r="MDZ102" s="5"/>
      <c r="MEA102" s="5"/>
      <c r="MEB102" s="5"/>
      <c r="MEC102" s="5"/>
      <c r="MED102" s="5"/>
      <c r="MEE102" s="5"/>
      <c r="MEF102" s="5"/>
      <c r="MEG102" s="5"/>
      <c r="MEH102" s="5"/>
      <c r="MEI102" s="5"/>
      <c r="MEJ102" s="5"/>
      <c r="MEK102" s="5"/>
      <c r="MEL102" s="5"/>
      <c r="MEM102" s="5"/>
      <c r="MEN102" s="5"/>
      <c r="MEO102" s="5"/>
      <c r="MEP102" s="5"/>
      <c r="MEQ102" s="5"/>
      <c r="MER102" s="5"/>
      <c r="MES102" s="5"/>
      <c r="MET102" s="5"/>
      <c r="MEU102" s="5"/>
      <c r="MEV102" s="5"/>
      <c r="MEW102" s="5"/>
      <c r="MEX102" s="5"/>
      <c r="MEY102" s="5"/>
      <c r="MEZ102" s="5"/>
      <c r="MFA102" s="5"/>
      <c r="MFB102" s="5"/>
      <c r="MFC102" s="5"/>
      <c r="MFD102" s="5"/>
      <c r="MFE102" s="5"/>
      <c r="MFF102" s="5"/>
      <c r="MFG102" s="5"/>
      <c r="MFH102" s="5"/>
      <c r="MFI102" s="5"/>
      <c r="MFJ102" s="5"/>
      <c r="MFK102" s="5"/>
      <c r="MFL102" s="5"/>
      <c r="MFM102" s="5"/>
      <c r="MFN102" s="5"/>
      <c r="MFO102" s="5"/>
      <c r="MFP102" s="5"/>
      <c r="MFQ102" s="5"/>
      <c r="MFR102" s="5"/>
      <c r="MFS102" s="5"/>
      <c r="MFT102" s="5"/>
      <c r="MFU102" s="5"/>
      <c r="MFV102" s="5"/>
      <c r="MFW102" s="5"/>
      <c r="MFX102" s="5"/>
      <c r="MFY102" s="5"/>
      <c r="MFZ102" s="5"/>
      <c r="MGA102" s="5"/>
      <c r="MGB102" s="5"/>
      <c r="MGC102" s="5"/>
      <c r="MGD102" s="5"/>
      <c r="MGE102" s="5"/>
      <c r="MGF102" s="5"/>
      <c r="MGG102" s="5"/>
      <c r="MGH102" s="5"/>
      <c r="MGI102" s="5"/>
      <c r="MGJ102" s="5"/>
      <c r="MGK102" s="5"/>
      <c r="MGL102" s="5"/>
      <c r="MGM102" s="5"/>
      <c r="MGN102" s="5"/>
      <c r="MGO102" s="5"/>
      <c r="MGP102" s="5"/>
      <c r="MGQ102" s="5"/>
      <c r="MGR102" s="5"/>
      <c r="MGS102" s="5"/>
      <c r="MGT102" s="5"/>
      <c r="MGU102" s="5"/>
      <c r="MGV102" s="5"/>
      <c r="MGW102" s="5"/>
      <c r="MGX102" s="5"/>
      <c r="MGY102" s="5"/>
      <c r="MGZ102" s="5"/>
      <c r="MHA102" s="5"/>
      <c r="MHB102" s="5"/>
      <c r="MHC102" s="5"/>
      <c r="MHD102" s="5"/>
      <c r="MHE102" s="5"/>
      <c r="MHF102" s="5"/>
      <c r="MHG102" s="5"/>
      <c r="MHH102" s="5"/>
      <c r="MHI102" s="5"/>
      <c r="MHJ102" s="5"/>
      <c r="MHK102" s="5"/>
      <c r="MHL102" s="5"/>
      <c r="MHM102" s="5"/>
      <c r="MHN102" s="5"/>
      <c r="MHO102" s="5"/>
      <c r="MHP102" s="5"/>
      <c r="MHQ102" s="5"/>
      <c r="MHR102" s="5"/>
      <c r="MHS102" s="5"/>
      <c r="MHT102" s="5"/>
      <c r="MHU102" s="5"/>
      <c r="MHV102" s="5"/>
      <c r="MHW102" s="5"/>
      <c r="MHX102" s="5"/>
      <c r="MHY102" s="5"/>
      <c r="MHZ102" s="5"/>
      <c r="MIA102" s="5"/>
      <c r="MIB102" s="5"/>
      <c r="MIC102" s="5"/>
      <c r="MID102" s="5"/>
      <c r="MIE102" s="5"/>
      <c r="MIF102" s="5"/>
      <c r="MIG102" s="5"/>
      <c r="MIH102" s="5"/>
      <c r="MII102" s="5"/>
      <c r="MIJ102" s="5"/>
      <c r="MIK102" s="5"/>
      <c r="MIL102" s="5"/>
      <c r="MIM102" s="5"/>
      <c r="MIN102" s="5"/>
      <c r="MIO102" s="5"/>
      <c r="MIP102" s="5"/>
      <c r="MIQ102" s="5"/>
      <c r="MIR102" s="5"/>
      <c r="MIS102" s="5"/>
      <c r="MIT102" s="5"/>
      <c r="MIU102" s="5"/>
      <c r="MIV102" s="5"/>
      <c r="MIW102" s="5"/>
      <c r="MIX102" s="5"/>
      <c r="MIY102" s="5"/>
      <c r="MIZ102" s="5"/>
      <c r="MJA102" s="5"/>
      <c r="MJB102" s="5"/>
      <c r="MJC102" s="5"/>
      <c r="MJD102" s="5"/>
      <c r="MJE102" s="5"/>
      <c r="MJF102" s="5"/>
      <c r="MJG102" s="5"/>
      <c r="MJH102" s="5"/>
      <c r="MJI102" s="5"/>
      <c r="MJJ102" s="5"/>
      <c r="MJK102" s="5"/>
      <c r="MJL102" s="5"/>
      <c r="MJM102" s="5"/>
      <c r="MJN102" s="5"/>
      <c r="MJO102" s="5"/>
      <c r="MJP102" s="5"/>
      <c r="MJQ102" s="5"/>
      <c r="MJR102" s="5"/>
      <c r="MJS102" s="5"/>
      <c r="MJT102" s="5"/>
      <c r="MJU102" s="5"/>
      <c r="MJV102" s="5"/>
      <c r="MJW102" s="5"/>
      <c r="MJX102" s="5"/>
      <c r="MJY102" s="5"/>
      <c r="MJZ102" s="5"/>
      <c r="MKA102" s="5"/>
      <c r="MKB102" s="5"/>
      <c r="MKC102" s="5"/>
      <c r="MKD102" s="5"/>
      <c r="MKE102" s="5"/>
      <c r="MKF102" s="5"/>
      <c r="MKG102" s="5"/>
      <c r="MKH102" s="5"/>
      <c r="MKI102" s="5"/>
      <c r="MKJ102" s="5"/>
      <c r="MKK102" s="5"/>
      <c r="MKL102" s="5"/>
      <c r="MKM102" s="5"/>
      <c r="MKN102" s="5"/>
      <c r="MKO102" s="5"/>
      <c r="MKP102" s="5"/>
      <c r="MKQ102" s="5"/>
      <c r="MKR102" s="5"/>
      <c r="MKS102" s="5"/>
      <c r="MKT102" s="5"/>
      <c r="MKU102" s="5"/>
      <c r="MKV102" s="5"/>
      <c r="MKW102" s="5"/>
      <c r="MKX102" s="5"/>
      <c r="MKY102" s="5"/>
      <c r="MKZ102" s="5"/>
      <c r="MLA102" s="5"/>
      <c r="MLB102" s="5"/>
      <c r="MLC102" s="5"/>
      <c r="MLD102" s="5"/>
      <c r="MLE102" s="5"/>
      <c r="MLF102" s="5"/>
      <c r="MLG102" s="5"/>
      <c r="MLH102" s="5"/>
      <c r="MLI102" s="5"/>
      <c r="MLJ102" s="5"/>
      <c r="MLK102" s="5"/>
      <c r="MLL102" s="5"/>
      <c r="MLM102" s="5"/>
      <c r="MLN102" s="5"/>
      <c r="MLO102" s="5"/>
      <c r="MLP102" s="5"/>
      <c r="MLQ102" s="5"/>
      <c r="MLR102" s="5"/>
      <c r="MLS102" s="5"/>
      <c r="MLT102" s="5"/>
      <c r="MLU102" s="5"/>
      <c r="MLV102" s="5"/>
      <c r="MLW102" s="5"/>
      <c r="MLX102" s="5"/>
      <c r="MLY102" s="5"/>
      <c r="MLZ102" s="5"/>
      <c r="MMA102" s="5"/>
      <c r="MMB102" s="5"/>
      <c r="MMC102" s="5"/>
      <c r="MMD102" s="5"/>
      <c r="MME102" s="5"/>
      <c r="MMF102" s="5"/>
      <c r="MMG102" s="5"/>
      <c r="MMH102" s="5"/>
      <c r="MMI102" s="5"/>
      <c r="MMJ102" s="5"/>
      <c r="MMK102" s="5"/>
      <c r="MML102" s="5"/>
      <c r="MMM102" s="5"/>
      <c r="MMN102" s="5"/>
      <c r="MMO102" s="5"/>
      <c r="MMP102" s="5"/>
      <c r="MMQ102" s="5"/>
      <c r="MMR102" s="5"/>
      <c r="MMS102" s="5"/>
      <c r="MMT102" s="5"/>
      <c r="MMU102" s="5"/>
      <c r="MMV102" s="5"/>
      <c r="MMW102" s="5"/>
      <c r="MMX102" s="5"/>
      <c r="MMY102" s="5"/>
      <c r="MMZ102" s="5"/>
      <c r="MNA102" s="5"/>
      <c r="MNB102" s="5"/>
      <c r="MNC102" s="5"/>
      <c r="MND102" s="5"/>
      <c r="MNE102" s="5"/>
      <c r="MNF102" s="5"/>
      <c r="MNG102" s="5"/>
      <c r="MNH102" s="5"/>
      <c r="MNI102" s="5"/>
      <c r="MNJ102" s="5"/>
      <c r="MNK102" s="5"/>
      <c r="MNL102" s="5"/>
      <c r="MNM102" s="5"/>
      <c r="MNN102" s="5"/>
      <c r="MNO102" s="5"/>
      <c r="MNP102" s="5"/>
      <c r="MNQ102" s="5"/>
      <c r="MNR102" s="5"/>
      <c r="MNS102" s="5"/>
      <c r="MNT102" s="5"/>
      <c r="MNU102" s="5"/>
      <c r="MNV102" s="5"/>
      <c r="MNW102" s="5"/>
      <c r="MNX102" s="5"/>
      <c r="MNY102" s="5"/>
      <c r="MNZ102" s="5"/>
      <c r="MOA102" s="5"/>
      <c r="MOB102" s="5"/>
      <c r="MOC102" s="5"/>
      <c r="MOD102" s="5"/>
      <c r="MOE102" s="5"/>
      <c r="MOF102" s="5"/>
      <c r="MOG102" s="5"/>
      <c r="MOH102" s="5"/>
      <c r="MOI102" s="5"/>
      <c r="MOJ102" s="5"/>
      <c r="MOK102" s="5"/>
      <c r="MOL102" s="5"/>
      <c r="MOM102" s="5"/>
      <c r="MON102" s="5"/>
      <c r="MOO102" s="5"/>
      <c r="MOP102" s="5"/>
      <c r="MOQ102" s="5"/>
      <c r="MOR102" s="5"/>
      <c r="MOS102" s="5"/>
      <c r="MOT102" s="5"/>
      <c r="MOU102" s="5"/>
      <c r="MOV102" s="5"/>
      <c r="MOW102" s="5"/>
      <c r="MOX102" s="5"/>
      <c r="MOY102" s="5"/>
      <c r="MOZ102" s="5"/>
      <c r="MPA102" s="5"/>
      <c r="MPB102" s="5"/>
      <c r="MPC102" s="5"/>
      <c r="MPD102" s="5"/>
      <c r="MPE102" s="5"/>
      <c r="MPF102" s="5"/>
      <c r="MPG102" s="5"/>
      <c r="MPH102" s="5"/>
      <c r="MPI102" s="5"/>
      <c r="MPJ102" s="5"/>
      <c r="MPK102" s="5"/>
      <c r="MPL102" s="5"/>
      <c r="MPM102" s="5"/>
      <c r="MPN102" s="5"/>
      <c r="MPO102" s="5"/>
      <c r="MPP102" s="5"/>
      <c r="MPQ102" s="5"/>
      <c r="MPR102" s="5"/>
      <c r="MPS102" s="5"/>
      <c r="MPT102" s="5"/>
      <c r="MPU102" s="5"/>
      <c r="MPV102" s="5"/>
      <c r="MPW102" s="5"/>
      <c r="MPX102" s="5"/>
      <c r="MPY102" s="5"/>
      <c r="MPZ102" s="5"/>
      <c r="MQA102" s="5"/>
      <c r="MQB102" s="5"/>
      <c r="MQC102" s="5"/>
      <c r="MQD102" s="5"/>
      <c r="MQE102" s="5"/>
      <c r="MQF102" s="5"/>
      <c r="MQG102" s="5"/>
      <c r="MQH102" s="5"/>
      <c r="MQI102" s="5"/>
      <c r="MQJ102" s="5"/>
      <c r="MQK102" s="5"/>
      <c r="MQL102" s="5"/>
      <c r="MQM102" s="5"/>
      <c r="MQN102" s="5"/>
      <c r="MQO102" s="5"/>
      <c r="MQP102" s="5"/>
      <c r="MQQ102" s="5"/>
      <c r="MQR102" s="5"/>
      <c r="MQS102" s="5"/>
      <c r="MQT102" s="5"/>
      <c r="MQU102" s="5"/>
      <c r="MQV102" s="5"/>
      <c r="MQW102" s="5"/>
      <c r="MQX102" s="5"/>
      <c r="MQY102" s="5"/>
      <c r="MQZ102" s="5"/>
      <c r="MRA102" s="5"/>
      <c r="MRB102" s="5"/>
      <c r="MRC102" s="5"/>
      <c r="MRD102" s="5"/>
      <c r="MRE102" s="5"/>
      <c r="MRF102" s="5"/>
      <c r="MRG102" s="5"/>
      <c r="MRH102" s="5"/>
      <c r="MRI102" s="5"/>
      <c r="MRJ102" s="5"/>
      <c r="MRK102" s="5"/>
      <c r="MRL102" s="5"/>
      <c r="MRM102" s="5"/>
      <c r="MRN102" s="5"/>
      <c r="MRO102" s="5"/>
      <c r="MRP102" s="5"/>
      <c r="MRQ102" s="5"/>
      <c r="MRR102" s="5"/>
      <c r="MRS102" s="5"/>
      <c r="MRT102" s="5"/>
      <c r="MRU102" s="5"/>
      <c r="MRV102" s="5"/>
      <c r="MRW102" s="5"/>
      <c r="MRX102" s="5"/>
      <c r="MRY102" s="5"/>
      <c r="MRZ102" s="5"/>
      <c r="MSA102" s="5"/>
      <c r="MSB102" s="5"/>
      <c r="MSC102" s="5"/>
      <c r="MSD102" s="5"/>
      <c r="MSE102" s="5"/>
      <c r="MSF102" s="5"/>
      <c r="MSG102" s="5"/>
      <c r="MSH102" s="5"/>
      <c r="MSI102" s="5"/>
      <c r="MSJ102" s="5"/>
      <c r="MSK102" s="5"/>
      <c r="MSL102" s="5"/>
      <c r="MSM102" s="5"/>
      <c r="MSN102" s="5"/>
      <c r="MSO102" s="5"/>
      <c r="MSP102" s="5"/>
      <c r="MSQ102" s="5"/>
      <c r="MSR102" s="5"/>
      <c r="MSS102" s="5"/>
      <c r="MST102" s="5"/>
      <c r="MSU102" s="5"/>
      <c r="MSV102" s="5"/>
      <c r="MSW102" s="5"/>
      <c r="MSX102" s="5"/>
      <c r="MSY102" s="5"/>
      <c r="MSZ102" s="5"/>
      <c r="MTA102" s="5"/>
      <c r="MTB102" s="5"/>
      <c r="MTC102" s="5"/>
      <c r="MTD102" s="5"/>
      <c r="MTE102" s="5"/>
      <c r="MTF102" s="5"/>
      <c r="MTG102" s="5"/>
      <c r="MTH102" s="5"/>
      <c r="MTI102" s="5"/>
      <c r="MTJ102" s="5"/>
      <c r="MTK102" s="5"/>
      <c r="MTL102" s="5"/>
      <c r="MTM102" s="5"/>
      <c r="MTN102" s="5"/>
      <c r="MTO102" s="5"/>
      <c r="MTP102" s="5"/>
      <c r="MTQ102" s="5"/>
      <c r="MTR102" s="5"/>
      <c r="MTS102" s="5"/>
      <c r="MTT102" s="5"/>
      <c r="MTU102" s="5"/>
      <c r="MTV102" s="5"/>
      <c r="MTW102" s="5"/>
      <c r="MTX102" s="5"/>
      <c r="MTY102" s="5"/>
      <c r="MTZ102" s="5"/>
      <c r="MUA102" s="5"/>
      <c r="MUB102" s="5"/>
      <c r="MUC102" s="5"/>
      <c r="MUD102" s="5"/>
      <c r="MUE102" s="5"/>
      <c r="MUF102" s="5"/>
      <c r="MUG102" s="5"/>
      <c r="MUH102" s="5"/>
      <c r="MUI102" s="5"/>
      <c r="MUJ102" s="5"/>
      <c r="MUK102" s="5"/>
      <c r="MUL102" s="5"/>
      <c r="MUM102" s="5"/>
      <c r="MUN102" s="5"/>
      <c r="MUO102" s="5"/>
      <c r="MUP102" s="5"/>
      <c r="MUQ102" s="5"/>
      <c r="MUR102" s="5"/>
      <c r="MUS102" s="5"/>
      <c r="MUT102" s="5"/>
      <c r="MUU102" s="5"/>
      <c r="MUV102" s="5"/>
      <c r="MUW102" s="5"/>
      <c r="MUX102" s="5"/>
      <c r="MUY102" s="5"/>
      <c r="MUZ102" s="5"/>
      <c r="MVA102" s="5"/>
      <c r="MVB102" s="5"/>
      <c r="MVC102" s="5"/>
      <c r="MVD102" s="5"/>
      <c r="MVE102" s="5"/>
      <c r="MVF102" s="5"/>
      <c r="MVG102" s="5"/>
      <c r="MVH102" s="5"/>
      <c r="MVI102" s="5"/>
      <c r="MVJ102" s="5"/>
      <c r="MVK102" s="5"/>
      <c r="MVL102" s="5"/>
      <c r="MVM102" s="5"/>
      <c r="MVN102" s="5"/>
      <c r="MVO102" s="5"/>
      <c r="MVP102" s="5"/>
      <c r="MVQ102" s="5"/>
      <c r="MVR102" s="5"/>
      <c r="MVS102" s="5"/>
      <c r="MVT102" s="5"/>
      <c r="MVU102" s="5"/>
      <c r="MVV102" s="5"/>
      <c r="MVW102" s="5"/>
      <c r="MVX102" s="5"/>
      <c r="MVY102" s="5"/>
      <c r="MVZ102" s="5"/>
      <c r="MWA102" s="5"/>
      <c r="MWB102" s="5"/>
      <c r="MWC102" s="5"/>
      <c r="MWD102" s="5"/>
      <c r="MWE102" s="5"/>
      <c r="MWF102" s="5"/>
      <c r="MWG102" s="5"/>
      <c r="MWH102" s="5"/>
      <c r="MWI102" s="5"/>
      <c r="MWJ102" s="5"/>
      <c r="MWK102" s="5"/>
      <c r="MWL102" s="5"/>
      <c r="MWM102" s="5"/>
      <c r="MWN102" s="5"/>
      <c r="MWO102" s="5"/>
      <c r="MWP102" s="5"/>
      <c r="MWQ102" s="5"/>
      <c r="MWR102" s="5"/>
      <c r="MWS102" s="5"/>
      <c r="MWT102" s="5"/>
      <c r="MWU102" s="5"/>
      <c r="MWV102" s="5"/>
      <c r="MWW102" s="5"/>
      <c r="MWX102" s="5"/>
      <c r="MWY102" s="5"/>
      <c r="MWZ102" s="5"/>
      <c r="MXA102" s="5"/>
      <c r="MXB102" s="5"/>
      <c r="MXC102" s="5"/>
      <c r="MXD102" s="5"/>
      <c r="MXE102" s="5"/>
      <c r="MXF102" s="5"/>
      <c r="MXG102" s="5"/>
      <c r="MXH102" s="5"/>
      <c r="MXI102" s="5"/>
      <c r="MXJ102" s="5"/>
      <c r="MXK102" s="5"/>
      <c r="MXL102" s="5"/>
      <c r="MXM102" s="5"/>
      <c r="MXN102" s="5"/>
      <c r="MXO102" s="5"/>
      <c r="MXP102" s="5"/>
      <c r="MXQ102" s="5"/>
      <c r="MXR102" s="5"/>
      <c r="MXS102" s="5"/>
      <c r="MXT102" s="5"/>
      <c r="MXU102" s="5"/>
      <c r="MXV102" s="5"/>
      <c r="MXW102" s="5"/>
      <c r="MXX102" s="5"/>
      <c r="MXY102" s="5"/>
      <c r="MXZ102" s="5"/>
      <c r="MYA102" s="5"/>
      <c r="MYB102" s="5"/>
      <c r="MYC102" s="5"/>
      <c r="MYD102" s="5"/>
      <c r="MYE102" s="5"/>
      <c r="MYF102" s="5"/>
      <c r="MYG102" s="5"/>
      <c r="MYH102" s="5"/>
      <c r="MYI102" s="5"/>
      <c r="MYJ102" s="5"/>
      <c r="MYK102" s="5"/>
      <c r="MYL102" s="5"/>
      <c r="MYM102" s="5"/>
      <c r="MYN102" s="5"/>
      <c r="MYO102" s="5"/>
      <c r="MYP102" s="5"/>
      <c r="MYQ102" s="5"/>
      <c r="MYR102" s="5"/>
      <c r="MYS102" s="5"/>
      <c r="MYT102" s="5"/>
      <c r="MYU102" s="5"/>
      <c r="MYV102" s="5"/>
      <c r="MYW102" s="5"/>
      <c r="MYX102" s="5"/>
      <c r="MYY102" s="5"/>
      <c r="MYZ102" s="5"/>
      <c r="MZA102" s="5"/>
      <c r="MZB102" s="5"/>
      <c r="MZC102" s="5"/>
      <c r="MZD102" s="5"/>
      <c r="MZE102" s="5"/>
      <c r="MZF102" s="5"/>
      <c r="MZG102" s="5"/>
      <c r="MZH102" s="5"/>
      <c r="MZI102" s="5"/>
      <c r="MZJ102" s="5"/>
      <c r="MZK102" s="5"/>
      <c r="MZL102" s="5"/>
      <c r="MZM102" s="5"/>
      <c r="MZN102" s="5"/>
      <c r="MZO102" s="5"/>
      <c r="MZP102" s="5"/>
      <c r="MZQ102" s="5"/>
      <c r="MZR102" s="5"/>
      <c r="MZS102" s="5"/>
      <c r="MZT102" s="5"/>
      <c r="MZU102" s="5"/>
      <c r="MZV102" s="5"/>
      <c r="MZW102" s="5"/>
      <c r="MZX102" s="5"/>
      <c r="MZY102" s="5"/>
      <c r="MZZ102" s="5"/>
      <c r="NAA102" s="5"/>
      <c r="NAB102" s="5"/>
      <c r="NAC102" s="5"/>
      <c r="NAD102" s="5"/>
      <c r="NAE102" s="5"/>
      <c r="NAF102" s="5"/>
      <c r="NAG102" s="5"/>
      <c r="NAH102" s="5"/>
      <c r="NAI102" s="5"/>
      <c r="NAJ102" s="5"/>
      <c r="NAK102" s="5"/>
      <c r="NAL102" s="5"/>
      <c r="NAM102" s="5"/>
      <c r="NAN102" s="5"/>
      <c r="NAO102" s="5"/>
      <c r="NAP102" s="5"/>
      <c r="NAQ102" s="5"/>
      <c r="NAR102" s="5"/>
      <c r="NAS102" s="5"/>
      <c r="NAT102" s="5"/>
      <c r="NAU102" s="5"/>
      <c r="NAV102" s="5"/>
      <c r="NAW102" s="5"/>
      <c r="NAX102" s="5"/>
      <c r="NAY102" s="5"/>
      <c r="NAZ102" s="5"/>
      <c r="NBA102" s="5"/>
      <c r="NBB102" s="5"/>
      <c r="NBC102" s="5"/>
      <c r="NBD102" s="5"/>
      <c r="NBE102" s="5"/>
      <c r="NBF102" s="5"/>
      <c r="NBG102" s="5"/>
      <c r="NBH102" s="5"/>
      <c r="NBI102" s="5"/>
      <c r="NBJ102" s="5"/>
      <c r="NBK102" s="5"/>
      <c r="NBL102" s="5"/>
      <c r="NBM102" s="5"/>
      <c r="NBN102" s="5"/>
      <c r="NBO102" s="5"/>
      <c r="NBP102" s="5"/>
      <c r="NBQ102" s="5"/>
      <c r="NBR102" s="5"/>
      <c r="NBS102" s="5"/>
      <c r="NBT102" s="5"/>
      <c r="NBU102" s="5"/>
      <c r="NBV102" s="5"/>
      <c r="NBW102" s="5"/>
      <c r="NBX102" s="5"/>
      <c r="NBY102" s="5"/>
      <c r="NBZ102" s="5"/>
      <c r="NCA102" s="5"/>
      <c r="NCB102" s="5"/>
      <c r="NCC102" s="5"/>
      <c r="NCD102" s="5"/>
      <c r="NCE102" s="5"/>
      <c r="NCF102" s="5"/>
      <c r="NCG102" s="5"/>
      <c r="NCH102" s="5"/>
      <c r="NCI102" s="5"/>
      <c r="NCJ102" s="5"/>
      <c r="NCK102" s="5"/>
      <c r="NCL102" s="5"/>
      <c r="NCM102" s="5"/>
      <c r="NCN102" s="5"/>
      <c r="NCO102" s="5"/>
      <c r="NCP102" s="5"/>
      <c r="NCQ102" s="5"/>
      <c r="NCR102" s="5"/>
      <c r="NCS102" s="5"/>
      <c r="NCT102" s="5"/>
      <c r="NCU102" s="5"/>
      <c r="NCV102" s="5"/>
      <c r="NCW102" s="5"/>
      <c r="NCX102" s="5"/>
      <c r="NCY102" s="5"/>
      <c r="NCZ102" s="5"/>
      <c r="NDA102" s="5"/>
      <c r="NDB102" s="5"/>
      <c r="NDC102" s="5"/>
      <c r="NDD102" s="5"/>
      <c r="NDE102" s="5"/>
      <c r="NDF102" s="5"/>
      <c r="NDG102" s="5"/>
      <c r="NDH102" s="5"/>
      <c r="NDI102" s="5"/>
      <c r="NDJ102" s="5"/>
      <c r="NDK102" s="5"/>
      <c r="NDL102" s="5"/>
      <c r="NDM102" s="5"/>
      <c r="NDN102" s="5"/>
      <c r="NDO102" s="5"/>
      <c r="NDP102" s="5"/>
      <c r="NDQ102" s="5"/>
      <c r="NDR102" s="5"/>
      <c r="NDS102" s="5"/>
      <c r="NDT102" s="5"/>
      <c r="NDU102" s="5"/>
      <c r="NDV102" s="5"/>
      <c r="NDW102" s="5"/>
      <c r="NDX102" s="5"/>
      <c r="NDY102" s="5"/>
      <c r="NDZ102" s="5"/>
      <c r="NEA102" s="5"/>
      <c r="NEB102" s="5"/>
      <c r="NEC102" s="5"/>
      <c r="NED102" s="5"/>
      <c r="NEE102" s="5"/>
      <c r="NEF102" s="5"/>
      <c r="NEG102" s="5"/>
      <c r="NEH102" s="5"/>
      <c r="NEI102" s="5"/>
      <c r="NEJ102" s="5"/>
      <c r="NEK102" s="5"/>
      <c r="NEL102" s="5"/>
      <c r="NEM102" s="5"/>
      <c r="NEN102" s="5"/>
      <c r="NEO102" s="5"/>
      <c r="NEP102" s="5"/>
      <c r="NEQ102" s="5"/>
      <c r="NER102" s="5"/>
      <c r="NES102" s="5"/>
      <c r="NET102" s="5"/>
      <c r="NEU102" s="5"/>
      <c r="NEV102" s="5"/>
      <c r="NEW102" s="5"/>
      <c r="NEX102" s="5"/>
      <c r="NEY102" s="5"/>
      <c r="NEZ102" s="5"/>
      <c r="NFA102" s="5"/>
      <c r="NFB102" s="5"/>
      <c r="NFC102" s="5"/>
      <c r="NFD102" s="5"/>
      <c r="NFE102" s="5"/>
      <c r="NFF102" s="5"/>
      <c r="NFG102" s="5"/>
      <c r="NFH102" s="5"/>
      <c r="NFI102" s="5"/>
      <c r="NFJ102" s="5"/>
      <c r="NFK102" s="5"/>
      <c r="NFL102" s="5"/>
      <c r="NFM102" s="5"/>
      <c r="NFN102" s="5"/>
      <c r="NFO102" s="5"/>
      <c r="NFP102" s="5"/>
      <c r="NFQ102" s="5"/>
      <c r="NFR102" s="5"/>
      <c r="NFS102" s="5"/>
      <c r="NFT102" s="5"/>
      <c r="NFU102" s="5"/>
      <c r="NFV102" s="5"/>
      <c r="NFW102" s="5"/>
      <c r="NFX102" s="5"/>
      <c r="NFY102" s="5"/>
      <c r="NFZ102" s="5"/>
      <c r="NGA102" s="5"/>
      <c r="NGB102" s="5"/>
      <c r="NGC102" s="5"/>
      <c r="NGD102" s="5"/>
      <c r="NGE102" s="5"/>
      <c r="NGF102" s="5"/>
      <c r="NGG102" s="5"/>
      <c r="NGH102" s="5"/>
      <c r="NGI102" s="5"/>
      <c r="NGJ102" s="5"/>
      <c r="NGK102" s="5"/>
      <c r="NGL102" s="5"/>
      <c r="NGM102" s="5"/>
      <c r="NGN102" s="5"/>
      <c r="NGO102" s="5"/>
      <c r="NGP102" s="5"/>
      <c r="NGQ102" s="5"/>
      <c r="NGR102" s="5"/>
      <c r="NGS102" s="5"/>
      <c r="NGT102" s="5"/>
      <c r="NGU102" s="5"/>
      <c r="NGV102" s="5"/>
      <c r="NGW102" s="5"/>
      <c r="NGX102" s="5"/>
      <c r="NGY102" s="5"/>
      <c r="NGZ102" s="5"/>
      <c r="NHA102" s="5"/>
      <c r="NHB102" s="5"/>
      <c r="NHC102" s="5"/>
      <c r="NHD102" s="5"/>
      <c r="NHE102" s="5"/>
      <c r="NHF102" s="5"/>
      <c r="NHG102" s="5"/>
      <c r="NHH102" s="5"/>
      <c r="NHI102" s="5"/>
      <c r="NHJ102" s="5"/>
      <c r="NHK102" s="5"/>
      <c r="NHL102" s="5"/>
      <c r="NHM102" s="5"/>
      <c r="NHN102" s="5"/>
      <c r="NHO102" s="5"/>
      <c r="NHP102" s="5"/>
      <c r="NHQ102" s="5"/>
      <c r="NHR102" s="5"/>
      <c r="NHS102" s="5"/>
      <c r="NHT102" s="5"/>
      <c r="NHU102" s="5"/>
      <c r="NHV102" s="5"/>
      <c r="NHW102" s="5"/>
      <c r="NHX102" s="5"/>
      <c r="NHY102" s="5"/>
      <c r="NHZ102" s="5"/>
      <c r="NIA102" s="5"/>
      <c r="NIB102" s="5"/>
      <c r="NIC102" s="5"/>
      <c r="NID102" s="5"/>
      <c r="NIE102" s="5"/>
      <c r="NIF102" s="5"/>
      <c r="NIG102" s="5"/>
      <c r="NIH102" s="5"/>
      <c r="NII102" s="5"/>
      <c r="NIJ102" s="5"/>
      <c r="NIK102" s="5"/>
      <c r="NIL102" s="5"/>
      <c r="NIM102" s="5"/>
      <c r="NIN102" s="5"/>
      <c r="NIO102" s="5"/>
      <c r="NIP102" s="5"/>
      <c r="NIQ102" s="5"/>
      <c r="NIR102" s="5"/>
      <c r="NIS102" s="5"/>
      <c r="NIT102" s="5"/>
      <c r="NIU102" s="5"/>
      <c r="NIV102" s="5"/>
      <c r="NIW102" s="5"/>
      <c r="NIX102" s="5"/>
      <c r="NIY102" s="5"/>
      <c r="NIZ102" s="5"/>
      <c r="NJA102" s="5"/>
      <c r="NJB102" s="5"/>
      <c r="NJC102" s="5"/>
      <c r="NJD102" s="5"/>
      <c r="NJE102" s="5"/>
      <c r="NJF102" s="5"/>
      <c r="NJG102" s="5"/>
      <c r="NJH102" s="5"/>
      <c r="NJI102" s="5"/>
      <c r="NJJ102" s="5"/>
      <c r="NJK102" s="5"/>
      <c r="NJL102" s="5"/>
      <c r="NJM102" s="5"/>
      <c r="NJN102" s="5"/>
      <c r="NJO102" s="5"/>
      <c r="NJP102" s="5"/>
      <c r="NJQ102" s="5"/>
      <c r="NJR102" s="5"/>
      <c r="NJS102" s="5"/>
      <c r="NJT102" s="5"/>
      <c r="NJU102" s="5"/>
      <c r="NJV102" s="5"/>
      <c r="NJW102" s="5"/>
      <c r="NJX102" s="5"/>
      <c r="NJY102" s="5"/>
      <c r="NJZ102" s="5"/>
      <c r="NKA102" s="5"/>
      <c r="NKB102" s="5"/>
      <c r="NKC102" s="5"/>
      <c r="NKD102" s="5"/>
      <c r="NKE102" s="5"/>
      <c r="NKF102" s="5"/>
      <c r="NKG102" s="5"/>
      <c r="NKH102" s="5"/>
      <c r="NKI102" s="5"/>
      <c r="NKJ102" s="5"/>
      <c r="NKK102" s="5"/>
      <c r="NKL102" s="5"/>
      <c r="NKM102" s="5"/>
      <c r="NKN102" s="5"/>
      <c r="NKO102" s="5"/>
      <c r="NKP102" s="5"/>
      <c r="NKQ102" s="5"/>
      <c r="NKR102" s="5"/>
      <c r="NKS102" s="5"/>
      <c r="NKT102" s="5"/>
      <c r="NKU102" s="5"/>
      <c r="NKV102" s="5"/>
      <c r="NKW102" s="5"/>
      <c r="NKX102" s="5"/>
      <c r="NKY102" s="5"/>
      <c r="NKZ102" s="5"/>
      <c r="NLA102" s="5"/>
      <c r="NLB102" s="5"/>
      <c r="NLC102" s="5"/>
      <c r="NLD102" s="5"/>
      <c r="NLE102" s="5"/>
      <c r="NLF102" s="5"/>
      <c r="NLG102" s="5"/>
      <c r="NLH102" s="5"/>
      <c r="NLI102" s="5"/>
      <c r="NLJ102" s="5"/>
      <c r="NLK102" s="5"/>
      <c r="NLL102" s="5"/>
      <c r="NLM102" s="5"/>
      <c r="NLN102" s="5"/>
      <c r="NLO102" s="5"/>
      <c r="NLP102" s="5"/>
      <c r="NLQ102" s="5"/>
      <c r="NLR102" s="5"/>
      <c r="NLS102" s="5"/>
      <c r="NLT102" s="5"/>
      <c r="NLU102" s="5"/>
      <c r="NLV102" s="5"/>
      <c r="NLW102" s="5"/>
      <c r="NLX102" s="5"/>
      <c r="NLY102" s="5"/>
      <c r="NLZ102" s="5"/>
      <c r="NMA102" s="5"/>
      <c r="NMB102" s="5"/>
      <c r="NMC102" s="5"/>
      <c r="NMD102" s="5"/>
      <c r="NME102" s="5"/>
      <c r="NMF102" s="5"/>
      <c r="NMG102" s="5"/>
      <c r="NMH102" s="5"/>
      <c r="NMI102" s="5"/>
      <c r="NMJ102" s="5"/>
      <c r="NMK102" s="5"/>
      <c r="NML102" s="5"/>
      <c r="NMM102" s="5"/>
      <c r="NMN102" s="5"/>
      <c r="NMO102" s="5"/>
      <c r="NMP102" s="5"/>
      <c r="NMQ102" s="5"/>
      <c r="NMR102" s="5"/>
      <c r="NMS102" s="5"/>
      <c r="NMT102" s="5"/>
      <c r="NMU102" s="5"/>
      <c r="NMV102" s="5"/>
      <c r="NMW102" s="5"/>
      <c r="NMX102" s="5"/>
      <c r="NMY102" s="5"/>
      <c r="NMZ102" s="5"/>
      <c r="NNA102" s="5"/>
      <c r="NNB102" s="5"/>
      <c r="NNC102" s="5"/>
      <c r="NND102" s="5"/>
      <c r="NNE102" s="5"/>
      <c r="NNF102" s="5"/>
      <c r="NNG102" s="5"/>
      <c r="NNH102" s="5"/>
      <c r="NNI102" s="5"/>
      <c r="NNJ102" s="5"/>
      <c r="NNK102" s="5"/>
      <c r="NNL102" s="5"/>
      <c r="NNM102" s="5"/>
      <c r="NNN102" s="5"/>
      <c r="NNO102" s="5"/>
      <c r="NNP102" s="5"/>
      <c r="NNQ102" s="5"/>
      <c r="NNR102" s="5"/>
      <c r="NNS102" s="5"/>
      <c r="NNT102" s="5"/>
      <c r="NNU102" s="5"/>
      <c r="NNV102" s="5"/>
      <c r="NNW102" s="5"/>
      <c r="NNX102" s="5"/>
      <c r="NNY102" s="5"/>
      <c r="NNZ102" s="5"/>
      <c r="NOA102" s="5"/>
      <c r="NOB102" s="5"/>
      <c r="NOC102" s="5"/>
      <c r="NOD102" s="5"/>
      <c r="NOE102" s="5"/>
      <c r="NOF102" s="5"/>
      <c r="NOG102" s="5"/>
      <c r="NOH102" s="5"/>
      <c r="NOI102" s="5"/>
      <c r="NOJ102" s="5"/>
      <c r="NOK102" s="5"/>
      <c r="NOL102" s="5"/>
      <c r="NOM102" s="5"/>
      <c r="NON102" s="5"/>
      <c r="NOO102" s="5"/>
      <c r="NOP102" s="5"/>
      <c r="NOQ102" s="5"/>
      <c r="NOR102" s="5"/>
      <c r="NOS102" s="5"/>
      <c r="NOT102" s="5"/>
      <c r="NOU102" s="5"/>
      <c r="NOV102" s="5"/>
      <c r="NOW102" s="5"/>
      <c r="NOX102" s="5"/>
      <c r="NOY102" s="5"/>
      <c r="NOZ102" s="5"/>
      <c r="NPA102" s="5"/>
      <c r="NPB102" s="5"/>
      <c r="NPC102" s="5"/>
      <c r="NPD102" s="5"/>
      <c r="NPE102" s="5"/>
      <c r="NPF102" s="5"/>
      <c r="NPG102" s="5"/>
      <c r="NPH102" s="5"/>
      <c r="NPI102" s="5"/>
      <c r="NPJ102" s="5"/>
      <c r="NPK102" s="5"/>
      <c r="NPL102" s="5"/>
      <c r="NPM102" s="5"/>
      <c r="NPN102" s="5"/>
      <c r="NPO102" s="5"/>
      <c r="NPP102" s="5"/>
      <c r="NPQ102" s="5"/>
      <c r="NPR102" s="5"/>
      <c r="NPS102" s="5"/>
      <c r="NPT102" s="5"/>
      <c r="NPU102" s="5"/>
      <c r="NPV102" s="5"/>
      <c r="NPW102" s="5"/>
      <c r="NPX102" s="5"/>
      <c r="NPY102" s="5"/>
      <c r="NPZ102" s="5"/>
      <c r="NQA102" s="5"/>
      <c r="NQB102" s="5"/>
      <c r="NQC102" s="5"/>
      <c r="NQD102" s="5"/>
      <c r="NQE102" s="5"/>
      <c r="NQF102" s="5"/>
      <c r="NQG102" s="5"/>
      <c r="NQH102" s="5"/>
      <c r="NQI102" s="5"/>
      <c r="NQJ102" s="5"/>
      <c r="NQK102" s="5"/>
      <c r="NQL102" s="5"/>
      <c r="NQM102" s="5"/>
      <c r="NQN102" s="5"/>
      <c r="NQO102" s="5"/>
      <c r="NQP102" s="5"/>
      <c r="NQQ102" s="5"/>
      <c r="NQR102" s="5"/>
      <c r="NQS102" s="5"/>
      <c r="NQT102" s="5"/>
      <c r="NQU102" s="5"/>
      <c r="NQV102" s="5"/>
      <c r="NQW102" s="5"/>
      <c r="NQX102" s="5"/>
      <c r="NQY102" s="5"/>
      <c r="NQZ102" s="5"/>
      <c r="NRA102" s="5"/>
      <c r="NRB102" s="5"/>
      <c r="NRC102" s="5"/>
      <c r="NRD102" s="5"/>
      <c r="NRE102" s="5"/>
      <c r="NRF102" s="5"/>
      <c r="NRG102" s="5"/>
      <c r="NRH102" s="5"/>
      <c r="NRI102" s="5"/>
      <c r="NRJ102" s="5"/>
      <c r="NRK102" s="5"/>
      <c r="NRL102" s="5"/>
      <c r="NRM102" s="5"/>
      <c r="NRN102" s="5"/>
      <c r="NRO102" s="5"/>
      <c r="NRP102" s="5"/>
      <c r="NRQ102" s="5"/>
      <c r="NRR102" s="5"/>
      <c r="NRS102" s="5"/>
      <c r="NRT102" s="5"/>
      <c r="NRU102" s="5"/>
      <c r="NRV102" s="5"/>
      <c r="NRW102" s="5"/>
      <c r="NRX102" s="5"/>
      <c r="NRY102" s="5"/>
      <c r="NRZ102" s="5"/>
      <c r="NSA102" s="5"/>
      <c r="NSB102" s="5"/>
      <c r="NSC102" s="5"/>
      <c r="NSD102" s="5"/>
      <c r="NSE102" s="5"/>
      <c r="NSF102" s="5"/>
      <c r="NSG102" s="5"/>
      <c r="NSH102" s="5"/>
      <c r="NSI102" s="5"/>
      <c r="NSJ102" s="5"/>
      <c r="NSK102" s="5"/>
      <c r="NSL102" s="5"/>
      <c r="NSM102" s="5"/>
      <c r="NSN102" s="5"/>
      <c r="NSO102" s="5"/>
      <c r="NSP102" s="5"/>
      <c r="NSQ102" s="5"/>
      <c r="NSR102" s="5"/>
      <c r="NSS102" s="5"/>
      <c r="NST102" s="5"/>
      <c r="NSU102" s="5"/>
      <c r="NSV102" s="5"/>
      <c r="NSW102" s="5"/>
      <c r="NSX102" s="5"/>
      <c r="NSY102" s="5"/>
      <c r="NSZ102" s="5"/>
      <c r="NTA102" s="5"/>
      <c r="NTB102" s="5"/>
      <c r="NTC102" s="5"/>
      <c r="NTD102" s="5"/>
      <c r="NTE102" s="5"/>
      <c r="NTF102" s="5"/>
      <c r="NTG102" s="5"/>
      <c r="NTH102" s="5"/>
      <c r="NTI102" s="5"/>
      <c r="NTJ102" s="5"/>
      <c r="NTK102" s="5"/>
      <c r="NTL102" s="5"/>
      <c r="NTM102" s="5"/>
      <c r="NTN102" s="5"/>
      <c r="NTO102" s="5"/>
      <c r="NTP102" s="5"/>
      <c r="NTQ102" s="5"/>
      <c r="NTR102" s="5"/>
      <c r="NTS102" s="5"/>
      <c r="NTT102" s="5"/>
      <c r="NTU102" s="5"/>
      <c r="NTV102" s="5"/>
      <c r="NTW102" s="5"/>
      <c r="NTX102" s="5"/>
      <c r="NTY102" s="5"/>
      <c r="NTZ102" s="5"/>
      <c r="NUA102" s="5"/>
      <c r="NUB102" s="5"/>
      <c r="NUC102" s="5"/>
      <c r="NUD102" s="5"/>
      <c r="NUE102" s="5"/>
      <c r="NUF102" s="5"/>
      <c r="NUG102" s="5"/>
      <c r="NUH102" s="5"/>
      <c r="NUI102" s="5"/>
      <c r="NUJ102" s="5"/>
      <c r="NUK102" s="5"/>
      <c r="NUL102" s="5"/>
      <c r="NUM102" s="5"/>
      <c r="NUN102" s="5"/>
      <c r="NUO102" s="5"/>
      <c r="NUP102" s="5"/>
      <c r="NUQ102" s="5"/>
      <c r="NUR102" s="5"/>
      <c r="NUS102" s="5"/>
      <c r="NUT102" s="5"/>
      <c r="NUU102" s="5"/>
      <c r="NUV102" s="5"/>
      <c r="NUW102" s="5"/>
      <c r="NUX102" s="5"/>
      <c r="NUY102" s="5"/>
      <c r="NUZ102" s="5"/>
      <c r="NVA102" s="5"/>
      <c r="NVB102" s="5"/>
      <c r="NVC102" s="5"/>
      <c r="NVD102" s="5"/>
      <c r="NVE102" s="5"/>
      <c r="NVF102" s="5"/>
      <c r="NVG102" s="5"/>
      <c r="NVH102" s="5"/>
      <c r="NVI102" s="5"/>
      <c r="NVJ102" s="5"/>
      <c r="NVK102" s="5"/>
      <c r="NVL102" s="5"/>
      <c r="NVM102" s="5"/>
      <c r="NVN102" s="5"/>
      <c r="NVO102" s="5"/>
      <c r="NVP102" s="5"/>
      <c r="NVQ102" s="5"/>
      <c r="NVR102" s="5"/>
      <c r="NVS102" s="5"/>
      <c r="NVT102" s="5"/>
      <c r="NVU102" s="5"/>
      <c r="NVV102" s="5"/>
      <c r="NVW102" s="5"/>
      <c r="NVX102" s="5"/>
      <c r="NVY102" s="5"/>
      <c r="NVZ102" s="5"/>
      <c r="NWA102" s="5"/>
      <c r="NWB102" s="5"/>
      <c r="NWC102" s="5"/>
      <c r="NWD102" s="5"/>
      <c r="NWE102" s="5"/>
      <c r="NWF102" s="5"/>
      <c r="NWG102" s="5"/>
      <c r="NWH102" s="5"/>
      <c r="NWI102" s="5"/>
      <c r="NWJ102" s="5"/>
      <c r="NWK102" s="5"/>
      <c r="NWL102" s="5"/>
      <c r="NWM102" s="5"/>
      <c r="NWN102" s="5"/>
      <c r="NWO102" s="5"/>
      <c r="NWP102" s="5"/>
      <c r="NWQ102" s="5"/>
      <c r="NWR102" s="5"/>
      <c r="NWS102" s="5"/>
      <c r="NWT102" s="5"/>
      <c r="NWU102" s="5"/>
      <c r="NWV102" s="5"/>
      <c r="NWW102" s="5"/>
      <c r="NWX102" s="5"/>
      <c r="NWY102" s="5"/>
      <c r="NWZ102" s="5"/>
      <c r="NXA102" s="5"/>
      <c r="NXB102" s="5"/>
      <c r="NXC102" s="5"/>
      <c r="NXD102" s="5"/>
      <c r="NXE102" s="5"/>
      <c r="NXF102" s="5"/>
      <c r="NXG102" s="5"/>
      <c r="NXH102" s="5"/>
      <c r="NXI102" s="5"/>
      <c r="NXJ102" s="5"/>
      <c r="NXK102" s="5"/>
      <c r="NXL102" s="5"/>
      <c r="NXM102" s="5"/>
      <c r="NXN102" s="5"/>
      <c r="NXO102" s="5"/>
      <c r="NXP102" s="5"/>
      <c r="NXQ102" s="5"/>
      <c r="NXR102" s="5"/>
      <c r="NXS102" s="5"/>
      <c r="NXT102" s="5"/>
      <c r="NXU102" s="5"/>
      <c r="NXV102" s="5"/>
      <c r="NXW102" s="5"/>
      <c r="NXX102" s="5"/>
      <c r="NXY102" s="5"/>
      <c r="NXZ102" s="5"/>
      <c r="NYA102" s="5"/>
      <c r="NYB102" s="5"/>
      <c r="NYC102" s="5"/>
      <c r="NYD102" s="5"/>
      <c r="NYE102" s="5"/>
      <c r="NYF102" s="5"/>
      <c r="NYG102" s="5"/>
      <c r="NYH102" s="5"/>
      <c r="NYI102" s="5"/>
      <c r="NYJ102" s="5"/>
      <c r="NYK102" s="5"/>
      <c r="NYL102" s="5"/>
      <c r="NYM102" s="5"/>
      <c r="NYN102" s="5"/>
      <c r="NYO102" s="5"/>
      <c r="NYP102" s="5"/>
      <c r="NYQ102" s="5"/>
      <c r="NYR102" s="5"/>
      <c r="NYS102" s="5"/>
      <c r="NYT102" s="5"/>
      <c r="NYU102" s="5"/>
      <c r="NYV102" s="5"/>
      <c r="NYW102" s="5"/>
      <c r="NYX102" s="5"/>
      <c r="NYY102" s="5"/>
      <c r="NYZ102" s="5"/>
      <c r="NZA102" s="5"/>
      <c r="NZB102" s="5"/>
      <c r="NZC102" s="5"/>
      <c r="NZD102" s="5"/>
      <c r="NZE102" s="5"/>
      <c r="NZF102" s="5"/>
      <c r="NZG102" s="5"/>
      <c r="NZH102" s="5"/>
      <c r="NZI102" s="5"/>
      <c r="NZJ102" s="5"/>
      <c r="NZK102" s="5"/>
      <c r="NZL102" s="5"/>
      <c r="NZM102" s="5"/>
      <c r="NZN102" s="5"/>
      <c r="NZO102" s="5"/>
      <c r="NZP102" s="5"/>
      <c r="NZQ102" s="5"/>
      <c r="NZR102" s="5"/>
      <c r="NZS102" s="5"/>
      <c r="NZT102" s="5"/>
      <c r="NZU102" s="5"/>
      <c r="NZV102" s="5"/>
      <c r="NZW102" s="5"/>
      <c r="NZX102" s="5"/>
      <c r="NZY102" s="5"/>
      <c r="NZZ102" s="5"/>
      <c r="OAA102" s="5"/>
      <c r="OAB102" s="5"/>
      <c r="OAC102" s="5"/>
      <c r="OAD102" s="5"/>
      <c r="OAE102" s="5"/>
      <c r="OAF102" s="5"/>
      <c r="OAG102" s="5"/>
      <c r="OAH102" s="5"/>
      <c r="OAI102" s="5"/>
      <c r="OAJ102" s="5"/>
      <c r="OAK102" s="5"/>
      <c r="OAL102" s="5"/>
      <c r="OAM102" s="5"/>
      <c r="OAN102" s="5"/>
      <c r="OAO102" s="5"/>
      <c r="OAP102" s="5"/>
      <c r="OAQ102" s="5"/>
      <c r="OAR102" s="5"/>
      <c r="OAS102" s="5"/>
      <c r="OAT102" s="5"/>
      <c r="OAU102" s="5"/>
      <c r="OAV102" s="5"/>
      <c r="OAW102" s="5"/>
      <c r="OAX102" s="5"/>
      <c r="OAY102" s="5"/>
      <c r="OAZ102" s="5"/>
      <c r="OBA102" s="5"/>
      <c r="OBB102" s="5"/>
      <c r="OBC102" s="5"/>
      <c r="OBD102" s="5"/>
      <c r="OBE102" s="5"/>
      <c r="OBF102" s="5"/>
      <c r="OBG102" s="5"/>
      <c r="OBH102" s="5"/>
      <c r="OBI102" s="5"/>
      <c r="OBJ102" s="5"/>
      <c r="OBK102" s="5"/>
      <c r="OBL102" s="5"/>
      <c r="OBM102" s="5"/>
      <c r="OBN102" s="5"/>
      <c r="OBO102" s="5"/>
      <c r="OBP102" s="5"/>
      <c r="OBQ102" s="5"/>
      <c r="OBR102" s="5"/>
      <c r="OBS102" s="5"/>
      <c r="OBT102" s="5"/>
      <c r="OBU102" s="5"/>
      <c r="OBV102" s="5"/>
      <c r="OBW102" s="5"/>
      <c r="OBX102" s="5"/>
      <c r="OBY102" s="5"/>
      <c r="OBZ102" s="5"/>
      <c r="OCA102" s="5"/>
      <c r="OCB102" s="5"/>
      <c r="OCC102" s="5"/>
      <c r="OCD102" s="5"/>
      <c r="OCE102" s="5"/>
      <c r="OCF102" s="5"/>
      <c r="OCG102" s="5"/>
      <c r="OCH102" s="5"/>
      <c r="OCI102" s="5"/>
      <c r="OCJ102" s="5"/>
      <c r="OCK102" s="5"/>
      <c r="OCL102" s="5"/>
      <c r="OCM102" s="5"/>
      <c r="OCN102" s="5"/>
      <c r="OCO102" s="5"/>
      <c r="OCP102" s="5"/>
      <c r="OCQ102" s="5"/>
      <c r="OCR102" s="5"/>
      <c r="OCS102" s="5"/>
      <c r="OCT102" s="5"/>
      <c r="OCU102" s="5"/>
      <c r="OCV102" s="5"/>
      <c r="OCW102" s="5"/>
      <c r="OCX102" s="5"/>
      <c r="OCY102" s="5"/>
      <c r="OCZ102" s="5"/>
      <c r="ODA102" s="5"/>
      <c r="ODB102" s="5"/>
      <c r="ODC102" s="5"/>
      <c r="ODD102" s="5"/>
      <c r="ODE102" s="5"/>
      <c r="ODF102" s="5"/>
      <c r="ODG102" s="5"/>
      <c r="ODH102" s="5"/>
      <c r="ODI102" s="5"/>
      <c r="ODJ102" s="5"/>
      <c r="ODK102" s="5"/>
      <c r="ODL102" s="5"/>
      <c r="ODM102" s="5"/>
      <c r="ODN102" s="5"/>
      <c r="ODO102" s="5"/>
      <c r="ODP102" s="5"/>
      <c r="ODQ102" s="5"/>
      <c r="ODR102" s="5"/>
      <c r="ODS102" s="5"/>
      <c r="ODT102" s="5"/>
      <c r="ODU102" s="5"/>
      <c r="ODV102" s="5"/>
      <c r="ODW102" s="5"/>
      <c r="ODX102" s="5"/>
      <c r="ODY102" s="5"/>
      <c r="ODZ102" s="5"/>
      <c r="OEA102" s="5"/>
      <c r="OEB102" s="5"/>
      <c r="OEC102" s="5"/>
      <c r="OED102" s="5"/>
      <c r="OEE102" s="5"/>
      <c r="OEF102" s="5"/>
      <c r="OEG102" s="5"/>
      <c r="OEH102" s="5"/>
      <c r="OEI102" s="5"/>
      <c r="OEJ102" s="5"/>
      <c r="OEK102" s="5"/>
      <c r="OEL102" s="5"/>
      <c r="OEM102" s="5"/>
      <c r="OEN102" s="5"/>
      <c r="OEO102" s="5"/>
      <c r="OEP102" s="5"/>
      <c r="OEQ102" s="5"/>
      <c r="OER102" s="5"/>
      <c r="OES102" s="5"/>
      <c r="OET102" s="5"/>
      <c r="OEU102" s="5"/>
      <c r="OEV102" s="5"/>
      <c r="OEW102" s="5"/>
      <c r="OEX102" s="5"/>
      <c r="OEY102" s="5"/>
      <c r="OEZ102" s="5"/>
      <c r="OFA102" s="5"/>
      <c r="OFB102" s="5"/>
      <c r="OFC102" s="5"/>
      <c r="OFD102" s="5"/>
      <c r="OFE102" s="5"/>
      <c r="OFF102" s="5"/>
      <c r="OFG102" s="5"/>
      <c r="OFH102" s="5"/>
      <c r="OFI102" s="5"/>
      <c r="OFJ102" s="5"/>
      <c r="OFK102" s="5"/>
      <c r="OFL102" s="5"/>
      <c r="OFM102" s="5"/>
      <c r="OFN102" s="5"/>
      <c r="OFO102" s="5"/>
      <c r="OFP102" s="5"/>
      <c r="OFQ102" s="5"/>
      <c r="OFR102" s="5"/>
      <c r="OFS102" s="5"/>
      <c r="OFT102" s="5"/>
      <c r="OFU102" s="5"/>
      <c r="OFV102" s="5"/>
      <c r="OFW102" s="5"/>
      <c r="OFX102" s="5"/>
      <c r="OFY102" s="5"/>
      <c r="OFZ102" s="5"/>
      <c r="OGA102" s="5"/>
      <c r="OGB102" s="5"/>
      <c r="OGC102" s="5"/>
      <c r="OGD102" s="5"/>
      <c r="OGE102" s="5"/>
      <c r="OGF102" s="5"/>
      <c r="OGG102" s="5"/>
      <c r="OGH102" s="5"/>
      <c r="OGI102" s="5"/>
      <c r="OGJ102" s="5"/>
      <c r="OGK102" s="5"/>
      <c r="OGL102" s="5"/>
      <c r="OGM102" s="5"/>
      <c r="OGN102" s="5"/>
      <c r="OGO102" s="5"/>
      <c r="OGP102" s="5"/>
      <c r="OGQ102" s="5"/>
      <c r="OGR102" s="5"/>
      <c r="OGS102" s="5"/>
      <c r="OGT102" s="5"/>
      <c r="OGU102" s="5"/>
      <c r="OGV102" s="5"/>
      <c r="OGW102" s="5"/>
      <c r="OGX102" s="5"/>
      <c r="OGY102" s="5"/>
      <c r="OGZ102" s="5"/>
      <c r="OHA102" s="5"/>
      <c r="OHB102" s="5"/>
      <c r="OHC102" s="5"/>
      <c r="OHD102" s="5"/>
      <c r="OHE102" s="5"/>
      <c r="OHF102" s="5"/>
      <c r="OHG102" s="5"/>
      <c r="OHH102" s="5"/>
      <c r="OHI102" s="5"/>
      <c r="OHJ102" s="5"/>
      <c r="OHK102" s="5"/>
      <c r="OHL102" s="5"/>
      <c r="OHM102" s="5"/>
      <c r="OHN102" s="5"/>
      <c r="OHO102" s="5"/>
      <c r="OHP102" s="5"/>
      <c r="OHQ102" s="5"/>
      <c r="OHR102" s="5"/>
      <c r="OHS102" s="5"/>
      <c r="OHT102" s="5"/>
      <c r="OHU102" s="5"/>
      <c r="OHV102" s="5"/>
      <c r="OHW102" s="5"/>
      <c r="OHX102" s="5"/>
      <c r="OHY102" s="5"/>
      <c r="OHZ102" s="5"/>
      <c r="OIA102" s="5"/>
      <c r="OIB102" s="5"/>
      <c r="OIC102" s="5"/>
      <c r="OID102" s="5"/>
      <c r="OIE102" s="5"/>
      <c r="OIF102" s="5"/>
      <c r="OIG102" s="5"/>
      <c r="OIH102" s="5"/>
      <c r="OII102" s="5"/>
      <c r="OIJ102" s="5"/>
      <c r="OIK102" s="5"/>
      <c r="OIL102" s="5"/>
      <c r="OIM102" s="5"/>
      <c r="OIN102" s="5"/>
      <c r="OIO102" s="5"/>
      <c r="OIP102" s="5"/>
      <c r="OIQ102" s="5"/>
      <c r="OIR102" s="5"/>
      <c r="OIS102" s="5"/>
      <c r="OIT102" s="5"/>
      <c r="OIU102" s="5"/>
      <c r="OIV102" s="5"/>
      <c r="OIW102" s="5"/>
      <c r="OIX102" s="5"/>
      <c r="OIY102" s="5"/>
      <c r="OIZ102" s="5"/>
      <c r="OJA102" s="5"/>
      <c r="OJB102" s="5"/>
      <c r="OJC102" s="5"/>
      <c r="OJD102" s="5"/>
      <c r="OJE102" s="5"/>
      <c r="OJF102" s="5"/>
      <c r="OJG102" s="5"/>
      <c r="OJH102" s="5"/>
      <c r="OJI102" s="5"/>
      <c r="OJJ102" s="5"/>
      <c r="OJK102" s="5"/>
      <c r="OJL102" s="5"/>
      <c r="OJM102" s="5"/>
      <c r="OJN102" s="5"/>
      <c r="OJO102" s="5"/>
      <c r="OJP102" s="5"/>
      <c r="OJQ102" s="5"/>
      <c r="OJR102" s="5"/>
      <c r="OJS102" s="5"/>
      <c r="OJT102" s="5"/>
      <c r="OJU102" s="5"/>
      <c r="OJV102" s="5"/>
      <c r="OJW102" s="5"/>
      <c r="OJX102" s="5"/>
      <c r="OJY102" s="5"/>
      <c r="OJZ102" s="5"/>
      <c r="OKA102" s="5"/>
      <c r="OKB102" s="5"/>
      <c r="OKC102" s="5"/>
      <c r="OKD102" s="5"/>
      <c r="OKE102" s="5"/>
      <c r="OKF102" s="5"/>
      <c r="OKG102" s="5"/>
      <c r="OKH102" s="5"/>
      <c r="OKI102" s="5"/>
      <c r="OKJ102" s="5"/>
      <c r="OKK102" s="5"/>
      <c r="OKL102" s="5"/>
      <c r="OKM102" s="5"/>
      <c r="OKN102" s="5"/>
      <c r="OKO102" s="5"/>
      <c r="OKP102" s="5"/>
      <c r="OKQ102" s="5"/>
      <c r="OKR102" s="5"/>
      <c r="OKS102" s="5"/>
      <c r="OKT102" s="5"/>
      <c r="OKU102" s="5"/>
      <c r="OKV102" s="5"/>
      <c r="OKW102" s="5"/>
      <c r="OKX102" s="5"/>
      <c r="OKY102" s="5"/>
      <c r="OKZ102" s="5"/>
      <c r="OLA102" s="5"/>
      <c r="OLB102" s="5"/>
      <c r="OLC102" s="5"/>
      <c r="OLD102" s="5"/>
      <c r="OLE102" s="5"/>
      <c r="OLF102" s="5"/>
      <c r="OLG102" s="5"/>
      <c r="OLH102" s="5"/>
      <c r="OLI102" s="5"/>
      <c r="OLJ102" s="5"/>
      <c r="OLK102" s="5"/>
      <c r="OLL102" s="5"/>
      <c r="OLM102" s="5"/>
      <c r="OLN102" s="5"/>
      <c r="OLO102" s="5"/>
      <c r="OLP102" s="5"/>
      <c r="OLQ102" s="5"/>
      <c r="OLR102" s="5"/>
      <c r="OLS102" s="5"/>
      <c r="OLT102" s="5"/>
      <c r="OLU102" s="5"/>
      <c r="OLV102" s="5"/>
      <c r="OLW102" s="5"/>
      <c r="OLX102" s="5"/>
      <c r="OLY102" s="5"/>
      <c r="OLZ102" s="5"/>
      <c r="OMA102" s="5"/>
      <c r="OMB102" s="5"/>
      <c r="OMC102" s="5"/>
      <c r="OMD102" s="5"/>
      <c r="OME102" s="5"/>
      <c r="OMF102" s="5"/>
      <c r="OMG102" s="5"/>
      <c r="OMH102" s="5"/>
      <c r="OMI102" s="5"/>
      <c r="OMJ102" s="5"/>
      <c r="OMK102" s="5"/>
      <c r="OML102" s="5"/>
      <c r="OMM102" s="5"/>
      <c r="OMN102" s="5"/>
      <c r="OMO102" s="5"/>
      <c r="OMP102" s="5"/>
      <c r="OMQ102" s="5"/>
      <c r="OMR102" s="5"/>
      <c r="OMS102" s="5"/>
      <c r="OMT102" s="5"/>
      <c r="OMU102" s="5"/>
      <c r="OMV102" s="5"/>
      <c r="OMW102" s="5"/>
      <c r="OMX102" s="5"/>
      <c r="OMY102" s="5"/>
      <c r="OMZ102" s="5"/>
      <c r="ONA102" s="5"/>
      <c r="ONB102" s="5"/>
      <c r="ONC102" s="5"/>
      <c r="OND102" s="5"/>
      <c r="ONE102" s="5"/>
      <c r="ONF102" s="5"/>
      <c r="ONG102" s="5"/>
      <c r="ONH102" s="5"/>
      <c r="ONI102" s="5"/>
      <c r="ONJ102" s="5"/>
      <c r="ONK102" s="5"/>
      <c r="ONL102" s="5"/>
      <c r="ONM102" s="5"/>
      <c r="ONN102" s="5"/>
      <c r="ONO102" s="5"/>
      <c r="ONP102" s="5"/>
      <c r="ONQ102" s="5"/>
      <c r="ONR102" s="5"/>
      <c r="ONS102" s="5"/>
      <c r="ONT102" s="5"/>
      <c r="ONU102" s="5"/>
      <c r="ONV102" s="5"/>
      <c r="ONW102" s="5"/>
      <c r="ONX102" s="5"/>
      <c r="ONY102" s="5"/>
      <c r="ONZ102" s="5"/>
      <c r="OOA102" s="5"/>
      <c r="OOB102" s="5"/>
      <c r="OOC102" s="5"/>
      <c r="OOD102" s="5"/>
      <c r="OOE102" s="5"/>
      <c r="OOF102" s="5"/>
      <c r="OOG102" s="5"/>
      <c r="OOH102" s="5"/>
      <c r="OOI102" s="5"/>
      <c r="OOJ102" s="5"/>
      <c r="OOK102" s="5"/>
      <c r="OOL102" s="5"/>
      <c r="OOM102" s="5"/>
      <c r="OON102" s="5"/>
      <c r="OOO102" s="5"/>
      <c r="OOP102" s="5"/>
      <c r="OOQ102" s="5"/>
      <c r="OOR102" s="5"/>
      <c r="OOS102" s="5"/>
      <c r="OOT102" s="5"/>
      <c r="OOU102" s="5"/>
      <c r="OOV102" s="5"/>
      <c r="OOW102" s="5"/>
      <c r="OOX102" s="5"/>
      <c r="OOY102" s="5"/>
      <c r="OOZ102" s="5"/>
      <c r="OPA102" s="5"/>
      <c r="OPB102" s="5"/>
      <c r="OPC102" s="5"/>
      <c r="OPD102" s="5"/>
      <c r="OPE102" s="5"/>
      <c r="OPF102" s="5"/>
      <c r="OPG102" s="5"/>
      <c r="OPH102" s="5"/>
      <c r="OPI102" s="5"/>
      <c r="OPJ102" s="5"/>
      <c r="OPK102" s="5"/>
      <c r="OPL102" s="5"/>
      <c r="OPM102" s="5"/>
      <c r="OPN102" s="5"/>
      <c r="OPO102" s="5"/>
      <c r="OPP102" s="5"/>
      <c r="OPQ102" s="5"/>
      <c r="OPR102" s="5"/>
      <c r="OPS102" s="5"/>
      <c r="OPT102" s="5"/>
      <c r="OPU102" s="5"/>
      <c r="OPV102" s="5"/>
      <c r="OPW102" s="5"/>
      <c r="OPX102" s="5"/>
      <c r="OPY102" s="5"/>
      <c r="OPZ102" s="5"/>
      <c r="OQA102" s="5"/>
      <c r="OQB102" s="5"/>
      <c r="OQC102" s="5"/>
      <c r="OQD102" s="5"/>
      <c r="OQE102" s="5"/>
      <c r="OQF102" s="5"/>
      <c r="OQG102" s="5"/>
      <c r="OQH102" s="5"/>
      <c r="OQI102" s="5"/>
      <c r="OQJ102" s="5"/>
      <c r="OQK102" s="5"/>
      <c r="OQL102" s="5"/>
      <c r="OQM102" s="5"/>
      <c r="OQN102" s="5"/>
      <c r="OQO102" s="5"/>
      <c r="OQP102" s="5"/>
      <c r="OQQ102" s="5"/>
      <c r="OQR102" s="5"/>
      <c r="OQS102" s="5"/>
      <c r="OQT102" s="5"/>
      <c r="OQU102" s="5"/>
      <c r="OQV102" s="5"/>
      <c r="OQW102" s="5"/>
      <c r="OQX102" s="5"/>
      <c r="OQY102" s="5"/>
      <c r="OQZ102" s="5"/>
      <c r="ORA102" s="5"/>
      <c r="ORB102" s="5"/>
      <c r="ORC102" s="5"/>
      <c r="ORD102" s="5"/>
      <c r="ORE102" s="5"/>
      <c r="ORF102" s="5"/>
      <c r="ORG102" s="5"/>
      <c r="ORH102" s="5"/>
      <c r="ORI102" s="5"/>
      <c r="ORJ102" s="5"/>
      <c r="ORK102" s="5"/>
      <c r="ORL102" s="5"/>
      <c r="ORM102" s="5"/>
      <c r="ORN102" s="5"/>
      <c r="ORO102" s="5"/>
      <c r="ORP102" s="5"/>
      <c r="ORQ102" s="5"/>
      <c r="ORR102" s="5"/>
      <c r="ORS102" s="5"/>
      <c r="ORT102" s="5"/>
      <c r="ORU102" s="5"/>
      <c r="ORV102" s="5"/>
      <c r="ORW102" s="5"/>
      <c r="ORX102" s="5"/>
      <c r="ORY102" s="5"/>
      <c r="ORZ102" s="5"/>
      <c r="OSA102" s="5"/>
      <c r="OSB102" s="5"/>
      <c r="OSC102" s="5"/>
      <c r="OSD102" s="5"/>
      <c r="OSE102" s="5"/>
      <c r="OSF102" s="5"/>
      <c r="OSG102" s="5"/>
      <c r="OSH102" s="5"/>
      <c r="OSI102" s="5"/>
      <c r="OSJ102" s="5"/>
      <c r="OSK102" s="5"/>
      <c r="OSL102" s="5"/>
      <c r="OSM102" s="5"/>
      <c r="OSN102" s="5"/>
      <c r="OSO102" s="5"/>
      <c r="OSP102" s="5"/>
      <c r="OSQ102" s="5"/>
      <c r="OSR102" s="5"/>
      <c r="OSS102" s="5"/>
      <c r="OST102" s="5"/>
      <c r="OSU102" s="5"/>
      <c r="OSV102" s="5"/>
      <c r="OSW102" s="5"/>
      <c r="OSX102" s="5"/>
      <c r="OSY102" s="5"/>
      <c r="OSZ102" s="5"/>
      <c r="OTA102" s="5"/>
      <c r="OTB102" s="5"/>
      <c r="OTC102" s="5"/>
      <c r="OTD102" s="5"/>
      <c r="OTE102" s="5"/>
      <c r="OTF102" s="5"/>
      <c r="OTG102" s="5"/>
      <c r="OTH102" s="5"/>
      <c r="OTI102" s="5"/>
      <c r="OTJ102" s="5"/>
      <c r="OTK102" s="5"/>
      <c r="OTL102" s="5"/>
      <c r="OTM102" s="5"/>
      <c r="OTN102" s="5"/>
      <c r="OTO102" s="5"/>
      <c r="OTP102" s="5"/>
      <c r="OTQ102" s="5"/>
      <c r="OTR102" s="5"/>
      <c r="OTS102" s="5"/>
      <c r="OTT102" s="5"/>
      <c r="OTU102" s="5"/>
      <c r="OTV102" s="5"/>
      <c r="OTW102" s="5"/>
      <c r="OTX102" s="5"/>
      <c r="OTY102" s="5"/>
      <c r="OTZ102" s="5"/>
      <c r="OUA102" s="5"/>
      <c r="OUB102" s="5"/>
      <c r="OUC102" s="5"/>
      <c r="OUD102" s="5"/>
      <c r="OUE102" s="5"/>
      <c r="OUF102" s="5"/>
      <c r="OUG102" s="5"/>
      <c r="OUH102" s="5"/>
      <c r="OUI102" s="5"/>
      <c r="OUJ102" s="5"/>
      <c r="OUK102" s="5"/>
      <c r="OUL102" s="5"/>
      <c r="OUM102" s="5"/>
      <c r="OUN102" s="5"/>
      <c r="OUO102" s="5"/>
      <c r="OUP102" s="5"/>
      <c r="OUQ102" s="5"/>
      <c r="OUR102" s="5"/>
      <c r="OUS102" s="5"/>
      <c r="OUT102" s="5"/>
      <c r="OUU102" s="5"/>
      <c r="OUV102" s="5"/>
      <c r="OUW102" s="5"/>
      <c r="OUX102" s="5"/>
      <c r="OUY102" s="5"/>
      <c r="OUZ102" s="5"/>
      <c r="OVA102" s="5"/>
      <c r="OVB102" s="5"/>
      <c r="OVC102" s="5"/>
      <c r="OVD102" s="5"/>
      <c r="OVE102" s="5"/>
      <c r="OVF102" s="5"/>
      <c r="OVG102" s="5"/>
      <c r="OVH102" s="5"/>
      <c r="OVI102" s="5"/>
      <c r="OVJ102" s="5"/>
      <c r="OVK102" s="5"/>
      <c r="OVL102" s="5"/>
      <c r="OVM102" s="5"/>
      <c r="OVN102" s="5"/>
      <c r="OVO102" s="5"/>
      <c r="OVP102" s="5"/>
      <c r="OVQ102" s="5"/>
      <c r="OVR102" s="5"/>
      <c r="OVS102" s="5"/>
      <c r="OVT102" s="5"/>
      <c r="OVU102" s="5"/>
      <c r="OVV102" s="5"/>
      <c r="OVW102" s="5"/>
      <c r="OVX102" s="5"/>
      <c r="OVY102" s="5"/>
      <c r="OVZ102" s="5"/>
      <c r="OWA102" s="5"/>
      <c r="OWB102" s="5"/>
      <c r="OWC102" s="5"/>
      <c r="OWD102" s="5"/>
      <c r="OWE102" s="5"/>
      <c r="OWF102" s="5"/>
      <c r="OWG102" s="5"/>
      <c r="OWH102" s="5"/>
      <c r="OWI102" s="5"/>
      <c r="OWJ102" s="5"/>
      <c r="OWK102" s="5"/>
      <c r="OWL102" s="5"/>
      <c r="OWM102" s="5"/>
      <c r="OWN102" s="5"/>
      <c r="OWO102" s="5"/>
      <c r="OWP102" s="5"/>
      <c r="OWQ102" s="5"/>
      <c r="OWR102" s="5"/>
      <c r="OWS102" s="5"/>
      <c r="OWT102" s="5"/>
      <c r="OWU102" s="5"/>
      <c r="OWV102" s="5"/>
      <c r="OWW102" s="5"/>
      <c r="OWX102" s="5"/>
      <c r="OWY102" s="5"/>
      <c r="OWZ102" s="5"/>
      <c r="OXA102" s="5"/>
      <c r="OXB102" s="5"/>
      <c r="OXC102" s="5"/>
      <c r="OXD102" s="5"/>
      <c r="OXE102" s="5"/>
      <c r="OXF102" s="5"/>
      <c r="OXG102" s="5"/>
      <c r="OXH102" s="5"/>
      <c r="OXI102" s="5"/>
      <c r="OXJ102" s="5"/>
      <c r="OXK102" s="5"/>
      <c r="OXL102" s="5"/>
      <c r="OXM102" s="5"/>
      <c r="OXN102" s="5"/>
      <c r="OXO102" s="5"/>
      <c r="OXP102" s="5"/>
      <c r="OXQ102" s="5"/>
      <c r="OXR102" s="5"/>
      <c r="OXS102" s="5"/>
      <c r="OXT102" s="5"/>
      <c r="OXU102" s="5"/>
      <c r="OXV102" s="5"/>
      <c r="OXW102" s="5"/>
      <c r="OXX102" s="5"/>
      <c r="OXY102" s="5"/>
      <c r="OXZ102" s="5"/>
      <c r="OYA102" s="5"/>
      <c r="OYB102" s="5"/>
      <c r="OYC102" s="5"/>
      <c r="OYD102" s="5"/>
      <c r="OYE102" s="5"/>
      <c r="OYF102" s="5"/>
      <c r="OYG102" s="5"/>
      <c r="OYH102" s="5"/>
      <c r="OYI102" s="5"/>
      <c r="OYJ102" s="5"/>
      <c r="OYK102" s="5"/>
      <c r="OYL102" s="5"/>
      <c r="OYM102" s="5"/>
      <c r="OYN102" s="5"/>
      <c r="OYO102" s="5"/>
      <c r="OYP102" s="5"/>
      <c r="OYQ102" s="5"/>
      <c r="OYR102" s="5"/>
      <c r="OYS102" s="5"/>
      <c r="OYT102" s="5"/>
      <c r="OYU102" s="5"/>
      <c r="OYV102" s="5"/>
      <c r="OYW102" s="5"/>
      <c r="OYX102" s="5"/>
      <c r="OYY102" s="5"/>
      <c r="OYZ102" s="5"/>
      <c r="OZA102" s="5"/>
      <c r="OZB102" s="5"/>
      <c r="OZC102" s="5"/>
      <c r="OZD102" s="5"/>
      <c r="OZE102" s="5"/>
      <c r="OZF102" s="5"/>
      <c r="OZG102" s="5"/>
      <c r="OZH102" s="5"/>
      <c r="OZI102" s="5"/>
      <c r="OZJ102" s="5"/>
      <c r="OZK102" s="5"/>
      <c r="OZL102" s="5"/>
      <c r="OZM102" s="5"/>
      <c r="OZN102" s="5"/>
      <c r="OZO102" s="5"/>
      <c r="OZP102" s="5"/>
      <c r="OZQ102" s="5"/>
      <c r="OZR102" s="5"/>
      <c r="OZS102" s="5"/>
      <c r="OZT102" s="5"/>
      <c r="OZU102" s="5"/>
      <c r="OZV102" s="5"/>
      <c r="OZW102" s="5"/>
      <c r="OZX102" s="5"/>
      <c r="OZY102" s="5"/>
      <c r="OZZ102" s="5"/>
      <c r="PAA102" s="5"/>
      <c r="PAB102" s="5"/>
      <c r="PAC102" s="5"/>
      <c r="PAD102" s="5"/>
      <c r="PAE102" s="5"/>
      <c r="PAF102" s="5"/>
      <c r="PAG102" s="5"/>
      <c r="PAH102" s="5"/>
      <c r="PAI102" s="5"/>
      <c r="PAJ102" s="5"/>
      <c r="PAK102" s="5"/>
      <c r="PAL102" s="5"/>
      <c r="PAM102" s="5"/>
      <c r="PAN102" s="5"/>
      <c r="PAO102" s="5"/>
      <c r="PAP102" s="5"/>
      <c r="PAQ102" s="5"/>
      <c r="PAR102" s="5"/>
      <c r="PAS102" s="5"/>
      <c r="PAT102" s="5"/>
      <c r="PAU102" s="5"/>
      <c r="PAV102" s="5"/>
      <c r="PAW102" s="5"/>
      <c r="PAX102" s="5"/>
      <c r="PAY102" s="5"/>
      <c r="PAZ102" s="5"/>
      <c r="PBA102" s="5"/>
      <c r="PBB102" s="5"/>
      <c r="PBC102" s="5"/>
      <c r="PBD102" s="5"/>
      <c r="PBE102" s="5"/>
      <c r="PBF102" s="5"/>
      <c r="PBG102" s="5"/>
      <c r="PBH102" s="5"/>
      <c r="PBI102" s="5"/>
      <c r="PBJ102" s="5"/>
      <c r="PBK102" s="5"/>
      <c r="PBL102" s="5"/>
      <c r="PBM102" s="5"/>
      <c r="PBN102" s="5"/>
      <c r="PBO102" s="5"/>
      <c r="PBP102" s="5"/>
      <c r="PBQ102" s="5"/>
      <c r="PBR102" s="5"/>
      <c r="PBS102" s="5"/>
      <c r="PBT102" s="5"/>
      <c r="PBU102" s="5"/>
      <c r="PBV102" s="5"/>
      <c r="PBW102" s="5"/>
      <c r="PBX102" s="5"/>
      <c r="PBY102" s="5"/>
      <c r="PBZ102" s="5"/>
      <c r="PCA102" s="5"/>
      <c r="PCB102" s="5"/>
      <c r="PCC102" s="5"/>
      <c r="PCD102" s="5"/>
      <c r="PCE102" s="5"/>
      <c r="PCF102" s="5"/>
      <c r="PCG102" s="5"/>
      <c r="PCH102" s="5"/>
      <c r="PCI102" s="5"/>
      <c r="PCJ102" s="5"/>
      <c r="PCK102" s="5"/>
      <c r="PCL102" s="5"/>
      <c r="PCM102" s="5"/>
      <c r="PCN102" s="5"/>
      <c r="PCO102" s="5"/>
      <c r="PCP102" s="5"/>
      <c r="PCQ102" s="5"/>
      <c r="PCR102" s="5"/>
      <c r="PCS102" s="5"/>
      <c r="PCT102" s="5"/>
      <c r="PCU102" s="5"/>
      <c r="PCV102" s="5"/>
      <c r="PCW102" s="5"/>
      <c r="PCX102" s="5"/>
      <c r="PCY102" s="5"/>
      <c r="PCZ102" s="5"/>
      <c r="PDA102" s="5"/>
      <c r="PDB102" s="5"/>
      <c r="PDC102" s="5"/>
      <c r="PDD102" s="5"/>
      <c r="PDE102" s="5"/>
      <c r="PDF102" s="5"/>
      <c r="PDG102" s="5"/>
      <c r="PDH102" s="5"/>
      <c r="PDI102" s="5"/>
      <c r="PDJ102" s="5"/>
      <c r="PDK102" s="5"/>
      <c r="PDL102" s="5"/>
      <c r="PDM102" s="5"/>
      <c r="PDN102" s="5"/>
      <c r="PDO102" s="5"/>
      <c r="PDP102" s="5"/>
      <c r="PDQ102" s="5"/>
      <c r="PDR102" s="5"/>
      <c r="PDS102" s="5"/>
      <c r="PDT102" s="5"/>
      <c r="PDU102" s="5"/>
      <c r="PDV102" s="5"/>
      <c r="PDW102" s="5"/>
      <c r="PDX102" s="5"/>
      <c r="PDY102" s="5"/>
      <c r="PDZ102" s="5"/>
      <c r="PEA102" s="5"/>
      <c r="PEB102" s="5"/>
      <c r="PEC102" s="5"/>
      <c r="PED102" s="5"/>
      <c r="PEE102" s="5"/>
      <c r="PEF102" s="5"/>
      <c r="PEG102" s="5"/>
      <c r="PEH102" s="5"/>
      <c r="PEI102" s="5"/>
      <c r="PEJ102" s="5"/>
      <c r="PEK102" s="5"/>
      <c r="PEL102" s="5"/>
      <c r="PEM102" s="5"/>
      <c r="PEN102" s="5"/>
      <c r="PEO102" s="5"/>
      <c r="PEP102" s="5"/>
      <c r="PEQ102" s="5"/>
      <c r="PER102" s="5"/>
      <c r="PES102" s="5"/>
      <c r="PET102" s="5"/>
      <c r="PEU102" s="5"/>
      <c r="PEV102" s="5"/>
      <c r="PEW102" s="5"/>
      <c r="PEX102" s="5"/>
      <c r="PEY102" s="5"/>
      <c r="PEZ102" s="5"/>
      <c r="PFA102" s="5"/>
      <c r="PFB102" s="5"/>
      <c r="PFC102" s="5"/>
      <c r="PFD102" s="5"/>
      <c r="PFE102" s="5"/>
      <c r="PFF102" s="5"/>
      <c r="PFG102" s="5"/>
      <c r="PFH102" s="5"/>
      <c r="PFI102" s="5"/>
      <c r="PFJ102" s="5"/>
      <c r="PFK102" s="5"/>
      <c r="PFL102" s="5"/>
      <c r="PFM102" s="5"/>
      <c r="PFN102" s="5"/>
      <c r="PFO102" s="5"/>
      <c r="PFP102" s="5"/>
      <c r="PFQ102" s="5"/>
      <c r="PFR102" s="5"/>
      <c r="PFS102" s="5"/>
      <c r="PFT102" s="5"/>
      <c r="PFU102" s="5"/>
      <c r="PFV102" s="5"/>
      <c r="PFW102" s="5"/>
      <c r="PFX102" s="5"/>
      <c r="PFY102" s="5"/>
      <c r="PFZ102" s="5"/>
      <c r="PGA102" s="5"/>
      <c r="PGB102" s="5"/>
      <c r="PGC102" s="5"/>
      <c r="PGD102" s="5"/>
      <c r="PGE102" s="5"/>
      <c r="PGF102" s="5"/>
      <c r="PGG102" s="5"/>
      <c r="PGH102" s="5"/>
      <c r="PGI102" s="5"/>
      <c r="PGJ102" s="5"/>
      <c r="PGK102" s="5"/>
      <c r="PGL102" s="5"/>
      <c r="PGM102" s="5"/>
      <c r="PGN102" s="5"/>
      <c r="PGO102" s="5"/>
      <c r="PGP102" s="5"/>
      <c r="PGQ102" s="5"/>
      <c r="PGR102" s="5"/>
      <c r="PGS102" s="5"/>
      <c r="PGT102" s="5"/>
      <c r="PGU102" s="5"/>
      <c r="PGV102" s="5"/>
      <c r="PGW102" s="5"/>
      <c r="PGX102" s="5"/>
      <c r="PGY102" s="5"/>
      <c r="PGZ102" s="5"/>
      <c r="PHA102" s="5"/>
      <c r="PHB102" s="5"/>
      <c r="PHC102" s="5"/>
      <c r="PHD102" s="5"/>
      <c r="PHE102" s="5"/>
      <c r="PHF102" s="5"/>
      <c r="PHG102" s="5"/>
      <c r="PHH102" s="5"/>
      <c r="PHI102" s="5"/>
      <c r="PHJ102" s="5"/>
      <c r="PHK102" s="5"/>
      <c r="PHL102" s="5"/>
      <c r="PHM102" s="5"/>
      <c r="PHN102" s="5"/>
      <c r="PHO102" s="5"/>
      <c r="PHP102" s="5"/>
      <c r="PHQ102" s="5"/>
      <c r="PHR102" s="5"/>
      <c r="PHS102" s="5"/>
      <c r="PHT102" s="5"/>
      <c r="PHU102" s="5"/>
      <c r="PHV102" s="5"/>
      <c r="PHW102" s="5"/>
      <c r="PHX102" s="5"/>
      <c r="PHY102" s="5"/>
      <c r="PHZ102" s="5"/>
      <c r="PIA102" s="5"/>
      <c r="PIB102" s="5"/>
      <c r="PIC102" s="5"/>
      <c r="PID102" s="5"/>
      <c r="PIE102" s="5"/>
      <c r="PIF102" s="5"/>
      <c r="PIG102" s="5"/>
      <c r="PIH102" s="5"/>
      <c r="PII102" s="5"/>
      <c r="PIJ102" s="5"/>
      <c r="PIK102" s="5"/>
      <c r="PIL102" s="5"/>
      <c r="PIM102" s="5"/>
      <c r="PIN102" s="5"/>
      <c r="PIO102" s="5"/>
      <c r="PIP102" s="5"/>
      <c r="PIQ102" s="5"/>
      <c r="PIR102" s="5"/>
      <c r="PIS102" s="5"/>
      <c r="PIT102" s="5"/>
      <c r="PIU102" s="5"/>
      <c r="PIV102" s="5"/>
      <c r="PIW102" s="5"/>
      <c r="PIX102" s="5"/>
      <c r="PIY102" s="5"/>
      <c r="PIZ102" s="5"/>
      <c r="PJA102" s="5"/>
      <c r="PJB102" s="5"/>
      <c r="PJC102" s="5"/>
      <c r="PJD102" s="5"/>
      <c r="PJE102" s="5"/>
      <c r="PJF102" s="5"/>
      <c r="PJG102" s="5"/>
      <c r="PJH102" s="5"/>
      <c r="PJI102" s="5"/>
      <c r="PJJ102" s="5"/>
      <c r="PJK102" s="5"/>
      <c r="PJL102" s="5"/>
      <c r="PJM102" s="5"/>
      <c r="PJN102" s="5"/>
      <c r="PJO102" s="5"/>
      <c r="PJP102" s="5"/>
      <c r="PJQ102" s="5"/>
      <c r="PJR102" s="5"/>
      <c r="PJS102" s="5"/>
      <c r="PJT102" s="5"/>
      <c r="PJU102" s="5"/>
      <c r="PJV102" s="5"/>
      <c r="PJW102" s="5"/>
      <c r="PJX102" s="5"/>
      <c r="PJY102" s="5"/>
      <c r="PJZ102" s="5"/>
      <c r="PKA102" s="5"/>
      <c r="PKB102" s="5"/>
      <c r="PKC102" s="5"/>
      <c r="PKD102" s="5"/>
      <c r="PKE102" s="5"/>
      <c r="PKF102" s="5"/>
      <c r="PKG102" s="5"/>
      <c r="PKH102" s="5"/>
      <c r="PKI102" s="5"/>
      <c r="PKJ102" s="5"/>
      <c r="PKK102" s="5"/>
      <c r="PKL102" s="5"/>
      <c r="PKM102" s="5"/>
      <c r="PKN102" s="5"/>
      <c r="PKO102" s="5"/>
      <c r="PKP102" s="5"/>
      <c r="PKQ102" s="5"/>
      <c r="PKR102" s="5"/>
      <c r="PKS102" s="5"/>
      <c r="PKT102" s="5"/>
      <c r="PKU102" s="5"/>
      <c r="PKV102" s="5"/>
      <c r="PKW102" s="5"/>
      <c r="PKX102" s="5"/>
      <c r="PKY102" s="5"/>
      <c r="PKZ102" s="5"/>
      <c r="PLA102" s="5"/>
      <c r="PLB102" s="5"/>
      <c r="PLC102" s="5"/>
      <c r="PLD102" s="5"/>
      <c r="PLE102" s="5"/>
      <c r="PLF102" s="5"/>
      <c r="PLG102" s="5"/>
      <c r="PLH102" s="5"/>
      <c r="PLI102" s="5"/>
      <c r="PLJ102" s="5"/>
      <c r="PLK102" s="5"/>
      <c r="PLL102" s="5"/>
      <c r="PLM102" s="5"/>
      <c r="PLN102" s="5"/>
      <c r="PLO102" s="5"/>
      <c r="PLP102" s="5"/>
      <c r="PLQ102" s="5"/>
      <c r="PLR102" s="5"/>
      <c r="PLS102" s="5"/>
      <c r="PLT102" s="5"/>
      <c r="PLU102" s="5"/>
      <c r="PLV102" s="5"/>
      <c r="PLW102" s="5"/>
      <c r="PLX102" s="5"/>
      <c r="PLY102" s="5"/>
      <c r="PLZ102" s="5"/>
      <c r="PMA102" s="5"/>
      <c r="PMB102" s="5"/>
      <c r="PMC102" s="5"/>
      <c r="PMD102" s="5"/>
      <c r="PME102" s="5"/>
      <c r="PMF102" s="5"/>
      <c r="PMG102" s="5"/>
      <c r="PMH102" s="5"/>
      <c r="PMI102" s="5"/>
      <c r="PMJ102" s="5"/>
      <c r="PMK102" s="5"/>
      <c r="PML102" s="5"/>
      <c r="PMM102" s="5"/>
      <c r="PMN102" s="5"/>
      <c r="PMO102" s="5"/>
      <c r="PMP102" s="5"/>
      <c r="PMQ102" s="5"/>
      <c r="PMR102" s="5"/>
      <c r="PMS102" s="5"/>
      <c r="PMT102" s="5"/>
      <c r="PMU102" s="5"/>
      <c r="PMV102" s="5"/>
      <c r="PMW102" s="5"/>
      <c r="PMX102" s="5"/>
      <c r="PMY102" s="5"/>
      <c r="PMZ102" s="5"/>
      <c r="PNA102" s="5"/>
      <c r="PNB102" s="5"/>
      <c r="PNC102" s="5"/>
      <c r="PND102" s="5"/>
      <c r="PNE102" s="5"/>
      <c r="PNF102" s="5"/>
      <c r="PNG102" s="5"/>
      <c r="PNH102" s="5"/>
      <c r="PNI102" s="5"/>
      <c r="PNJ102" s="5"/>
      <c r="PNK102" s="5"/>
      <c r="PNL102" s="5"/>
      <c r="PNM102" s="5"/>
      <c r="PNN102" s="5"/>
      <c r="PNO102" s="5"/>
      <c r="PNP102" s="5"/>
      <c r="PNQ102" s="5"/>
      <c r="PNR102" s="5"/>
      <c r="PNS102" s="5"/>
      <c r="PNT102" s="5"/>
      <c r="PNU102" s="5"/>
      <c r="PNV102" s="5"/>
      <c r="PNW102" s="5"/>
      <c r="PNX102" s="5"/>
      <c r="PNY102" s="5"/>
      <c r="PNZ102" s="5"/>
      <c r="POA102" s="5"/>
      <c r="POB102" s="5"/>
      <c r="POC102" s="5"/>
      <c r="POD102" s="5"/>
      <c r="POE102" s="5"/>
      <c r="POF102" s="5"/>
      <c r="POG102" s="5"/>
      <c r="POH102" s="5"/>
      <c r="POI102" s="5"/>
      <c r="POJ102" s="5"/>
      <c r="POK102" s="5"/>
      <c r="POL102" s="5"/>
      <c r="POM102" s="5"/>
      <c r="PON102" s="5"/>
      <c r="POO102" s="5"/>
      <c r="POP102" s="5"/>
      <c r="POQ102" s="5"/>
      <c r="POR102" s="5"/>
      <c r="POS102" s="5"/>
      <c r="POT102" s="5"/>
      <c r="POU102" s="5"/>
      <c r="POV102" s="5"/>
      <c r="POW102" s="5"/>
      <c r="POX102" s="5"/>
      <c r="POY102" s="5"/>
      <c r="POZ102" s="5"/>
      <c r="PPA102" s="5"/>
      <c r="PPB102" s="5"/>
      <c r="PPC102" s="5"/>
      <c r="PPD102" s="5"/>
      <c r="PPE102" s="5"/>
      <c r="PPF102" s="5"/>
      <c r="PPG102" s="5"/>
      <c r="PPH102" s="5"/>
      <c r="PPI102" s="5"/>
      <c r="PPJ102" s="5"/>
      <c r="PPK102" s="5"/>
      <c r="PPL102" s="5"/>
      <c r="PPM102" s="5"/>
      <c r="PPN102" s="5"/>
      <c r="PPO102" s="5"/>
      <c r="PPP102" s="5"/>
      <c r="PPQ102" s="5"/>
      <c r="PPR102" s="5"/>
      <c r="PPS102" s="5"/>
      <c r="PPT102" s="5"/>
      <c r="PPU102" s="5"/>
      <c r="PPV102" s="5"/>
      <c r="PPW102" s="5"/>
      <c r="PPX102" s="5"/>
      <c r="PPY102" s="5"/>
      <c r="PPZ102" s="5"/>
      <c r="PQA102" s="5"/>
      <c r="PQB102" s="5"/>
      <c r="PQC102" s="5"/>
      <c r="PQD102" s="5"/>
      <c r="PQE102" s="5"/>
      <c r="PQF102" s="5"/>
      <c r="PQG102" s="5"/>
      <c r="PQH102" s="5"/>
      <c r="PQI102" s="5"/>
      <c r="PQJ102" s="5"/>
      <c r="PQK102" s="5"/>
      <c r="PQL102" s="5"/>
      <c r="PQM102" s="5"/>
      <c r="PQN102" s="5"/>
      <c r="PQO102" s="5"/>
      <c r="PQP102" s="5"/>
      <c r="PQQ102" s="5"/>
      <c r="PQR102" s="5"/>
      <c r="PQS102" s="5"/>
      <c r="PQT102" s="5"/>
      <c r="PQU102" s="5"/>
      <c r="PQV102" s="5"/>
      <c r="PQW102" s="5"/>
      <c r="PQX102" s="5"/>
      <c r="PQY102" s="5"/>
      <c r="PQZ102" s="5"/>
      <c r="PRA102" s="5"/>
      <c r="PRB102" s="5"/>
      <c r="PRC102" s="5"/>
      <c r="PRD102" s="5"/>
      <c r="PRE102" s="5"/>
      <c r="PRF102" s="5"/>
      <c r="PRG102" s="5"/>
      <c r="PRH102" s="5"/>
      <c r="PRI102" s="5"/>
      <c r="PRJ102" s="5"/>
      <c r="PRK102" s="5"/>
      <c r="PRL102" s="5"/>
      <c r="PRM102" s="5"/>
      <c r="PRN102" s="5"/>
      <c r="PRO102" s="5"/>
      <c r="PRP102" s="5"/>
      <c r="PRQ102" s="5"/>
      <c r="PRR102" s="5"/>
      <c r="PRS102" s="5"/>
      <c r="PRT102" s="5"/>
      <c r="PRU102" s="5"/>
      <c r="PRV102" s="5"/>
      <c r="PRW102" s="5"/>
      <c r="PRX102" s="5"/>
      <c r="PRY102" s="5"/>
      <c r="PRZ102" s="5"/>
      <c r="PSA102" s="5"/>
      <c r="PSB102" s="5"/>
      <c r="PSC102" s="5"/>
      <c r="PSD102" s="5"/>
      <c r="PSE102" s="5"/>
      <c r="PSF102" s="5"/>
      <c r="PSG102" s="5"/>
      <c r="PSH102" s="5"/>
      <c r="PSI102" s="5"/>
      <c r="PSJ102" s="5"/>
      <c r="PSK102" s="5"/>
      <c r="PSL102" s="5"/>
      <c r="PSM102" s="5"/>
      <c r="PSN102" s="5"/>
      <c r="PSO102" s="5"/>
      <c r="PSP102" s="5"/>
      <c r="PSQ102" s="5"/>
      <c r="PSR102" s="5"/>
      <c r="PSS102" s="5"/>
      <c r="PST102" s="5"/>
      <c r="PSU102" s="5"/>
      <c r="PSV102" s="5"/>
      <c r="PSW102" s="5"/>
      <c r="PSX102" s="5"/>
      <c r="PSY102" s="5"/>
      <c r="PSZ102" s="5"/>
      <c r="PTA102" s="5"/>
      <c r="PTB102" s="5"/>
      <c r="PTC102" s="5"/>
      <c r="PTD102" s="5"/>
      <c r="PTE102" s="5"/>
      <c r="PTF102" s="5"/>
      <c r="PTG102" s="5"/>
      <c r="PTH102" s="5"/>
      <c r="PTI102" s="5"/>
      <c r="PTJ102" s="5"/>
      <c r="PTK102" s="5"/>
      <c r="PTL102" s="5"/>
      <c r="PTM102" s="5"/>
      <c r="PTN102" s="5"/>
      <c r="PTO102" s="5"/>
      <c r="PTP102" s="5"/>
      <c r="PTQ102" s="5"/>
      <c r="PTR102" s="5"/>
      <c r="PTS102" s="5"/>
      <c r="PTT102" s="5"/>
      <c r="PTU102" s="5"/>
      <c r="PTV102" s="5"/>
      <c r="PTW102" s="5"/>
      <c r="PTX102" s="5"/>
      <c r="PTY102" s="5"/>
      <c r="PTZ102" s="5"/>
      <c r="PUA102" s="5"/>
      <c r="PUB102" s="5"/>
      <c r="PUC102" s="5"/>
      <c r="PUD102" s="5"/>
      <c r="PUE102" s="5"/>
      <c r="PUF102" s="5"/>
      <c r="PUG102" s="5"/>
      <c r="PUH102" s="5"/>
      <c r="PUI102" s="5"/>
      <c r="PUJ102" s="5"/>
      <c r="PUK102" s="5"/>
      <c r="PUL102" s="5"/>
      <c r="PUM102" s="5"/>
      <c r="PUN102" s="5"/>
      <c r="PUO102" s="5"/>
      <c r="PUP102" s="5"/>
      <c r="PUQ102" s="5"/>
      <c r="PUR102" s="5"/>
      <c r="PUS102" s="5"/>
      <c r="PUT102" s="5"/>
      <c r="PUU102" s="5"/>
      <c r="PUV102" s="5"/>
      <c r="PUW102" s="5"/>
      <c r="PUX102" s="5"/>
      <c r="PUY102" s="5"/>
      <c r="PUZ102" s="5"/>
      <c r="PVA102" s="5"/>
      <c r="PVB102" s="5"/>
      <c r="PVC102" s="5"/>
      <c r="PVD102" s="5"/>
      <c r="PVE102" s="5"/>
      <c r="PVF102" s="5"/>
      <c r="PVG102" s="5"/>
      <c r="PVH102" s="5"/>
      <c r="PVI102" s="5"/>
      <c r="PVJ102" s="5"/>
      <c r="PVK102" s="5"/>
      <c r="PVL102" s="5"/>
      <c r="PVM102" s="5"/>
      <c r="PVN102" s="5"/>
      <c r="PVO102" s="5"/>
      <c r="PVP102" s="5"/>
      <c r="PVQ102" s="5"/>
      <c r="PVR102" s="5"/>
      <c r="PVS102" s="5"/>
      <c r="PVT102" s="5"/>
      <c r="PVU102" s="5"/>
      <c r="PVV102" s="5"/>
      <c r="PVW102" s="5"/>
      <c r="PVX102" s="5"/>
      <c r="PVY102" s="5"/>
      <c r="PVZ102" s="5"/>
      <c r="PWA102" s="5"/>
      <c r="PWB102" s="5"/>
      <c r="PWC102" s="5"/>
      <c r="PWD102" s="5"/>
      <c r="PWE102" s="5"/>
      <c r="PWF102" s="5"/>
      <c r="PWG102" s="5"/>
      <c r="PWH102" s="5"/>
      <c r="PWI102" s="5"/>
      <c r="PWJ102" s="5"/>
      <c r="PWK102" s="5"/>
      <c r="PWL102" s="5"/>
      <c r="PWM102" s="5"/>
      <c r="PWN102" s="5"/>
      <c r="PWO102" s="5"/>
      <c r="PWP102" s="5"/>
      <c r="PWQ102" s="5"/>
      <c r="PWR102" s="5"/>
      <c r="PWS102" s="5"/>
      <c r="PWT102" s="5"/>
      <c r="PWU102" s="5"/>
      <c r="PWV102" s="5"/>
      <c r="PWW102" s="5"/>
      <c r="PWX102" s="5"/>
      <c r="PWY102" s="5"/>
      <c r="PWZ102" s="5"/>
      <c r="PXA102" s="5"/>
      <c r="PXB102" s="5"/>
      <c r="PXC102" s="5"/>
      <c r="PXD102" s="5"/>
      <c r="PXE102" s="5"/>
      <c r="PXF102" s="5"/>
      <c r="PXG102" s="5"/>
      <c r="PXH102" s="5"/>
      <c r="PXI102" s="5"/>
      <c r="PXJ102" s="5"/>
      <c r="PXK102" s="5"/>
      <c r="PXL102" s="5"/>
      <c r="PXM102" s="5"/>
      <c r="PXN102" s="5"/>
      <c r="PXO102" s="5"/>
      <c r="PXP102" s="5"/>
      <c r="PXQ102" s="5"/>
      <c r="PXR102" s="5"/>
      <c r="PXS102" s="5"/>
      <c r="PXT102" s="5"/>
      <c r="PXU102" s="5"/>
      <c r="PXV102" s="5"/>
      <c r="PXW102" s="5"/>
      <c r="PXX102" s="5"/>
      <c r="PXY102" s="5"/>
      <c r="PXZ102" s="5"/>
      <c r="PYA102" s="5"/>
      <c r="PYB102" s="5"/>
      <c r="PYC102" s="5"/>
      <c r="PYD102" s="5"/>
      <c r="PYE102" s="5"/>
      <c r="PYF102" s="5"/>
      <c r="PYG102" s="5"/>
      <c r="PYH102" s="5"/>
      <c r="PYI102" s="5"/>
      <c r="PYJ102" s="5"/>
      <c r="PYK102" s="5"/>
      <c r="PYL102" s="5"/>
      <c r="PYM102" s="5"/>
      <c r="PYN102" s="5"/>
      <c r="PYO102" s="5"/>
      <c r="PYP102" s="5"/>
      <c r="PYQ102" s="5"/>
      <c r="PYR102" s="5"/>
      <c r="PYS102" s="5"/>
      <c r="PYT102" s="5"/>
      <c r="PYU102" s="5"/>
      <c r="PYV102" s="5"/>
      <c r="PYW102" s="5"/>
      <c r="PYX102" s="5"/>
      <c r="PYY102" s="5"/>
      <c r="PYZ102" s="5"/>
      <c r="PZA102" s="5"/>
      <c r="PZB102" s="5"/>
      <c r="PZC102" s="5"/>
      <c r="PZD102" s="5"/>
      <c r="PZE102" s="5"/>
      <c r="PZF102" s="5"/>
      <c r="PZG102" s="5"/>
      <c r="PZH102" s="5"/>
      <c r="PZI102" s="5"/>
      <c r="PZJ102" s="5"/>
      <c r="PZK102" s="5"/>
      <c r="PZL102" s="5"/>
      <c r="PZM102" s="5"/>
      <c r="PZN102" s="5"/>
      <c r="PZO102" s="5"/>
      <c r="PZP102" s="5"/>
      <c r="PZQ102" s="5"/>
      <c r="PZR102" s="5"/>
      <c r="PZS102" s="5"/>
      <c r="PZT102" s="5"/>
      <c r="PZU102" s="5"/>
      <c r="PZV102" s="5"/>
      <c r="PZW102" s="5"/>
      <c r="PZX102" s="5"/>
      <c r="PZY102" s="5"/>
      <c r="PZZ102" s="5"/>
      <c r="QAA102" s="5"/>
      <c r="QAB102" s="5"/>
      <c r="QAC102" s="5"/>
      <c r="QAD102" s="5"/>
      <c r="QAE102" s="5"/>
      <c r="QAF102" s="5"/>
      <c r="QAG102" s="5"/>
      <c r="QAH102" s="5"/>
      <c r="QAI102" s="5"/>
      <c r="QAJ102" s="5"/>
      <c r="QAK102" s="5"/>
      <c r="QAL102" s="5"/>
      <c r="QAM102" s="5"/>
      <c r="QAN102" s="5"/>
      <c r="QAO102" s="5"/>
      <c r="QAP102" s="5"/>
      <c r="QAQ102" s="5"/>
      <c r="QAR102" s="5"/>
      <c r="QAS102" s="5"/>
      <c r="QAT102" s="5"/>
      <c r="QAU102" s="5"/>
      <c r="QAV102" s="5"/>
      <c r="QAW102" s="5"/>
      <c r="QAX102" s="5"/>
      <c r="QAY102" s="5"/>
      <c r="QAZ102" s="5"/>
      <c r="QBA102" s="5"/>
      <c r="QBB102" s="5"/>
      <c r="QBC102" s="5"/>
      <c r="QBD102" s="5"/>
      <c r="QBE102" s="5"/>
      <c r="QBF102" s="5"/>
      <c r="QBG102" s="5"/>
      <c r="QBH102" s="5"/>
      <c r="QBI102" s="5"/>
      <c r="QBJ102" s="5"/>
      <c r="QBK102" s="5"/>
      <c r="QBL102" s="5"/>
      <c r="QBM102" s="5"/>
      <c r="QBN102" s="5"/>
      <c r="QBO102" s="5"/>
      <c r="QBP102" s="5"/>
      <c r="QBQ102" s="5"/>
      <c r="QBR102" s="5"/>
      <c r="QBS102" s="5"/>
      <c r="QBT102" s="5"/>
      <c r="QBU102" s="5"/>
      <c r="QBV102" s="5"/>
      <c r="QBW102" s="5"/>
      <c r="QBX102" s="5"/>
      <c r="QBY102" s="5"/>
      <c r="QBZ102" s="5"/>
      <c r="QCA102" s="5"/>
      <c r="QCB102" s="5"/>
      <c r="QCC102" s="5"/>
      <c r="QCD102" s="5"/>
      <c r="QCE102" s="5"/>
      <c r="QCF102" s="5"/>
      <c r="QCG102" s="5"/>
      <c r="QCH102" s="5"/>
      <c r="QCI102" s="5"/>
      <c r="QCJ102" s="5"/>
      <c r="QCK102" s="5"/>
      <c r="QCL102" s="5"/>
      <c r="QCM102" s="5"/>
      <c r="QCN102" s="5"/>
      <c r="QCO102" s="5"/>
      <c r="QCP102" s="5"/>
      <c r="QCQ102" s="5"/>
      <c r="QCR102" s="5"/>
      <c r="QCS102" s="5"/>
      <c r="QCT102" s="5"/>
      <c r="QCU102" s="5"/>
      <c r="QCV102" s="5"/>
      <c r="QCW102" s="5"/>
      <c r="QCX102" s="5"/>
      <c r="QCY102" s="5"/>
      <c r="QCZ102" s="5"/>
      <c r="QDA102" s="5"/>
      <c r="QDB102" s="5"/>
      <c r="QDC102" s="5"/>
      <c r="QDD102" s="5"/>
      <c r="QDE102" s="5"/>
      <c r="QDF102" s="5"/>
      <c r="QDG102" s="5"/>
      <c r="QDH102" s="5"/>
      <c r="QDI102" s="5"/>
      <c r="QDJ102" s="5"/>
      <c r="QDK102" s="5"/>
      <c r="QDL102" s="5"/>
      <c r="QDM102" s="5"/>
      <c r="QDN102" s="5"/>
      <c r="QDO102" s="5"/>
      <c r="QDP102" s="5"/>
      <c r="QDQ102" s="5"/>
      <c r="QDR102" s="5"/>
      <c r="QDS102" s="5"/>
      <c r="QDT102" s="5"/>
      <c r="QDU102" s="5"/>
      <c r="QDV102" s="5"/>
      <c r="QDW102" s="5"/>
      <c r="QDX102" s="5"/>
      <c r="QDY102" s="5"/>
      <c r="QDZ102" s="5"/>
      <c r="QEA102" s="5"/>
      <c r="QEB102" s="5"/>
      <c r="QEC102" s="5"/>
      <c r="QED102" s="5"/>
      <c r="QEE102" s="5"/>
      <c r="QEF102" s="5"/>
      <c r="QEG102" s="5"/>
      <c r="QEH102" s="5"/>
      <c r="QEI102" s="5"/>
      <c r="QEJ102" s="5"/>
      <c r="QEK102" s="5"/>
      <c r="QEL102" s="5"/>
      <c r="QEM102" s="5"/>
      <c r="QEN102" s="5"/>
      <c r="QEO102" s="5"/>
      <c r="QEP102" s="5"/>
      <c r="QEQ102" s="5"/>
      <c r="QER102" s="5"/>
      <c r="QES102" s="5"/>
      <c r="QET102" s="5"/>
      <c r="QEU102" s="5"/>
      <c r="QEV102" s="5"/>
      <c r="QEW102" s="5"/>
      <c r="QEX102" s="5"/>
      <c r="QEY102" s="5"/>
      <c r="QEZ102" s="5"/>
      <c r="QFA102" s="5"/>
      <c r="QFB102" s="5"/>
      <c r="QFC102" s="5"/>
      <c r="QFD102" s="5"/>
      <c r="QFE102" s="5"/>
      <c r="QFF102" s="5"/>
      <c r="QFG102" s="5"/>
      <c r="QFH102" s="5"/>
      <c r="QFI102" s="5"/>
      <c r="QFJ102" s="5"/>
      <c r="QFK102" s="5"/>
      <c r="QFL102" s="5"/>
      <c r="QFM102" s="5"/>
      <c r="QFN102" s="5"/>
      <c r="QFO102" s="5"/>
      <c r="QFP102" s="5"/>
      <c r="QFQ102" s="5"/>
      <c r="QFR102" s="5"/>
      <c r="QFS102" s="5"/>
      <c r="QFT102" s="5"/>
      <c r="QFU102" s="5"/>
      <c r="QFV102" s="5"/>
      <c r="QFW102" s="5"/>
      <c r="QFX102" s="5"/>
      <c r="QFY102" s="5"/>
      <c r="QFZ102" s="5"/>
      <c r="QGA102" s="5"/>
      <c r="QGB102" s="5"/>
      <c r="QGC102" s="5"/>
      <c r="QGD102" s="5"/>
      <c r="QGE102" s="5"/>
      <c r="QGF102" s="5"/>
      <c r="QGG102" s="5"/>
      <c r="QGH102" s="5"/>
      <c r="QGI102" s="5"/>
      <c r="QGJ102" s="5"/>
      <c r="QGK102" s="5"/>
      <c r="QGL102" s="5"/>
      <c r="QGM102" s="5"/>
      <c r="QGN102" s="5"/>
      <c r="QGO102" s="5"/>
      <c r="QGP102" s="5"/>
      <c r="QGQ102" s="5"/>
      <c r="QGR102" s="5"/>
      <c r="QGS102" s="5"/>
      <c r="QGT102" s="5"/>
      <c r="QGU102" s="5"/>
      <c r="QGV102" s="5"/>
      <c r="QGW102" s="5"/>
      <c r="QGX102" s="5"/>
      <c r="QGY102" s="5"/>
      <c r="QGZ102" s="5"/>
      <c r="QHA102" s="5"/>
      <c r="QHB102" s="5"/>
      <c r="QHC102" s="5"/>
      <c r="QHD102" s="5"/>
      <c r="QHE102" s="5"/>
      <c r="QHF102" s="5"/>
      <c r="QHG102" s="5"/>
      <c r="QHH102" s="5"/>
      <c r="QHI102" s="5"/>
      <c r="QHJ102" s="5"/>
      <c r="QHK102" s="5"/>
      <c r="QHL102" s="5"/>
      <c r="QHM102" s="5"/>
      <c r="QHN102" s="5"/>
      <c r="QHO102" s="5"/>
      <c r="QHP102" s="5"/>
      <c r="QHQ102" s="5"/>
      <c r="QHR102" s="5"/>
      <c r="QHS102" s="5"/>
      <c r="QHT102" s="5"/>
      <c r="QHU102" s="5"/>
      <c r="QHV102" s="5"/>
      <c r="QHW102" s="5"/>
      <c r="QHX102" s="5"/>
      <c r="QHY102" s="5"/>
      <c r="QHZ102" s="5"/>
      <c r="QIA102" s="5"/>
      <c r="QIB102" s="5"/>
      <c r="QIC102" s="5"/>
      <c r="QID102" s="5"/>
      <c r="QIE102" s="5"/>
      <c r="QIF102" s="5"/>
      <c r="QIG102" s="5"/>
      <c r="QIH102" s="5"/>
      <c r="QII102" s="5"/>
      <c r="QIJ102" s="5"/>
      <c r="QIK102" s="5"/>
      <c r="QIL102" s="5"/>
      <c r="QIM102" s="5"/>
      <c r="QIN102" s="5"/>
      <c r="QIO102" s="5"/>
      <c r="QIP102" s="5"/>
      <c r="QIQ102" s="5"/>
      <c r="QIR102" s="5"/>
      <c r="QIS102" s="5"/>
      <c r="QIT102" s="5"/>
      <c r="QIU102" s="5"/>
      <c r="QIV102" s="5"/>
      <c r="QIW102" s="5"/>
      <c r="QIX102" s="5"/>
      <c r="QIY102" s="5"/>
      <c r="QIZ102" s="5"/>
      <c r="QJA102" s="5"/>
      <c r="QJB102" s="5"/>
      <c r="QJC102" s="5"/>
      <c r="QJD102" s="5"/>
      <c r="QJE102" s="5"/>
      <c r="QJF102" s="5"/>
      <c r="QJG102" s="5"/>
      <c r="QJH102" s="5"/>
      <c r="QJI102" s="5"/>
      <c r="QJJ102" s="5"/>
      <c r="QJK102" s="5"/>
      <c r="QJL102" s="5"/>
      <c r="QJM102" s="5"/>
      <c r="QJN102" s="5"/>
      <c r="QJO102" s="5"/>
      <c r="QJP102" s="5"/>
      <c r="QJQ102" s="5"/>
      <c r="QJR102" s="5"/>
      <c r="QJS102" s="5"/>
      <c r="QJT102" s="5"/>
      <c r="QJU102" s="5"/>
      <c r="QJV102" s="5"/>
      <c r="QJW102" s="5"/>
      <c r="QJX102" s="5"/>
      <c r="QJY102" s="5"/>
      <c r="QJZ102" s="5"/>
      <c r="QKA102" s="5"/>
      <c r="QKB102" s="5"/>
      <c r="QKC102" s="5"/>
      <c r="QKD102" s="5"/>
      <c r="QKE102" s="5"/>
      <c r="QKF102" s="5"/>
      <c r="QKG102" s="5"/>
      <c r="QKH102" s="5"/>
      <c r="QKI102" s="5"/>
      <c r="QKJ102" s="5"/>
      <c r="QKK102" s="5"/>
      <c r="QKL102" s="5"/>
      <c r="QKM102" s="5"/>
      <c r="QKN102" s="5"/>
      <c r="QKO102" s="5"/>
      <c r="QKP102" s="5"/>
      <c r="QKQ102" s="5"/>
      <c r="QKR102" s="5"/>
      <c r="QKS102" s="5"/>
      <c r="QKT102" s="5"/>
      <c r="QKU102" s="5"/>
      <c r="QKV102" s="5"/>
      <c r="QKW102" s="5"/>
      <c r="QKX102" s="5"/>
      <c r="QKY102" s="5"/>
      <c r="QKZ102" s="5"/>
      <c r="QLA102" s="5"/>
      <c r="QLB102" s="5"/>
      <c r="QLC102" s="5"/>
      <c r="QLD102" s="5"/>
      <c r="QLE102" s="5"/>
      <c r="QLF102" s="5"/>
      <c r="QLG102" s="5"/>
      <c r="QLH102" s="5"/>
      <c r="QLI102" s="5"/>
      <c r="QLJ102" s="5"/>
      <c r="QLK102" s="5"/>
      <c r="QLL102" s="5"/>
      <c r="QLM102" s="5"/>
      <c r="QLN102" s="5"/>
      <c r="QLO102" s="5"/>
      <c r="QLP102" s="5"/>
      <c r="QLQ102" s="5"/>
      <c r="QLR102" s="5"/>
      <c r="QLS102" s="5"/>
      <c r="QLT102" s="5"/>
      <c r="QLU102" s="5"/>
      <c r="QLV102" s="5"/>
      <c r="QLW102" s="5"/>
      <c r="QLX102" s="5"/>
      <c r="QLY102" s="5"/>
      <c r="QLZ102" s="5"/>
      <c r="QMA102" s="5"/>
      <c r="QMB102" s="5"/>
      <c r="QMC102" s="5"/>
      <c r="QMD102" s="5"/>
      <c r="QME102" s="5"/>
      <c r="QMF102" s="5"/>
      <c r="QMG102" s="5"/>
      <c r="QMH102" s="5"/>
      <c r="QMI102" s="5"/>
      <c r="QMJ102" s="5"/>
      <c r="QMK102" s="5"/>
      <c r="QML102" s="5"/>
      <c r="QMM102" s="5"/>
      <c r="QMN102" s="5"/>
      <c r="QMO102" s="5"/>
      <c r="QMP102" s="5"/>
      <c r="QMQ102" s="5"/>
      <c r="QMR102" s="5"/>
      <c r="QMS102" s="5"/>
      <c r="QMT102" s="5"/>
      <c r="QMU102" s="5"/>
      <c r="QMV102" s="5"/>
      <c r="QMW102" s="5"/>
      <c r="QMX102" s="5"/>
      <c r="QMY102" s="5"/>
      <c r="QMZ102" s="5"/>
      <c r="QNA102" s="5"/>
      <c r="QNB102" s="5"/>
      <c r="QNC102" s="5"/>
      <c r="QND102" s="5"/>
      <c r="QNE102" s="5"/>
      <c r="QNF102" s="5"/>
      <c r="QNG102" s="5"/>
      <c r="QNH102" s="5"/>
      <c r="QNI102" s="5"/>
      <c r="QNJ102" s="5"/>
      <c r="QNK102" s="5"/>
      <c r="QNL102" s="5"/>
      <c r="QNM102" s="5"/>
      <c r="QNN102" s="5"/>
      <c r="QNO102" s="5"/>
      <c r="QNP102" s="5"/>
      <c r="QNQ102" s="5"/>
      <c r="QNR102" s="5"/>
      <c r="QNS102" s="5"/>
      <c r="QNT102" s="5"/>
      <c r="QNU102" s="5"/>
      <c r="QNV102" s="5"/>
      <c r="QNW102" s="5"/>
      <c r="QNX102" s="5"/>
      <c r="QNY102" s="5"/>
      <c r="QNZ102" s="5"/>
      <c r="QOA102" s="5"/>
      <c r="QOB102" s="5"/>
      <c r="QOC102" s="5"/>
      <c r="QOD102" s="5"/>
      <c r="QOE102" s="5"/>
      <c r="QOF102" s="5"/>
      <c r="QOG102" s="5"/>
      <c r="QOH102" s="5"/>
      <c r="QOI102" s="5"/>
      <c r="QOJ102" s="5"/>
      <c r="QOK102" s="5"/>
      <c r="QOL102" s="5"/>
      <c r="QOM102" s="5"/>
      <c r="QON102" s="5"/>
      <c r="QOO102" s="5"/>
      <c r="QOP102" s="5"/>
      <c r="QOQ102" s="5"/>
      <c r="QOR102" s="5"/>
      <c r="QOS102" s="5"/>
      <c r="QOT102" s="5"/>
      <c r="QOU102" s="5"/>
      <c r="QOV102" s="5"/>
      <c r="QOW102" s="5"/>
      <c r="QOX102" s="5"/>
      <c r="QOY102" s="5"/>
      <c r="QOZ102" s="5"/>
      <c r="QPA102" s="5"/>
      <c r="QPB102" s="5"/>
      <c r="QPC102" s="5"/>
      <c r="QPD102" s="5"/>
      <c r="QPE102" s="5"/>
      <c r="QPF102" s="5"/>
      <c r="QPG102" s="5"/>
      <c r="QPH102" s="5"/>
      <c r="QPI102" s="5"/>
      <c r="QPJ102" s="5"/>
      <c r="QPK102" s="5"/>
      <c r="QPL102" s="5"/>
      <c r="QPM102" s="5"/>
      <c r="QPN102" s="5"/>
      <c r="QPO102" s="5"/>
      <c r="QPP102" s="5"/>
      <c r="QPQ102" s="5"/>
      <c r="QPR102" s="5"/>
      <c r="QPS102" s="5"/>
      <c r="QPT102" s="5"/>
      <c r="QPU102" s="5"/>
      <c r="QPV102" s="5"/>
      <c r="QPW102" s="5"/>
      <c r="QPX102" s="5"/>
      <c r="QPY102" s="5"/>
      <c r="QPZ102" s="5"/>
      <c r="QQA102" s="5"/>
      <c r="QQB102" s="5"/>
      <c r="QQC102" s="5"/>
      <c r="QQD102" s="5"/>
      <c r="QQE102" s="5"/>
      <c r="QQF102" s="5"/>
      <c r="QQG102" s="5"/>
      <c r="QQH102" s="5"/>
      <c r="QQI102" s="5"/>
      <c r="QQJ102" s="5"/>
      <c r="QQK102" s="5"/>
      <c r="QQL102" s="5"/>
      <c r="QQM102" s="5"/>
      <c r="QQN102" s="5"/>
      <c r="QQO102" s="5"/>
      <c r="QQP102" s="5"/>
      <c r="QQQ102" s="5"/>
      <c r="QQR102" s="5"/>
      <c r="QQS102" s="5"/>
      <c r="QQT102" s="5"/>
      <c r="QQU102" s="5"/>
      <c r="QQV102" s="5"/>
      <c r="QQW102" s="5"/>
      <c r="QQX102" s="5"/>
      <c r="QQY102" s="5"/>
      <c r="QQZ102" s="5"/>
      <c r="QRA102" s="5"/>
      <c r="QRB102" s="5"/>
      <c r="QRC102" s="5"/>
      <c r="QRD102" s="5"/>
      <c r="QRE102" s="5"/>
      <c r="QRF102" s="5"/>
      <c r="QRG102" s="5"/>
      <c r="QRH102" s="5"/>
      <c r="QRI102" s="5"/>
      <c r="QRJ102" s="5"/>
      <c r="QRK102" s="5"/>
      <c r="QRL102" s="5"/>
      <c r="QRM102" s="5"/>
      <c r="QRN102" s="5"/>
      <c r="QRO102" s="5"/>
      <c r="QRP102" s="5"/>
      <c r="QRQ102" s="5"/>
      <c r="QRR102" s="5"/>
      <c r="QRS102" s="5"/>
      <c r="QRT102" s="5"/>
      <c r="QRU102" s="5"/>
      <c r="QRV102" s="5"/>
      <c r="QRW102" s="5"/>
      <c r="QRX102" s="5"/>
      <c r="QRY102" s="5"/>
      <c r="QRZ102" s="5"/>
      <c r="QSA102" s="5"/>
      <c r="QSB102" s="5"/>
      <c r="QSC102" s="5"/>
      <c r="QSD102" s="5"/>
      <c r="QSE102" s="5"/>
      <c r="QSF102" s="5"/>
      <c r="QSG102" s="5"/>
      <c r="QSH102" s="5"/>
      <c r="QSI102" s="5"/>
      <c r="QSJ102" s="5"/>
      <c r="QSK102" s="5"/>
      <c r="QSL102" s="5"/>
      <c r="QSM102" s="5"/>
      <c r="QSN102" s="5"/>
      <c r="QSO102" s="5"/>
      <c r="QSP102" s="5"/>
      <c r="QSQ102" s="5"/>
      <c r="QSR102" s="5"/>
      <c r="QSS102" s="5"/>
      <c r="QST102" s="5"/>
      <c r="QSU102" s="5"/>
      <c r="QSV102" s="5"/>
      <c r="QSW102" s="5"/>
      <c r="QSX102" s="5"/>
      <c r="QSY102" s="5"/>
      <c r="QSZ102" s="5"/>
      <c r="QTA102" s="5"/>
      <c r="QTB102" s="5"/>
      <c r="QTC102" s="5"/>
      <c r="QTD102" s="5"/>
      <c r="QTE102" s="5"/>
      <c r="QTF102" s="5"/>
      <c r="QTG102" s="5"/>
      <c r="QTH102" s="5"/>
      <c r="QTI102" s="5"/>
      <c r="QTJ102" s="5"/>
      <c r="QTK102" s="5"/>
      <c r="QTL102" s="5"/>
      <c r="QTM102" s="5"/>
      <c r="QTN102" s="5"/>
      <c r="QTO102" s="5"/>
      <c r="QTP102" s="5"/>
      <c r="QTQ102" s="5"/>
      <c r="QTR102" s="5"/>
      <c r="QTS102" s="5"/>
      <c r="QTT102" s="5"/>
      <c r="QTU102" s="5"/>
      <c r="QTV102" s="5"/>
      <c r="QTW102" s="5"/>
      <c r="QTX102" s="5"/>
      <c r="QTY102" s="5"/>
      <c r="QTZ102" s="5"/>
      <c r="QUA102" s="5"/>
      <c r="QUB102" s="5"/>
      <c r="QUC102" s="5"/>
      <c r="QUD102" s="5"/>
      <c r="QUE102" s="5"/>
      <c r="QUF102" s="5"/>
      <c r="QUG102" s="5"/>
      <c r="QUH102" s="5"/>
      <c r="QUI102" s="5"/>
      <c r="QUJ102" s="5"/>
      <c r="QUK102" s="5"/>
      <c r="QUL102" s="5"/>
      <c r="QUM102" s="5"/>
      <c r="QUN102" s="5"/>
      <c r="QUO102" s="5"/>
      <c r="QUP102" s="5"/>
      <c r="QUQ102" s="5"/>
      <c r="QUR102" s="5"/>
      <c r="QUS102" s="5"/>
      <c r="QUT102" s="5"/>
      <c r="QUU102" s="5"/>
      <c r="QUV102" s="5"/>
      <c r="QUW102" s="5"/>
      <c r="QUX102" s="5"/>
      <c r="QUY102" s="5"/>
      <c r="QUZ102" s="5"/>
      <c r="QVA102" s="5"/>
      <c r="QVB102" s="5"/>
      <c r="QVC102" s="5"/>
      <c r="QVD102" s="5"/>
      <c r="QVE102" s="5"/>
      <c r="QVF102" s="5"/>
      <c r="QVG102" s="5"/>
      <c r="QVH102" s="5"/>
      <c r="QVI102" s="5"/>
      <c r="QVJ102" s="5"/>
      <c r="QVK102" s="5"/>
      <c r="QVL102" s="5"/>
      <c r="QVM102" s="5"/>
      <c r="QVN102" s="5"/>
      <c r="QVO102" s="5"/>
      <c r="QVP102" s="5"/>
      <c r="QVQ102" s="5"/>
      <c r="QVR102" s="5"/>
      <c r="QVS102" s="5"/>
      <c r="QVT102" s="5"/>
      <c r="QVU102" s="5"/>
      <c r="QVV102" s="5"/>
      <c r="QVW102" s="5"/>
      <c r="QVX102" s="5"/>
      <c r="QVY102" s="5"/>
      <c r="QVZ102" s="5"/>
      <c r="QWA102" s="5"/>
      <c r="QWB102" s="5"/>
      <c r="QWC102" s="5"/>
      <c r="QWD102" s="5"/>
      <c r="QWE102" s="5"/>
      <c r="QWF102" s="5"/>
      <c r="QWG102" s="5"/>
      <c r="QWH102" s="5"/>
      <c r="QWI102" s="5"/>
      <c r="QWJ102" s="5"/>
      <c r="QWK102" s="5"/>
      <c r="QWL102" s="5"/>
      <c r="QWM102" s="5"/>
      <c r="QWN102" s="5"/>
      <c r="QWO102" s="5"/>
      <c r="QWP102" s="5"/>
      <c r="QWQ102" s="5"/>
      <c r="QWR102" s="5"/>
      <c r="QWS102" s="5"/>
      <c r="QWT102" s="5"/>
      <c r="QWU102" s="5"/>
      <c r="QWV102" s="5"/>
      <c r="QWW102" s="5"/>
      <c r="QWX102" s="5"/>
      <c r="QWY102" s="5"/>
      <c r="QWZ102" s="5"/>
      <c r="QXA102" s="5"/>
      <c r="QXB102" s="5"/>
      <c r="QXC102" s="5"/>
      <c r="QXD102" s="5"/>
      <c r="QXE102" s="5"/>
      <c r="QXF102" s="5"/>
      <c r="QXG102" s="5"/>
      <c r="QXH102" s="5"/>
      <c r="QXI102" s="5"/>
      <c r="QXJ102" s="5"/>
      <c r="QXK102" s="5"/>
      <c r="QXL102" s="5"/>
      <c r="QXM102" s="5"/>
      <c r="QXN102" s="5"/>
      <c r="QXO102" s="5"/>
      <c r="QXP102" s="5"/>
      <c r="QXQ102" s="5"/>
      <c r="QXR102" s="5"/>
      <c r="QXS102" s="5"/>
      <c r="QXT102" s="5"/>
      <c r="QXU102" s="5"/>
      <c r="QXV102" s="5"/>
      <c r="QXW102" s="5"/>
      <c r="QXX102" s="5"/>
      <c r="QXY102" s="5"/>
      <c r="QXZ102" s="5"/>
      <c r="QYA102" s="5"/>
      <c r="QYB102" s="5"/>
      <c r="QYC102" s="5"/>
      <c r="QYD102" s="5"/>
      <c r="QYE102" s="5"/>
      <c r="QYF102" s="5"/>
      <c r="QYG102" s="5"/>
      <c r="QYH102" s="5"/>
      <c r="QYI102" s="5"/>
      <c r="QYJ102" s="5"/>
      <c r="QYK102" s="5"/>
      <c r="QYL102" s="5"/>
      <c r="QYM102" s="5"/>
      <c r="QYN102" s="5"/>
      <c r="QYO102" s="5"/>
      <c r="QYP102" s="5"/>
      <c r="QYQ102" s="5"/>
      <c r="QYR102" s="5"/>
      <c r="QYS102" s="5"/>
      <c r="QYT102" s="5"/>
      <c r="QYU102" s="5"/>
      <c r="QYV102" s="5"/>
      <c r="QYW102" s="5"/>
      <c r="QYX102" s="5"/>
      <c r="QYY102" s="5"/>
      <c r="QYZ102" s="5"/>
      <c r="QZA102" s="5"/>
      <c r="QZB102" s="5"/>
      <c r="QZC102" s="5"/>
      <c r="QZD102" s="5"/>
      <c r="QZE102" s="5"/>
      <c r="QZF102" s="5"/>
      <c r="QZG102" s="5"/>
      <c r="QZH102" s="5"/>
      <c r="QZI102" s="5"/>
      <c r="QZJ102" s="5"/>
      <c r="QZK102" s="5"/>
      <c r="QZL102" s="5"/>
      <c r="QZM102" s="5"/>
      <c r="QZN102" s="5"/>
      <c r="QZO102" s="5"/>
      <c r="QZP102" s="5"/>
      <c r="QZQ102" s="5"/>
      <c r="QZR102" s="5"/>
      <c r="QZS102" s="5"/>
      <c r="QZT102" s="5"/>
      <c r="QZU102" s="5"/>
      <c r="QZV102" s="5"/>
      <c r="QZW102" s="5"/>
      <c r="QZX102" s="5"/>
      <c r="QZY102" s="5"/>
      <c r="QZZ102" s="5"/>
      <c r="RAA102" s="5"/>
      <c r="RAB102" s="5"/>
      <c r="RAC102" s="5"/>
      <c r="RAD102" s="5"/>
      <c r="RAE102" s="5"/>
      <c r="RAF102" s="5"/>
      <c r="RAG102" s="5"/>
      <c r="RAH102" s="5"/>
      <c r="RAI102" s="5"/>
      <c r="RAJ102" s="5"/>
      <c r="RAK102" s="5"/>
      <c r="RAL102" s="5"/>
      <c r="RAM102" s="5"/>
      <c r="RAN102" s="5"/>
      <c r="RAO102" s="5"/>
      <c r="RAP102" s="5"/>
      <c r="RAQ102" s="5"/>
      <c r="RAR102" s="5"/>
      <c r="RAS102" s="5"/>
      <c r="RAT102" s="5"/>
      <c r="RAU102" s="5"/>
      <c r="RAV102" s="5"/>
      <c r="RAW102" s="5"/>
      <c r="RAX102" s="5"/>
      <c r="RAY102" s="5"/>
      <c r="RAZ102" s="5"/>
      <c r="RBA102" s="5"/>
      <c r="RBB102" s="5"/>
      <c r="RBC102" s="5"/>
      <c r="RBD102" s="5"/>
      <c r="RBE102" s="5"/>
      <c r="RBF102" s="5"/>
      <c r="RBG102" s="5"/>
      <c r="RBH102" s="5"/>
      <c r="RBI102" s="5"/>
      <c r="RBJ102" s="5"/>
      <c r="RBK102" s="5"/>
      <c r="RBL102" s="5"/>
      <c r="RBM102" s="5"/>
      <c r="RBN102" s="5"/>
      <c r="RBO102" s="5"/>
      <c r="RBP102" s="5"/>
      <c r="RBQ102" s="5"/>
      <c r="RBR102" s="5"/>
      <c r="RBS102" s="5"/>
      <c r="RBT102" s="5"/>
      <c r="RBU102" s="5"/>
      <c r="RBV102" s="5"/>
      <c r="RBW102" s="5"/>
      <c r="RBX102" s="5"/>
      <c r="RBY102" s="5"/>
      <c r="RBZ102" s="5"/>
      <c r="RCA102" s="5"/>
      <c r="RCB102" s="5"/>
      <c r="RCC102" s="5"/>
      <c r="RCD102" s="5"/>
      <c r="RCE102" s="5"/>
      <c r="RCF102" s="5"/>
      <c r="RCG102" s="5"/>
      <c r="RCH102" s="5"/>
      <c r="RCI102" s="5"/>
      <c r="RCJ102" s="5"/>
      <c r="RCK102" s="5"/>
      <c r="RCL102" s="5"/>
      <c r="RCM102" s="5"/>
      <c r="RCN102" s="5"/>
      <c r="RCO102" s="5"/>
      <c r="RCP102" s="5"/>
      <c r="RCQ102" s="5"/>
      <c r="RCR102" s="5"/>
      <c r="RCS102" s="5"/>
      <c r="RCT102" s="5"/>
      <c r="RCU102" s="5"/>
      <c r="RCV102" s="5"/>
      <c r="RCW102" s="5"/>
      <c r="RCX102" s="5"/>
      <c r="RCY102" s="5"/>
      <c r="RCZ102" s="5"/>
      <c r="RDA102" s="5"/>
      <c r="RDB102" s="5"/>
      <c r="RDC102" s="5"/>
      <c r="RDD102" s="5"/>
      <c r="RDE102" s="5"/>
      <c r="RDF102" s="5"/>
      <c r="RDG102" s="5"/>
      <c r="RDH102" s="5"/>
      <c r="RDI102" s="5"/>
      <c r="RDJ102" s="5"/>
      <c r="RDK102" s="5"/>
      <c r="RDL102" s="5"/>
      <c r="RDM102" s="5"/>
      <c r="RDN102" s="5"/>
      <c r="RDO102" s="5"/>
      <c r="RDP102" s="5"/>
      <c r="RDQ102" s="5"/>
      <c r="RDR102" s="5"/>
      <c r="RDS102" s="5"/>
      <c r="RDT102" s="5"/>
      <c r="RDU102" s="5"/>
      <c r="RDV102" s="5"/>
      <c r="RDW102" s="5"/>
      <c r="RDX102" s="5"/>
      <c r="RDY102" s="5"/>
      <c r="RDZ102" s="5"/>
      <c r="REA102" s="5"/>
      <c r="REB102" s="5"/>
      <c r="REC102" s="5"/>
      <c r="RED102" s="5"/>
      <c r="REE102" s="5"/>
      <c r="REF102" s="5"/>
      <c r="REG102" s="5"/>
      <c r="REH102" s="5"/>
      <c r="REI102" s="5"/>
      <c r="REJ102" s="5"/>
      <c r="REK102" s="5"/>
      <c r="REL102" s="5"/>
      <c r="REM102" s="5"/>
      <c r="REN102" s="5"/>
      <c r="REO102" s="5"/>
      <c r="REP102" s="5"/>
      <c r="REQ102" s="5"/>
      <c r="RER102" s="5"/>
      <c r="RES102" s="5"/>
      <c r="RET102" s="5"/>
      <c r="REU102" s="5"/>
      <c r="REV102" s="5"/>
      <c r="REW102" s="5"/>
      <c r="REX102" s="5"/>
      <c r="REY102" s="5"/>
      <c r="REZ102" s="5"/>
      <c r="RFA102" s="5"/>
      <c r="RFB102" s="5"/>
      <c r="RFC102" s="5"/>
      <c r="RFD102" s="5"/>
      <c r="RFE102" s="5"/>
      <c r="RFF102" s="5"/>
      <c r="RFG102" s="5"/>
      <c r="RFH102" s="5"/>
      <c r="RFI102" s="5"/>
      <c r="RFJ102" s="5"/>
      <c r="RFK102" s="5"/>
      <c r="RFL102" s="5"/>
      <c r="RFM102" s="5"/>
      <c r="RFN102" s="5"/>
      <c r="RFO102" s="5"/>
      <c r="RFP102" s="5"/>
      <c r="RFQ102" s="5"/>
      <c r="RFR102" s="5"/>
      <c r="RFS102" s="5"/>
      <c r="RFT102" s="5"/>
      <c r="RFU102" s="5"/>
      <c r="RFV102" s="5"/>
      <c r="RFW102" s="5"/>
      <c r="RFX102" s="5"/>
      <c r="RFY102" s="5"/>
      <c r="RFZ102" s="5"/>
      <c r="RGA102" s="5"/>
      <c r="RGB102" s="5"/>
      <c r="RGC102" s="5"/>
      <c r="RGD102" s="5"/>
      <c r="RGE102" s="5"/>
      <c r="RGF102" s="5"/>
      <c r="RGG102" s="5"/>
      <c r="RGH102" s="5"/>
      <c r="RGI102" s="5"/>
      <c r="RGJ102" s="5"/>
      <c r="RGK102" s="5"/>
      <c r="RGL102" s="5"/>
      <c r="RGM102" s="5"/>
      <c r="RGN102" s="5"/>
      <c r="RGO102" s="5"/>
      <c r="RGP102" s="5"/>
      <c r="RGQ102" s="5"/>
      <c r="RGR102" s="5"/>
      <c r="RGS102" s="5"/>
      <c r="RGT102" s="5"/>
      <c r="RGU102" s="5"/>
      <c r="RGV102" s="5"/>
      <c r="RGW102" s="5"/>
      <c r="RGX102" s="5"/>
      <c r="RGY102" s="5"/>
      <c r="RGZ102" s="5"/>
      <c r="RHA102" s="5"/>
      <c r="RHB102" s="5"/>
      <c r="RHC102" s="5"/>
      <c r="RHD102" s="5"/>
      <c r="RHE102" s="5"/>
      <c r="RHF102" s="5"/>
      <c r="RHG102" s="5"/>
      <c r="RHH102" s="5"/>
      <c r="RHI102" s="5"/>
      <c r="RHJ102" s="5"/>
      <c r="RHK102" s="5"/>
      <c r="RHL102" s="5"/>
      <c r="RHM102" s="5"/>
      <c r="RHN102" s="5"/>
      <c r="RHO102" s="5"/>
      <c r="RHP102" s="5"/>
      <c r="RHQ102" s="5"/>
      <c r="RHR102" s="5"/>
      <c r="RHS102" s="5"/>
      <c r="RHT102" s="5"/>
      <c r="RHU102" s="5"/>
      <c r="RHV102" s="5"/>
      <c r="RHW102" s="5"/>
      <c r="RHX102" s="5"/>
      <c r="RHY102" s="5"/>
      <c r="RHZ102" s="5"/>
      <c r="RIA102" s="5"/>
      <c r="RIB102" s="5"/>
      <c r="RIC102" s="5"/>
      <c r="RID102" s="5"/>
      <c r="RIE102" s="5"/>
      <c r="RIF102" s="5"/>
      <c r="RIG102" s="5"/>
      <c r="RIH102" s="5"/>
      <c r="RII102" s="5"/>
      <c r="RIJ102" s="5"/>
      <c r="RIK102" s="5"/>
      <c r="RIL102" s="5"/>
      <c r="RIM102" s="5"/>
      <c r="RIN102" s="5"/>
      <c r="RIO102" s="5"/>
      <c r="RIP102" s="5"/>
      <c r="RIQ102" s="5"/>
      <c r="RIR102" s="5"/>
      <c r="RIS102" s="5"/>
      <c r="RIT102" s="5"/>
      <c r="RIU102" s="5"/>
      <c r="RIV102" s="5"/>
      <c r="RIW102" s="5"/>
      <c r="RIX102" s="5"/>
      <c r="RIY102" s="5"/>
      <c r="RIZ102" s="5"/>
      <c r="RJA102" s="5"/>
      <c r="RJB102" s="5"/>
      <c r="RJC102" s="5"/>
      <c r="RJD102" s="5"/>
      <c r="RJE102" s="5"/>
      <c r="RJF102" s="5"/>
      <c r="RJG102" s="5"/>
      <c r="RJH102" s="5"/>
      <c r="RJI102" s="5"/>
      <c r="RJJ102" s="5"/>
      <c r="RJK102" s="5"/>
      <c r="RJL102" s="5"/>
      <c r="RJM102" s="5"/>
      <c r="RJN102" s="5"/>
      <c r="RJO102" s="5"/>
      <c r="RJP102" s="5"/>
      <c r="RJQ102" s="5"/>
      <c r="RJR102" s="5"/>
      <c r="RJS102" s="5"/>
      <c r="RJT102" s="5"/>
      <c r="RJU102" s="5"/>
      <c r="RJV102" s="5"/>
      <c r="RJW102" s="5"/>
      <c r="RJX102" s="5"/>
      <c r="RJY102" s="5"/>
      <c r="RJZ102" s="5"/>
      <c r="RKA102" s="5"/>
      <c r="RKB102" s="5"/>
      <c r="RKC102" s="5"/>
      <c r="RKD102" s="5"/>
      <c r="RKE102" s="5"/>
      <c r="RKF102" s="5"/>
      <c r="RKG102" s="5"/>
      <c r="RKH102" s="5"/>
      <c r="RKI102" s="5"/>
      <c r="RKJ102" s="5"/>
      <c r="RKK102" s="5"/>
      <c r="RKL102" s="5"/>
      <c r="RKM102" s="5"/>
      <c r="RKN102" s="5"/>
      <c r="RKO102" s="5"/>
      <c r="RKP102" s="5"/>
      <c r="RKQ102" s="5"/>
      <c r="RKR102" s="5"/>
      <c r="RKS102" s="5"/>
      <c r="RKT102" s="5"/>
      <c r="RKU102" s="5"/>
      <c r="RKV102" s="5"/>
      <c r="RKW102" s="5"/>
      <c r="RKX102" s="5"/>
      <c r="RKY102" s="5"/>
      <c r="RKZ102" s="5"/>
      <c r="RLA102" s="5"/>
      <c r="RLB102" s="5"/>
      <c r="RLC102" s="5"/>
      <c r="RLD102" s="5"/>
      <c r="RLE102" s="5"/>
      <c r="RLF102" s="5"/>
      <c r="RLG102" s="5"/>
      <c r="RLH102" s="5"/>
      <c r="RLI102" s="5"/>
      <c r="RLJ102" s="5"/>
      <c r="RLK102" s="5"/>
      <c r="RLL102" s="5"/>
      <c r="RLM102" s="5"/>
      <c r="RLN102" s="5"/>
      <c r="RLO102" s="5"/>
      <c r="RLP102" s="5"/>
      <c r="RLQ102" s="5"/>
      <c r="RLR102" s="5"/>
      <c r="RLS102" s="5"/>
      <c r="RLT102" s="5"/>
      <c r="RLU102" s="5"/>
      <c r="RLV102" s="5"/>
      <c r="RLW102" s="5"/>
      <c r="RLX102" s="5"/>
      <c r="RLY102" s="5"/>
      <c r="RLZ102" s="5"/>
      <c r="RMA102" s="5"/>
      <c r="RMB102" s="5"/>
      <c r="RMC102" s="5"/>
      <c r="RMD102" s="5"/>
      <c r="RME102" s="5"/>
      <c r="RMF102" s="5"/>
      <c r="RMG102" s="5"/>
      <c r="RMH102" s="5"/>
      <c r="RMI102" s="5"/>
      <c r="RMJ102" s="5"/>
      <c r="RMK102" s="5"/>
      <c r="RML102" s="5"/>
      <c r="RMM102" s="5"/>
      <c r="RMN102" s="5"/>
      <c r="RMO102" s="5"/>
      <c r="RMP102" s="5"/>
      <c r="RMQ102" s="5"/>
      <c r="RMR102" s="5"/>
      <c r="RMS102" s="5"/>
      <c r="RMT102" s="5"/>
      <c r="RMU102" s="5"/>
      <c r="RMV102" s="5"/>
      <c r="RMW102" s="5"/>
      <c r="RMX102" s="5"/>
      <c r="RMY102" s="5"/>
      <c r="RMZ102" s="5"/>
      <c r="RNA102" s="5"/>
      <c r="RNB102" s="5"/>
      <c r="RNC102" s="5"/>
      <c r="RND102" s="5"/>
      <c r="RNE102" s="5"/>
      <c r="RNF102" s="5"/>
      <c r="RNG102" s="5"/>
      <c r="RNH102" s="5"/>
      <c r="RNI102" s="5"/>
      <c r="RNJ102" s="5"/>
      <c r="RNK102" s="5"/>
      <c r="RNL102" s="5"/>
      <c r="RNM102" s="5"/>
      <c r="RNN102" s="5"/>
      <c r="RNO102" s="5"/>
      <c r="RNP102" s="5"/>
      <c r="RNQ102" s="5"/>
      <c r="RNR102" s="5"/>
      <c r="RNS102" s="5"/>
      <c r="RNT102" s="5"/>
      <c r="RNU102" s="5"/>
      <c r="RNV102" s="5"/>
      <c r="RNW102" s="5"/>
      <c r="RNX102" s="5"/>
      <c r="RNY102" s="5"/>
      <c r="RNZ102" s="5"/>
      <c r="ROA102" s="5"/>
      <c r="ROB102" s="5"/>
      <c r="ROC102" s="5"/>
      <c r="ROD102" s="5"/>
      <c r="ROE102" s="5"/>
      <c r="ROF102" s="5"/>
      <c r="ROG102" s="5"/>
      <c r="ROH102" s="5"/>
      <c r="ROI102" s="5"/>
      <c r="ROJ102" s="5"/>
      <c r="ROK102" s="5"/>
      <c r="ROL102" s="5"/>
      <c r="ROM102" s="5"/>
      <c r="RON102" s="5"/>
      <c r="ROO102" s="5"/>
      <c r="ROP102" s="5"/>
      <c r="ROQ102" s="5"/>
      <c r="ROR102" s="5"/>
      <c r="ROS102" s="5"/>
      <c r="ROT102" s="5"/>
      <c r="ROU102" s="5"/>
      <c r="ROV102" s="5"/>
      <c r="ROW102" s="5"/>
      <c r="ROX102" s="5"/>
      <c r="ROY102" s="5"/>
      <c r="ROZ102" s="5"/>
      <c r="RPA102" s="5"/>
      <c r="RPB102" s="5"/>
      <c r="RPC102" s="5"/>
      <c r="RPD102" s="5"/>
      <c r="RPE102" s="5"/>
      <c r="RPF102" s="5"/>
      <c r="RPG102" s="5"/>
      <c r="RPH102" s="5"/>
      <c r="RPI102" s="5"/>
      <c r="RPJ102" s="5"/>
      <c r="RPK102" s="5"/>
      <c r="RPL102" s="5"/>
      <c r="RPM102" s="5"/>
      <c r="RPN102" s="5"/>
      <c r="RPO102" s="5"/>
      <c r="RPP102" s="5"/>
      <c r="RPQ102" s="5"/>
      <c r="RPR102" s="5"/>
      <c r="RPS102" s="5"/>
      <c r="RPT102" s="5"/>
      <c r="RPU102" s="5"/>
      <c r="RPV102" s="5"/>
      <c r="RPW102" s="5"/>
      <c r="RPX102" s="5"/>
      <c r="RPY102" s="5"/>
      <c r="RPZ102" s="5"/>
      <c r="RQA102" s="5"/>
      <c r="RQB102" s="5"/>
      <c r="RQC102" s="5"/>
      <c r="RQD102" s="5"/>
      <c r="RQE102" s="5"/>
      <c r="RQF102" s="5"/>
      <c r="RQG102" s="5"/>
      <c r="RQH102" s="5"/>
      <c r="RQI102" s="5"/>
      <c r="RQJ102" s="5"/>
      <c r="RQK102" s="5"/>
      <c r="RQL102" s="5"/>
      <c r="RQM102" s="5"/>
      <c r="RQN102" s="5"/>
      <c r="RQO102" s="5"/>
      <c r="RQP102" s="5"/>
      <c r="RQQ102" s="5"/>
      <c r="RQR102" s="5"/>
      <c r="RQS102" s="5"/>
      <c r="RQT102" s="5"/>
      <c r="RQU102" s="5"/>
      <c r="RQV102" s="5"/>
      <c r="RQW102" s="5"/>
      <c r="RQX102" s="5"/>
      <c r="RQY102" s="5"/>
      <c r="RQZ102" s="5"/>
      <c r="RRA102" s="5"/>
      <c r="RRB102" s="5"/>
      <c r="RRC102" s="5"/>
      <c r="RRD102" s="5"/>
      <c r="RRE102" s="5"/>
      <c r="RRF102" s="5"/>
      <c r="RRG102" s="5"/>
      <c r="RRH102" s="5"/>
      <c r="RRI102" s="5"/>
      <c r="RRJ102" s="5"/>
      <c r="RRK102" s="5"/>
      <c r="RRL102" s="5"/>
      <c r="RRM102" s="5"/>
      <c r="RRN102" s="5"/>
      <c r="RRO102" s="5"/>
      <c r="RRP102" s="5"/>
      <c r="RRQ102" s="5"/>
      <c r="RRR102" s="5"/>
      <c r="RRS102" s="5"/>
      <c r="RRT102" s="5"/>
      <c r="RRU102" s="5"/>
      <c r="RRV102" s="5"/>
      <c r="RRW102" s="5"/>
      <c r="RRX102" s="5"/>
      <c r="RRY102" s="5"/>
      <c r="RRZ102" s="5"/>
      <c r="RSA102" s="5"/>
      <c r="RSB102" s="5"/>
      <c r="RSC102" s="5"/>
      <c r="RSD102" s="5"/>
      <c r="RSE102" s="5"/>
      <c r="RSF102" s="5"/>
      <c r="RSG102" s="5"/>
      <c r="RSH102" s="5"/>
      <c r="RSI102" s="5"/>
      <c r="RSJ102" s="5"/>
      <c r="RSK102" s="5"/>
      <c r="RSL102" s="5"/>
      <c r="RSM102" s="5"/>
      <c r="RSN102" s="5"/>
      <c r="RSO102" s="5"/>
      <c r="RSP102" s="5"/>
      <c r="RSQ102" s="5"/>
      <c r="RSR102" s="5"/>
      <c r="RSS102" s="5"/>
      <c r="RST102" s="5"/>
      <c r="RSU102" s="5"/>
      <c r="RSV102" s="5"/>
      <c r="RSW102" s="5"/>
      <c r="RSX102" s="5"/>
      <c r="RSY102" s="5"/>
      <c r="RSZ102" s="5"/>
      <c r="RTA102" s="5"/>
      <c r="RTB102" s="5"/>
      <c r="RTC102" s="5"/>
      <c r="RTD102" s="5"/>
      <c r="RTE102" s="5"/>
      <c r="RTF102" s="5"/>
      <c r="RTG102" s="5"/>
      <c r="RTH102" s="5"/>
      <c r="RTI102" s="5"/>
      <c r="RTJ102" s="5"/>
      <c r="RTK102" s="5"/>
      <c r="RTL102" s="5"/>
      <c r="RTM102" s="5"/>
      <c r="RTN102" s="5"/>
      <c r="RTO102" s="5"/>
      <c r="RTP102" s="5"/>
      <c r="RTQ102" s="5"/>
      <c r="RTR102" s="5"/>
      <c r="RTS102" s="5"/>
      <c r="RTT102" s="5"/>
      <c r="RTU102" s="5"/>
      <c r="RTV102" s="5"/>
      <c r="RTW102" s="5"/>
      <c r="RTX102" s="5"/>
      <c r="RTY102" s="5"/>
      <c r="RTZ102" s="5"/>
      <c r="RUA102" s="5"/>
      <c r="RUB102" s="5"/>
      <c r="RUC102" s="5"/>
      <c r="RUD102" s="5"/>
      <c r="RUE102" s="5"/>
      <c r="RUF102" s="5"/>
      <c r="RUG102" s="5"/>
      <c r="RUH102" s="5"/>
      <c r="RUI102" s="5"/>
      <c r="RUJ102" s="5"/>
      <c r="RUK102" s="5"/>
      <c r="RUL102" s="5"/>
      <c r="RUM102" s="5"/>
      <c r="RUN102" s="5"/>
      <c r="RUO102" s="5"/>
      <c r="RUP102" s="5"/>
      <c r="RUQ102" s="5"/>
      <c r="RUR102" s="5"/>
      <c r="RUS102" s="5"/>
      <c r="RUT102" s="5"/>
      <c r="RUU102" s="5"/>
      <c r="RUV102" s="5"/>
      <c r="RUW102" s="5"/>
      <c r="RUX102" s="5"/>
      <c r="RUY102" s="5"/>
      <c r="RUZ102" s="5"/>
      <c r="RVA102" s="5"/>
      <c r="RVB102" s="5"/>
      <c r="RVC102" s="5"/>
      <c r="RVD102" s="5"/>
      <c r="RVE102" s="5"/>
      <c r="RVF102" s="5"/>
      <c r="RVG102" s="5"/>
      <c r="RVH102" s="5"/>
      <c r="RVI102" s="5"/>
      <c r="RVJ102" s="5"/>
      <c r="RVK102" s="5"/>
      <c r="RVL102" s="5"/>
      <c r="RVM102" s="5"/>
      <c r="RVN102" s="5"/>
      <c r="RVO102" s="5"/>
      <c r="RVP102" s="5"/>
      <c r="RVQ102" s="5"/>
      <c r="RVR102" s="5"/>
      <c r="RVS102" s="5"/>
      <c r="RVT102" s="5"/>
      <c r="RVU102" s="5"/>
      <c r="RVV102" s="5"/>
      <c r="RVW102" s="5"/>
      <c r="RVX102" s="5"/>
      <c r="RVY102" s="5"/>
      <c r="RVZ102" s="5"/>
      <c r="RWA102" s="5"/>
      <c r="RWB102" s="5"/>
      <c r="RWC102" s="5"/>
      <c r="RWD102" s="5"/>
      <c r="RWE102" s="5"/>
      <c r="RWF102" s="5"/>
      <c r="RWG102" s="5"/>
      <c r="RWH102" s="5"/>
      <c r="RWI102" s="5"/>
      <c r="RWJ102" s="5"/>
      <c r="RWK102" s="5"/>
      <c r="RWL102" s="5"/>
      <c r="RWM102" s="5"/>
      <c r="RWN102" s="5"/>
      <c r="RWO102" s="5"/>
      <c r="RWP102" s="5"/>
      <c r="RWQ102" s="5"/>
      <c r="RWR102" s="5"/>
      <c r="RWS102" s="5"/>
      <c r="RWT102" s="5"/>
      <c r="RWU102" s="5"/>
      <c r="RWV102" s="5"/>
      <c r="RWW102" s="5"/>
      <c r="RWX102" s="5"/>
      <c r="RWY102" s="5"/>
      <c r="RWZ102" s="5"/>
      <c r="RXA102" s="5"/>
      <c r="RXB102" s="5"/>
      <c r="RXC102" s="5"/>
      <c r="RXD102" s="5"/>
      <c r="RXE102" s="5"/>
      <c r="RXF102" s="5"/>
      <c r="RXG102" s="5"/>
      <c r="RXH102" s="5"/>
      <c r="RXI102" s="5"/>
      <c r="RXJ102" s="5"/>
      <c r="RXK102" s="5"/>
      <c r="RXL102" s="5"/>
      <c r="RXM102" s="5"/>
      <c r="RXN102" s="5"/>
      <c r="RXO102" s="5"/>
      <c r="RXP102" s="5"/>
      <c r="RXQ102" s="5"/>
      <c r="RXR102" s="5"/>
      <c r="RXS102" s="5"/>
      <c r="RXT102" s="5"/>
      <c r="RXU102" s="5"/>
      <c r="RXV102" s="5"/>
      <c r="RXW102" s="5"/>
      <c r="RXX102" s="5"/>
      <c r="RXY102" s="5"/>
      <c r="RXZ102" s="5"/>
      <c r="RYA102" s="5"/>
      <c r="RYB102" s="5"/>
      <c r="RYC102" s="5"/>
      <c r="RYD102" s="5"/>
      <c r="RYE102" s="5"/>
      <c r="RYF102" s="5"/>
      <c r="RYG102" s="5"/>
      <c r="RYH102" s="5"/>
      <c r="RYI102" s="5"/>
      <c r="RYJ102" s="5"/>
      <c r="RYK102" s="5"/>
      <c r="RYL102" s="5"/>
      <c r="RYM102" s="5"/>
      <c r="RYN102" s="5"/>
      <c r="RYO102" s="5"/>
      <c r="RYP102" s="5"/>
      <c r="RYQ102" s="5"/>
      <c r="RYR102" s="5"/>
      <c r="RYS102" s="5"/>
      <c r="RYT102" s="5"/>
      <c r="RYU102" s="5"/>
      <c r="RYV102" s="5"/>
      <c r="RYW102" s="5"/>
      <c r="RYX102" s="5"/>
      <c r="RYY102" s="5"/>
      <c r="RYZ102" s="5"/>
      <c r="RZA102" s="5"/>
      <c r="RZB102" s="5"/>
      <c r="RZC102" s="5"/>
      <c r="RZD102" s="5"/>
      <c r="RZE102" s="5"/>
      <c r="RZF102" s="5"/>
      <c r="RZG102" s="5"/>
      <c r="RZH102" s="5"/>
      <c r="RZI102" s="5"/>
      <c r="RZJ102" s="5"/>
      <c r="RZK102" s="5"/>
      <c r="RZL102" s="5"/>
      <c r="RZM102" s="5"/>
      <c r="RZN102" s="5"/>
      <c r="RZO102" s="5"/>
      <c r="RZP102" s="5"/>
      <c r="RZQ102" s="5"/>
      <c r="RZR102" s="5"/>
      <c r="RZS102" s="5"/>
      <c r="RZT102" s="5"/>
      <c r="RZU102" s="5"/>
      <c r="RZV102" s="5"/>
      <c r="RZW102" s="5"/>
      <c r="RZX102" s="5"/>
      <c r="RZY102" s="5"/>
      <c r="RZZ102" s="5"/>
      <c r="SAA102" s="5"/>
      <c r="SAB102" s="5"/>
      <c r="SAC102" s="5"/>
      <c r="SAD102" s="5"/>
      <c r="SAE102" s="5"/>
      <c r="SAF102" s="5"/>
      <c r="SAG102" s="5"/>
      <c r="SAH102" s="5"/>
      <c r="SAI102" s="5"/>
      <c r="SAJ102" s="5"/>
      <c r="SAK102" s="5"/>
      <c r="SAL102" s="5"/>
      <c r="SAM102" s="5"/>
      <c r="SAN102" s="5"/>
      <c r="SAO102" s="5"/>
      <c r="SAP102" s="5"/>
      <c r="SAQ102" s="5"/>
      <c r="SAR102" s="5"/>
      <c r="SAS102" s="5"/>
      <c r="SAT102" s="5"/>
      <c r="SAU102" s="5"/>
      <c r="SAV102" s="5"/>
      <c r="SAW102" s="5"/>
      <c r="SAX102" s="5"/>
      <c r="SAY102" s="5"/>
      <c r="SAZ102" s="5"/>
      <c r="SBA102" s="5"/>
      <c r="SBB102" s="5"/>
      <c r="SBC102" s="5"/>
      <c r="SBD102" s="5"/>
      <c r="SBE102" s="5"/>
      <c r="SBF102" s="5"/>
      <c r="SBG102" s="5"/>
      <c r="SBH102" s="5"/>
      <c r="SBI102" s="5"/>
      <c r="SBJ102" s="5"/>
      <c r="SBK102" s="5"/>
      <c r="SBL102" s="5"/>
      <c r="SBM102" s="5"/>
      <c r="SBN102" s="5"/>
      <c r="SBO102" s="5"/>
      <c r="SBP102" s="5"/>
      <c r="SBQ102" s="5"/>
      <c r="SBR102" s="5"/>
      <c r="SBS102" s="5"/>
      <c r="SBT102" s="5"/>
      <c r="SBU102" s="5"/>
      <c r="SBV102" s="5"/>
      <c r="SBW102" s="5"/>
      <c r="SBX102" s="5"/>
      <c r="SBY102" s="5"/>
      <c r="SBZ102" s="5"/>
      <c r="SCA102" s="5"/>
      <c r="SCB102" s="5"/>
      <c r="SCC102" s="5"/>
      <c r="SCD102" s="5"/>
      <c r="SCE102" s="5"/>
      <c r="SCF102" s="5"/>
      <c r="SCG102" s="5"/>
      <c r="SCH102" s="5"/>
      <c r="SCI102" s="5"/>
      <c r="SCJ102" s="5"/>
      <c r="SCK102" s="5"/>
      <c r="SCL102" s="5"/>
      <c r="SCM102" s="5"/>
      <c r="SCN102" s="5"/>
      <c r="SCO102" s="5"/>
      <c r="SCP102" s="5"/>
      <c r="SCQ102" s="5"/>
      <c r="SCR102" s="5"/>
      <c r="SCS102" s="5"/>
      <c r="SCT102" s="5"/>
      <c r="SCU102" s="5"/>
      <c r="SCV102" s="5"/>
      <c r="SCW102" s="5"/>
      <c r="SCX102" s="5"/>
      <c r="SCY102" s="5"/>
      <c r="SCZ102" s="5"/>
      <c r="SDA102" s="5"/>
      <c r="SDB102" s="5"/>
      <c r="SDC102" s="5"/>
      <c r="SDD102" s="5"/>
      <c r="SDE102" s="5"/>
      <c r="SDF102" s="5"/>
      <c r="SDG102" s="5"/>
      <c r="SDH102" s="5"/>
      <c r="SDI102" s="5"/>
      <c r="SDJ102" s="5"/>
      <c r="SDK102" s="5"/>
      <c r="SDL102" s="5"/>
      <c r="SDM102" s="5"/>
      <c r="SDN102" s="5"/>
      <c r="SDO102" s="5"/>
      <c r="SDP102" s="5"/>
      <c r="SDQ102" s="5"/>
      <c r="SDR102" s="5"/>
      <c r="SDS102" s="5"/>
      <c r="SDT102" s="5"/>
      <c r="SDU102" s="5"/>
      <c r="SDV102" s="5"/>
      <c r="SDW102" s="5"/>
      <c r="SDX102" s="5"/>
      <c r="SDY102" s="5"/>
      <c r="SDZ102" s="5"/>
      <c r="SEA102" s="5"/>
      <c r="SEB102" s="5"/>
      <c r="SEC102" s="5"/>
      <c r="SED102" s="5"/>
      <c r="SEE102" s="5"/>
      <c r="SEF102" s="5"/>
      <c r="SEG102" s="5"/>
      <c r="SEH102" s="5"/>
      <c r="SEI102" s="5"/>
      <c r="SEJ102" s="5"/>
      <c r="SEK102" s="5"/>
      <c r="SEL102" s="5"/>
      <c r="SEM102" s="5"/>
      <c r="SEN102" s="5"/>
      <c r="SEO102" s="5"/>
      <c r="SEP102" s="5"/>
      <c r="SEQ102" s="5"/>
      <c r="SER102" s="5"/>
      <c r="SES102" s="5"/>
      <c r="SET102" s="5"/>
      <c r="SEU102" s="5"/>
      <c r="SEV102" s="5"/>
      <c r="SEW102" s="5"/>
      <c r="SEX102" s="5"/>
      <c r="SEY102" s="5"/>
      <c r="SEZ102" s="5"/>
      <c r="SFA102" s="5"/>
      <c r="SFB102" s="5"/>
      <c r="SFC102" s="5"/>
      <c r="SFD102" s="5"/>
      <c r="SFE102" s="5"/>
      <c r="SFF102" s="5"/>
      <c r="SFG102" s="5"/>
      <c r="SFH102" s="5"/>
      <c r="SFI102" s="5"/>
      <c r="SFJ102" s="5"/>
      <c r="SFK102" s="5"/>
      <c r="SFL102" s="5"/>
      <c r="SFM102" s="5"/>
      <c r="SFN102" s="5"/>
      <c r="SFO102" s="5"/>
      <c r="SFP102" s="5"/>
      <c r="SFQ102" s="5"/>
      <c r="SFR102" s="5"/>
      <c r="SFS102" s="5"/>
      <c r="SFT102" s="5"/>
      <c r="SFU102" s="5"/>
      <c r="SFV102" s="5"/>
      <c r="SFW102" s="5"/>
      <c r="SFX102" s="5"/>
      <c r="SFY102" s="5"/>
      <c r="SFZ102" s="5"/>
      <c r="SGA102" s="5"/>
      <c r="SGB102" s="5"/>
      <c r="SGC102" s="5"/>
      <c r="SGD102" s="5"/>
      <c r="SGE102" s="5"/>
      <c r="SGF102" s="5"/>
      <c r="SGG102" s="5"/>
      <c r="SGH102" s="5"/>
      <c r="SGI102" s="5"/>
      <c r="SGJ102" s="5"/>
      <c r="SGK102" s="5"/>
      <c r="SGL102" s="5"/>
      <c r="SGM102" s="5"/>
      <c r="SGN102" s="5"/>
      <c r="SGO102" s="5"/>
      <c r="SGP102" s="5"/>
      <c r="SGQ102" s="5"/>
      <c r="SGR102" s="5"/>
      <c r="SGS102" s="5"/>
      <c r="SGT102" s="5"/>
      <c r="SGU102" s="5"/>
      <c r="SGV102" s="5"/>
      <c r="SGW102" s="5"/>
      <c r="SGX102" s="5"/>
      <c r="SGY102" s="5"/>
      <c r="SGZ102" s="5"/>
      <c r="SHA102" s="5"/>
      <c r="SHB102" s="5"/>
      <c r="SHC102" s="5"/>
      <c r="SHD102" s="5"/>
      <c r="SHE102" s="5"/>
      <c r="SHF102" s="5"/>
      <c r="SHG102" s="5"/>
      <c r="SHH102" s="5"/>
      <c r="SHI102" s="5"/>
      <c r="SHJ102" s="5"/>
      <c r="SHK102" s="5"/>
      <c r="SHL102" s="5"/>
      <c r="SHM102" s="5"/>
      <c r="SHN102" s="5"/>
      <c r="SHO102" s="5"/>
      <c r="SHP102" s="5"/>
      <c r="SHQ102" s="5"/>
      <c r="SHR102" s="5"/>
      <c r="SHS102" s="5"/>
      <c r="SHT102" s="5"/>
      <c r="SHU102" s="5"/>
      <c r="SHV102" s="5"/>
      <c r="SHW102" s="5"/>
      <c r="SHX102" s="5"/>
      <c r="SHY102" s="5"/>
      <c r="SHZ102" s="5"/>
      <c r="SIA102" s="5"/>
      <c r="SIB102" s="5"/>
      <c r="SIC102" s="5"/>
      <c r="SID102" s="5"/>
      <c r="SIE102" s="5"/>
      <c r="SIF102" s="5"/>
      <c r="SIG102" s="5"/>
      <c r="SIH102" s="5"/>
      <c r="SII102" s="5"/>
      <c r="SIJ102" s="5"/>
      <c r="SIK102" s="5"/>
      <c r="SIL102" s="5"/>
      <c r="SIM102" s="5"/>
      <c r="SIN102" s="5"/>
      <c r="SIO102" s="5"/>
      <c r="SIP102" s="5"/>
      <c r="SIQ102" s="5"/>
      <c r="SIR102" s="5"/>
      <c r="SIS102" s="5"/>
      <c r="SIT102" s="5"/>
      <c r="SIU102" s="5"/>
      <c r="SIV102" s="5"/>
      <c r="SIW102" s="5"/>
      <c r="SIX102" s="5"/>
      <c r="SIY102" s="5"/>
      <c r="SIZ102" s="5"/>
      <c r="SJA102" s="5"/>
      <c r="SJB102" s="5"/>
      <c r="SJC102" s="5"/>
      <c r="SJD102" s="5"/>
      <c r="SJE102" s="5"/>
      <c r="SJF102" s="5"/>
      <c r="SJG102" s="5"/>
      <c r="SJH102" s="5"/>
      <c r="SJI102" s="5"/>
      <c r="SJJ102" s="5"/>
      <c r="SJK102" s="5"/>
      <c r="SJL102" s="5"/>
      <c r="SJM102" s="5"/>
      <c r="SJN102" s="5"/>
      <c r="SJO102" s="5"/>
      <c r="SJP102" s="5"/>
      <c r="SJQ102" s="5"/>
      <c r="SJR102" s="5"/>
      <c r="SJS102" s="5"/>
      <c r="SJT102" s="5"/>
      <c r="SJU102" s="5"/>
      <c r="SJV102" s="5"/>
      <c r="SJW102" s="5"/>
      <c r="SJX102" s="5"/>
      <c r="SJY102" s="5"/>
      <c r="SJZ102" s="5"/>
      <c r="SKA102" s="5"/>
      <c r="SKB102" s="5"/>
      <c r="SKC102" s="5"/>
      <c r="SKD102" s="5"/>
      <c r="SKE102" s="5"/>
      <c r="SKF102" s="5"/>
      <c r="SKG102" s="5"/>
      <c r="SKH102" s="5"/>
      <c r="SKI102" s="5"/>
      <c r="SKJ102" s="5"/>
      <c r="SKK102" s="5"/>
      <c r="SKL102" s="5"/>
      <c r="SKM102" s="5"/>
      <c r="SKN102" s="5"/>
      <c r="SKO102" s="5"/>
      <c r="SKP102" s="5"/>
      <c r="SKQ102" s="5"/>
      <c r="SKR102" s="5"/>
      <c r="SKS102" s="5"/>
      <c r="SKT102" s="5"/>
      <c r="SKU102" s="5"/>
      <c r="SKV102" s="5"/>
      <c r="SKW102" s="5"/>
      <c r="SKX102" s="5"/>
      <c r="SKY102" s="5"/>
      <c r="SKZ102" s="5"/>
      <c r="SLA102" s="5"/>
      <c r="SLB102" s="5"/>
      <c r="SLC102" s="5"/>
      <c r="SLD102" s="5"/>
      <c r="SLE102" s="5"/>
      <c r="SLF102" s="5"/>
      <c r="SLG102" s="5"/>
      <c r="SLH102" s="5"/>
      <c r="SLI102" s="5"/>
      <c r="SLJ102" s="5"/>
      <c r="SLK102" s="5"/>
      <c r="SLL102" s="5"/>
      <c r="SLM102" s="5"/>
      <c r="SLN102" s="5"/>
      <c r="SLO102" s="5"/>
      <c r="SLP102" s="5"/>
      <c r="SLQ102" s="5"/>
      <c r="SLR102" s="5"/>
      <c r="SLS102" s="5"/>
      <c r="SLT102" s="5"/>
      <c r="SLU102" s="5"/>
      <c r="SLV102" s="5"/>
      <c r="SLW102" s="5"/>
      <c r="SLX102" s="5"/>
      <c r="SLY102" s="5"/>
      <c r="SLZ102" s="5"/>
      <c r="SMA102" s="5"/>
      <c r="SMB102" s="5"/>
      <c r="SMC102" s="5"/>
      <c r="SMD102" s="5"/>
      <c r="SME102" s="5"/>
      <c r="SMF102" s="5"/>
      <c r="SMG102" s="5"/>
      <c r="SMH102" s="5"/>
      <c r="SMI102" s="5"/>
      <c r="SMJ102" s="5"/>
      <c r="SMK102" s="5"/>
      <c r="SML102" s="5"/>
      <c r="SMM102" s="5"/>
      <c r="SMN102" s="5"/>
      <c r="SMO102" s="5"/>
      <c r="SMP102" s="5"/>
      <c r="SMQ102" s="5"/>
      <c r="SMR102" s="5"/>
      <c r="SMS102" s="5"/>
      <c r="SMT102" s="5"/>
      <c r="SMU102" s="5"/>
      <c r="SMV102" s="5"/>
      <c r="SMW102" s="5"/>
      <c r="SMX102" s="5"/>
      <c r="SMY102" s="5"/>
      <c r="SMZ102" s="5"/>
      <c r="SNA102" s="5"/>
      <c r="SNB102" s="5"/>
      <c r="SNC102" s="5"/>
      <c r="SND102" s="5"/>
      <c r="SNE102" s="5"/>
      <c r="SNF102" s="5"/>
      <c r="SNG102" s="5"/>
      <c r="SNH102" s="5"/>
      <c r="SNI102" s="5"/>
      <c r="SNJ102" s="5"/>
      <c r="SNK102" s="5"/>
      <c r="SNL102" s="5"/>
      <c r="SNM102" s="5"/>
      <c r="SNN102" s="5"/>
      <c r="SNO102" s="5"/>
      <c r="SNP102" s="5"/>
      <c r="SNQ102" s="5"/>
      <c r="SNR102" s="5"/>
      <c r="SNS102" s="5"/>
      <c r="SNT102" s="5"/>
      <c r="SNU102" s="5"/>
      <c r="SNV102" s="5"/>
      <c r="SNW102" s="5"/>
      <c r="SNX102" s="5"/>
      <c r="SNY102" s="5"/>
      <c r="SNZ102" s="5"/>
      <c r="SOA102" s="5"/>
      <c r="SOB102" s="5"/>
      <c r="SOC102" s="5"/>
      <c r="SOD102" s="5"/>
      <c r="SOE102" s="5"/>
      <c r="SOF102" s="5"/>
      <c r="SOG102" s="5"/>
      <c r="SOH102" s="5"/>
      <c r="SOI102" s="5"/>
      <c r="SOJ102" s="5"/>
      <c r="SOK102" s="5"/>
      <c r="SOL102" s="5"/>
      <c r="SOM102" s="5"/>
      <c r="SON102" s="5"/>
      <c r="SOO102" s="5"/>
      <c r="SOP102" s="5"/>
      <c r="SOQ102" s="5"/>
      <c r="SOR102" s="5"/>
      <c r="SOS102" s="5"/>
      <c r="SOT102" s="5"/>
      <c r="SOU102" s="5"/>
      <c r="SOV102" s="5"/>
      <c r="SOW102" s="5"/>
      <c r="SOX102" s="5"/>
      <c r="SOY102" s="5"/>
      <c r="SOZ102" s="5"/>
      <c r="SPA102" s="5"/>
      <c r="SPB102" s="5"/>
      <c r="SPC102" s="5"/>
      <c r="SPD102" s="5"/>
      <c r="SPE102" s="5"/>
      <c r="SPF102" s="5"/>
      <c r="SPG102" s="5"/>
      <c r="SPH102" s="5"/>
      <c r="SPI102" s="5"/>
      <c r="SPJ102" s="5"/>
      <c r="SPK102" s="5"/>
      <c r="SPL102" s="5"/>
      <c r="SPM102" s="5"/>
      <c r="SPN102" s="5"/>
      <c r="SPO102" s="5"/>
      <c r="SPP102" s="5"/>
      <c r="SPQ102" s="5"/>
      <c r="SPR102" s="5"/>
      <c r="SPS102" s="5"/>
      <c r="SPT102" s="5"/>
      <c r="SPU102" s="5"/>
      <c r="SPV102" s="5"/>
      <c r="SPW102" s="5"/>
      <c r="SPX102" s="5"/>
      <c r="SPY102" s="5"/>
      <c r="SPZ102" s="5"/>
      <c r="SQA102" s="5"/>
      <c r="SQB102" s="5"/>
      <c r="SQC102" s="5"/>
      <c r="SQD102" s="5"/>
      <c r="SQE102" s="5"/>
      <c r="SQF102" s="5"/>
      <c r="SQG102" s="5"/>
      <c r="SQH102" s="5"/>
      <c r="SQI102" s="5"/>
      <c r="SQJ102" s="5"/>
      <c r="SQK102" s="5"/>
      <c r="SQL102" s="5"/>
      <c r="SQM102" s="5"/>
      <c r="SQN102" s="5"/>
      <c r="SQO102" s="5"/>
      <c r="SQP102" s="5"/>
      <c r="SQQ102" s="5"/>
      <c r="SQR102" s="5"/>
      <c r="SQS102" s="5"/>
      <c r="SQT102" s="5"/>
      <c r="SQU102" s="5"/>
      <c r="SQV102" s="5"/>
      <c r="SQW102" s="5"/>
      <c r="SQX102" s="5"/>
      <c r="SQY102" s="5"/>
      <c r="SQZ102" s="5"/>
      <c r="SRA102" s="5"/>
      <c r="SRB102" s="5"/>
      <c r="SRC102" s="5"/>
      <c r="SRD102" s="5"/>
      <c r="SRE102" s="5"/>
      <c r="SRF102" s="5"/>
      <c r="SRG102" s="5"/>
      <c r="SRH102" s="5"/>
      <c r="SRI102" s="5"/>
      <c r="SRJ102" s="5"/>
      <c r="SRK102" s="5"/>
      <c r="SRL102" s="5"/>
      <c r="SRM102" s="5"/>
      <c r="SRN102" s="5"/>
      <c r="SRO102" s="5"/>
      <c r="SRP102" s="5"/>
      <c r="SRQ102" s="5"/>
      <c r="SRR102" s="5"/>
      <c r="SRS102" s="5"/>
      <c r="SRT102" s="5"/>
      <c r="SRU102" s="5"/>
      <c r="SRV102" s="5"/>
      <c r="SRW102" s="5"/>
      <c r="SRX102" s="5"/>
      <c r="SRY102" s="5"/>
      <c r="SRZ102" s="5"/>
      <c r="SSA102" s="5"/>
      <c r="SSB102" s="5"/>
      <c r="SSC102" s="5"/>
      <c r="SSD102" s="5"/>
      <c r="SSE102" s="5"/>
      <c r="SSF102" s="5"/>
      <c r="SSG102" s="5"/>
      <c r="SSH102" s="5"/>
      <c r="SSI102" s="5"/>
      <c r="SSJ102" s="5"/>
      <c r="SSK102" s="5"/>
      <c r="SSL102" s="5"/>
      <c r="SSM102" s="5"/>
      <c r="SSN102" s="5"/>
      <c r="SSO102" s="5"/>
      <c r="SSP102" s="5"/>
      <c r="SSQ102" s="5"/>
      <c r="SSR102" s="5"/>
      <c r="SSS102" s="5"/>
      <c r="SST102" s="5"/>
      <c r="SSU102" s="5"/>
      <c r="SSV102" s="5"/>
      <c r="SSW102" s="5"/>
      <c r="SSX102" s="5"/>
      <c r="SSY102" s="5"/>
      <c r="SSZ102" s="5"/>
      <c r="STA102" s="5"/>
      <c r="STB102" s="5"/>
      <c r="STC102" s="5"/>
      <c r="STD102" s="5"/>
      <c r="STE102" s="5"/>
      <c r="STF102" s="5"/>
      <c r="STG102" s="5"/>
      <c r="STH102" s="5"/>
      <c r="STI102" s="5"/>
      <c r="STJ102" s="5"/>
      <c r="STK102" s="5"/>
      <c r="STL102" s="5"/>
      <c r="STM102" s="5"/>
      <c r="STN102" s="5"/>
      <c r="STO102" s="5"/>
      <c r="STP102" s="5"/>
      <c r="STQ102" s="5"/>
      <c r="STR102" s="5"/>
      <c r="STS102" s="5"/>
      <c r="STT102" s="5"/>
      <c r="STU102" s="5"/>
      <c r="STV102" s="5"/>
      <c r="STW102" s="5"/>
      <c r="STX102" s="5"/>
      <c r="STY102" s="5"/>
      <c r="STZ102" s="5"/>
      <c r="SUA102" s="5"/>
      <c r="SUB102" s="5"/>
      <c r="SUC102" s="5"/>
      <c r="SUD102" s="5"/>
      <c r="SUE102" s="5"/>
      <c r="SUF102" s="5"/>
      <c r="SUG102" s="5"/>
      <c r="SUH102" s="5"/>
      <c r="SUI102" s="5"/>
      <c r="SUJ102" s="5"/>
      <c r="SUK102" s="5"/>
      <c r="SUL102" s="5"/>
      <c r="SUM102" s="5"/>
      <c r="SUN102" s="5"/>
      <c r="SUO102" s="5"/>
      <c r="SUP102" s="5"/>
      <c r="SUQ102" s="5"/>
      <c r="SUR102" s="5"/>
      <c r="SUS102" s="5"/>
      <c r="SUT102" s="5"/>
      <c r="SUU102" s="5"/>
      <c r="SUV102" s="5"/>
      <c r="SUW102" s="5"/>
      <c r="SUX102" s="5"/>
      <c r="SUY102" s="5"/>
      <c r="SUZ102" s="5"/>
      <c r="SVA102" s="5"/>
      <c r="SVB102" s="5"/>
      <c r="SVC102" s="5"/>
      <c r="SVD102" s="5"/>
      <c r="SVE102" s="5"/>
      <c r="SVF102" s="5"/>
      <c r="SVG102" s="5"/>
      <c r="SVH102" s="5"/>
      <c r="SVI102" s="5"/>
      <c r="SVJ102" s="5"/>
      <c r="SVK102" s="5"/>
      <c r="SVL102" s="5"/>
      <c r="SVM102" s="5"/>
      <c r="SVN102" s="5"/>
      <c r="SVO102" s="5"/>
      <c r="SVP102" s="5"/>
      <c r="SVQ102" s="5"/>
      <c r="SVR102" s="5"/>
      <c r="SVS102" s="5"/>
      <c r="SVT102" s="5"/>
      <c r="SVU102" s="5"/>
      <c r="SVV102" s="5"/>
      <c r="SVW102" s="5"/>
      <c r="SVX102" s="5"/>
      <c r="SVY102" s="5"/>
      <c r="SVZ102" s="5"/>
      <c r="SWA102" s="5"/>
      <c r="SWB102" s="5"/>
      <c r="SWC102" s="5"/>
      <c r="SWD102" s="5"/>
      <c r="SWE102" s="5"/>
      <c r="SWF102" s="5"/>
      <c r="SWG102" s="5"/>
      <c r="SWH102" s="5"/>
      <c r="SWI102" s="5"/>
      <c r="SWJ102" s="5"/>
      <c r="SWK102" s="5"/>
      <c r="SWL102" s="5"/>
      <c r="SWM102" s="5"/>
      <c r="SWN102" s="5"/>
      <c r="SWO102" s="5"/>
      <c r="SWP102" s="5"/>
      <c r="SWQ102" s="5"/>
      <c r="SWR102" s="5"/>
      <c r="SWS102" s="5"/>
      <c r="SWT102" s="5"/>
      <c r="SWU102" s="5"/>
      <c r="SWV102" s="5"/>
      <c r="SWW102" s="5"/>
      <c r="SWX102" s="5"/>
      <c r="SWY102" s="5"/>
      <c r="SWZ102" s="5"/>
      <c r="SXA102" s="5"/>
      <c r="SXB102" s="5"/>
      <c r="SXC102" s="5"/>
      <c r="SXD102" s="5"/>
      <c r="SXE102" s="5"/>
      <c r="SXF102" s="5"/>
      <c r="SXG102" s="5"/>
      <c r="SXH102" s="5"/>
      <c r="SXI102" s="5"/>
      <c r="SXJ102" s="5"/>
      <c r="SXK102" s="5"/>
      <c r="SXL102" s="5"/>
      <c r="SXM102" s="5"/>
      <c r="SXN102" s="5"/>
      <c r="SXO102" s="5"/>
      <c r="SXP102" s="5"/>
      <c r="SXQ102" s="5"/>
      <c r="SXR102" s="5"/>
      <c r="SXS102" s="5"/>
      <c r="SXT102" s="5"/>
      <c r="SXU102" s="5"/>
      <c r="SXV102" s="5"/>
      <c r="SXW102" s="5"/>
      <c r="SXX102" s="5"/>
      <c r="SXY102" s="5"/>
      <c r="SXZ102" s="5"/>
      <c r="SYA102" s="5"/>
      <c r="SYB102" s="5"/>
      <c r="SYC102" s="5"/>
      <c r="SYD102" s="5"/>
      <c r="SYE102" s="5"/>
      <c r="SYF102" s="5"/>
      <c r="SYG102" s="5"/>
      <c r="SYH102" s="5"/>
      <c r="SYI102" s="5"/>
      <c r="SYJ102" s="5"/>
      <c r="SYK102" s="5"/>
      <c r="SYL102" s="5"/>
      <c r="SYM102" s="5"/>
      <c r="SYN102" s="5"/>
      <c r="SYO102" s="5"/>
      <c r="SYP102" s="5"/>
      <c r="SYQ102" s="5"/>
      <c r="SYR102" s="5"/>
      <c r="SYS102" s="5"/>
      <c r="SYT102" s="5"/>
      <c r="SYU102" s="5"/>
      <c r="SYV102" s="5"/>
      <c r="SYW102" s="5"/>
      <c r="SYX102" s="5"/>
      <c r="SYY102" s="5"/>
      <c r="SYZ102" s="5"/>
      <c r="SZA102" s="5"/>
      <c r="SZB102" s="5"/>
      <c r="SZC102" s="5"/>
      <c r="SZD102" s="5"/>
      <c r="SZE102" s="5"/>
      <c r="SZF102" s="5"/>
      <c r="SZG102" s="5"/>
      <c r="SZH102" s="5"/>
      <c r="SZI102" s="5"/>
      <c r="SZJ102" s="5"/>
      <c r="SZK102" s="5"/>
      <c r="SZL102" s="5"/>
      <c r="SZM102" s="5"/>
      <c r="SZN102" s="5"/>
      <c r="SZO102" s="5"/>
      <c r="SZP102" s="5"/>
      <c r="SZQ102" s="5"/>
      <c r="SZR102" s="5"/>
      <c r="SZS102" s="5"/>
      <c r="SZT102" s="5"/>
      <c r="SZU102" s="5"/>
      <c r="SZV102" s="5"/>
      <c r="SZW102" s="5"/>
      <c r="SZX102" s="5"/>
      <c r="SZY102" s="5"/>
      <c r="SZZ102" s="5"/>
      <c r="TAA102" s="5"/>
      <c r="TAB102" s="5"/>
      <c r="TAC102" s="5"/>
      <c r="TAD102" s="5"/>
      <c r="TAE102" s="5"/>
      <c r="TAF102" s="5"/>
      <c r="TAG102" s="5"/>
      <c r="TAH102" s="5"/>
      <c r="TAI102" s="5"/>
      <c r="TAJ102" s="5"/>
      <c r="TAK102" s="5"/>
      <c r="TAL102" s="5"/>
      <c r="TAM102" s="5"/>
      <c r="TAN102" s="5"/>
      <c r="TAO102" s="5"/>
      <c r="TAP102" s="5"/>
      <c r="TAQ102" s="5"/>
      <c r="TAR102" s="5"/>
      <c r="TAS102" s="5"/>
      <c r="TAT102" s="5"/>
      <c r="TAU102" s="5"/>
      <c r="TAV102" s="5"/>
      <c r="TAW102" s="5"/>
      <c r="TAX102" s="5"/>
      <c r="TAY102" s="5"/>
      <c r="TAZ102" s="5"/>
      <c r="TBA102" s="5"/>
      <c r="TBB102" s="5"/>
      <c r="TBC102" s="5"/>
      <c r="TBD102" s="5"/>
      <c r="TBE102" s="5"/>
      <c r="TBF102" s="5"/>
      <c r="TBG102" s="5"/>
      <c r="TBH102" s="5"/>
      <c r="TBI102" s="5"/>
      <c r="TBJ102" s="5"/>
      <c r="TBK102" s="5"/>
      <c r="TBL102" s="5"/>
      <c r="TBM102" s="5"/>
      <c r="TBN102" s="5"/>
      <c r="TBO102" s="5"/>
      <c r="TBP102" s="5"/>
      <c r="TBQ102" s="5"/>
      <c r="TBR102" s="5"/>
      <c r="TBS102" s="5"/>
      <c r="TBT102" s="5"/>
      <c r="TBU102" s="5"/>
      <c r="TBV102" s="5"/>
      <c r="TBW102" s="5"/>
      <c r="TBX102" s="5"/>
      <c r="TBY102" s="5"/>
      <c r="TBZ102" s="5"/>
      <c r="TCA102" s="5"/>
      <c r="TCB102" s="5"/>
      <c r="TCC102" s="5"/>
      <c r="TCD102" s="5"/>
      <c r="TCE102" s="5"/>
      <c r="TCF102" s="5"/>
      <c r="TCG102" s="5"/>
      <c r="TCH102" s="5"/>
      <c r="TCI102" s="5"/>
      <c r="TCJ102" s="5"/>
      <c r="TCK102" s="5"/>
      <c r="TCL102" s="5"/>
      <c r="TCM102" s="5"/>
      <c r="TCN102" s="5"/>
      <c r="TCO102" s="5"/>
      <c r="TCP102" s="5"/>
      <c r="TCQ102" s="5"/>
      <c r="TCR102" s="5"/>
      <c r="TCS102" s="5"/>
      <c r="TCT102" s="5"/>
      <c r="TCU102" s="5"/>
      <c r="TCV102" s="5"/>
      <c r="TCW102" s="5"/>
      <c r="TCX102" s="5"/>
      <c r="TCY102" s="5"/>
      <c r="TCZ102" s="5"/>
      <c r="TDA102" s="5"/>
      <c r="TDB102" s="5"/>
      <c r="TDC102" s="5"/>
      <c r="TDD102" s="5"/>
      <c r="TDE102" s="5"/>
      <c r="TDF102" s="5"/>
      <c r="TDG102" s="5"/>
      <c r="TDH102" s="5"/>
      <c r="TDI102" s="5"/>
      <c r="TDJ102" s="5"/>
      <c r="TDK102" s="5"/>
      <c r="TDL102" s="5"/>
      <c r="TDM102" s="5"/>
      <c r="TDN102" s="5"/>
      <c r="TDO102" s="5"/>
      <c r="TDP102" s="5"/>
      <c r="TDQ102" s="5"/>
      <c r="TDR102" s="5"/>
      <c r="TDS102" s="5"/>
      <c r="TDT102" s="5"/>
      <c r="TDU102" s="5"/>
      <c r="TDV102" s="5"/>
      <c r="TDW102" s="5"/>
      <c r="TDX102" s="5"/>
      <c r="TDY102" s="5"/>
      <c r="TDZ102" s="5"/>
      <c r="TEA102" s="5"/>
      <c r="TEB102" s="5"/>
      <c r="TEC102" s="5"/>
      <c r="TED102" s="5"/>
      <c r="TEE102" s="5"/>
      <c r="TEF102" s="5"/>
      <c r="TEG102" s="5"/>
      <c r="TEH102" s="5"/>
      <c r="TEI102" s="5"/>
      <c r="TEJ102" s="5"/>
      <c r="TEK102" s="5"/>
      <c r="TEL102" s="5"/>
      <c r="TEM102" s="5"/>
      <c r="TEN102" s="5"/>
      <c r="TEO102" s="5"/>
      <c r="TEP102" s="5"/>
      <c r="TEQ102" s="5"/>
      <c r="TER102" s="5"/>
      <c r="TES102" s="5"/>
      <c r="TET102" s="5"/>
      <c r="TEU102" s="5"/>
      <c r="TEV102" s="5"/>
      <c r="TEW102" s="5"/>
      <c r="TEX102" s="5"/>
      <c r="TEY102" s="5"/>
      <c r="TEZ102" s="5"/>
      <c r="TFA102" s="5"/>
      <c r="TFB102" s="5"/>
      <c r="TFC102" s="5"/>
      <c r="TFD102" s="5"/>
      <c r="TFE102" s="5"/>
      <c r="TFF102" s="5"/>
      <c r="TFG102" s="5"/>
      <c r="TFH102" s="5"/>
      <c r="TFI102" s="5"/>
      <c r="TFJ102" s="5"/>
      <c r="TFK102" s="5"/>
      <c r="TFL102" s="5"/>
      <c r="TFM102" s="5"/>
      <c r="TFN102" s="5"/>
      <c r="TFO102" s="5"/>
      <c r="TFP102" s="5"/>
      <c r="TFQ102" s="5"/>
      <c r="TFR102" s="5"/>
      <c r="TFS102" s="5"/>
      <c r="TFT102" s="5"/>
      <c r="TFU102" s="5"/>
      <c r="TFV102" s="5"/>
      <c r="TFW102" s="5"/>
      <c r="TFX102" s="5"/>
      <c r="TFY102" s="5"/>
      <c r="TFZ102" s="5"/>
      <c r="TGA102" s="5"/>
      <c r="TGB102" s="5"/>
      <c r="TGC102" s="5"/>
      <c r="TGD102" s="5"/>
      <c r="TGE102" s="5"/>
      <c r="TGF102" s="5"/>
      <c r="TGG102" s="5"/>
      <c r="TGH102" s="5"/>
      <c r="TGI102" s="5"/>
      <c r="TGJ102" s="5"/>
      <c r="TGK102" s="5"/>
      <c r="TGL102" s="5"/>
      <c r="TGM102" s="5"/>
      <c r="TGN102" s="5"/>
      <c r="TGO102" s="5"/>
      <c r="TGP102" s="5"/>
      <c r="TGQ102" s="5"/>
      <c r="TGR102" s="5"/>
      <c r="TGS102" s="5"/>
      <c r="TGT102" s="5"/>
      <c r="TGU102" s="5"/>
      <c r="TGV102" s="5"/>
      <c r="TGW102" s="5"/>
      <c r="TGX102" s="5"/>
      <c r="TGY102" s="5"/>
      <c r="TGZ102" s="5"/>
      <c r="THA102" s="5"/>
      <c r="THB102" s="5"/>
      <c r="THC102" s="5"/>
      <c r="THD102" s="5"/>
      <c r="THE102" s="5"/>
      <c r="THF102" s="5"/>
      <c r="THG102" s="5"/>
      <c r="THH102" s="5"/>
      <c r="THI102" s="5"/>
      <c r="THJ102" s="5"/>
      <c r="THK102" s="5"/>
      <c r="THL102" s="5"/>
      <c r="THM102" s="5"/>
      <c r="THN102" s="5"/>
      <c r="THO102" s="5"/>
      <c r="THP102" s="5"/>
      <c r="THQ102" s="5"/>
      <c r="THR102" s="5"/>
      <c r="THS102" s="5"/>
      <c r="THT102" s="5"/>
      <c r="THU102" s="5"/>
      <c r="THV102" s="5"/>
      <c r="THW102" s="5"/>
      <c r="THX102" s="5"/>
      <c r="THY102" s="5"/>
      <c r="THZ102" s="5"/>
      <c r="TIA102" s="5"/>
      <c r="TIB102" s="5"/>
      <c r="TIC102" s="5"/>
      <c r="TID102" s="5"/>
      <c r="TIE102" s="5"/>
      <c r="TIF102" s="5"/>
      <c r="TIG102" s="5"/>
      <c r="TIH102" s="5"/>
      <c r="TII102" s="5"/>
      <c r="TIJ102" s="5"/>
      <c r="TIK102" s="5"/>
      <c r="TIL102" s="5"/>
      <c r="TIM102" s="5"/>
      <c r="TIN102" s="5"/>
      <c r="TIO102" s="5"/>
      <c r="TIP102" s="5"/>
      <c r="TIQ102" s="5"/>
      <c r="TIR102" s="5"/>
      <c r="TIS102" s="5"/>
      <c r="TIT102" s="5"/>
      <c r="TIU102" s="5"/>
      <c r="TIV102" s="5"/>
      <c r="TIW102" s="5"/>
      <c r="TIX102" s="5"/>
      <c r="TIY102" s="5"/>
      <c r="TIZ102" s="5"/>
      <c r="TJA102" s="5"/>
      <c r="TJB102" s="5"/>
      <c r="TJC102" s="5"/>
      <c r="TJD102" s="5"/>
      <c r="TJE102" s="5"/>
      <c r="TJF102" s="5"/>
      <c r="TJG102" s="5"/>
      <c r="TJH102" s="5"/>
      <c r="TJI102" s="5"/>
      <c r="TJJ102" s="5"/>
      <c r="TJK102" s="5"/>
      <c r="TJL102" s="5"/>
      <c r="TJM102" s="5"/>
      <c r="TJN102" s="5"/>
      <c r="TJO102" s="5"/>
      <c r="TJP102" s="5"/>
      <c r="TJQ102" s="5"/>
      <c r="TJR102" s="5"/>
      <c r="TJS102" s="5"/>
      <c r="TJT102" s="5"/>
      <c r="TJU102" s="5"/>
      <c r="TJV102" s="5"/>
      <c r="TJW102" s="5"/>
      <c r="TJX102" s="5"/>
      <c r="TJY102" s="5"/>
      <c r="TJZ102" s="5"/>
      <c r="TKA102" s="5"/>
      <c r="TKB102" s="5"/>
      <c r="TKC102" s="5"/>
      <c r="TKD102" s="5"/>
      <c r="TKE102" s="5"/>
      <c r="TKF102" s="5"/>
      <c r="TKG102" s="5"/>
      <c r="TKH102" s="5"/>
      <c r="TKI102" s="5"/>
      <c r="TKJ102" s="5"/>
      <c r="TKK102" s="5"/>
      <c r="TKL102" s="5"/>
      <c r="TKM102" s="5"/>
      <c r="TKN102" s="5"/>
      <c r="TKO102" s="5"/>
      <c r="TKP102" s="5"/>
      <c r="TKQ102" s="5"/>
      <c r="TKR102" s="5"/>
      <c r="TKS102" s="5"/>
      <c r="TKT102" s="5"/>
      <c r="TKU102" s="5"/>
      <c r="TKV102" s="5"/>
      <c r="TKW102" s="5"/>
      <c r="TKX102" s="5"/>
      <c r="TKY102" s="5"/>
      <c r="TKZ102" s="5"/>
      <c r="TLA102" s="5"/>
      <c r="TLB102" s="5"/>
      <c r="TLC102" s="5"/>
      <c r="TLD102" s="5"/>
      <c r="TLE102" s="5"/>
      <c r="TLF102" s="5"/>
      <c r="TLG102" s="5"/>
      <c r="TLH102" s="5"/>
      <c r="TLI102" s="5"/>
      <c r="TLJ102" s="5"/>
      <c r="TLK102" s="5"/>
      <c r="TLL102" s="5"/>
      <c r="TLM102" s="5"/>
      <c r="TLN102" s="5"/>
      <c r="TLO102" s="5"/>
      <c r="TLP102" s="5"/>
      <c r="TLQ102" s="5"/>
      <c r="TLR102" s="5"/>
      <c r="TLS102" s="5"/>
      <c r="TLT102" s="5"/>
      <c r="TLU102" s="5"/>
      <c r="TLV102" s="5"/>
      <c r="TLW102" s="5"/>
      <c r="TLX102" s="5"/>
      <c r="TLY102" s="5"/>
      <c r="TLZ102" s="5"/>
      <c r="TMA102" s="5"/>
      <c r="TMB102" s="5"/>
      <c r="TMC102" s="5"/>
      <c r="TMD102" s="5"/>
      <c r="TME102" s="5"/>
      <c r="TMF102" s="5"/>
      <c r="TMG102" s="5"/>
      <c r="TMH102" s="5"/>
      <c r="TMI102" s="5"/>
      <c r="TMJ102" s="5"/>
      <c r="TMK102" s="5"/>
      <c r="TML102" s="5"/>
      <c r="TMM102" s="5"/>
      <c r="TMN102" s="5"/>
      <c r="TMO102" s="5"/>
      <c r="TMP102" s="5"/>
      <c r="TMQ102" s="5"/>
      <c r="TMR102" s="5"/>
      <c r="TMS102" s="5"/>
      <c r="TMT102" s="5"/>
      <c r="TMU102" s="5"/>
      <c r="TMV102" s="5"/>
      <c r="TMW102" s="5"/>
      <c r="TMX102" s="5"/>
      <c r="TMY102" s="5"/>
      <c r="TMZ102" s="5"/>
      <c r="TNA102" s="5"/>
      <c r="TNB102" s="5"/>
      <c r="TNC102" s="5"/>
      <c r="TND102" s="5"/>
      <c r="TNE102" s="5"/>
      <c r="TNF102" s="5"/>
      <c r="TNG102" s="5"/>
      <c r="TNH102" s="5"/>
      <c r="TNI102" s="5"/>
      <c r="TNJ102" s="5"/>
      <c r="TNK102" s="5"/>
      <c r="TNL102" s="5"/>
      <c r="TNM102" s="5"/>
      <c r="TNN102" s="5"/>
      <c r="TNO102" s="5"/>
      <c r="TNP102" s="5"/>
      <c r="TNQ102" s="5"/>
      <c r="TNR102" s="5"/>
      <c r="TNS102" s="5"/>
      <c r="TNT102" s="5"/>
      <c r="TNU102" s="5"/>
      <c r="TNV102" s="5"/>
      <c r="TNW102" s="5"/>
      <c r="TNX102" s="5"/>
      <c r="TNY102" s="5"/>
      <c r="TNZ102" s="5"/>
      <c r="TOA102" s="5"/>
      <c r="TOB102" s="5"/>
      <c r="TOC102" s="5"/>
      <c r="TOD102" s="5"/>
      <c r="TOE102" s="5"/>
      <c r="TOF102" s="5"/>
      <c r="TOG102" s="5"/>
      <c r="TOH102" s="5"/>
      <c r="TOI102" s="5"/>
      <c r="TOJ102" s="5"/>
      <c r="TOK102" s="5"/>
      <c r="TOL102" s="5"/>
      <c r="TOM102" s="5"/>
      <c r="TON102" s="5"/>
      <c r="TOO102" s="5"/>
      <c r="TOP102" s="5"/>
      <c r="TOQ102" s="5"/>
      <c r="TOR102" s="5"/>
      <c r="TOS102" s="5"/>
      <c r="TOT102" s="5"/>
      <c r="TOU102" s="5"/>
      <c r="TOV102" s="5"/>
      <c r="TOW102" s="5"/>
      <c r="TOX102" s="5"/>
      <c r="TOY102" s="5"/>
      <c r="TOZ102" s="5"/>
      <c r="TPA102" s="5"/>
      <c r="TPB102" s="5"/>
      <c r="TPC102" s="5"/>
      <c r="TPD102" s="5"/>
      <c r="TPE102" s="5"/>
      <c r="TPF102" s="5"/>
      <c r="TPG102" s="5"/>
      <c r="TPH102" s="5"/>
      <c r="TPI102" s="5"/>
      <c r="TPJ102" s="5"/>
      <c r="TPK102" s="5"/>
      <c r="TPL102" s="5"/>
      <c r="TPM102" s="5"/>
      <c r="TPN102" s="5"/>
      <c r="TPO102" s="5"/>
      <c r="TPP102" s="5"/>
      <c r="TPQ102" s="5"/>
      <c r="TPR102" s="5"/>
      <c r="TPS102" s="5"/>
      <c r="TPT102" s="5"/>
      <c r="TPU102" s="5"/>
      <c r="TPV102" s="5"/>
      <c r="TPW102" s="5"/>
      <c r="TPX102" s="5"/>
      <c r="TPY102" s="5"/>
      <c r="TPZ102" s="5"/>
      <c r="TQA102" s="5"/>
      <c r="TQB102" s="5"/>
      <c r="TQC102" s="5"/>
      <c r="TQD102" s="5"/>
      <c r="TQE102" s="5"/>
      <c r="TQF102" s="5"/>
      <c r="TQG102" s="5"/>
      <c r="TQH102" s="5"/>
      <c r="TQI102" s="5"/>
      <c r="TQJ102" s="5"/>
      <c r="TQK102" s="5"/>
      <c r="TQL102" s="5"/>
      <c r="TQM102" s="5"/>
      <c r="TQN102" s="5"/>
      <c r="TQO102" s="5"/>
      <c r="TQP102" s="5"/>
      <c r="TQQ102" s="5"/>
      <c r="TQR102" s="5"/>
      <c r="TQS102" s="5"/>
      <c r="TQT102" s="5"/>
      <c r="TQU102" s="5"/>
      <c r="TQV102" s="5"/>
      <c r="TQW102" s="5"/>
      <c r="TQX102" s="5"/>
      <c r="TQY102" s="5"/>
      <c r="TQZ102" s="5"/>
      <c r="TRA102" s="5"/>
      <c r="TRB102" s="5"/>
      <c r="TRC102" s="5"/>
      <c r="TRD102" s="5"/>
      <c r="TRE102" s="5"/>
      <c r="TRF102" s="5"/>
      <c r="TRG102" s="5"/>
      <c r="TRH102" s="5"/>
      <c r="TRI102" s="5"/>
      <c r="TRJ102" s="5"/>
      <c r="TRK102" s="5"/>
      <c r="TRL102" s="5"/>
      <c r="TRM102" s="5"/>
      <c r="TRN102" s="5"/>
      <c r="TRO102" s="5"/>
      <c r="TRP102" s="5"/>
      <c r="TRQ102" s="5"/>
      <c r="TRR102" s="5"/>
      <c r="TRS102" s="5"/>
      <c r="TRT102" s="5"/>
      <c r="TRU102" s="5"/>
      <c r="TRV102" s="5"/>
      <c r="TRW102" s="5"/>
      <c r="TRX102" s="5"/>
      <c r="TRY102" s="5"/>
      <c r="TRZ102" s="5"/>
      <c r="TSA102" s="5"/>
      <c r="TSB102" s="5"/>
      <c r="TSC102" s="5"/>
      <c r="TSD102" s="5"/>
      <c r="TSE102" s="5"/>
      <c r="TSF102" s="5"/>
      <c r="TSG102" s="5"/>
      <c r="TSH102" s="5"/>
      <c r="TSI102" s="5"/>
      <c r="TSJ102" s="5"/>
      <c r="TSK102" s="5"/>
      <c r="TSL102" s="5"/>
      <c r="TSM102" s="5"/>
      <c r="TSN102" s="5"/>
      <c r="TSO102" s="5"/>
      <c r="TSP102" s="5"/>
      <c r="TSQ102" s="5"/>
      <c r="TSR102" s="5"/>
      <c r="TSS102" s="5"/>
      <c r="TST102" s="5"/>
      <c r="TSU102" s="5"/>
      <c r="TSV102" s="5"/>
      <c r="TSW102" s="5"/>
      <c r="TSX102" s="5"/>
      <c r="TSY102" s="5"/>
      <c r="TSZ102" s="5"/>
      <c r="TTA102" s="5"/>
      <c r="TTB102" s="5"/>
      <c r="TTC102" s="5"/>
      <c r="TTD102" s="5"/>
      <c r="TTE102" s="5"/>
      <c r="TTF102" s="5"/>
      <c r="TTG102" s="5"/>
      <c r="TTH102" s="5"/>
      <c r="TTI102" s="5"/>
      <c r="TTJ102" s="5"/>
      <c r="TTK102" s="5"/>
      <c r="TTL102" s="5"/>
      <c r="TTM102" s="5"/>
      <c r="TTN102" s="5"/>
      <c r="TTO102" s="5"/>
      <c r="TTP102" s="5"/>
      <c r="TTQ102" s="5"/>
      <c r="TTR102" s="5"/>
      <c r="TTS102" s="5"/>
      <c r="TTT102" s="5"/>
      <c r="TTU102" s="5"/>
      <c r="TTV102" s="5"/>
      <c r="TTW102" s="5"/>
      <c r="TTX102" s="5"/>
      <c r="TTY102" s="5"/>
      <c r="TTZ102" s="5"/>
      <c r="TUA102" s="5"/>
      <c r="TUB102" s="5"/>
      <c r="TUC102" s="5"/>
      <c r="TUD102" s="5"/>
      <c r="TUE102" s="5"/>
      <c r="TUF102" s="5"/>
      <c r="TUG102" s="5"/>
      <c r="TUH102" s="5"/>
      <c r="TUI102" s="5"/>
      <c r="TUJ102" s="5"/>
      <c r="TUK102" s="5"/>
      <c r="TUL102" s="5"/>
      <c r="TUM102" s="5"/>
      <c r="TUN102" s="5"/>
      <c r="TUO102" s="5"/>
      <c r="TUP102" s="5"/>
      <c r="TUQ102" s="5"/>
      <c r="TUR102" s="5"/>
      <c r="TUS102" s="5"/>
      <c r="TUT102" s="5"/>
      <c r="TUU102" s="5"/>
      <c r="TUV102" s="5"/>
      <c r="TUW102" s="5"/>
      <c r="TUX102" s="5"/>
      <c r="TUY102" s="5"/>
      <c r="TUZ102" s="5"/>
      <c r="TVA102" s="5"/>
      <c r="TVB102" s="5"/>
      <c r="TVC102" s="5"/>
      <c r="TVD102" s="5"/>
      <c r="TVE102" s="5"/>
      <c r="TVF102" s="5"/>
      <c r="TVG102" s="5"/>
      <c r="TVH102" s="5"/>
      <c r="TVI102" s="5"/>
      <c r="TVJ102" s="5"/>
      <c r="TVK102" s="5"/>
      <c r="TVL102" s="5"/>
      <c r="TVM102" s="5"/>
      <c r="TVN102" s="5"/>
      <c r="TVO102" s="5"/>
      <c r="TVP102" s="5"/>
      <c r="TVQ102" s="5"/>
      <c r="TVR102" s="5"/>
      <c r="TVS102" s="5"/>
      <c r="TVT102" s="5"/>
      <c r="TVU102" s="5"/>
      <c r="TVV102" s="5"/>
      <c r="TVW102" s="5"/>
      <c r="TVX102" s="5"/>
      <c r="TVY102" s="5"/>
      <c r="TVZ102" s="5"/>
      <c r="TWA102" s="5"/>
      <c r="TWB102" s="5"/>
      <c r="TWC102" s="5"/>
      <c r="TWD102" s="5"/>
      <c r="TWE102" s="5"/>
      <c r="TWF102" s="5"/>
      <c r="TWG102" s="5"/>
      <c r="TWH102" s="5"/>
      <c r="TWI102" s="5"/>
      <c r="TWJ102" s="5"/>
      <c r="TWK102" s="5"/>
      <c r="TWL102" s="5"/>
      <c r="TWM102" s="5"/>
      <c r="TWN102" s="5"/>
      <c r="TWO102" s="5"/>
      <c r="TWP102" s="5"/>
      <c r="TWQ102" s="5"/>
      <c r="TWR102" s="5"/>
      <c r="TWS102" s="5"/>
      <c r="TWT102" s="5"/>
      <c r="TWU102" s="5"/>
      <c r="TWV102" s="5"/>
      <c r="TWW102" s="5"/>
      <c r="TWX102" s="5"/>
      <c r="TWY102" s="5"/>
      <c r="TWZ102" s="5"/>
      <c r="TXA102" s="5"/>
      <c r="TXB102" s="5"/>
      <c r="TXC102" s="5"/>
      <c r="TXD102" s="5"/>
      <c r="TXE102" s="5"/>
      <c r="TXF102" s="5"/>
      <c r="TXG102" s="5"/>
      <c r="TXH102" s="5"/>
      <c r="TXI102" s="5"/>
      <c r="TXJ102" s="5"/>
      <c r="TXK102" s="5"/>
      <c r="TXL102" s="5"/>
      <c r="TXM102" s="5"/>
      <c r="TXN102" s="5"/>
      <c r="TXO102" s="5"/>
      <c r="TXP102" s="5"/>
      <c r="TXQ102" s="5"/>
      <c r="TXR102" s="5"/>
      <c r="TXS102" s="5"/>
      <c r="TXT102" s="5"/>
      <c r="TXU102" s="5"/>
      <c r="TXV102" s="5"/>
      <c r="TXW102" s="5"/>
      <c r="TXX102" s="5"/>
      <c r="TXY102" s="5"/>
      <c r="TXZ102" s="5"/>
      <c r="TYA102" s="5"/>
      <c r="TYB102" s="5"/>
      <c r="TYC102" s="5"/>
      <c r="TYD102" s="5"/>
      <c r="TYE102" s="5"/>
      <c r="TYF102" s="5"/>
      <c r="TYG102" s="5"/>
      <c r="TYH102" s="5"/>
      <c r="TYI102" s="5"/>
      <c r="TYJ102" s="5"/>
      <c r="TYK102" s="5"/>
      <c r="TYL102" s="5"/>
      <c r="TYM102" s="5"/>
      <c r="TYN102" s="5"/>
      <c r="TYO102" s="5"/>
      <c r="TYP102" s="5"/>
      <c r="TYQ102" s="5"/>
      <c r="TYR102" s="5"/>
      <c r="TYS102" s="5"/>
      <c r="TYT102" s="5"/>
      <c r="TYU102" s="5"/>
      <c r="TYV102" s="5"/>
      <c r="TYW102" s="5"/>
      <c r="TYX102" s="5"/>
      <c r="TYY102" s="5"/>
      <c r="TYZ102" s="5"/>
      <c r="TZA102" s="5"/>
      <c r="TZB102" s="5"/>
      <c r="TZC102" s="5"/>
      <c r="TZD102" s="5"/>
      <c r="TZE102" s="5"/>
      <c r="TZF102" s="5"/>
      <c r="TZG102" s="5"/>
      <c r="TZH102" s="5"/>
      <c r="TZI102" s="5"/>
      <c r="TZJ102" s="5"/>
      <c r="TZK102" s="5"/>
      <c r="TZL102" s="5"/>
      <c r="TZM102" s="5"/>
      <c r="TZN102" s="5"/>
      <c r="TZO102" s="5"/>
      <c r="TZP102" s="5"/>
      <c r="TZQ102" s="5"/>
      <c r="TZR102" s="5"/>
      <c r="TZS102" s="5"/>
      <c r="TZT102" s="5"/>
      <c r="TZU102" s="5"/>
      <c r="TZV102" s="5"/>
      <c r="TZW102" s="5"/>
      <c r="TZX102" s="5"/>
      <c r="TZY102" s="5"/>
      <c r="TZZ102" s="5"/>
      <c r="UAA102" s="5"/>
      <c r="UAB102" s="5"/>
      <c r="UAC102" s="5"/>
      <c r="UAD102" s="5"/>
      <c r="UAE102" s="5"/>
      <c r="UAF102" s="5"/>
      <c r="UAG102" s="5"/>
      <c r="UAH102" s="5"/>
      <c r="UAI102" s="5"/>
      <c r="UAJ102" s="5"/>
      <c r="UAK102" s="5"/>
      <c r="UAL102" s="5"/>
      <c r="UAM102" s="5"/>
      <c r="UAN102" s="5"/>
      <c r="UAO102" s="5"/>
      <c r="UAP102" s="5"/>
      <c r="UAQ102" s="5"/>
      <c r="UAR102" s="5"/>
      <c r="UAS102" s="5"/>
      <c r="UAT102" s="5"/>
      <c r="UAU102" s="5"/>
      <c r="UAV102" s="5"/>
      <c r="UAW102" s="5"/>
      <c r="UAX102" s="5"/>
      <c r="UAY102" s="5"/>
      <c r="UAZ102" s="5"/>
      <c r="UBA102" s="5"/>
      <c r="UBB102" s="5"/>
      <c r="UBC102" s="5"/>
      <c r="UBD102" s="5"/>
      <c r="UBE102" s="5"/>
      <c r="UBF102" s="5"/>
      <c r="UBG102" s="5"/>
      <c r="UBH102" s="5"/>
      <c r="UBI102" s="5"/>
      <c r="UBJ102" s="5"/>
      <c r="UBK102" s="5"/>
      <c r="UBL102" s="5"/>
      <c r="UBM102" s="5"/>
      <c r="UBN102" s="5"/>
      <c r="UBO102" s="5"/>
      <c r="UBP102" s="5"/>
      <c r="UBQ102" s="5"/>
      <c r="UBR102" s="5"/>
      <c r="UBS102" s="5"/>
      <c r="UBT102" s="5"/>
      <c r="UBU102" s="5"/>
      <c r="UBV102" s="5"/>
      <c r="UBW102" s="5"/>
      <c r="UBX102" s="5"/>
      <c r="UBY102" s="5"/>
      <c r="UBZ102" s="5"/>
      <c r="UCA102" s="5"/>
      <c r="UCB102" s="5"/>
      <c r="UCC102" s="5"/>
      <c r="UCD102" s="5"/>
      <c r="UCE102" s="5"/>
      <c r="UCF102" s="5"/>
      <c r="UCG102" s="5"/>
      <c r="UCH102" s="5"/>
      <c r="UCI102" s="5"/>
      <c r="UCJ102" s="5"/>
      <c r="UCK102" s="5"/>
      <c r="UCL102" s="5"/>
      <c r="UCM102" s="5"/>
      <c r="UCN102" s="5"/>
      <c r="UCO102" s="5"/>
      <c r="UCP102" s="5"/>
      <c r="UCQ102" s="5"/>
      <c r="UCR102" s="5"/>
      <c r="UCS102" s="5"/>
      <c r="UCT102" s="5"/>
      <c r="UCU102" s="5"/>
      <c r="UCV102" s="5"/>
      <c r="UCW102" s="5"/>
      <c r="UCX102" s="5"/>
      <c r="UCY102" s="5"/>
      <c r="UCZ102" s="5"/>
      <c r="UDA102" s="5"/>
      <c r="UDB102" s="5"/>
      <c r="UDC102" s="5"/>
      <c r="UDD102" s="5"/>
      <c r="UDE102" s="5"/>
      <c r="UDF102" s="5"/>
      <c r="UDG102" s="5"/>
      <c r="UDH102" s="5"/>
      <c r="UDI102" s="5"/>
      <c r="UDJ102" s="5"/>
      <c r="UDK102" s="5"/>
      <c r="UDL102" s="5"/>
      <c r="UDM102" s="5"/>
      <c r="UDN102" s="5"/>
      <c r="UDO102" s="5"/>
      <c r="UDP102" s="5"/>
      <c r="UDQ102" s="5"/>
      <c r="UDR102" s="5"/>
      <c r="UDS102" s="5"/>
      <c r="UDT102" s="5"/>
      <c r="UDU102" s="5"/>
      <c r="UDV102" s="5"/>
      <c r="UDW102" s="5"/>
      <c r="UDX102" s="5"/>
      <c r="UDY102" s="5"/>
      <c r="UDZ102" s="5"/>
      <c r="UEA102" s="5"/>
      <c r="UEB102" s="5"/>
      <c r="UEC102" s="5"/>
      <c r="UED102" s="5"/>
      <c r="UEE102" s="5"/>
      <c r="UEF102" s="5"/>
      <c r="UEG102" s="5"/>
      <c r="UEH102" s="5"/>
      <c r="UEI102" s="5"/>
      <c r="UEJ102" s="5"/>
      <c r="UEK102" s="5"/>
      <c r="UEL102" s="5"/>
      <c r="UEM102" s="5"/>
      <c r="UEN102" s="5"/>
      <c r="UEO102" s="5"/>
      <c r="UEP102" s="5"/>
      <c r="UEQ102" s="5"/>
      <c r="UER102" s="5"/>
      <c r="UES102" s="5"/>
      <c r="UET102" s="5"/>
      <c r="UEU102" s="5"/>
      <c r="UEV102" s="5"/>
      <c r="UEW102" s="5"/>
      <c r="UEX102" s="5"/>
      <c r="UEY102" s="5"/>
      <c r="UEZ102" s="5"/>
      <c r="UFA102" s="5"/>
      <c r="UFB102" s="5"/>
      <c r="UFC102" s="5"/>
      <c r="UFD102" s="5"/>
      <c r="UFE102" s="5"/>
      <c r="UFF102" s="5"/>
      <c r="UFG102" s="5"/>
      <c r="UFH102" s="5"/>
      <c r="UFI102" s="5"/>
      <c r="UFJ102" s="5"/>
      <c r="UFK102" s="5"/>
      <c r="UFL102" s="5"/>
      <c r="UFM102" s="5"/>
      <c r="UFN102" s="5"/>
      <c r="UFO102" s="5"/>
      <c r="UFP102" s="5"/>
      <c r="UFQ102" s="5"/>
      <c r="UFR102" s="5"/>
      <c r="UFS102" s="5"/>
      <c r="UFT102" s="5"/>
      <c r="UFU102" s="5"/>
      <c r="UFV102" s="5"/>
      <c r="UFW102" s="5"/>
      <c r="UFX102" s="5"/>
      <c r="UFY102" s="5"/>
      <c r="UFZ102" s="5"/>
      <c r="UGA102" s="5"/>
      <c r="UGB102" s="5"/>
      <c r="UGC102" s="5"/>
      <c r="UGD102" s="5"/>
      <c r="UGE102" s="5"/>
      <c r="UGF102" s="5"/>
      <c r="UGG102" s="5"/>
      <c r="UGH102" s="5"/>
      <c r="UGI102" s="5"/>
      <c r="UGJ102" s="5"/>
      <c r="UGK102" s="5"/>
      <c r="UGL102" s="5"/>
      <c r="UGM102" s="5"/>
      <c r="UGN102" s="5"/>
      <c r="UGO102" s="5"/>
      <c r="UGP102" s="5"/>
      <c r="UGQ102" s="5"/>
      <c r="UGR102" s="5"/>
      <c r="UGS102" s="5"/>
      <c r="UGT102" s="5"/>
      <c r="UGU102" s="5"/>
      <c r="UGV102" s="5"/>
      <c r="UGW102" s="5"/>
      <c r="UGX102" s="5"/>
      <c r="UGY102" s="5"/>
      <c r="UGZ102" s="5"/>
      <c r="UHA102" s="5"/>
      <c r="UHB102" s="5"/>
      <c r="UHC102" s="5"/>
      <c r="UHD102" s="5"/>
      <c r="UHE102" s="5"/>
      <c r="UHF102" s="5"/>
      <c r="UHG102" s="5"/>
      <c r="UHH102" s="5"/>
      <c r="UHI102" s="5"/>
      <c r="UHJ102" s="5"/>
      <c r="UHK102" s="5"/>
      <c r="UHL102" s="5"/>
      <c r="UHM102" s="5"/>
      <c r="UHN102" s="5"/>
      <c r="UHO102" s="5"/>
      <c r="UHP102" s="5"/>
      <c r="UHQ102" s="5"/>
      <c r="UHR102" s="5"/>
      <c r="UHS102" s="5"/>
      <c r="UHT102" s="5"/>
      <c r="UHU102" s="5"/>
      <c r="UHV102" s="5"/>
      <c r="UHW102" s="5"/>
      <c r="UHX102" s="5"/>
      <c r="UHY102" s="5"/>
      <c r="UHZ102" s="5"/>
      <c r="UIA102" s="5"/>
      <c r="UIB102" s="5"/>
      <c r="UIC102" s="5"/>
      <c r="UID102" s="5"/>
      <c r="UIE102" s="5"/>
      <c r="UIF102" s="5"/>
      <c r="UIG102" s="5"/>
      <c r="UIH102" s="5"/>
      <c r="UII102" s="5"/>
      <c r="UIJ102" s="5"/>
      <c r="UIK102" s="5"/>
      <c r="UIL102" s="5"/>
      <c r="UIM102" s="5"/>
      <c r="UIN102" s="5"/>
      <c r="UIO102" s="5"/>
      <c r="UIP102" s="5"/>
      <c r="UIQ102" s="5"/>
      <c r="UIR102" s="5"/>
      <c r="UIS102" s="5"/>
      <c r="UIT102" s="5"/>
      <c r="UIU102" s="5"/>
      <c r="UIV102" s="5"/>
      <c r="UIW102" s="5"/>
      <c r="UIX102" s="5"/>
      <c r="UIY102" s="5"/>
      <c r="UIZ102" s="5"/>
      <c r="UJA102" s="5"/>
      <c r="UJB102" s="5"/>
      <c r="UJC102" s="5"/>
      <c r="UJD102" s="5"/>
      <c r="UJE102" s="5"/>
      <c r="UJF102" s="5"/>
      <c r="UJG102" s="5"/>
      <c r="UJH102" s="5"/>
      <c r="UJI102" s="5"/>
      <c r="UJJ102" s="5"/>
      <c r="UJK102" s="5"/>
      <c r="UJL102" s="5"/>
      <c r="UJM102" s="5"/>
      <c r="UJN102" s="5"/>
      <c r="UJO102" s="5"/>
      <c r="UJP102" s="5"/>
      <c r="UJQ102" s="5"/>
      <c r="UJR102" s="5"/>
      <c r="UJS102" s="5"/>
      <c r="UJT102" s="5"/>
      <c r="UJU102" s="5"/>
      <c r="UJV102" s="5"/>
      <c r="UJW102" s="5"/>
      <c r="UJX102" s="5"/>
      <c r="UJY102" s="5"/>
      <c r="UJZ102" s="5"/>
      <c r="UKA102" s="5"/>
      <c r="UKB102" s="5"/>
      <c r="UKC102" s="5"/>
      <c r="UKD102" s="5"/>
      <c r="UKE102" s="5"/>
      <c r="UKF102" s="5"/>
      <c r="UKG102" s="5"/>
      <c r="UKH102" s="5"/>
      <c r="UKI102" s="5"/>
      <c r="UKJ102" s="5"/>
      <c r="UKK102" s="5"/>
      <c r="UKL102" s="5"/>
      <c r="UKM102" s="5"/>
      <c r="UKN102" s="5"/>
      <c r="UKO102" s="5"/>
      <c r="UKP102" s="5"/>
      <c r="UKQ102" s="5"/>
      <c r="UKR102" s="5"/>
      <c r="UKS102" s="5"/>
      <c r="UKT102" s="5"/>
      <c r="UKU102" s="5"/>
      <c r="UKV102" s="5"/>
      <c r="UKW102" s="5"/>
      <c r="UKX102" s="5"/>
      <c r="UKY102" s="5"/>
      <c r="UKZ102" s="5"/>
      <c r="ULA102" s="5"/>
      <c r="ULB102" s="5"/>
      <c r="ULC102" s="5"/>
      <c r="ULD102" s="5"/>
      <c r="ULE102" s="5"/>
      <c r="ULF102" s="5"/>
      <c r="ULG102" s="5"/>
      <c r="ULH102" s="5"/>
      <c r="ULI102" s="5"/>
      <c r="ULJ102" s="5"/>
      <c r="ULK102" s="5"/>
      <c r="ULL102" s="5"/>
      <c r="ULM102" s="5"/>
      <c r="ULN102" s="5"/>
      <c r="ULO102" s="5"/>
      <c r="ULP102" s="5"/>
      <c r="ULQ102" s="5"/>
      <c r="ULR102" s="5"/>
      <c r="ULS102" s="5"/>
      <c r="ULT102" s="5"/>
      <c r="ULU102" s="5"/>
      <c r="ULV102" s="5"/>
      <c r="ULW102" s="5"/>
      <c r="ULX102" s="5"/>
      <c r="ULY102" s="5"/>
      <c r="ULZ102" s="5"/>
      <c r="UMA102" s="5"/>
      <c r="UMB102" s="5"/>
      <c r="UMC102" s="5"/>
      <c r="UMD102" s="5"/>
      <c r="UME102" s="5"/>
      <c r="UMF102" s="5"/>
      <c r="UMG102" s="5"/>
      <c r="UMH102" s="5"/>
      <c r="UMI102" s="5"/>
      <c r="UMJ102" s="5"/>
      <c r="UMK102" s="5"/>
      <c r="UML102" s="5"/>
      <c r="UMM102" s="5"/>
      <c r="UMN102" s="5"/>
      <c r="UMO102" s="5"/>
      <c r="UMP102" s="5"/>
      <c r="UMQ102" s="5"/>
      <c r="UMR102" s="5"/>
      <c r="UMS102" s="5"/>
      <c r="UMT102" s="5"/>
      <c r="UMU102" s="5"/>
      <c r="UMV102" s="5"/>
      <c r="UMW102" s="5"/>
      <c r="UMX102" s="5"/>
      <c r="UMY102" s="5"/>
      <c r="UMZ102" s="5"/>
      <c r="UNA102" s="5"/>
      <c r="UNB102" s="5"/>
      <c r="UNC102" s="5"/>
      <c r="UND102" s="5"/>
      <c r="UNE102" s="5"/>
      <c r="UNF102" s="5"/>
      <c r="UNG102" s="5"/>
      <c r="UNH102" s="5"/>
      <c r="UNI102" s="5"/>
      <c r="UNJ102" s="5"/>
      <c r="UNK102" s="5"/>
      <c r="UNL102" s="5"/>
      <c r="UNM102" s="5"/>
      <c r="UNN102" s="5"/>
      <c r="UNO102" s="5"/>
      <c r="UNP102" s="5"/>
      <c r="UNQ102" s="5"/>
      <c r="UNR102" s="5"/>
      <c r="UNS102" s="5"/>
      <c r="UNT102" s="5"/>
      <c r="UNU102" s="5"/>
      <c r="UNV102" s="5"/>
      <c r="UNW102" s="5"/>
      <c r="UNX102" s="5"/>
      <c r="UNY102" s="5"/>
      <c r="UNZ102" s="5"/>
      <c r="UOA102" s="5"/>
      <c r="UOB102" s="5"/>
      <c r="UOC102" s="5"/>
      <c r="UOD102" s="5"/>
      <c r="UOE102" s="5"/>
      <c r="UOF102" s="5"/>
      <c r="UOG102" s="5"/>
      <c r="UOH102" s="5"/>
      <c r="UOI102" s="5"/>
      <c r="UOJ102" s="5"/>
      <c r="UOK102" s="5"/>
      <c r="UOL102" s="5"/>
      <c r="UOM102" s="5"/>
      <c r="UON102" s="5"/>
      <c r="UOO102" s="5"/>
      <c r="UOP102" s="5"/>
      <c r="UOQ102" s="5"/>
      <c r="UOR102" s="5"/>
      <c r="UOS102" s="5"/>
      <c r="UOT102" s="5"/>
      <c r="UOU102" s="5"/>
      <c r="UOV102" s="5"/>
      <c r="UOW102" s="5"/>
      <c r="UOX102" s="5"/>
      <c r="UOY102" s="5"/>
      <c r="UOZ102" s="5"/>
      <c r="UPA102" s="5"/>
      <c r="UPB102" s="5"/>
      <c r="UPC102" s="5"/>
      <c r="UPD102" s="5"/>
      <c r="UPE102" s="5"/>
      <c r="UPF102" s="5"/>
      <c r="UPG102" s="5"/>
      <c r="UPH102" s="5"/>
      <c r="UPI102" s="5"/>
      <c r="UPJ102" s="5"/>
      <c r="UPK102" s="5"/>
      <c r="UPL102" s="5"/>
      <c r="UPM102" s="5"/>
      <c r="UPN102" s="5"/>
      <c r="UPO102" s="5"/>
      <c r="UPP102" s="5"/>
      <c r="UPQ102" s="5"/>
      <c r="UPR102" s="5"/>
      <c r="UPS102" s="5"/>
      <c r="UPT102" s="5"/>
      <c r="UPU102" s="5"/>
      <c r="UPV102" s="5"/>
      <c r="UPW102" s="5"/>
      <c r="UPX102" s="5"/>
      <c r="UPY102" s="5"/>
      <c r="UPZ102" s="5"/>
      <c r="UQA102" s="5"/>
      <c r="UQB102" s="5"/>
      <c r="UQC102" s="5"/>
      <c r="UQD102" s="5"/>
      <c r="UQE102" s="5"/>
      <c r="UQF102" s="5"/>
      <c r="UQG102" s="5"/>
      <c r="UQH102" s="5"/>
      <c r="UQI102" s="5"/>
      <c r="UQJ102" s="5"/>
      <c r="UQK102" s="5"/>
      <c r="UQL102" s="5"/>
      <c r="UQM102" s="5"/>
      <c r="UQN102" s="5"/>
      <c r="UQO102" s="5"/>
      <c r="UQP102" s="5"/>
      <c r="UQQ102" s="5"/>
      <c r="UQR102" s="5"/>
      <c r="UQS102" s="5"/>
      <c r="UQT102" s="5"/>
      <c r="UQU102" s="5"/>
      <c r="UQV102" s="5"/>
      <c r="UQW102" s="5"/>
      <c r="UQX102" s="5"/>
      <c r="UQY102" s="5"/>
      <c r="UQZ102" s="5"/>
      <c r="URA102" s="5"/>
      <c r="URB102" s="5"/>
      <c r="URC102" s="5"/>
      <c r="URD102" s="5"/>
      <c r="URE102" s="5"/>
      <c r="URF102" s="5"/>
      <c r="URG102" s="5"/>
      <c r="URH102" s="5"/>
      <c r="URI102" s="5"/>
      <c r="URJ102" s="5"/>
      <c r="URK102" s="5"/>
      <c r="URL102" s="5"/>
      <c r="URM102" s="5"/>
      <c r="URN102" s="5"/>
      <c r="URO102" s="5"/>
      <c r="URP102" s="5"/>
      <c r="URQ102" s="5"/>
      <c r="URR102" s="5"/>
      <c r="URS102" s="5"/>
      <c r="URT102" s="5"/>
      <c r="URU102" s="5"/>
      <c r="URV102" s="5"/>
      <c r="URW102" s="5"/>
      <c r="URX102" s="5"/>
      <c r="URY102" s="5"/>
      <c r="URZ102" s="5"/>
      <c r="USA102" s="5"/>
      <c r="USB102" s="5"/>
      <c r="USC102" s="5"/>
      <c r="USD102" s="5"/>
      <c r="USE102" s="5"/>
      <c r="USF102" s="5"/>
      <c r="USG102" s="5"/>
      <c r="USH102" s="5"/>
      <c r="USI102" s="5"/>
      <c r="USJ102" s="5"/>
      <c r="USK102" s="5"/>
      <c r="USL102" s="5"/>
      <c r="USM102" s="5"/>
      <c r="USN102" s="5"/>
      <c r="USO102" s="5"/>
      <c r="USP102" s="5"/>
      <c r="USQ102" s="5"/>
      <c r="USR102" s="5"/>
      <c r="USS102" s="5"/>
      <c r="UST102" s="5"/>
      <c r="USU102" s="5"/>
      <c r="USV102" s="5"/>
      <c r="USW102" s="5"/>
      <c r="USX102" s="5"/>
      <c r="USY102" s="5"/>
      <c r="USZ102" s="5"/>
      <c r="UTA102" s="5"/>
      <c r="UTB102" s="5"/>
      <c r="UTC102" s="5"/>
      <c r="UTD102" s="5"/>
      <c r="UTE102" s="5"/>
      <c r="UTF102" s="5"/>
      <c r="UTG102" s="5"/>
      <c r="UTH102" s="5"/>
      <c r="UTI102" s="5"/>
      <c r="UTJ102" s="5"/>
      <c r="UTK102" s="5"/>
      <c r="UTL102" s="5"/>
      <c r="UTM102" s="5"/>
      <c r="UTN102" s="5"/>
      <c r="UTO102" s="5"/>
      <c r="UTP102" s="5"/>
      <c r="UTQ102" s="5"/>
      <c r="UTR102" s="5"/>
      <c r="UTS102" s="5"/>
      <c r="UTT102" s="5"/>
      <c r="UTU102" s="5"/>
      <c r="UTV102" s="5"/>
      <c r="UTW102" s="5"/>
      <c r="UTX102" s="5"/>
      <c r="UTY102" s="5"/>
      <c r="UTZ102" s="5"/>
      <c r="UUA102" s="5"/>
      <c r="UUB102" s="5"/>
      <c r="UUC102" s="5"/>
      <c r="UUD102" s="5"/>
      <c r="UUE102" s="5"/>
      <c r="UUF102" s="5"/>
      <c r="UUG102" s="5"/>
      <c r="UUH102" s="5"/>
      <c r="UUI102" s="5"/>
      <c r="UUJ102" s="5"/>
      <c r="UUK102" s="5"/>
      <c r="UUL102" s="5"/>
      <c r="UUM102" s="5"/>
      <c r="UUN102" s="5"/>
      <c r="UUO102" s="5"/>
      <c r="UUP102" s="5"/>
      <c r="UUQ102" s="5"/>
      <c r="UUR102" s="5"/>
      <c r="UUS102" s="5"/>
      <c r="UUT102" s="5"/>
      <c r="UUU102" s="5"/>
      <c r="UUV102" s="5"/>
      <c r="UUW102" s="5"/>
      <c r="UUX102" s="5"/>
      <c r="UUY102" s="5"/>
      <c r="UUZ102" s="5"/>
      <c r="UVA102" s="5"/>
      <c r="UVB102" s="5"/>
      <c r="UVC102" s="5"/>
      <c r="UVD102" s="5"/>
      <c r="UVE102" s="5"/>
      <c r="UVF102" s="5"/>
      <c r="UVG102" s="5"/>
      <c r="UVH102" s="5"/>
      <c r="UVI102" s="5"/>
      <c r="UVJ102" s="5"/>
      <c r="UVK102" s="5"/>
      <c r="UVL102" s="5"/>
      <c r="UVM102" s="5"/>
      <c r="UVN102" s="5"/>
      <c r="UVO102" s="5"/>
      <c r="UVP102" s="5"/>
      <c r="UVQ102" s="5"/>
      <c r="UVR102" s="5"/>
      <c r="UVS102" s="5"/>
      <c r="UVT102" s="5"/>
      <c r="UVU102" s="5"/>
      <c r="UVV102" s="5"/>
      <c r="UVW102" s="5"/>
      <c r="UVX102" s="5"/>
      <c r="UVY102" s="5"/>
      <c r="UVZ102" s="5"/>
      <c r="UWA102" s="5"/>
      <c r="UWB102" s="5"/>
      <c r="UWC102" s="5"/>
      <c r="UWD102" s="5"/>
      <c r="UWE102" s="5"/>
      <c r="UWF102" s="5"/>
      <c r="UWG102" s="5"/>
      <c r="UWH102" s="5"/>
      <c r="UWI102" s="5"/>
      <c r="UWJ102" s="5"/>
      <c r="UWK102" s="5"/>
      <c r="UWL102" s="5"/>
      <c r="UWM102" s="5"/>
      <c r="UWN102" s="5"/>
      <c r="UWO102" s="5"/>
      <c r="UWP102" s="5"/>
      <c r="UWQ102" s="5"/>
      <c r="UWR102" s="5"/>
      <c r="UWS102" s="5"/>
      <c r="UWT102" s="5"/>
      <c r="UWU102" s="5"/>
      <c r="UWV102" s="5"/>
      <c r="UWW102" s="5"/>
      <c r="UWX102" s="5"/>
      <c r="UWY102" s="5"/>
      <c r="UWZ102" s="5"/>
      <c r="UXA102" s="5"/>
      <c r="UXB102" s="5"/>
      <c r="UXC102" s="5"/>
      <c r="UXD102" s="5"/>
      <c r="UXE102" s="5"/>
      <c r="UXF102" s="5"/>
      <c r="UXG102" s="5"/>
      <c r="UXH102" s="5"/>
      <c r="UXI102" s="5"/>
      <c r="UXJ102" s="5"/>
      <c r="UXK102" s="5"/>
      <c r="UXL102" s="5"/>
      <c r="UXM102" s="5"/>
      <c r="UXN102" s="5"/>
      <c r="UXO102" s="5"/>
      <c r="UXP102" s="5"/>
      <c r="UXQ102" s="5"/>
      <c r="UXR102" s="5"/>
      <c r="UXS102" s="5"/>
      <c r="UXT102" s="5"/>
      <c r="UXU102" s="5"/>
      <c r="UXV102" s="5"/>
      <c r="UXW102" s="5"/>
      <c r="UXX102" s="5"/>
      <c r="UXY102" s="5"/>
      <c r="UXZ102" s="5"/>
      <c r="UYA102" s="5"/>
      <c r="UYB102" s="5"/>
      <c r="UYC102" s="5"/>
      <c r="UYD102" s="5"/>
      <c r="UYE102" s="5"/>
      <c r="UYF102" s="5"/>
      <c r="UYG102" s="5"/>
      <c r="UYH102" s="5"/>
      <c r="UYI102" s="5"/>
      <c r="UYJ102" s="5"/>
      <c r="UYK102" s="5"/>
      <c r="UYL102" s="5"/>
      <c r="UYM102" s="5"/>
      <c r="UYN102" s="5"/>
      <c r="UYO102" s="5"/>
      <c r="UYP102" s="5"/>
      <c r="UYQ102" s="5"/>
      <c r="UYR102" s="5"/>
      <c r="UYS102" s="5"/>
      <c r="UYT102" s="5"/>
      <c r="UYU102" s="5"/>
      <c r="UYV102" s="5"/>
      <c r="UYW102" s="5"/>
      <c r="UYX102" s="5"/>
      <c r="UYY102" s="5"/>
      <c r="UYZ102" s="5"/>
      <c r="UZA102" s="5"/>
      <c r="UZB102" s="5"/>
      <c r="UZC102" s="5"/>
      <c r="UZD102" s="5"/>
      <c r="UZE102" s="5"/>
      <c r="UZF102" s="5"/>
      <c r="UZG102" s="5"/>
      <c r="UZH102" s="5"/>
      <c r="UZI102" s="5"/>
      <c r="UZJ102" s="5"/>
      <c r="UZK102" s="5"/>
      <c r="UZL102" s="5"/>
      <c r="UZM102" s="5"/>
      <c r="UZN102" s="5"/>
      <c r="UZO102" s="5"/>
      <c r="UZP102" s="5"/>
      <c r="UZQ102" s="5"/>
      <c r="UZR102" s="5"/>
      <c r="UZS102" s="5"/>
      <c r="UZT102" s="5"/>
      <c r="UZU102" s="5"/>
      <c r="UZV102" s="5"/>
      <c r="UZW102" s="5"/>
      <c r="UZX102" s="5"/>
      <c r="UZY102" s="5"/>
      <c r="UZZ102" s="5"/>
      <c r="VAA102" s="5"/>
      <c r="VAB102" s="5"/>
      <c r="VAC102" s="5"/>
      <c r="VAD102" s="5"/>
      <c r="VAE102" s="5"/>
      <c r="VAF102" s="5"/>
      <c r="VAG102" s="5"/>
      <c r="VAH102" s="5"/>
      <c r="VAI102" s="5"/>
      <c r="VAJ102" s="5"/>
      <c r="VAK102" s="5"/>
      <c r="VAL102" s="5"/>
      <c r="VAM102" s="5"/>
      <c r="VAN102" s="5"/>
      <c r="VAO102" s="5"/>
      <c r="VAP102" s="5"/>
      <c r="VAQ102" s="5"/>
      <c r="VAR102" s="5"/>
      <c r="VAS102" s="5"/>
      <c r="VAT102" s="5"/>
      <c r="VAU102" s="5"/>
      <c r="VAV102" s="5"/>
      <c r="VAW102" s="5"/>
      <c r="VAX102" s="5"/>
      <c r="VAY102" s="5"/>
      <c r="VAZ102" s="5"/>
      <c r="VBA102" s="5"/>
      <c r="VBB102" s="5"/>
      <c r="VBC102" s="5"/>
      <c r="VBD102" s="5"/>
      <c r="VBE102" s="5"/>
      <c r="VBF102" s="5"/>
      <c r="VBG102" s="5"/>
      <c r="VBH102" s="5"/>
      <c r="VBI102" s="5"/>
      <c r="VBJ102" s="5"/>
      <c r="VBK102" s="5"/>
      <c r="VBL102" s="5"/>
      <c r="VBM102" s="5"/>
      <c r="VBN102" s="5"/>
      <c r="VBO102" s="5"/>
      <c r="VBP102" s="5"/>
      <c r="VBQ102" s="5"/>
      <c r="VBR102" s="5"/>
      <c r="VBS102" s="5"/>
      <c r="VBT102" s="5"/>
      <c r="VBU102" s="5"/>
      <c r="VBV102" s="5"/>
      <c r="VBW102" s="5"/>
      <c r="VBX102" s="5"/>
      <c r="VBY102" s="5"/>
      <c r="VBZ102" s="5"/>
      <c r="VCA102" s="5"/>
      <c r="VCB102" s="5"/>
      <c r="VCC102" s="5"/>
      <c r="VCD102" s="5"/>
      <c r="VCE102" s="5"/>
      <c r="VCF102" s="5"/>
      <c r="VCG102" s="5"/>
      <c r="VCH102" s="5"/>
      <c r="VCI102" s="5"/>
      <c r="VCJ102" s="5"/>
      <c r="VCK102" s="5"/>
      <c r="VCL102" s="5"/>
      <c r="VCM102" s="5"/>
      <c r="VCN102" s="5"/>
      <c r="VCO102" s="5"/>
      <c r="VCP102" s="5"/>
      <c r="VCQ102" s="5"/>
      <c r="VCR102" s="5"/>
      <c r="VCS102" s="5"/>
      <c r="VCT102" s="5"/>
      <c r="VCU102" s="5"/>
      <c r="VCV102" s="5"/>
      <c r="VCW102" s="5"/>
      <c r="VCX102" s="5"/>
      <c r="VCY102" s="5"/>
      <c r="VCZ102" s="5"/>
      <c r="VDA102" s="5"/>
      <c r="VDB102" s="5"/>
      <c r="VDC102" s="5"/>
      <c r="VDD102" s="5"/>
      <c r="VDE102" s="5"/>
      <c r="VDF102" s="5"/>
      <c r="VDG102" s="5"/>
      <c r="VDH102" s="5"/>
      <c r="VDI102" s="5"/>
      <c r="VDJ102" s="5"/>
      <c r="VDK102" s="5"/>
      <c r="VDL102" s="5"/>
      <c r="VDM102" s="5"/>
      <c r="VDN102" s="5"/>
      <c r="VDO102" s="5"/>
      <c r="VDP102" s="5"/>
      <c r="VDQ102" s="5"/>
      <c r="VDR102" s="5"/>
      <c r="VDS102" s="5"/>
      <c r="VDT102" s="5"/>
      <c r="VDU102" s="5"/>
      <c r="VDV102" s="5"/>
      <c r="VDW102" s="5"/>
      <c r="VDX102" s="5"/>
      <c r="VDY102" s="5"/>
      <c r="VDZ102" s="5"/>
      <c r="VEA102" s="5"/>
      <c r="VEB102" s="5"/>
      <c r="VEC102" s="5"/>
      <c r="VED102" s="5"/>
      <c r="VEE102" s="5"/>
      <c r="VEF102" s="5"/>
      <c r="VEG102" s="5"/>
      <c r="VEH102" s="5"/>
      <c r="VEI102" s="5"/>
      <c r="VEJ102" s="5"/>
      <c r="VEK102" s="5"/>
      <c r="VEL102" s="5"/>
      <c r="VEM102" s="5"/>
      <c r="VEN102" s="5"/>
      <c r="VEO102" s="5"/>
      <c r="VEP102" s="5"/>
      <c r="VEQ102" s="5"/>
      <c r="VER102" s="5"/>
      <c r="VES102" s="5"/>
      <c r="VET102" s="5"/>
      <c r="VEU102" s="5"/>
      <c r="VEV102" s="5"/>
      <c r="VEW102" s="5"/>
      <c r="VEX102" s="5"/>
      <c r="VEY102" s="5"/>
      <c r="VEZ102" s="5"/>
      <c r="VFA102" s="5"/>
      <c r="VFB102" s="5"/>
      <c r="VFC102" s="5"/>
      <c r="VFD102" s="5"/>
      <c r="VFE102" s="5"/>
      <c r="VFF102" s="5"/>
      <c r="VFG102" s="5"/>
      <c r="VFH102" s="5"/>
      <c r="VFI102" s="5"/>
      <c r="VFJ102" s="5"/>
      <c r="VFK102" s="5"/>
      <c r="VFL102" s="5"/>
      <c r="VFM102" s="5"/>
      <c r="VFN102" s="5"/>
      <c r="VFO102" s="5"/>
      <c r="VFP102" s="5"/>
      <c r="VFQ102" s="5"/>
      <c r="VFR102" s="5"/>
      <c r="VFS102" s="5"/>
      <c r="VFT102" s="5"/>
      <c r="VFU102" s="5"/>
      <c r="VFV102" s="5"/>
      <c r="VFW102" s="5"/>
      <c r="VFX102" s="5"/>
      <c r="VFY102" s="5"/>
      <c r="VFZ102" s="5"/>
      <c r="VGA102" s="5"/>
      <c r="VGB102" s="5"/>
      <c r="VGC102" s="5"/>
      <c r="VGD102" s="5"/>
      <c r="VGE102" s="5"/>
      <c r="VGF102" s="5"/>
      <c r="VGG102" s="5"/>
      <c r="VGH102" s="5"/>
      <c r="VGI102" s="5"/>
      <c r="VGJ102" s="5"/>
      <c r="VGK102" s="5"/>
      <c r="VGL102" s="5"/>
      <c r="VGM102" s="5"/>
      <c r="VGN102" s="5"/>
      <c r="VGO102" s="5"/>
      <c r="VGP102" s="5"/>
      <c r="VGQ102" s="5"/>
      <c r="VGR102" s="5"/>
      <c r="VGS102" s="5"/>
      <c r="VGT102" s="5"/>
      <c r="VGU102" s="5"/>
      <c r="VGV102" s="5"/>
      <c r="VGW102" s="5"/>
      <c r="VGX102" s="5"/>
      <c r="VGY102" s="5"/>
      <c r="VGZ102" s="5"/>
      <c r="VHA102" s="5"/>
      <c r="VHB102" s="5"/>
      <c r="VHC102" s="5"/>
      <c r="VHD102" s="5"/>
      <c r="VHE102" s="5"/>
      <c r="VHF102" s="5"/>
      <c r="VHG102" s="5"/>
      <c r="VHH102" s="5"/>
      <c r="VHI102" s="5"/>
      <c r="VHJ102" s="5"/>
      <c r="VHK102" s="5"/>
      <c r="VHL102" s="5"/>
      <c r="VHM102" s="5"/>
      <c r="VHN102" s="5"/>
      <c r="VHO102" s="5"/>
      <c r="VHP102" s="5"/>
      <c r="VHQ102" s="5"/>
      <c r="VHR102" s="5"/>
      <c r="VHS102" s="5"/>
      <c r="VHT102" s="5"/>
      <c r="VHU102" s="5"/>
      <c r="VHV102" s="5"/>
      <c r="VHW102" s="5"/>
      <c r="VHX102" s="5"/>
      <c r="VHY102" s="5"/>
      <c r="VHZ102" s="5"/>
      <c r="VIA102" s="5"/>
      <c r="VIB102" s="5"/>
      <c r="VIC102" s="5"/>
      <c r="VID102" s="5"/>
      <c r="VIE102" s="5"/>
      <c r="VIF102" s="5"/>
      <c r="VIG102" s="5"/>
      <c r="VIH102" s="5"/>
      <c r="VII102" s="5"/>
      <c r="VIJ102" s="5"/>
      <c r="VIK102" s="5"/>
      <c r="VIL102" s="5"/>
      <c r="VIM102" s="5"/>
      <c r="VIN102" s="5"/>
      <c r="VIO102" s="5"/>
      <c r="VIP102" s="5"/>
      <c r="VIQ102" s="5"/>
      <c r="VIR102" s="5"/>
      <c r="VIS102" s="5"/>
      <c r="VIT102" s="5"/>
      <c r="VIU102" s="5"/>
      <c r="VIV102" s="5"/>
      <c r="VIW102" s="5"/>
      <c r="VIX102" s="5"/>
      <c r="VIY102" s="5"/>
      <c r="VIZ102" s="5"/>
      <c r="VJA102" s="5"/>
      <c r="VJB102" s="5"/>
      <c r="VJC102" s="5"/>
      <c r="VJD102" s="5"/>
      <c r="VJE102" s="5"/>
      <c r="VJF102" s="5"/>
      <c r="VJG102" s="5"/>
      <c r="VJH102" s="5"/>
      <c r="VJI102" s="5"/>
      <c r="VJJ102" s="5"/>
      <c r="VJK102" s="5"/>
      <c r="VJL102" s="5"/>
      <c r="VJM102" s="5"/>
      <c r="VJN102" s="5"/>
      <c r="VJO102" s="5"/>
      <c r="VJP102" s="5"/>
      <c r="VJQ102" s="5"/>
      <c r="VJR102" s="5"/>
      <c r="VJS102" s="5"/>
      <c r="VJT102" s="5"/>
      <c r="VJU102" s="5"/>
      <c r="VJV102" s="5"/>
      <c r="VJW102" s="5"/>
      <c r="VJX102" s="5"/>
      <c r="VJY102" s="5"/>
      <c r="VJZ102" s="5"/>
      <c r="VKA102" s="5"/>
      <c r="VKB102" s="5"/>
      <c r="VKC102" s="5"/>
      <c r="VKD102" s="5"/>
      <c r="VKE102" s="5"/>
      <c r="VKF102" s="5"/>
      <c r="VKG102" s="5"/>
      <c r="VKH102" s="5"/>
      <c r="VKI102" s="5"/>
      <c r="VKJ102" s="5"/>
      <c r="VKK102" s="5"/>
      <c r="VKL102" s="5"/>
      <c r="VKM102" s="5"/>
      <c r="VKN102" s="5"/>
      <c r="VKO102" s="5"/>
      <c r="VKP102" s="5"/>
      <c r="VKQ102" s="5"/>
      <c r="VKR102" s="5"/>
      <c r="VKS102" s="5"/>
      <c r="VKT102" s="5"/>
      <c r="VKU102" s="5"/>
      <c r="VKV102" s="5"/>
      <c r="VKW102" s="5"/>
      <c r="VKX102" s="5"/>
      <c r="VKY102" s="5"/>
      <c r="VKZ102" s="5"/>
      <c r="VLA102" s="5"/>
      <c r="VLB102" s="5"/>
      <c r="VLC102" s="5"/>
      <c r="VLD102" s="5"/>
      <c r="VLE102" s="5"/>
      <c r="VLF102" s="5"/>
      <c r="VLG102" s="5"/>
      <c r="VLH102" s="5"/>
      <c r="VLI102" s="5"/>
      <c r="VLJ102" s="5"/>
      <c r="VLK102" s="5"/>
      <c r="VLL102" s="5"/>
      <c r="VLM102" s="5"/>
      <c r="VLN102" s="5"/>
      <c r="VLO102" s="5"/>
      <c r="VLP102" s="5"/>
      <c r="VLQ102" s="5"/>
      <c r="VLR102" s="5"/>
      <c r="VLS102" s="5"/>
      <c r="VLT102" s="5"/>
      <c r="VLU102" s="5"/>
      <c r="VLV102" s="5"/>
      <c r="VLW102" s="5"/>
      <c r="VLX102" s="5"/>
      <c r="VLY102" s="5"/>
      <c r="VLZ102" s="5"/>
      <c r="VMA102" s="5"/>
      <c r="VMB102" s="5"/>
      <c r="VMC102" s="5"/>
      <c r="VMD102" s="5"/>
      <c r="VME102" s="5"/>
      <c r="VMF102" s="5"/>
      <c r="VMG102" s="5"/>
      <c r="VMH102" s="5"/>
      <c r="VMI102" s="5"/>
      <c r="VMJ102" s="5"/>
      <c r="VMK102" s="5"/>
      <c r="VML102" s="5"/>
      <c r="VMM102" s="5"/>
      <c r="VMN102" s="5"/>
      <c r="VMO102" s="5"/>
      <c r="VMP102" s="5"/>
      <c r="VMQ102" s="5"/>
      <c r="VMR102" s="5"/>
      <c r="VMS102" s="5"/>
      <c r="VMT102" s="5"/>
      <c r="VMU102" s="5"/>
      <c r="VMV102" s="5"/>
      <c r="VMW102" s="5"/>
      <c r="VMX102" s="5"/>
      <c r="VMY102" s="5"/>
      <c r="VMZ102" s="5"/>
      <c r="VNA102" s="5"/>
      <c r="VNB102" s="5"/>
      <c r="VNC102" s="5"/>
      <c r="VND102" s="5"/>
      <c r="VNE102" s="5"/>
      <c r="VNF102" s="5"/>
      <c r="VNG102" s="5"/>
      <c r="VNH102" s="5"/>
      <c r="VNI102" s="5"/>
      <c r="VNJ102" s="5"/>
      <c r="VNK102" s="5"/>
      <c r="VNL102" s="5"/>
      <c r="VNM102" s="5"/>
      <c r="VNN102" s="5"/>
      <c r="VNO102" s="5"/>
      <c r="VNP102" s="5"/>
      <c r="VNQ102" s="5"/>
      <c r="VNR102" s="5"/>
      <c r="VNS102" s="5"/>
      <c r="VNT102" s="5"/>
      <c r="VNU102" s="5"/>
      <c r="VNV102" s="5"/>
      <c r="VNW102" s="5"/>
      <c r="VNX102" s="5"/>
      <c r="VNY102" s="5"/>
      <c r="VNZ102" s="5"/>
      <c r="VOA102" s="5"/>
      <c r="VOB102" s="5"/>
      <c r="VOC102" s="5"/>
      <c r="VOD102" s="5"/>
      <c r="VOE102" s="5"/>
      <c r="VOF102" s="5"/>
      <c r="VOG102" s="5"/>
      <c r="VOH102" s="5"/>
      <c r="VOI102" s="5"/>
      <c r="VOJ102" s="5"/>
      <c r="VOK102" s="5"/>
      <c r="VOL102" s="5"/>
      <c r="VOM102" s="5"/>
      <c r="VON102" s="5"/>
      <c r="VOO102" s="5"/>
      <c r="VOP102" s="5"/>
      <c r="VOQ102" s="5"/>
      <c r="VOR102" s="5"/>
      <c r="VOS102" s="5"/>
      <c r="VOT102" s="5"/>
      <c r="VOU102" s="5"/>
      <c r="VOV102" s="5"/>
      <c r="VOW102" s="5"/>
      <c r="VOX102" s="5"/>
      <c r="VOY102" s="5"/>
      <c r="VOZ102" s="5"/>
      <c r="VPA102" s="5"/>
      <c r="VPB102" s="5"/>
      <c r="VPC102" s="5"/>
      <c r="VPD102" s="5"/>
      <c r="VPE102" s="5"/>
      <c r="VPF102" s="5"/>
      <c r="VPG102" s="5"/>
      <c r="VPH102" s="5"/>
      <c r="VPI102" s="5"/>
      <c r="VPJ102" s="5"/>
      <c r="VPK102" s="5"/>
      <c r="VPL102" s="5"/>
      <c r="VPM102" s="5"/>
      <c r="VPN102" s="5"/>
      <c r="VPO102" s="5"/>
      <c r="VPP102" s="5"/>
      <c r="VPQ102" s="5"/>
      <c r="VPR102" s="5"/>
      <c r="VPS102" s="5"/>
      <c r="VPT102" s="5"/>
      <c r="VPU102" s="5"/>
      <c r="VPV102" s="5"/>
      <c r="VPW102" s="5"/>
      <c r="VPX102" s="5"/>
      <c r="VPY102" s="5"/>
      <c r="VPZ102" s="5"/>
      <c r="VQA102" s="5"/>
      <c r="VQB102" s="5"/>
      <c r="VQC102" s="5"/>
      <c r="VQD102" s="5"/>
      <c r="VQE102" s="5"/>
      <c r="VQF102" s="5"/>
      <c r="VQG102" s="5"/>
      <c r="VQH102" s="5"/>
      <c r="VQI102" s="5"/>
      <c r="VQJ102" s="5"/>
      <c r="VQK102" s="5"/>
      <c r="VQL102" s="5"/>
      <c r="VQM102" s="5"/>
      <c r="VQN102" s="5"/>
      <c r="VQO102" s="5"/>
      <c r="VQP102" s="5"/>
      <c r="VQQ102" s="5"/>
      <c r="VQR102" s="5"/>
      <c r="VQS102" s="5"/>
      <c r="VQT102" s="5"/>
      <c r="VQU102" s="5"/>
      <c r="VQV102" s="5"/>
      <c r="VQW102" s="5"/>
      <c r="VQX102" s="5"/>
      <c r="VQY102" s="5"/>
      <c r="VQZ102" s="5"/>
      <c r="VRA102" s="5"/>
      <c r="VRB102" s="5"/>
      <c r="VRC102" s="5"/>
      <c r="VRD102" s="5"/>
      <c r="VRE102" s="5"/>
      <c r="VRF102" s="5"/>
      <c r="VRG102" s="5"/>
      <c r="VRH102" s="5"/>
      <c r="VRI102" s="5"/>
      <c r="VRJ102" s="5"/>
      <c r="VRK102" s="5"/>
      <c r="VRL102" s="5"/>
      <c r="VRM102" s="5"/>
      <c r="VRN102" s="5"/>
      <c r="VRO102" s="5"/>
      <c r="VRP102" s="5"/>
      <c r="VRQ102" s="5"/>
      <c r="VRR102" s="5"/>
      <c r="VRS102" s="5"/>
      <c r="VRT102" s="5"/>
      <c r="VRU102" s="5"/>
      <c r="VRV102" s="5"/>
      <c r="VRW102" s="5"/>
      <c r="VRX102" s="5"/>
      <c r="VRY102" s="5"/>
      <c r="VRZ102" s="5"/>
      <c r="VSA102" s="5"/>
      <c r="VSB102" s="5"/>
      <c r="VSC102" s="5"/>
      <c r="VSD102" s="5"/>
      <c r="VSE102" s="5"/>
      <c r="VSF102" s="5"/>
      <c r="VSG102" s="5"/>
      <c r="VSH102" s="5"/>
      <c r="VSI102" s="5"/>
      <c r="VSJ102" s="5"/>
      <c r="VSK102" s="5"/>
      <c r="VSL102" s="5"/>
      <c r="VSM102" s="5"/>
      <c r="VSN102" s="5"/>
      <c r="VSO102" s="5"/>
      <c r="VSP102" s="5"/>
      <c r="VSQ102" s="5"/>
      <c r="VSR102" s="5"/>
      <c r="VSS102" s="5"/>
      <c r="VST102" s="5"/>
      <c r="VSU102" s="5"/>
      <c r="VSV102" s="5"/>
      <c r="VSW102" s="5"/>
      <c r="VSX102" s="5"/>
      <c r="VSY102" s="5"/>
      <c r="VSZ102" s="5"/>
      <c r="VTA102" s="5"/>
      <c r="VTB102" s="5"/>
      <c r="VTC102" s="5"/>
      <c r="VTD102" s="5"/>
      <c r="VTE102" s="5"/>
      <c r="VTF102" s="5"/>
      <c r="VTG102" s="5"/>
      <c r="VTH102" s="5"/>
      <c r="VTI102" s="5"/>
      <c r="VTJ102" s="5"/>
      <c r="VTK102" s="5"/>
      <c r="VTL102" s="5"/>
      <c r="VTM102" s="5"/>
      <c r="VTN102" s="5"/>
      <c r="VTO102" s="5"/>
      <c r="VTP102" s="5"/>
      <c r="VTQ102" s="5"/>
      <c r="VTR102" s="5"/>
      <c r="VTS102" s="5"/>
      <c r="VTT102" s="5"/>
      <c r="VTU102" s="5"/>
      <c r="VTV102" s="5"/>
      <c r="VTW102" s="5"/>
      <c r="VTX102" s="5"/>
      <c r="VTY102" s="5"/>
      <c r="VTZ102" s="5"/>
      <c r="VUA102" s="5"/>
      <c r="VUB102" s="5"/>
      <c r="VUC102" s="5"/>
      <c r="VUD102" s="5"/>
      <c r="VUE102" s="5"/>
      <c r="VUF102" s="5"/>
      <c r="VUG102" s="5"/>
      <c r="VUH102" s="5"/>
      <c r="VUI102" s="5"/>
      <c r="VUJ102" s="5"/>
      <c r="VUK102" s="5"/>
      <c r="VUL102" s="5"/>
      <c r="VUM102" s="5"/>
      <c r="VUN102" s="5"/>
      <c r="VUO102" s="5"/>
      <c r="VUP102" s="5"/>
      <c r="VUQ102" s="5"/>
      <c r="VUR102" s="5"/>
      <c r="VUS102" s="5"/>
      <c r="VUT102" s="5"/>
      <c r="VUU102" s="5"/>
      <c r="VUV102" s="5"/>
      <c r="VUW102" s="5"/>
      <c r="VUX102" s="5"/>
      <c r="VUY102" s="5"/>
      <c r="VUZ102" s="5"/>
      <c r="VVA102" s="5"/>
      <c r="VVB102" s="5"/>
      <c r="VVC102" s="5"/>
      <c r="VVD102" s="5"/>
      <c r="VVE102" s="5"/>
      <c r="VVF102" s="5"/>
      <c r="VVG102" s="5"/>
      <c r="VVH102" s="5"/>
      <c r="VVI102" s="5"/>
      <c r="VVJ102" s="5"/>
      <c r="VVK102" s="5"/>
      <c r="VVL102" s="5"/>
      <c r="VVM102" s="5"/>
      <c r="VVN102" s="5"/>
      <c r="VVO102" s="5"/>
      <c r="VVP102" s="5"/>
      <c r="VVQ102" s="5"/>
      <c r="VVR102" s="5"/>
      <c r="VVS102" s="5"/>
      <c r="VVT102" s="5"/>
      <c r="VVU102" s="5"/>
      <c r="VVV102" s="5"/>
      <c r="VVW102" s="5"/>
      <c r="VVX102" s="5"/>
      <c r="VVY102" s="5"/>
      <c r="VVZ102" s="5"/>
      <c r="VWA102" s="5"/>
      <c r="VWB102" s="5"/>
      <c r="VWC102" s="5"/>
      <c r="VWD102" s="5"/>
      <c r="VWE102" s="5"/>
      <c r="VWF102" s="5"/>
      <c r="VWG102" s="5"/>
      <c r="VWH102" s="5"/>
      <c r="VWI102" s="5"/>
      <c r="VWJ102" s="5"/>
      <c r="VWK102" s="5"/>
      <c r="VWL102" s="5"/>
      <c r="VWM102" s="5"/>
      <c r="VWN102" s="5"/>
      <c r="VWO102" s="5"/>
      <c r="VWP102" s="5"/>
      <c r="VWQ102" s="5"/>
      <c r="VWR102" s="5"/>
      <c r="VWS102" s="5"/>
      <c r="VWT102" s="5"/>
      <c r="VWU102" s="5"/>
      <c r="VWV102" s="5"/>
      <c r="VWW102" s="5"/>
      <c r="VWX102" s="5"/>
      <c r="VWY102" s="5"/>
      <c r="VWZ102" s="5"/>
      <c r="VXA102" s="5"/>
      <c r="VXB102" s="5"/>
      <c r="VXC102" s="5"/>
      <c r="VXD102" s="5"/>
      <c r="VXE102" s="5"/>
      <c r="VXF102" s="5"/>
      <c r="VXG102" s="5"/>
      <c r="VXH102" s="5"/>
      <c r="VXI102" s="5"/>
      <c r="VXJ102" s="5"/>
      <c r="VXK102" s="5"/>
      <c r="VXL102" s="5"/>
      <c r="VXM102" s="5"/>
      <c r="VXN102" s="5"/>
      <c r="VXO102" s="5"/>
      <c r="VXP102" s="5"/>
      <c r="VXQ102" s="5"/>
      <c r="VXR102" s="5"/>
      <c r="VXS102" s="5"/>
      <c r="VXT102" s="5"/>
      <c r="VXU102" s="5"/>
      <c r="VXV102" s="5"/>
      <c r="VXW102" s="5"/>
      <c r="VXX102" s="5"/>
      <c r="VXY102" s="5"/>
      <c r="VXZ102" s="5"/>
      <c r="VYA102" s="5"/>
      <c r="VYB102" s="5"/>
      <c r="VYC102" s="5"/>
      <c r="VYD102" s="5"/>
      <c r="VYE102" s="5"/>
      <c r="VYF102" s="5"/>
      <c r="VYG102" s="5"/>
      <c r="VYH102" s="5"/>
      <c r="VYI102" s="5"/>
      <c r="VYJ102" s="5"/>
      <c r="VYK102" s="5"/>
      <c r="VYL102" s="5"/>
      <c r="VYM102" s="5"/>
      <c r="VYN102" s="5"/>
      <c r="VYO102" s="5"/>
      <c r="VYP102" s="5"/>
      <c r="VYQ102" s="5"/>
      <c r="VYR102" s="5"/>
      <c r="VYS102" s="5"/>
      <c r="VYT102" s="5"/>
      <c r="VYU102" s="5"/>
      <c r="VYV102" s="5"/>
      <c r="VYW102" s="5"/>
      <c r="VYX102" s="5"/>
      <c r="VYY102" s="5"/>
      <c r="VYZ102" s="5"/>
      <c r="VZA102" s="5"/>
      <c r="VZB102" s="5"/>
      <c r="VZC102" s="5"/>
      <c r="VZD102" s="5"/>
      <c r="VZE102" s="5"/>
      <c r="VZF102" s="5"/>
      <c r="VZG102" s="5"/>
      <c r="VZH102" s="5"/>
      <c r="VZI102" s="5"/>
      <c r="VZJ102" s="5"/>
      <c r="VZK102" s="5"/>
      <c r="VZL102" s="5"/>
      <c r="VZM102" s="5"/>
      <c r="VZN102" s="5"/>
      <c r="VZO102" s="5"/>
      <c r="VZP102" s="5"/>
      <c r="VZQ102" s="5"/>
      <c r="VZR102" s="5"/>
      <c r="VZS102" s="5"/>
      <c r="VZT102" s="5"/>
      <c r="VZU102" s="5"/>
      <c r="VZV102" s="5"/>
      <c r="VZW102" s="5"/>
      <c r="VZX102" s="5"/>
      <c r="VZY102" s="5"/>
      <c r="VZZ102" s="5"/>
      <c r="WAA102" s="5"/>
      <c r="WAB102" s="5"/>
      <c r="WAC102" s="5"/>
      <c r="WAD102" s="5"/>
      <c r="WAE102" s="5"/>
      <c r="WAF102" s="5"/>
      <c r="WAG102" s="5"/>
      <c r="WAH102" s="5"/>
      <c r="WAI102" s="5"/>
      <c r="WAJ102" s="5"/>
      <c r="WAK102" s="5"/>
      <c r="WAL102" s="5"/>
      <c r="WAM102" s="5"/>
      <c r="WAN102" s="5"/>
      <c r="WAO102" s="5"/>
      <c r="WAP102" s="5"/>
      <c r="WAQ102" s="5"/>
      <c r="WAR102" s="5"/>
      <c r="WAS102" s="5"/>
      <c r="WAT102" s="5"/>
      <c r="WAU102" s="5"/>
      <c r="WAV102" s="5"/>
      <c r="WAW102" s="5"/>
      <c r="WAX102" s="5"/>
      <c r="WAY102" s="5"/>
      <c r="WAZ102" s="5"/>
      <c r="WBA102" s="5"/>
      <c r="WBB102" s="5"/>
      <c r="WBC102" s="5"/>
      <c r="WBD102" s="5"/>
      <c r="WBE102" s="5"/>
      <c r="WBF102" s="5"/>
      <c r="WBG102" s="5"/>
      <c r="WBH102" s="5"/>
      <c r="WBI102" s="5"/>
      <c r="WBJ102" s="5"/>
      <c r="WBK102" s="5"/>
      <c r="WBL102" s="5"/>
      <c r="WBM102" s="5"/>
      <c r="WBN102" s="5"/>
      <c r="WBO102" s="5"/>
      <c r="WBP102" s="5"/>
      <c r="WBQ102" s="5"/>
      <c r="WBR102" s="5"/>
      <c r="WBS102" s="5"/>
      <c r="WBT102" s="5"/>
      <c r="WBU102" s="5"/>
      <c r="WBV102" s="5"/>
      <c r="WBW102" s="5"/>
      <c r="WBX102" s="5"/>
      <c r="WBY102" s="5"/>
      <c r="WBZ102" s="5"/>
      <c r="WCA102" s="5"/>
      <c r="WCB102" s="5"/>
      <c r="WCC102" s="5"/>
      <c r="WCD102" s="5"/>
      <c r="WCE102" s="5"/>
      <c r="WCF102" s="5"/>
      <c r="WCG102" s="5"/>
      <c r="WCH102" s="5"/>
      <c r="WCI102" s="5"/>
      <c r="WCJ102" s="5"/>
      <c r="WCK102" s="5"/>
      <c r="WCL102" s="5"/>
      <c r="WCM102" s="5"/>
      <c r="WCN102" s="5"/>
      <c r="WCO102" s="5"/>
      <c r="WCP102" s="5"/>
      <c r="WCQ102" s="5"/>
      <c r="WCR102" s="5"/>
      <c r="WCS102" s="5"/>
      <c r="WCT102" s="5"/>
      <c r="WCU102" s="5"/>
      <c r="WCV102" s="5"/>
      <c r="WCW102" s="5"/>
      <c r="WCX102" s="5"/>
      <c r="WCY102" s="5"/>
      <c r="WCZ102" s="5"/>
      <c r="WDA102" s="5"/>
      <c r="WDB102" s="5"/>
      <c r="WDC102" s="5"/>
      <c r="WDD102" s="5"/>
      <c r="WDE102" s="5"/>
      <c r="WDF102" s="5"/>
      <c r="WDG102" s="5"/>
      <c r="WDH102" s="5"/>
      <c r="WDI102" s="5"/>
      <c r="WDJ102" s="5"/>
      <c r="WDK102" s="5"/>
      <c r="WDL102" s="5"/>
      <c r="WDM102" s="5"/>
      <c r="WDN102" s="5"/>
      <c r="WDO102" s="5"/>
      <c r="WDP102" s="5"/>
      <c r="WDQ102" s="5"/>
      <c r="WDR102" s="5"/>
      <c r="WDS102" s="5"/>
      <c r="WDT102" s="5"/>
      <c r="WDU102" s="5"/>
      <c r="WDV102" s="5"/>
      <c r="WDW102" s="5"/>
      <c r="WDX102" s="5"/>
      <c r="WDY102" s="5"/>
      <c r="WDZ102" s="5"/>
      <c r="WEA102" s="5"/>
      <c r="WEB102" s="5"/>
      <c r="WEC102" s="5"/>
      <c r="WED102" s="5"/>
      <c r="WEE102" s="5"/>
      <c r="WEF102" s="5"/>
      <c r="WEG102" s="5"/>
      <c r="WEH102" s="5"/>
      <c r="WEI102" s="5"/>
      <c r="WEJ102" s="5"/>
      <c r="WEK102" s="5"/>
      <c r="WEL102" s="5"/>
      <c r="WEM102" s="5"/>
      <c r="WEN102" s="5"/>
      <c r="WEO102" s="5"/>
      <c r="WEP102" s="5"/>
      <c r="WEQ102" s="5"/>
      <c r="WER102" s="5"/>
      <c r="WES102" s="5"/>
      <c r="WET102" s="5"/>
      <c r="WEU102" s="5"/>
      <c r="WEV102" s="5"/>
      <c r="WEW102" s="5"/>
      <c r="WEX102" s="5"/>
      <c r="WEY102" s="5"/>
      <c r="WEZ102" s="5"/>
      <c r="WFA102" s="5"/>
      <c r="WFB102" s="5"/>
      <c r="WFC102" s="5"/>
      <c r="WFD102" s="5"/>
      <c r="WFE102" s="5"/>
      <c r="WFF102" s="5"/>
      <c r="WFG102" s="5"/>
      <c r="WFH102" s="5"/>
      <c r="WFI102" s="5"/>
      <c r="WFJ102" s="5"/>
      <c r="WFK102" s="5"/>
      <c r="WFL102" s="5"/>
      <c r="WFM102" s="5"/>
      <c r="WFN102" s="5"/>
      <c r="WFO102" s="5"/>
      <c r="WFP102" s="5"/>
      <c r="WFQ102" s="5"/>
      <c r="WFR102" s="5"/>
      <c r="WFS102" s="5"/>
      <c r="WFT102" s="5"/>
      <c r="WFU102" s="5"/>
      <c r="WFV102" s="5"/>
      <c r="WFW102" s="5"/>
      <c r="WFX102" s="5"/>
      <c r="WFY102" s="5"/>
      <c r="WFZ102" s="5"/>
      <c r="WGA102" s="5"/>
      <c r="WGB102" s="5"/>
      <c r="WGC102" s="5"/>
      <c r="WGD102" s="5"/>
      <c r="WGE102" s="5"/>
      <c r="WGF102" s="5"/>
      <c r="WGG102" s="5"/>
      <c r="WGH102" s="5"/>
      <c r="WGI102" s="5"/>
      <c r="WGJ102" s="5"/>
      <c r="WGK102" s="5"/>
      <c r="WGL102" s="5"/>
      <c r="WGM102" s="5"/>
      <c r="WGN102" s="5"/>
      <c r="WGO102" s="5"/>
      <c r="WGP102" s="5"/>
      <c r="WGQ102" s="5"/>
      <c r="WGR102" s="5"/>
      <c r="WGS102" s="5"/>
      <c r="WGT102" s="5"/>
      <c r="WGU102" s="5"/>
      <c r="WGV102" s="5"/>
      <c r="WGW102" s="5"/>
      <c r="WGX102" s="5"/>
      <c r="WGY102" s="5"/>
      <c r="WGZ102" s="5"/>
      <c r="WHA102" s="5"/>
      <c r="WHB102" s="5"/>
      <c r="WHC102" s="5"/>
      <c r="WHD102" s="5"/>
      <c r="WHE102" s="5"/>
      <c r="WHF102" s="5"/>
      <c r="WHG102" s="5"/>
      <c r="WHH102" s="5"/>
      <c r="WHI102" s="5"/>
      <c r="WHJ102" s="5"/>
      <c r="WHK102" s="5"/>
      <c r="WHL102" s="5"/>
      <c r="WHM102" s="5"/>
      <c r="WHN102" s="5"/>
      <c r="WHO102" s="5"/>
      <c r="WHP102" s="5"/>
      <c r="WHQ102" s="5"/>
      <c r="WHR102" s="5"/>
      <c r="WHS102" s="5"/>
      <c r="WHT102" s="5"/>
      <c r="WHU102" s="5"/>
      <c r="WHV102" s="5"/>
      <c r="WHW102" s="5"/>
      <c r="WHX102" s="5"/>
      <c r="WHY102" s="5"/>
      <c r="WHZ102" s="5"/>
      <c r="WIA102" s="5"/>
      <c r="WIB102" s="5"/>
      <c r="WIC102" s="5"/>
      <c r="WID102" s="5"/>
      <c r="WIE102" s="5"/>
      <c r="WIF102" s="5"/>
      <c r="WIG102" s="5"/>
      <c r="WIH102" s="5"/>
      <c r="WII102" s="5"/>
      <c r="WIJ102" s="5"/>
      <c r="WIK102" s="5"/>
      <c r="WIL102" s="5"/>
      <c r="WIM102" s="5"/>
      <c r="WIN102" s="5"/>
      <c r="WIO102" s="5"/>
      <c r="WIP102" s="5"/>
      <c r="WIQ102" s="5"/>
      <c r="WIR102" s="5"/>
      <c r="WIS102" s="5"/>
      <c r="WIT102" s="5"/>
      <c r="WIU102" s="5"/>
      <c r="WIV102" s="5"/>
      <c r="WIW102" s="5"/>
      <c r="WIX102" s="5"/>
      <c r="WIY102" s="5"/>
      <c r="WIZ102" s="5"/>
      <c r="WJA102" s="5"/>
      <c r="WJB102" s="5"/>
      <c r="WJC102" s="5"/>
      <c r="WJD102" s="5"/>
      <c r="WJE102" s="5"/>
      <c r="WJF102" s="5"/>
      <c r="WJG102" s="5"/>
      <c r="WJH102" s="5"/>
      <c r="WJI102" s="5"/>
      <c r="WJJ102" s="5"/>
      <c r="WJK102" s="5"/>
      <c r="WJL102" s="5"/>
      <c r="WJM102" s="5"/>
      <c r="WJN102" s="5"/>
      <c r="WJO102" s="5"/>
      <c r="WJP102" s="5"/>
      <c r="WJQ102" s="5"/>
      <c r="WJR102" s="5"/>
      <c r="WJS102" s="5"/>
      <c r="WJT102" s="5"/>
      <c r="WJU102" s="5"/>
      <c r="WJV102" s="5"/>
      <c r="WJW102" s="5"/>
      <c r="WJX102" s="5"/>
      <c r="WJY102" s="5"/>
      <c r="WJZ102" s="5"/>
      <c r="WKA102" s="5"/>
      <c r="WKB102" s="5"/>
      <c r="WKC102" s="5"/>
      <c r="WKD102" s="5"/>
      <c r="WKE102" s="5"/>
      <c r="WKF102" s="5"/>
      <c r="WKG102" s="5"/>
      <c r="WKH102" s="5"/>
      <c r="WKI102" s="5"/>
      <c r="WKJ102" s="5"/>
      <c r="WKK102" s="5"/>
      <c r="WKL102" s="5"/>
      <c r="WKM102" s="5"/>
      <c r="WKN102" s="5"/>
      <c r="WKO102" s="5"/>
      <c r="WKP102" s="5"/>
      <c r="WKQ102" s="5"/>
      <c r="WKR102" s="5"/>
      <c r="WKS102" s="5"/>
      <c r="WKT102" s="5"/>
      <c r="WKU102" s="5"/>
      <c r="WKV102" s="5"/>
      <c r="WKW102" s="5"/>
      <c r="WKX102" s="5"/>
      <c r="WKY102" s="5"/>
      <c r="WKZ102" s="5"/>
      <c r="WLA102" s="5"/>
      <c r="WLB102" s="5"/>
      <c r="WLC102" s="5"/>
      <c r="WLD102" s="5"/>
      <c r="WLE102" s="5"/>
      <c r="WLF102" s="5"/>
      <c r="WLG102" s="5"/>
      <c r="WLH102" s="5"/>
      <c r="WLI102" s="5"/>
      <c r="WLJ102" s="5"/>
      <c r="WLK102" s="5"/>
      <c r="WLL102" s="5"/>
      <c r="WLM102" s="5"/>
      <c r="WLN102" s="5"/>
      <c r="WLO102" s="5"/>
      <c r="WLP102" s="5"/>
      <c r="WLQ102" s="5"/>
      <c r="WLR102" s="5"/>
      <c r="WLS102" s="5"/>
      <c r="WLT102" s="5"/>
      <c r="WLU102" s="5"/>
      <c r="WLV102" s="5"/>
      <c r="WLW102" s="5"/>
      <c r="WLX102" s="5"/>
      <c r="WLY102" s="5"/>
      <c r="WLZ102" s="5"/>
      <c r="WMA102" s="5"/>
      <c r="WMB102" s="5"/>
      <c r="WMC102" s="5"/>
      <c r="WMD102" s="5"/>
      <c r="WME102" s="5"/>
      <c r="WMF102" s="5"/>
      <c r="WMG102" s="5"/>
      <c r="WMH102" s="5"/>
      <c r="WMI102" s="5"/>
      <c r="WMJ102" s="5"/>
      <c r="WMK102" s="5"/>
      <c r="WML102" s="5"/>
      <c r="WMM102" s="5"/>
      <c r="WMN102" s="5"/>
      <c r="WMO102" s="5"/>
      <c r="WMP102" s="5"/>
      <c r="WMQ102" s="5"/>
      <c r="WMR102" s="5"/>
      <c r="WMS102" s="5"/>
      <c r="WMT102" s="5"/>
      <c r="WMU102" s="5"/>
      <c r="WMV102" s="5"/>
      <c r="WMW102" s="5"/>
      <c r="WMX102" s="5"/>
      <c r="WMY102" s="5"/>
      <c r="WMZ102" s="5"/>
      <c r="WNA102" s="5"/>
      <c r="WNB102" s="5"/>
      <c r="WNC102" s="5"/>
      <c r="WND102" s="5"/>
      <c r="WNE102" s="5"/>
      <c r="WNF102" s="5"/>
      <c r="WNG102" s="5"/>
      <c r="WNH102" s="5"/>
      <c r="WNI102" s="5"/>
      <c r="WNJ102" s="5"/>
      <c r="WNK102" s="5"/>
      <c r="WNL102" s="5"/>
      <c r="WNM102" s="5"/>
      <c r="WNN102" s="5"/>
      <c r="WNO102" s="5"/>
      <c r="WNP102" s="5"/>
      <c r="WNQ102" s="5"/>
      <c r="WNR102" s="5"/>
      <c r="WNS102" s="5"/>
      <c r="WNT102" s="5"/>
      <c r="WNU102" s="5"/>
      <c r="WNV102" s="5"/>
      <c r="WNW102" s="5"/>
      <c r="WNX102" s="5"/>
      <c r="WNY102" s="5"/>
      <c r="WNZ102" s="5"/>
      <c r="WOA102" s="5"/>
      <c r="WOB102" s="5"/>
      <c r="WOC102" s="5"/>
      <c r="WOD102" s="5"/>
      <c r="WOE102" s="5"/>
      <c r="WOF102" s="5"/>
      <c r="WOG102" s="5"/>
      <c r="WOH102" s="5"/>
      <c r="WOI102" s="5"/>
      <c r="WOJ102" s="5"/>
      <c r="WOK102" s="5"/>
      <c r="WOL102" s="5"/>
      <c r="WOM102" s="5"/>
      <c r="WON102" s="5"/>
      <c r="WOO102" s="5"/>
      <c r="WOP102" s="5"/>
      <c r="WOQ102" s="5"/>
      <c r="WOR102" s="5"/>
      <c r="WOS102" s="5"/>
      <c r="WOT102" s="5"/>
      <c r="WOU102" s="5"/>
      <c r="WOV102" s="5"/>
      <c r="WOW102" s="5"/>
      <c r="WOX102" s="5"/>
      <c r="WOY102" s="5"/>
      <c r="WOZ102" s="5"/>
      <c r="WPA102" s="5"/>
      <c r="WPB102" s="5"/>
      <c r="WPC102" s="5"/>
      <c r="WPD102" s="5"/>
      <c r="WPE102" s="5"/>
      <c r="WPF102" s="5"/>
      <c r="WPG102" s="5"/>
      <c r="WPH102" s="5"/>
      <c r="WPI102" s="5"/>
      <c r="WPJ102" s="5"/>
      <c r="WPK102" s="5"/>
      <c r="WPL102" s="5"/>
      <c r="WPM102" s="5"/>
      <c r="WPN102" s="5"/>
      <c r="WPO102" s="5"/>
      <c r="WPP102" s="5"/>
      <c r="WPQ102" s="5"/>
      <c r="WPR102" s="5"/>
      <c r="WPS102" s="5"/>
      <c r="WPT102" s="5"/>
      <c r="WPU102" s="5"/>
      <c r="WPV102" s="5"/>
      <c r="WPW102" s="5"/>
      <c r="WPX102" s="5"/>
      <c r="WPY102" s="5"/>
      <c r="WPZ102" s="5"/>
      <c r="WQA102" s="5"/>
      <c r="WQB102" s="5"/>
      <c r="WQC102" s="5"/>
      <c r="WQD102" s="5"/>
      <c r="WQE102" s="5"/>
      <c r="WQF102" s="5"/>
      <c r="WQG102" s="5"/>
      <c r="WQH102" s="5"/>
      <c r="WQI102" s="5"/>
      <c r="WQJ102" s="5"/>
      <c r="WQK102" s="5"/>
      <c r="WQL102" s="5"/>
      <c r="WQM102" s="5"/>
      <c r="WQN102" s="5"/>
      <c r="WQO102" s="5"/>
      <c r="WQP102" s="5"/>
      <c r="WQQ102" s="5"/>
      <c r="WQR102" s="5"/>
      <c r="WQS102" s="5"/>
      <c r="WQT102" s="5"/>
      <c r="WQU102" s="5"/>
      <c r="WQV102" s="5"/>
      <c r="WQW102" s="5"/>
      <c r="WQX102" s="5"/>
      <c r="WQY102" s="5"/>
      <c r="WQZ102" s="5"/>
      <c r="WRA102" s="5"/>
      <c r="WRB102" s="5"/>
      <c r="WRC102" s="5"/>
      <c r="WRD102" s="5"/>
      <c r="WRE102" s="5"/>
      <c r="WRF102" s="5"/>
      <c r="WRG102" s="5"/>
      <c r="WRH102" s="5"/>
      <c r="WRI102" s="5"/>
      <c r="WRJ102" s="5"/>
      <c r="WRK102" s="5"/>
      <c r="WRL102" s="5"/>
      <c r="WRM102" s="5"/>
      <c r="WRN102" s="5"/>
      <c r="WRO102" s="5"/>
      <c r="WRP102" s="5"/>
      <c r="WRQ102" s="5"/>
      <c r="WRR102" s="5"/>
      <c r="WRS102" s="5"/>
      <c r="WRT102" s="5"/>
      <c r="WRU102" s="5"/>
      <c r="WRV102" s="5"/>
      <c r="WRW102" s="5"/>
      <c r="WRX102" s="5"/>
      <c r="WRY102" s="5"/>
      <c r="WRZ102" s="5"/>
      <c r="WSA102" s="5"/>
      <c r="WSB102" s="5"/>
      <c r="WSC102" s="5"/>
      <c r="WSD102" s="5"/>
      <c r="WSE102" s="5"/>
      <c r="WSF102" s="5"/>
      <c r="WSG102" s="5"/>
      <c r="WSH102" s="5"/>
      <c r="WSI102" s="5"/>
      <c r="WSJ102" s="5"/>
      <c r="WSK102" s="5"/>
      <c r="WSL102" s="5"/>
      <c r="WSM102" s="5"/>
      <c r="WSN102" s="5"/>
      <c r="WSO102" s="5"/>
      <c r="WSP102" s="5"/>
      <c r="WSQ102" s="5"/>
      <c r="WSR102" s="5"/>
      <c r="WSS102" s="5"/>
      <c r="WST102" s="5"/>
      <c r="WSU102" s="5"/>
      <c r="WSV102" s="5"/>
      <c r="WSW102" s="5"/>
      <c r="WSX102" s="5"/>
      <c r="WSY102" s="5"/>
      <c r="WSZ102" s="5"/>
      <c r="WTA102" s="5"/>
      <c r="WTB102" s="5"/>
      <c r="WTC102" s="5"/>
      <c r="WTD102" s="5"/>
      <c r="WTE102" s="5"/>
      <c r="WTF102" s="5"/>
      <c r="WTG102" s="5"/>
      <c r="WTH102" s="5"/>
      <c r="WTI102" s="5"/>
      <c r="WTJ102" s="5"/>
      <c r="WTK102" s="5"/>
      <c r="WTL102" s="5"/>
      <c r="WTM102" s="5"/>
      <c r="WTN102" s="5"/>
      <c r="WTO102" s="5"/>
      <c r="WTP102" s="5"/>
      <c r="WTQ102" s="5"/>
      <c r="WTR102" s="5"/>
      <c r="WTS102" s="5"/>
      <c r="WTT102" s="5"/>
      <c r="WTU102" s="5"/>
      <c r="WTV102" s="5"/>
      <c r="WTW102" s="5"/>
      <c r="WTX102" s="5"/>
      <c r="WTY102" s="5"/>
      <c r="WTZ102" s="5"/>
      <c r="WUA102" s="5"/>
      <c r="WUB102" s="5"/>
      <c r="WUC102" s="5"/>
      <c r="WUD102" s="5"/>
      <c r="WUE102" s="5"/>
      <c r="WUF102" s="5"/>
      <c r="WUG102" s="5"/>
      <c r="WUH102" s="5"/>
      <c r="WUI102" s="5"/>
      <c r="WUJ102" s="5"/>
      <c r="WUK102" s="5"/>
      <c r="WUL102" s="5"/>
      <c r="WUM102" s="5"/>
      <c r="WUN102" s="5"/>
      <c r="WUO102" s="5"/>
      <c r="WUP102" s="5"/>
      <c r="WUQ102" s="5"/>
      <c r="WUR102" s="5"/>
      <c r="WUS102" s="5"/>
      <c r="WUT102" s="5"/>
      <c r="WUU102" s="5"/>
      <c r="WUV102" s="5"/>
      <c r="WUW102" s="5"/>
      <c r="WUX102" s="5"/>
      <c r="WUY102" s="5"/>
      <c r="WUZ102" s="5"/>
      <c r="WVA102" s="5"/>
      <c r="WVB102" s="5"/>
      <c r="WVC102" s="5"/>
      <c r="WVD102" s="5"/>
      <c r="WVE102" s="5"/>
      <c r="WVF102" s="5"/>
      <c r="WVG102" s="5"/>
      <c r="WVH102" s="5"/>
      <c r="WVI102" s="5"/>
      <c r="WVJ102" s="5"/>
      <c r="WVK102" s="5"/>
      <c r="WVL102" s="5"/>
      <c r="WVM102" s="5"/>
      <c r="WVN102" s="5"/>
      <c r="WVO102" s="5"/>
      <c r="WVP102" s="5"/>
      <c r="WVQ102" s="5"/>
      <c r="WVR102" s="5"/>
      <c r="WVS102" s="5"/>
      <c r="WVT102" s="5"/>
      <c r="WVU102" s="5"/>
      <c r="WVV102" s="5"/>
      <c r="WVW102" s="5"/>
      <c r="WVX102" s="5"/>
      <c r="WVY102" s="5"/>
      <c r="WVZ102" s="5"/>
      <c r="WWA102" s="5"/>
      <c r="WWB102" s="5"/>
      <c r="WWC102" s="5"/>
      <c r="WWD102" s="5"/>
      <c r="WWE102" s="5"/>
      <c r="WWF102" s="5"/>
      <c r="WWG102" s="5"/>
      <c r="WWH102" s="5"/>
      <c r="WWI102" s="5"/>
      <c r="WWJ102" s="5"/>
      <c r="WWK102" s="5"/>
      <c r="WWL102" s="5"/>
      <c r="WWM102" s="5"/>
      <c r="WWN102" s="5"/>
      <c r="WWO102" s="5"/>
      <c r="WWP102" s="5"/>
      <c r="WWQ102" s="5"/>
      <c r="WWR102" s="5"/>
      <c r="WWS102" s="5"/>
      <c r="WWT102" s="5"/>
      <c r="WWU102" s="5"/>
      <c r="WWV102" s="5"/>
      <c r="WWW102" s="5"/>
      <c r="WWX102" s="5"/>
      <c r="WWY102" s="5"/>
      <c r="WWZ102" s="5"/>
      <c r="WXA102" s="5"/>
      <c r="WXB102" s="5"/>
      <c r="WXC102" s="5"/>
      <c r="WXD102" s="5"/>
      <c r="WXE102" s="5"/>
      <c r="WXF102" s="5"/>
      <c r="WXG102" s="5"/>
      <c r="WXH102" s="5"/>
      <c r="WXI102" s="5"/>
      <c r="WXJ102" s="5"/>
      <c r="WXK102" s="5"/>
      <c r="WXL102" s="5"/>
      <c r="WXM102" s="5"/>
      <c r="WXN102" s="5"/>
      <c r="WXO102" s="5"/>
      <c r="WXP102" s="5"/>
      <c r="WXQ102" s="5"/>
      <c r="WXR102" s="5"/>
      <c r="WXS102" s="5"/>
      <c r="WXT102" s="5"/>
      <c r="WXU102" s="5"/>
      <c r="WXV102" s="5"/>
      <c r="WXW102" s="5"/>
      <c r="WXX102" s="5"/>
      <c r="WXY102" s="5"/>
      <c r="WXZ102" s="5"/>
      <c r="WYA102" s="5"/>
      <c r="WYB102" s="5"/>
      <c r="WYC102" s="5"/>
      <c r="WYD102" s="5"/>
      <c r="WYE102" s="5"/>
      <c r="WYF102" s="5"/>
      <c r="WYG102" s="5"/>
      <c r="WYH102" s="5"/>
      <c r="WYI102" s="5"/>
      <c r="WYJ102" s="5"/>
      <c r="WYK102" s="5"/>
      <c r="WYL102" s="5"/>
      <c r="WYM102" s="5"/>
      <c r="WYN102" s="5"/>
      <c r="WYO102" s="5"/>
      <c r="WYP102" s="5"/>
      <c r="WYQ102" s="5"/>
      <c r="WYR102" s="5"/>
      <c r="WYS102" s="5"/>
      <c r="WYT102" s="5"/>
      <c r="WYU102" s="5"/>
      <c r="WYV102" s="5"/>
      <c r="WYW102" s="5"/>
      <c r="WYX102" s="5"/>
      <c r="WYY102" s="5"/>
      <c r="WYZ102" s="5"/>
      <c r="WZA102" s="5"/>
      <c r="WZB102" s="5"/>
      <c r="WZC102" s="5"/>
      <c r="WZD102" s="5"/>
      <c r="WZE102" s="5"/>
      <c r="WZF102" s="5"/>
      <c r="WZG102" s="5"/>
      <c r="WZH102" s="5"/>
      <c r="WZI102" s="5"/>
      <c r="WZJ102" s="5"/>
      <c r="WZK102" s="5"/>
      <c r="WZL102" s="5"/>
      <c r="WZM102" s="5"/>
      <c r="WZN102" s="5"/>
      <c r="WZO102" s="5"/>
      <c r="WZP102" s="5"/>
      <c r="WZQ102" s="5"/>
      <c r="WZR102" s="5"/>
      <c r="WZS102" s="5"/>
      <c r="WZT102" s="5"/>
      <c r="WZU102" s="5"/>
      <c r="WZV102" s="5"/>
      <c r="WZW102" s="5"/>
      <c r="WZX102" s="5"/>
      <c r="WZY102" s="5"/>
      <c r="WZZ102" s="5"/>
      <c r="XAA102" s="5"/>
      <c r="XAB102" s="5"/>
      <c r="XAC102" s="5"/>
      <c r="XAD102" s="5"/>
      <c r="XAE102" s="5"/>
      <c r="XAF102" s="5"/>
      <c r="XAG102" s="5"/>
      <c r="XAH102" s="5"/>
      <c r="XAI102" s="5"/>
      <c r="XAJ102" s="5"/>
      <c r="XAK102" s="5"/>
      <c r="XAL102" s="5"/>
      <c r="XAM102" s="5"/>
      <c r="XAN102" s="5"/>
      <c r="XAO102" s="5"/>
      <c r="XAP102" s="5"/>
      <c r="XAQ102" s="5"/>
      <c r="XAR102" s="5"/>
      <c r="XAS102" s="5"/>
      <c r="XAT102" s="5"/>
      <c r="XAU102" s="5"/>
      <c r="XAV102" s="5"/>
      <c r="XAW102" s="5"/>
      <c r="XAX102" s="5"/>
      <c r="XAY102" s="5"/>
      <c r="XAZ102" s="5"/>
      <c r="XBA102" s="5"/>
      <c r="XBB102" s="5"/>
      <c r="XBC102" s="5"/>
      <c r="XBD102" s="5"/>
      <c r="XBE102" s="5"/>
      <c r="XBF102" s="5"/>
      <c r="XBG102" s="5"/>
      <c r="XBH102" s="5"/>
      <c r="XBI102" s="5"/>
      <c r="XBJ102" s="5"/>
      <c r="XBK102" s="5"/>
      <c r="XBL102" s="5"/>
      <c r="XBM102" s="5"/>
      <c r="XBN102" s="5"/>
      <c r="XBO102" s="5"/>
      <c r="XBP102" s="5"/>
      <c r="XBQ102" s="5"/>
      <c r="XBR102" s="5"/>
      <c r="XBS102" s="5"/>
      <c r="XBT102" s="5"/>
      <c r="XBU102" s="5"/>
      <c r="XBV102" s="5"/>
      <c r="XBW102" s="5"/>
      <c r="XBX102" s="5"/>
      <c r="XBY102" s="5"/>
      <c r="XBZ102" s="5"/>
      <c r="XCA102" s="5"/>
      <c r="XCB102" s="5"/>
      <c r="XCC102" s="5"/>
      <c r="XCD102" s="5"/>
      <c r="XCE102" s="5"/>
      <c r="XCF102" s="5"/>
      <c r="XCG102" s="5"/>
      <c r="XCH102" s="5"/>
      <c r="XCI102" s="5"/>
      <c r="XCJ102" s="5"/>
      <c r="XCK102" s="5"/>
      <c r="XCL102" s="5"/>
      <c r="XCM102" s="5"/>
      <c r="XCN102" s="5"/>
      <c r="XCO102" s="5"/>
      <c r="XCP102" s="5"/>
      <c r="XCQ102" s="5"/>
      <c r="XCR102" s="5"/>
      <c r="XCS102" s="5"/>
      <c r="XCT102" s="5"/>
      <c r="XCU102" s="5"/>
      <c r="XCV102" s="5"/>
      <c r="XCW102" s="5"/>
      <c r="XCX102" s="5"/>
      <c r="XCY102" s="5"/>
      <c r="XCZ102" s="5"/>
      <c r="XDA102" s="5"/>
      <c r="XDB102" s="5"/>
      <c r="XDC102" s="5"/>
      <c r="XDD102" s="5"/>
      <c r="XDE102" s="5"/>
      <c r="XDF102" s="5"/>
      <c r="XDG102" s="5"/>
      <c r="XDH102" s="5"/>
      <c r="XDI102" s="5"/>
      <c r="XDJ102" s="5"/>
      <c r="XDK102" s="5"/>
      <c r="XDL102" s="5"/>
      <c r="XDM102" s="5"/>
      <c r="XDN102" s="5"/>
      <c r="XDO102" s="5"/>
      <c r="XDP102" s="5"/>
      <c r="XDQ102" s="5"/>
      <c r="XDR102" s="5"/>
      <c r="XDS102" s="5"/>
      <c r="XDT102" s="5"/>
      <c r="XDU102" s="5"/>
      <c r="XDV102" s="5"/>
      <c r="XDW102" s="5"/>
      <c r="XDX102" s="5"/>
      <c r="XDY102" s="5"/>
      <c r="XDZ102" s="5"/>
      <c r="XEA102" s="5"/>
      <c r="XEB102" s="5"/>
      <c r="XEC102" s="5"/>
      <c r="XED102" s="5"/>
      <c r="XEE102" s="5"/>
      <c r="XEF102" s="5"/>
      <c r="XEG102" s="5"/>
      <c r="XEH102" s="5"/>
      <c r="XEI102" s="5"/>
      <c r="XEJ102" s="5"/>
      <c r="XEK102" s="5"/>
      <c r="XEL102" s="5"/>
      <c r="XEM102" s="5"/>
      <c r="XEN102" s="5"/>
      <c r="XEO102" s="5"/>
      <c r="XEP102" s="5"/>
      <c r="XEQ102" s="5"/>
      <c r="XER102" s="5"/>
      <c r="XES102" s="5"/>
      <c r="XET102" s="5"/>
      <c r="XEU102" s="5"/>
      <c r="XEV102" s="5"/>
      <c r="XEW102" s="5"/>
      <c r="XEX102" s="5"/>
      <c r="XEY102" s="5"/>
      <c r="XEZ102" s="5"/>
      <c r="XFA102" s="5"/>
      <c r="XFB102" s="5"/>
      <c r="XFC102" s="5"/>
    </row>
    <row r="103" spans="1:1024 1025:16383">
      <c r="B103" s="11" t="s">
        <v>32</v>
      </c>
      <c r="C103" s="11" t="s">
        <v>15</v>
      </c>
      <c r="D103" s="11" t="s">
        <v>167</v>
      </c>
      <c r="E103" s="11" t="s">
        <v>29</v>
      </c>
      <c r="F103" s="12">
        <f t="shared" si="83"/>
        <v>2.06619718309859</v>
      </c>
      <c r="G103" s="18">
        <v>14.67</v>
      </c>
      <c r="H103" s="14">
        <f t="shared" si="84"/>
        <v>176.04</v>
      </c>
      <c r="I103" s="15">
        <f t="shared" si="85"/>
        <v>195.55</v>
      </c>
      <c r="J103" s="14">
        <f t="shared" si="86"/>
        <v>205.38</v>
      </c>
      <c r="K103" s="16">
        <f t="shared" si="87"/>
        <v>117.36</v>
      </c>
      <c r="L103" s="16">
        <f t="shared" si="88"/>
        <v>132.03</v>
      </c>
      <c r="M103" s="16">
        <f t="shared" si="89"/>
        <v>136.87</v>
      </c>
      <c r="N103" s="62"/>
      <c r="O103" s="62">
        <f t="shared" si="60"/>
        <v>16.137</v>
      </c>
      <c r="P103" s="62">
        <v>14.674</v>
      </c>
      <c r="Q103" s="101">
        <f t="shared" si="61"/>
        <v>14.67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  <c r="DM103" s="62"/>
      <c r="DN103" s="62"/>
      <c r="DO103" s="62"/>
      <c r="DP103" s="62"/>
      <c r="DQ103" s="62"/>
      <c r="DR103" s="62"/>
      <c r="DS103" s="62"/>
      <c r="DT103" s="62"/>
      <c r="DU103" s="62"/>
      <c r="DV103" s="62"/>
      <c r="DW103" s="62"/>
      <c r="DX103" s="62"/>
      <c r="DY103" s="62"/>
      <c r="DZ103" s="62"/>
      <c r="EA103" s="62"/>
      <c r="EB103" s="62"/>
      <c r="EC103" s="62"/>
      <c r="ED103" s="62"/>
      <c r="EE103" s="62"/>
      <c r="EF103" s="62"/>
      <c r="EG103" s="62"/>
      <c r="EH103" s="62"/>
      <c r="EI103" s="62"/>
      <c r="EJ103" s="62"/>
      <c r="EK103" s="62"/>
      <c r="EL103" s="62"/>
      <c r="EM103" s="62"/>
      <c r="EN103" s="62"/>
      <c r="EO103" s="62"/>
      <c r="EP103" s="62"/>
      <c r="EQ103" s="62"/>
      <c r="ER103" s="62"/>
      <c r="ES103" s="62"/>
      <c r="ET103" s="62"/>
      <c r="EU103" s="62"/>
      <c r="EV103" s="62"/>
      <c r="EW103" s="62"/>
      <c r="EX103" s="62"/>
      <c r="EY103" s="62"/>
      <c r="EZ103" s="62"/>
      <c r="FA103" s="62"/>
      <c r="FB103" s="62"/>
      <c r="FC103" s="62"/>
      <c r="FD103" s="62"/>
      <c r="FE103" s="62"/>
      <c r="FF103" s="62"/>
      <c r="FG103" s="62"/>
      <c r="FH103" s="62"/>
      <c r="FI103" s="62"/>
      <c r="FJ103" s="62"/>
      <c r="FK103" s="62"/>
      <c r="FL103" s="62"/>
      <c r="FM103" s="62"/>
      <c r="FN103" s="62"/>
      <c r="FO103" s="62"/>
      <c r="FP103" s="62"/>
      <c r="FQ103" s="62"/>
      <c r="FR103" s="62"/>
      <c r="FS103" s="62"/>
      <c r="FT103" s="62"/>
      <c r="FU103" s="62"/>
      <c r="FV103" s="62"/>
      <c r="FW103" s="62"/>
      <c r="FX103" s="62"/>
      <c r="FY103" s="62"/>
      <c r="FZ103" s="62"/>
      <c r="GA103" s="62"/>
      <c r="GB103" s="62"/>
      <c r="GC103" s="62"/>
      <c r="GD103" s="62"/>
      <c r="GE103" s="62"/>
      <c r="GF103" s="62"/>
      <c r="GG103" s="62"/>
      <c r="GH103" s="62"/>
      <c r="GI103" s="62"/>
      <c r="GJ103" s="62"/>
      <c r="GK103" s="5"/>
      <c r="GL103" s="5"/>
      <c r="GM103" s="5"/>
      <c r="GN103" s="5"/>
    </row>
    <row r="104" spans="1:1024 1025:16383">
      <c r="B104" s="11" t="s">
        <v>32</v>
      </c>
      <c r="C104" s="11" t="s">
        <v>146</v>
      </c>
      <c r="D104" s="11" t="s">
        <v>167</v>
      </c>
      <c r="E104" s="11" t="s">
        <v>29</v>
      </c>
      <c r="F104" s="12">
        <f t="shared" si="83"/>
        <v>2.50985915492958</v>
      </c>
      <c r="G104" s="18">
        <v>17.82</v>
      </c>
      <c r="H104" s="14">
        <f t="shared" si="84"/>
        <v>213.84</v>
      </c>
      <c r="I104" s="15">
        <f t="shared" si="85"/>
        <v>237.54</v>
      </c>
      <c r="J104" s="14">
        <f t="shared" si="86"/>
        <v>249.48</v>
      </c>
      <c r="K104" s="16">
        <f t="shared" si="87"/>
        <v>142.56</v>
      </c>
      <c r="L104" s="16">
        <f t="shared" si="88"/>
        <v>160.38</v>
      </c>
      <c r="M104" s="16">
        <f t="shared" si="89"/>
        <v>166.26</v>
      </c>
      <c r="N104" s="62"/>
      <c r="O104" s="62">
        <f t="shared" si="60"/>
        <v>19.602</v>
      </c>
      <c r="P104" s="62">
        <v>17.82</v>
      </c>
      <c r="Q104" s="101">
        <f t="shared" si="61"/>
        <v>17.82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  <c r="DM104" s="62"/>
      <c r="DN104" s="62"/>
      <c r="DO104" s="62"/>
      <c r="DP104" s="62"/>
      <c r="DQ104" s="62"/>
      <c r="DR104" s="62"/>
      <c r="DS104" s="62"/>
      <c r="DT104" s="62"/>
      <c r="DU104" s="62"/>
      <c r="DV104" s="62"/>
      <c r="DW104" s="62"/>
      <c r="DX104" s="62"/>
      <c r="DY104" s="62"/>
      <c r="DZ104" s="62"/>
      <c r="EA104" s="62"/>
      <c r="EB104" s="62"/>
      <c r="EC104" s="62"/>
      <c r="ED104" s="62"/>
      <c r="EE104" s="62"/>
      <c r="EF104" s="62"/>
      <c r="EG104" s="62"/>
      <c r="EH104" s="62"/>
      <c r="EI104" s="62"/>
      <c r="EJ104" s="62"/>
      <c r="EK104" s="62"/>
      <c r="EL104" s="62"/>
      <c r="EM104" s="62"/>
      <c r="EN104" s="62"/>
      <c r="EO104" s="62"/>
      <c r="EP104" s="62"/>
      <c r="EQ104" s="62"/>
      <c r="ER104" s="62"/>
      <c r="ES104" s="62"/>
      <c r="ET104" s="62"/>
      <c r="EU104" s="62"/>
      <c r="EV104" s="62"/>
      <c r="EW104" s="62"/>
      <c r="EX104" s="62"/>
      <c r="EY104" s="62"/>
      <c r="EZ104" s="62"/>
      <c r="FA104" s="62"/>
      <c r="FB104" s="62"/>
      <c r="FC104" s="62"/>
      <c r="FD104" s="62"/>
      <c r="FE104" s="62"/>
      <c r="FF104" s="62"/>
      <c r="FG104" s="62"/>
      <c r="FH104" s="62"/>
      <c r="FI104" s="62"/>
      <c r="FJ104" s="62"/>
      <c r="FK104" s="62"/>
      <c r="FL104" s="62"/>
      <c r="FM104" s="62"/>
      <c r="FN104" s="62"/>
      <c r="FO104" s="62"/>
      <c r="FP104" s="62"/>
      <c r="FQ104" s="62"/>
      <c r="FR104" s="62"/>
      <c r="FS104" s="62"/>
      <c r="FT104" s="62"/>
      <c r="FU104" s="62"/>
      <c r="FV104" s="62"/>
      <c r="FW104" s="62"/>
      <c r="FX104" s="62"/>
      <c r="FY104" s="62"/>
      <c r="FZ104" s="62"/>
      <c r="GA104" s="62"/>
      <c r="GB104" s="62"/>
      <c r="GC104" s="62"/>
      <c r="GD104" s="62"/>
      <c r="GE104" s="62"/>
      <c r="GF104" s="62"/>
      <c r="GG104" s="62"/>
      <c r="GH104" s="62"/>
      <c r="GI104" s="62"/>
      <c r="GJ104" s="62"/>
      <c r="GK104" s="5"/>
      <c r="GL104" s="5"/>
      <c r="GM104" s="5"/>
      <c r="GN104" s="5"/>
    </row>
    <row r="105" spans="1:1024 1025:16383">
      <c r="B105" s="11" t="s">
        <v>32</v>
      </c>
      <c r="C105" s="11" t="s">
        <v>21</v>
      </c>
      <c r="D105" s="11" t="s">
        <v>167</v>
      </c>
      <c r="E105" s="11" t="s">
        <v>29</v>
      </c>
      <c r="F105" s="12">
        <f t="shared" si="83"/>
        <v>2.77183098591549</v>
      </c>
      <c r="G105" s="18">
        <v>19.68</v>
      </c>
      <c r="H105" s="14">
        <f t="shared" si="84"/>
        <v>236.16</v>
      </c>
      <c r="I105" s="15">
        <f t="shared" si="85"/>
        <v>262.33</v>
      </c>
      <c r="J105" s="14">
        <f t="shared" si="86"/>
        <v>275.52</v>
      </c>
      <c r="K105" s="16">
        <f t="shared" si="87"/>
        <v>157.44</v>
      </c>
      <c r="L105" s="16">
        <f t="shared" si="88"/>
        <v>177.12</v>
      </c>
      <c r="M105" s="16">
        <f t="shared" si="89"/>
        <v>183.61</v>
      </c>
      <c r="N105" s="62"/>
      <c r="O105" s="62">
        <f t="shared" si="60"/>
        <v>21.648</v>
      </c>
      <c r="P105" s="62">
        <v>19.679</v>
      </c>
      <c r="Q105" s="101">
        <f t="shared" si="61"/>
        <v>19.68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  <c r="CO105" s="62"/>
      <c r="CP105" s="62"/>
      <c r="CQ105" s="62"/>
      <c r="CR105" s="62"/>
      <c r="CS105" s="62"/>
      <c r="CT105" s="62"/>
      <c r="CU105" s="62"/>
      <c r="CV105" s="62"/>
      <c r="CW105" s="62"/>
      <c r="CX105" s="62"/>
      <c r="CY105" s="62"/>
      <c r="CZ105" s="62"/>
      <c r="DA105" s="62"/>
      <c r="DB105" s="62"/>
      <c r="DC105" s="62"/>
      <c r="DD105" s="62"/>
      <c r="DE105" s="62"/>
      <c r="DF105" s="62"/>
      <c r="DG105" s="62"/>
      <c r="DH105" s="62"/>
      <c r="DI105" s="62"/>
      <c r="DJ105" s="62"/>
      <c r="DK105" s="62"/>
      <c r="DL105" s="62"/>
      <c r="DM105" s="62"/>
      <c r="DN105" s="62"/>
      <c r="DO105" s="62"/>
      <c r="DP105" s="62"/>
      <c r="DQ105" s="62"/>
      <c r="DR105" s="62"/>
      <c r="DS105" s="62"/>
      <c r="DT105" s="62"/>
      <c r="DU105" s="62"/>
      <c r="DV105" s="62"/>
      <c r="DW105" s="62"/>
      <c r="DX105" s="62"/>
      <c r="DY105" s="62"/>
      <c r="DZ105" s="62"/>
      <c r="EA105" s="62"/>
      <c r="EB105" s="62"/>
      <c r="EC105" s="62"/>
      <c r="ED105" s="62"/>
      <c r="EE105" s="62"/>
      <c r="EF105" s="62"/>
      <c r="EG105" s="62"/>
      <c r="EH105" s="62"/>
      <c r="EI105" s="62"/>
      <c r="EJ105" s="62"/>
      <c r="EK105" s="62"/>
      <c r="EL105" s="62"/>
      <c r="EM105" s="62"/>
      <c r="EN105" s="62"/>
      <c r="EO105" s="62"/>
      <c r="EP105" s="62"/>
      <c r="EQ105" s="62"/>
      <c r="ER105" s="62"/>
      <c r="ES105" s="62"/>
      <c r="ET105" s="62"/>
      <c r="EU105" s="62"/>
      <c r="EV105" s="62"/>
      <c r="EW105" s="62"/>
      <c r="EX105" s="62"/>
      <c r="EY105" s="62"/>
      <c r="EZ105" s="62"/>
      <c r="FA105" s="62"/>
      <c r="FB105" s="62"/>
      <c r="FC105" s="62"/>
      <c r="FD105" s="62"/>
      <c r="FE105" s="62"/>
      <c r="FF105" s="62"/>
      <c r="FG105" s="62"/>
      <c r="FH105" s="62"/>
      <c r="FI105" s="62"/>
      <c r="FJ105" s="62"/>
      <c r="FK105" s="62"/>
      <c r="FL105" s="62"/>
      <c r="FM105" s="62"/>
      <c r="FN105" s="62"/>
      <c r="FO105" s="62"/>
      <c r="FP105" s="62"/>
      <c r="FQ105" s="62"/>
      <c r="FR105" s="62"/>
      <c r="FS105" s="62"/>
      <c r="FT105" s="62"/>
      <c r="FU105" s="62"/>
      <c r="FV105" s="62"/>
      <c r="FW105" s="62"/>
      <c r="FX105" s="62"/>
      <c r="FY105" s="62"/>
      <c r="FZ105" s="62"/>
      <c r="GA105" s="62"/>
      <c r="GB105" s="62"/>
      <c r="GC105" s="62"/>
      <c r="GD105" s="62"/>
      <c r="GE105" s="62"/>
      <c r="GF105" s="62"/>
      <c r="GG105" s="62"/>
      <c r="GH105" s="62"/>
      <c r="GI105" s="62"/>
      <c r="GJ105" s="62"/>
      <c r="GK105" s="5"/>
      <c r="GL105" s="5"/>
      <c r="GM105" s="5"/>
      <c r="GN105" s="5"/>
    </row>
    <row r="106" spans="1:1024 1025:16383">
      <c r="B106" s="11" t="s">
        <v>32</v>
      </c>
      <c r="C106" s="17" t="s">
        <v>23</v>
      </c>
      <c r="D106" s="11" t="s">
        <v>111</v>
      </c>
      <c r="E106" s="11" t="s">
        <v>29</v>
      </c>
      <c r="F106" s="12">
        <f t="shared" si="83"/>
        <v>4.56056338028169</v>
      </c>
      <c r="G106" s="18">
        <v>32.38</v>
      </c>
      <c r="H106" s="14">
        <f t="shared" si="84"/>
        <v>388.56</v>
      </c>
      <c r="I106" s="15">
        <f t="shared" si="85"/>
        <v>431.62</v>
      </c>
      <c r="J106" s="14">
        <f t="shared" si="86"/>
        <v>453.32</v>
      </c>
      <c r="K106" s="16">
        <f t="shared" si="87"/>
        <v>259.04</v>
      </c>
      <c r="L106" s="16">
        <f t="shared" si="88"/>
        <v>291.42</v>
      </c>
      <c r="M106" s="16">
        <f t="shared" si="89"/>
        <v>302.1</v>
      </c>
      <c r="N106" s="62"/>
      <c r="O106" s="62">
        <f t="shared" si="60"/>
        <v>35.618</v>
      </c>
      <c r="P106" s="62">
        <v>32.384</v>
      </c>
      <c r="Q106" s="101">
        <f t="shared" si="61"/>
        <v>32.38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  <c r="CO106" s="62"/>
      <c r="CP106" s="62"/>
      <c r="CQ106" s="62"/>
      <c r="CR106" s="62"/>
      <c r="CS106" s="62"/>
      <c r="CT106" s="62"/>
      <c r="CU106" s="62"/>
      <c r="CV106" s="62"/>
      <c r="CW106" s="62"/>
      <c r="CX106" s="62"/>
      <c r="CY106" s="62"/>
      <c r="CZ106" s="62"/>
      <c r="DA106" s="62"/>
      <c r="DB106" s="62"/>
      <c r="DC106" s="62"/>
      <c r="DD106" s="62"/>
      <c r="DE106" s="62"/>
      <c r="DF106" s="62"/>
      <c r="DG106" s="62"/>
      <c r="DH106" s="62"/>
      <c r="DI106" s="62"/>
      <c r="DJ106" s="62"/>
      <c r="DK106" s="62"/>
      <c r="DL106" s="62"/>
      <c r="DM106" s="62"/>
      <c r="DN106" s="62"/>
      <c r="DO106" s="62"/>
      <c r="DP106" s="62"/>
      <c r="DQ106" s="62"/>
      <c r="DR106" s="62"/>
      <c r="DS106" s="62"/>
      <c r="DT106" s="62"/>
      <c r="DU106" s="62"/>
      <c r="DV106" s="62"/>
      <c r="DW106" s="62"/>
      <c r="DX106" s="62"/>
      <c r="DY106" s="62"/>
      <c r="DZ106" s="62"/>
      <c r="EA106" s="62"/>
      <c r="EB106" s="62"/>
      <c r="EC106" s="62"/>
      <c r="ED106" s="62"/>
      <c r="EE106" s="62"/>
      <c r="EF106" s="62"/>
      <c r="EG106" s="62"/>
      <c r="EH106" s="62"/>
      <c r="EI106" s="62"/>
      <c r="EJ106" s="62"/>
      <c r="EK106" s="62"/>
      <c r="EL106" s="62"/>
      <c r="EM106" s="62"/>
      <c r="EN106" s="62"/>
      <c r="EO106" s="62"/>
      <c r="EP106" s="62"/>
      <c r="EQ106" s="62"/>
      <c r="ER106" s="62"/>
      <c r="ES106" s="62"/>
      <c r="ET106" s="62"/>
      <c r="EU106" s="62"/>
      <c r="EV106" s="62"/>
      <c r="EW106" s="62"/>
      <c r="EX106" s="62"/>
      <c r="EY106" s="62"/>
      <c r="EZ106" s="62"/>
      <c r="FA106" s="62"/>
      <c r="FB106" s="62"/>
      <c r="FC106" s="62"/>
      <c r="FD106" s="62"/>
      <c r="FE106" s="62"/>
      <c r="FF106" s="62"/>
      <c r="FG106" s="62"/>
      <c r="FH106" s="62"/>
      <c r="FI106" s="62"/>
      <c r="FJ106" s="62"/>
      <c r="FK106" s="62"/>
      <c r="FL106" s="62"/>
      <c r="FM106" s="62"/>
      <c r="FN106" s="62"/>
      <c r="FO106" s="62"/>
      <c r="FP106" s="62"/>
      <c r="FQ106" s="62"/>
      <c r="FR106" s="62"/>
      <c r="FS106" s="62"/>
      <c r="FT106" s="62"/>
      <c r="FU106" s="62"/>
      <c r="FV106" s="62"/>
      <c r="FW106" s="62"/>
      <c r="FX106" s="62"/>
      <c r="FY106" s="62"/>
      <c r="FZ106" s="62"/>
      <c r="GA106" s="62"/>
      <c r="GB106" s="62"/>
      <c r="GC106" s="62"/>
      <c r="GD106" s="62"/>
      <c r="GE106" s="62"/>
      <c r="GF106" s="62"/>
      <c r="GG106" s="62"/>
      <c r="GH106" s="62"/>
      <c r="GI106" s="62"/>
      <c r="GJ106" s="62"/>
      <c r="GK106" s="5"/>
      <c r="GL106" s="5"/>
      <c r="GM106" s="5"/>
      <c r="GN106" s="5"/>
    </row>
    <row r="107" spans="1:1024 1025:16383">
      <c r="B107" s="11" t="s">
        <v>32</v>
      </c>
      <c r="C107" s="11" t="s">
        <v>15</v>
      </c>
      <c r="D107" s="11" t="s">
        <v>167</v>
      </c>
      <c r="E107" s="11" t="s">
        <v>27</v>
      </c>
      <c r="F107" s="12">
        <f t="shared" si="83"/>
        <v>2.05633802816901</v>
      </c>
      <c r="G107" s="18">
        <v>14.6</v>
      </c>
      <c r="H107" s="14">
        <f t="shared" si="84"/>
        <v>175.2</v>
      </c>
      <c r="I107" s="15">
        <f t="shared" si="85"/>
        <v>194.61</v>
      </c>
      <c r="J107" s="14">
        <f t="shared" si="86"/>
        <v>204.4</v>
      </c>
      <c r="K107" s="16">
        <f t="shared" si="87"/>
        <v>116.8</v>
      </c>
      <c r="L107" s="16">
        <f t="shared" si="88"/>
        <v>131.4</v>
      </c>
      <c r="M107" s="16">
        <f t="shared" si="89"/>
        <v>136.21</v>
      </c>
      <c r="N107" s="62"/>
      <c r="O107" s="62">
        <f t="shared" si="60"/>
        <v>16.06</v>
      </c>
      <c r="P107" s="62">
        <v>14.597</v>
      </c>
      <c r="Q107" s="101">
        <f t="shared" si="61"/>
        <v>14.6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  <c r="CO107" s="62"/>
      <c r="CP107" s="62"/>
      <c r="CQ107" s="62"/>
      <c r="CR107" s="62"/>
      <c r="CS107" s="62"/>
      <c r="CT107" s="62"/>
      <c r="CU107" s="62"/>
      <c r="CV107" s="62"/>
      <c r="CW107" s="62"/>
      <c r="CX107" s="62"/>
      <c r="CY107" s="62"/>
      <c r="CZ107" s="62"/>
      <c r="DA107" s="62"/>
      <c r="DB107" s="62"/>
      <c r="DC107" s="62"/>
      <c r="DD107" s="62"/>
      <c r="DE107" s="62"/>
      <c r="DF107" s="62"/>
      <c r="DG107" s="62"/>
      <c r="DH107" s="62"/>
      <c r="DI107" s="62"/>
      <c r="DJ107" s="62"/>
      <c r="DK107" s="62"/>
      <c r="DL107" s="62"/>
      <c r="DM107" s="62"/>
      <c r="DN107" s="62"/>
      <c r="DO107" s="62"/>
      <c r="DP107" s="62"/>
      <c r="DQ107" s="62"/>
      <c r="DR107" s="62"/>
      <c r="DS107" s="62"/>
      <c r="DT107" s="62"/>
      <c r="DU107" s="62"/>
      <c r="DV107" s="62"/>
      <c r="DW107" s="62"/>
      <c r="DX107" s="62"/>
      <c r="DY107" s="62"/>
      <c r="DZ107" s="62"/>
      <c r="EA107" s="62"/>
      <c r="EB107" s="62"/>
      <c r="EC107" s="62"/>
      <c r="ED107" s="62"/>
      <c r="EE107" s="62"/>
      <c r="EF107" s="62"/>
      <c r="EG107" s="62"/>
      <c r="EH107" s="62"/>
      <c r="EI107" s="62"/>
      <c r="EJ107" s="62"/>
      <c r="EK107" s="62"/>
      <c r="EL107" s="62"/>
      <c r="EM107" s="62"/>
      <c r="EN107" s="62"/>
      <c r="EO107" s="62"/>
      <c r="EP107" s="62"/>
      <c r="EQ107" s="62"/>
      <c r="ER107" s="62"/>
      <c r="ES107" s="62"/>
      <c r="ET107" s="62"/>
      <c r="EU107" s="62"/>
      <c r="EV107" s="62"/>
      <c r="EW107" s="62"/>
      <c r="EX107" s="62"/>
      <c r="EY107" s="62"/>
      <c r="EZ107" s="62"/>
      <c r="FA107" s="62"/>
      <c r="FB107" s="62"/>
      <c r="FC107" s="62"/>
      <c r="FD107" s="62"/>
      <c r="FE107" s="62"/>
      <c r="FF107" s="62"/>
      <c r="FG107" s="62"/>
      <c r="FH107" s="62"/>
      <c r="FI107" s="62"/>
      <c r="FJ107" s="62"/>
      <c r="FK107" s="62"/>
      <c r="FL107" s="62"/>
      <c r="FM107" s="62"/>
      <c r="FN107" s="62"/>
      <c r="FO107" s="62"/>
      <c r="FP107" s="62"/>
      <c r="FQ107" s="62"/>
      <c r="FR107" s="62"/>
      <c r="FS107" s="62"/>
      <c r="FT107" s="62"/>
      <c r="FU107" s="62"/>
      <c r="FV107" s="62"/>
      <c r="FW107" s="62"/>
      <c r="FX107" s="62"/>
      <c r="FY107" s="62"/>
      <c r="FZ107" s="62"/>
      <c r="GA107" s="62"/>
      <c r="GB107" s="62"/>
      <c r="GC107" s="62"/>
      <c r="GD107" s="62"/>
      <c r="GE107" s="62"/>
      <c r="GF107" s="62"/>
      <c r="GG107" s="62"/>
      <c r="GH107" s="62"/>
      <c r="GI107" s="62"/>
      <c r="GJ107" s="62"/>
      <c r="GK107" s="5"/>
      <c r="GL107" s="5"/>
      <c r="GM107" s="5"/>
      <c r="GN107" s="5"/>
    </row>
    <row r="108" spans="1:1024 1025:16383">
      <c r="B108" s="11" t="s">
        <v>32</v>
      </c>
      <c r="C108" s="11" t="s">
        <v>146</v>
      </c>
      <c r="D108" s="11" t="s">
        <v>167</v>
      </c>
      <c r="E108" s="11" t="s">
        <v>27</v>
      </c>
      <c r="F108" s="12">
        <f t="shared" si="83"/>
        <v>2.50704225352113</v>
      </c>
      <c r="G108" s="18">
        <v>17.8</v>
      </c>
      <c r="H108" s="14">
        <f t="shared" si="84"/>
        <v>213.6</v>
      </c>
      <c r="I108" s="15">
        <f t="shared" si="85"/>
        <v>237.27</v>
      </c>
      <c r="J108" s="14">
        <f t="shared" si="86"/>
        <v>249.2</v>
      </c>
      <c r="K108" s="16">
        <f t="shared" si="87"/>
        <v>142.4</v>
      </c>
      <c r="L108" s="16">
        <f t="shared" si="88"/>
        <v>160.2</v>
      </c>
      <c r="M108" s="16">
        <f t="shared" si="89"/>
        <v>166.07</v>
      </c>
      <c r="N108" s="62"/>
      <c r="O108" s="62">
        <f t="shared" si="60"/>
        <v>19.58</v>
      </c>
      <c r="P108" s="62">
        <v>17.798</v>
      </c>
      <c r="Q108" s="101">
        <f t="shared" si="61"/>
        <v>17.8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  <c r="DM108" s="62"/>
      <c r="DN108" s="62"/>
      <c r="DO108" s="62"/>
      <c r="DP108" s="62"/>
      <c r="DQ108" s="62"/>
      <c r="DR108" s="62"/>
      <c r="DS108" s="62"/>
      <c r="DT108" s="62"/>
      <c r="DU108" s="62"/>
      <c r="DV108" s="62"/>
      <c r="DW108" s="62"/>
      <c r="DX108" s="62"/>
      <c r="DY108" s="62"/>
      <c r="DZ108" s="62"/>
      <c r="EA108" s="62"/>
      <c r="EB108" s="62"/>
      <c r="EC108" s="62"/>
      <c r="ED108" s="62"/>
      <c r="EE108" s="62"/>
      <c r="EF108" s="62"/>
      <c r="EG108" s="62"/>
      <c r="EH108" s="62"/>
      <c r="EI108" s="62"/>
      <c r="EJ108" s="62"/>
      <c r="EK108" s="62"/>
      <c r="EL108" s="62"/>
      <c r="EM108" s="62"/>
      <c r="EN108" s="62"/>
      <c r="EO108" s="62"/>
      <c r="EP108" s="62"/>
      <c r="EQ108" s="62"/>
      <c r="ER108" s="62"/>
      <c r="ES108" s="62"/>
      <c r="ET108" s="62"/>
      <c r="EU108" s="62"/>
      <c r="EV108" s="62"/>
      <c r="EW108" s="62"/>
      <c r="EX108" s="62"/>
      <c r="EY108" s="62"/>
      <c r="EZ108" s="62"/>
      <c r="FA108" s="62"/>
      <c r="FB108" s="62"/>
      <c r="FC108" s="62"/>
      <c r="FD108" s="62"/>
      <c r="FE108" s="62"/>
      <c r="FF108" s="62"/>
      <c r="FG108" s="62"/>
      <c r="FH108" s="62"/>
      <c r="FI108" s="62"/>
      <c r="FJ108" s="62"/>
      <c r="FK108" s="62"/>
      <c r="FL108" s="62"/>
      <c r="FM108" s="62"/>
      <c r="FN108" s="62"/>
      <c r="FO108" s="62"/>
      <c r="FP108" s="62"/>
      <c r="FQ108" s="62"/>
      <c r="FR108" s="62"/>
      <c r="FS108" s="62"/>
      <c r="FT108" s="62"/>
      <c r="FU108" s="62"/>
      <c r="FV108" s="62"/>
      <c r="FW108" s="62"/>
      <c r="FX108" s="62"/>
      <c r="FY108" s="62"/>
      <c r="FZ108" s="62"/>
      <c r="GA108" s="62"/>
      <c r="GB108" s="62"/>
      <c r="GC108" s="62"/>
      <c r="GD108" s="62"/>
      <c r="GE108" s="62"/>
      <c r="GF108" s="62"/>
      <c r="GG108" s="62"/>
      <c r="GH108" s="62"/>
      <c r="GI108" s="62"/>
      <c r="GJ108" s="62"/>
      <c r="GK108" s="5"/>
      <c r="GL108" s="5"/>
      <c r="GM108" s="5"/>
      <c r="GN108" s="5"/>
    </row>
    <row r="109" spans="1:1024 1025:16383">
      <c r="B109" s="11" t="s">
        <v>32</v>
      </c>
      <c r="C109" s="11" t="s">
        <v>21</v>
      </c>
      <c r="D109" s="11" t="s">
        <v>167</v>
      </c>
      <c r="E109" s="11" t="s">
        <v>27</v>
      </c>
      <c r="F109" s="12">
        <f t="shared" si="83"/>
        <v>2.76619718309859</v>
      </c>
      <c r="G109" s="18">
        <v>19.64</v>
      </c>
      <c r="H109" s="14">
        <f t="shared" si="84"/>
        <v>235.68</v>
      </c>
      <c r="I109" s="15">
        <f t="shared" si="85"/>
        <v>261.8</v>
      </c>
      <c r="J109" s="14">
        <f t="shared" si="86"/>
        <v>274.96</v>
      </c>
      <c r="K109" s="16">
        <f t="shared" si="87"/>
        <v>157.12</v>
      </c>
      <c r="L109" s="16">
        <f t="shared" si="88"/>
        <v>176.76</v>
      </c>
      <c r="M109" s="16">
        <f t="shared" si="89"/>
        <v>183.24</v>
      </c>
      <c r="N109" s="62"/>
      <c r="O109" s="62">
        <f t="shared" si="60"/>
        <v>21.604</v>
      </c>
      <c r="P109" s="62">
        <v>19.635</v>
      </c>
      <c r="Q109" s="101">
        <f t="shared" si="61"/>
        <v>19.64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  <c r="DF109" s="62"/>
      <c r="DG109" s="62"/>
      <c r="DH109" s="62"/>
      <c r="DI109" s="62"/>
      <c r="DJ109" s="62"/>
      <c r="DK109" s="62"/>
      <c r="DL109" s="62"/>
      <c r="DM109" s="62"/>
      <c r="DN109" s="62"/>
      <c r="DO109" s="62"/>
      <c r="DP109" s="62"/>
      <c r="DQ109" s="62"/>
      <c r="DR109" s="62"/>
      <c r="DS109" s="62"/>
      <c r="DT109" s="62"/>
      <c r="DU109" s="62"/>
      <c r="DV109" s="62"/>
      <c r="DW109" s="62"/>
      <c r="DX109" s="62"/>
      <c r="DY109" s="62"/>
      <c r="DZ109" s="62"/>
      <c r="EA109" s="62"/>
      <c r="EB109" s="62"/>
      <c r="EC109" s="62"/>
      <c r="ED109" s="62"/>
      <c r="EE109" s="62"/>
      <c r="EF109" s="62"/>
      <c r="EG109" s="62"/>
      <c r="EH109" s="62"/>
      <c r="EI109" s="62"/>
      <c r="EJ109" s="62"/>
      <c r="EK109" s="62"/>
      <c r="EL109" s="62"/>
      <c r="EM109" s="62"/>
      <c r="EN109" s="62"/>
      <c r="EO109" s="62"/>
      <c r="EP109" s="62"/>
      <c r="EQ109" s="62"/>
      <c r="ER109" s="62"/>
      <c r="ES109" s="62"/>
      <c r="ET109" s="62"/>
      <c r="EU109" s="62"/>
      <c r="EV109" s="62"/>
      <c r="EW109" s="62"/>
      <c r="EX109" s="62"/>
      <c r="EY109" s="62"/>
      <c r="EZ109" s="62"/>
      <c r="FA109" s="62"/>
      <c r="FB109" s="62"/>
      <c r="FC109" s="62"/>
      <c r="FD109" s="62"/>
      <c r="FE109" s="62"/>
      <c r="FF109" s="62"/>
      <c r="FG109" s="62"/>
      <c r="FH109" s="62"/>
      <c r="FI109" s="62"/>
      <c r="FJ109" s="62"/>
      <c r="FK109" s="62"/>
      <c r="FL109" s="62"/>
      <c r="FM109" s="62"/>
      <c r="FN109" s="62"/>
      <c r="FO109" s="62"/>
      <c r="FP109" s="62"/>
      <c r="FQ109" s="62"/>
      <c r="FR109" s="62"/>
      <c r="FS109" s="62"/>
      <c r="FT109" s="62"/>
      <c r="FU109" s="62"/>
      <c r="FV109" s="62"/>
      <c r="FW109" s="62"/>
      <c r="FX109" s="62"/>
      <c r="FY109" s="62"/>
      <c r="FZ109" s="62"/>
      <c r="GA109" s="62"/>
      <c r="GB109" s="62"/>
      <c r="GC109" s="62"/>
      <c r="GD109" s="62"/>
      <c r="GE109" s="62"/>
      <c r="GF109" s="62"/>
      <c r="GG109" s="62"/>
      <c r="GH109" s="62"/>
      <c r="GI109" s="62"/>
      <c r="GJ109" s="62"/>
      <c r="GK109" s="5"/>
      <c r="GL109" s="5"/>
      <c r="GM109" s="5"/>
      <c r="GN109" s="5"/>
    </row>
    <row r="110" spans="1:1024 1025:16383">
      <c r="B110" s="11" t="s">
        <v>32</v>
      </c>
      <c r="C110" s="17" t="s">
        <v>23</v>
      </c>
      <c r="D110" s="11" t="s">
        <v>111</v>
      </c>
      <c r="E110" s="11" t="s">
        <v>27</v>
      </c>
      <c r="F110" s="12">
        <f t="shared" si="83"/>
        <v>4.57323943661972</v>
      </c>
      <c r="G110" s="18">
        <v>32.47</v>
      </c>
      <c r="H110" s="14">
        <f t="shared" si="84"/>
        <v>389.64</v>
      </c>
      <c r="I110" s="15">
        <f t="shared" si="85"/>
        <v>432.82</v>
      </c>
      <c r="J110" s="14">
        <f t="shared" si="86"/>
        <v>454.58</v>
      </c>
      <c r="K110" s="16">
        <f t="shared" si="87"/>
        <v>259.76</v>
      </c>
      <c r="L110" s="16">
        <f t="shared" si="88"/>
        <v>292.23</v>
      </c>
      <c r="M110" s="16">
        <f t="shared" si="89"/>
        <v>302.94</v>
      </c>
      <c r="N110" s="62"/>
      <c r="O110" s="62">
        <f t="shared" si="60"/>
        <v>35.717</v>
      </c>
      <c r="P110" s="62">
        <v>32.472</v>
      </c>
      <c r="Q110" s="101">
        <f t="shared" si="61"/>
        <v>32.47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  <c r="CV110" s="62"/>
      <c r="CW110" s="62"/>
      <c r="CX110" s="62"/>
      <c r="CY110" s="62"/>
      <c r="CZ110" s="62"/>
      <c r="DA110" s="62"/>
      <c r="DB110" s="62"/>
      <c r="DC110" s="62"/>
      <c r="DD110" s="62"/>
      <c r="DE110" s="62"/>
      <c r="DF110" s="62"/>
      <c r="DG110" s="62"/>
      <c r="DH110" s="62"/>
      <c r="DI110" s="62"/>
      <c r="DJ110" s="62"/>
      <c r="DK110" s="62"/>
      <c r="DL110" s="62"/>
      <c r="DM110" s="62"/>
      <c r="DN110" s="62"/>
      <c r="DO110" s="62"/>
      <c r="DP110" s="62"/>
      <c r="DQ110" s="62"/>
      <c r="DR110" s="62"/>
      <c r="DS110" s="62"/>
      <c r="DT110" s="62"/>
      <c r="DU110" s="62"/>
      <c r="DV110" s="62"/>
      <c r="DW110" s="62"/>
      <c r="DX110" s="62"/>
      <c r="DY110" s="62"/>
      <c r="DZ110" s="62"/>
      <c r="EA110" s="62"/>
      <c r="EB110" s="62"/>
      <c r="EC110" s="62"/>
      <c r="ED110" s="62"/>
      <c r="EE110" s="62"/>
      <c r="EF110" s="62"/>
      <c r="EG110" s="62"/>
      <c r="EH110" s="62"/>
      <c r="EI110" s="62"/>
      <c r="EJ110" s="62"/>
      <c r="EK110" s="62"/>
      <c r="EL110" s="62"/>
      <c r="EM110" s="62"/>
      <c r="EN110" s="62"/>
      <c r="EO110" s="62"/>
      <c r="EP110" s="62"/>
      <c r="EQ110" s="62"/>
      <c r="ER110" s="62"/>
      <c r="ES110" s="62"/>
      <c r="ET110" s="62"/>
      <c r="EU110" s="62"/>
      <c r="EV110" s="62"/>
      <c r="EW110" s="62"/>
      <c r="EX110" s="62"/>
      <c r="EY110" s="62"/>
      <c r="EZ110" s="62"/>
      <c r="FA110" s="62"/>
      <c r="FB110" s="62"/>
      <c r="FC110" s="62"/>
      <c r="FD110" s="62"/>
      <c r="FE110" s="62"/>
      <c r="FF110" s="62"/>
      <c r="FG110" s="62"/>
      <c r="FH110" s="62"/>
      <c r="FI110" s="62"/>
      <c r="FJ110" s="62"/>
      <c r="FK110" s="62"/>
      <c r="FL110" s="62"/>
      <c r="FM110" s="62"/>
      <c r="FN110" s="62"/>
      <c r="FO110" s="62"/>
      <c r="FP110" s="62"/>
      <c r="FQ110" s="62"/>
      <c r="FR110" s="62"/>
      <c r="FS110" s="62"/>
      <c r="FT110" s="62"/>
      <c r="FU110" s="62"/>
      <c r="FV110" s="62"/>
      <c r="FW110" s="62"/>
      <c r="FX110" s="62"/>
      <c r="FY110" s="62"/>
      <c r="FZ110" s="62"/>
      <c r="GA110" s="62"/>
      <c r="GB110" s="62"/>
      <c r="GC110" s="62"/>
      <c r="GD110" s="62"/>
      <c r="GE110" s="62"/>
      <c r="GF110" s="62"/>
      <c r="GG110" s="62"/>
      <c r="GH110" s="62"/>
      <c r="GI110" s="62"/>
      <c r="GJ110" s="62"/>
      <c r="GK110" s="5"/>
      <c r="GL110" s="5"/>
      <c r="GM110" s="5"/>
      <c r="GN110" s="5"/>
    </row>
    <row r="111" spans="1:1024 1025:16383">
      <c r="B111" s="11" t="s">
        <v>33</v>
      </c>
      <c r="C111" s="11" t="s">
        <v>45</v>
      </c>
      <c r="D111" s="11" t="s">
        <v>222</v>
      </c>
      <c r="E111" s="11" t="s">
        <v>27</v>
      </c>
      <c r="F111" s="12">
        <f t="shared" si="83"/>
        <v>1.77464788732394</v>
      </c>
      <c r="G111" s="18">
        <v>12.6</v>
      </c>
      <c r="H111" s="14">
        <f t="shared" si="84"/>
        <v>151.2</v>
      </c>
      <c r="I111" s="15">
        <f t="shared" si="85"/>
        <v>167.95</v>
      </c>
      <c r="J111" s="14">
        <f t="shared" si="86"/>
        <v>176.4</v>
      </c>
      <c r="K111" s="16">
        <f t="shared" si="87"/>
        <v>100.8</v>
      </c>
      <c r="L111" s="16">
        <f t="shared" si="88"/>
        <v>113.4</v>
      </c>
      <c r="M111" s="16">
        <f t="shared" si="89"/>
        <v>117.55</v>
      </c>
      <c r="N111" s="62"/>
      <c r="O111" s="62">
        <f t="shared" si="60"/>
        <v>13.86</v>
      </c>
      <c r="P111" s="62">
        <v>12.595</v>
      </c>
      <c r="Q111" s="101">
        <f t="shared" si="61"/>
        <v>12.6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  <c r="CO111" s="62"/>
      <c r="CP111" s="62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  <c r="DF111" s="62"/>
      <c r="DG111" s="62"/>
      <c r="DH111" s="62"/>
      <c r="DI111" s="62"/>
      <c r="DJ111" s="62"/>
      <c r="DK111" s="62"/>
      <c r="DL111" s="62"/>
      <c r="DM111" s="62"/>
      <c r="DN111" s="62"/>
      <c r="DO111" s="62"/>
      <c r="DP111" s="62"/>
      <c r="DQ111" s="62"/>
      <c r="DR111" s="62"/>
      <c r="DS111" s="62"/>
      <c r="DT111" s="62"/>
      <c r="DU111" s="62"/>
      <c r="DV111" s="62"/>
      <c r="DW111" s="62"/>
      <c r="DX111" s="62"/>
      <c r="DY111" s="62"/>
      <c r="DZ111" s="62"/>
      <c r="EA111" s="62"/>
      <c r="EB111" s="62"/>
      <c r="EC111" s="62"/>
      <c r="ED111" s="62"/>
      <c r="EE111" s="62"/>
      <c r="EF111" s="62"/>
      <c r="EG111" s="62"/>
      <c r="EH111" s="62"/>
      <c r="EI111" s="62"/>
      <c r="EJ111" s="62"/>
      <c r="EK111" s="62"/>
      <c r="EL111" s="62"/>
      <c r="EM111" s="62"/>
      <c r="EN111" s="62"/>
      <c r="EO111" s="62"/>
      <c r="EP111" s="62"/>
      <c r="EQ111" s="62"/>
      <c r="ER111" s="62"/>
      <c r="ES111" s="62"/>
      <c r="ET111" s="62"/>
      <c r="EU111" s="62"/>
      <c r="EV111" s="62"/>
      <c r="EW111" s="62"/>
      <c r="EX111" s="62"/>
      <c r="EY111" s="62"/>
      <c r="EZ111" s="62"/>
      <c r="FA111" s="62"/>
      <c r="FB111" s="62"/>
      <c r="FC111" s="62"/>
      <c r="FD111" s="62"/>
      <c r="FE111" s="62"/>
      <c r="FF111" s="62"/>
      <c r="FG111" s="62"/>
      <c r="FH111" s="62"/>
      <c r="FI111" s="62"/>
      <c r="FJ111" s="62"/>
      <c r="FK111" s="62"/>
      <c r="FL111" s="62"/>
      <c r="FM111" s="62"/>
      <c r="FN111" s="62"/>
      <c r="FO111" s="62"/>
      <c r="FP111" s="62"/>
      <c r="FQ111" s="62"/>
      <c r="FR111" s="62"/>
      <c r="FS111" s="62"/>
      <c r="FT111" s="62"/>
      <c r="FU111" s="62"/>
      <c r="FV111" s="62"/>
      <c r="FW111" s="62"/>
      <c r="FX111" s="62"/>
      <c r="FY111" s="62"/>
      <c r="FZ111" s="62"/>
      <c r="GA111" s="62"/>
      <c r="GB111" s="62"/>
      <c r="GC111" s="62"/>
      <c r="GD111" s="62"/>
      <c r="GE111" s="62"/>
      <c r="GF111" s="62"/>
      <c r="GG111" s="62"/>
      <c r="GH111" s="62"/>
      <c r="GI111" s="62"/>
      <c r="GJ111" s="62"/>
      <c r="GK111" s="5"/>
      <c r="GL111" s="5"/>
      <c r="GM111" s="5"/>
      <c r="GN111" s="5"/>
    </row>
    <row r="112" spans="1:1024 1025:16383">
      <c r="B112" s="11" t="s">
        <v>33</v>
      </c>
      <c r="C112" s="11" t="s">
        <v>15</v>
      </c>
      <c r="D112" s="11" t="s">
        <v>167</v>
      </c>
      <c r="E112" s="11" t="s">
        <v>171</v>
      </c>
      <c r="F112" s="12">
        <f t="shared" si="83"/>
        <v>2.44929577464789</v>
      </c>
      <c r="G112" s="18">
        <v>17.39</v>
      </c>
      <c r="H112" s="14">
        <f t="shared" si="84"/>
        <v>208.68</v>
      </c>
      <c r="I112" s="15">
        <f t="shared" si="85"/>
        <v>231.8</v>
      </c>
      <c r="J112" s="14">
        <f t="shared" si="86"/>
        <v>243.46</v>
      </c>
      <c r="K112" s="16">
        <f t="shared" si="87"/>
        <v>139.12</v>
      </c>
      <c r="L112" s="16">
        <f t="shared" si="88"/>
        <v>156.51</v>
      </c>
      <c r="M112" s="16">
        <f t="shared" si="89"/>
        <v>162.24</v>
      </c>
      <c r="N112" s="62"/>
      <c r="O112" s="62">
        <f t="shared" si="60"/>
        <v>19.129</v>
      </c>
      <c r="P112" s="62">
        <v>17.391</v>
      </c>
      <c r="Q112" s="101">
        <f t="shared" si="61"/>
        <v>17.39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  <c r="DM112" s="62"/>
      <c r="DN112" s="62"/>
      <c r="DO112" s="62"/>
      <c r="DP112" s="62"/>
      <c r="DQ112" s="62"/>
      <c r="DR112" s="62"/>
      <c r="DS112" s="62"/>
      <c r="DT112" s="62"/>
      <c r="DU112" s="62"/>
      <c r="DV112" s="62"/>
      <c r="DW112" s="62"/>
      <c r="DX112" s="62"/>
      <c r="DY112" s="62"/>
      <c r="DZ112" s="62"/>
      <c r="EA112" s="62"/>
      <c r="EB112" s="62"/>
      <c r="EC112" s="62"/>
      <c r="ED112" s="62"/>
      <c r="EE112" s="62"/>
      <c r="EF112" s="62"/>
      <c r="EG112" s="62"/>
      <c r="EH112" s="62"/>
      <c r="EI112" s="62"/>
      <c r="EJ112" s="62"/>
      <c r="EK112" s="62"/>
      <c r="EL112" s="62"/>
      <c r="EM112" s="62"/>
      <c r="EN112" s="62"/>
      <c r="EO112" s="62"/>
      <c r="EP112" s="62"/>
      <c r="EQ112" s="62"/>
      <c r="ER112" s="62"/>
      <c r="ES112" s="62"/>
      <c r="ET112" s="62"/>
      <c r="EU112" s="62"/>
      <c r="EV112" s="62"/>
      <c r="EW112" s="62"/>
      <c r="EX112" s="62"/>
      <c r="EY112" s="62"/>
      <c r="EZ112" s="62"/>
      <c r="FA112" s="62"/>
      <c r="FB112" s="62"/>
      <c r="FC112" s="62"/>
      <c r="FD112" s="62"/>
      <c r="FE112" s="62"/>
      <c r="FF112" s="62"/>
      <c r="FG112" s="62"/>
      <c r="FH112" s="62"/>
      <c r="FI112" s="62"/>
      <c r="FJ112" s="62"/>
      <c r="FK112" s="62"/>
      <c r="FL112" s="62"/>
      <c r="FM112" s="62"/>
      <c r="FN112" s="62"/>
      <c r="FO112" s="62"/>
      <c r="FP112" s="62"/>
      <c r="FQ112" s="62"/>
      <c r="FR112" s="62"/>
      <c r="FS112" s="62"/>
      <c r="FT112" s="62"/>
      <c r="FU112" s="62"/>
      <c r="FV112" s="62"/>
      <c r="FW112" s="62"/>
      <c r="FX112" s="62"/>
      <c r="FY112" s="62"/>
      <c r="FZ112" s="62"/>
      <c r="GA112" s="62"/>
      <c r="GB112" s="62"/>
      <c r="GC112" s="62"/>
      <c r="GD112" s="62"/>
      <c r="GE112" s="62"/>
      <c r="GF112" s="62"/>
      <c r="GG112" s="62"/>
      <c r="GH112" s="62"/>
      <c r="GI112" s="62"/>
      <c r="GJ112" s="62"/>
      <c r="GK112" s="5"/>
      <c r="GL112" s="5"/>
      <c r="GM112" s="5"/>
      <c r="GN112" s="5"/>
    </row>
    <row r="113" spans="2:196">
      <c r="B113" s="11" t="s">
        <v>33</v>
      </c>
      <c r="C113" s="11" t="s">
        <v>15</v>
      </c>
      <c r="D113" s="11" t="s">
        <v>220</v>
      </c>
      <c r="E113" s="11" t="s">
        <v>171</v>
      </c>
      <c r="F113" s="12">
        <f t="shared" si="83"/>
        <v>2.85070422535211</v>
      </c>
      <c r="G113" s="18">
        <v>20.24</v>
      </c>
      <c r="H113" s="14">
        <f t="shared" si="84"/>
        <v>242.88</v>
      </c>
      <c r="I113" s="15">
        <f t="shared" si="85"/>
        <v>269.79</v>
      </c>
      <c r="J113" s="14">
        <f t="shared" si="86"/>
        <v>283.36</v>
      </c>
      <c r="K113" s="16">
        <f t="shared" si="87"/>
        <v>161.92</v>
      </c>
      <c r="L113" s="16">
        <f t="shared" si="88"/>
        <v>182.16</v>
      </c>
      <c r="M113" s="16">
        <f t="shared" si="89"/>
        <v>188.83</v>
      </c>
      <c r="N113" s="62"/>
      <c r="O113" s="62">
        <f t="shared" si="60"/>
        <v>22.264</v>
      </c>
      <c r="P113" s="62">
        <v>20.24</v>
      </c>
      <c r="Q113" s="101">
        <f t="shared" si="61"/>
        <v>20.24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  <c r="DM113" s="62"/>
      <c r="DN113" s="62"/>
      <c r="DO113" s="62"/>
      <c r="DP113" s="62"/>
      <c r="DQ113" s="62"/>
      <c r="DR113" s="62"/>
      <c r="DS113" s="62"/>
      <c r="DT113" s="62"/>
      <c r="DU113" s="62"/>
      <c r="DV113" s="62"/>
      <c r="DW113" s="62"/>
      <c r="DX113" s="62"/>
      <c r="DY113" s="62"/>
      <c r="DZ113" s="62"/>
      <c r="EA113" s="62"/>
      <c r="EB113" s="62"/>
      <c r="EC113" s="62"/>
      <c r="ED113" s="62"/>
      <c r="EE113" s="62"/>
      <c r="EF113" s="62"/>
      <c r="EG113" s="62"/>
      <c r="EH113" s="62"/>
      <c r="EI113" s="62"/>
      <c r="EJ113" s="62"/>
      <c r="EK113" s="62"/>
      <c r="EL113" s="62"/>
      <c r="EM113" s="62"/>
      <c r="EN113" s="62"/>
      <c r="EO113" s="62"/>
      <c r="EP113" s="62"/>
      <c r="EQ113" s="62"/>
      <c r="ER113" s="62"/>
      <c r="ES113" s="62"/>
      <c r="ET113" s="62"/>
      <c r="EU113" s="62"/>
      <c r="EV113" s="62"/>
      <c r="EW113" s="62"/>
      <c r="EX113" s="62"/>
      <c r="EY113" s="62"/>
      <c r="EZ113" s="62"/>
      <c r="FA113" s="62"/>
      <c r="FB113" s="62"/>
      <c r="FC113" s="62"/>
      <c r="FD113" s="62"/>
      <c r="FE113" s="62"/>
      <c r="FF113" s="62"/>
      <c r="FG113" s="62"/>
      <c r="FH113" s="62"/>
      <c r="FI113" s="62"/>
      <c r="FJ113" s="62"/>
      <c r="FK113" s="62"/>
      <c r="FL113" s="62"/>
      <c r="FM113" s="62"/>
      <c r="FN113" s="62"/>
      <c r="FO113" s="62"/>
      <c r="FP113" s="62"/>
      <c r="FQ113" s="62"/>
      <c r="FR113" s="62"/>
      <c r="FS113" s="62"/>
      <c r="FT113" s="62"/>
      <c r="FU113" s="62"/>
      <c r="FV113" s="62"/>
      <c r="FW113" s="62"/>
      <c r="FX113" s="62"/>
      <c r="FY113" s="62"/>
      <c r="FZ113" s="62"/>
      <c r="GA113" s="62"/>
      <c r="GB113" s="62"/>
      <c r="GC113" s="62"/>
      <c r="GD113" s="62"/>
      <c r="GE113" s="62"/>
      <c r="GF113" s="62"/>
      <c r="GG113" s="62"/>
      <c r="GH113" s="62"/>
      <c r="GI113" s="62"/>
      <c r="GJ113" s="62"/>
      <c r="GK113" s="5"/>
      <c r="GL113" s="5"/>
      <c r="GM113" s="5"/>
      <c r="GN113" s="5"/>
    </row>
    <row r="114" spans="2:196">
      <c r="B114" s="11" t="s">
        <v>33</v>
      </c>
      <c r="C114" s="11" t="s">
        <v>15</v>
      </c>
      <c r="D114" s="11" t="s">
        <v>223</v>
      </c>
      <c r="E114" s="11" t="s">
        <v>171</v>
      </c>
      <c r="F114" s="12">
        <f t="shared" si="83"/>
        <v>3.02112676056338</v>
      </c>
      <c r="G114" s="18">
        <v>21.45</v>
      </c>
      <c r="H114" s="14">
        <f t="shared" si="84"/>
        <v>257.4</v>
      </c>
      <c r="I114" s="15">
        <f t="shared" si="85"/>
        <v>285.92</v>
      </c>
      <c r="J114" s="14">
        <f t="shared" si="86"/>
        <v>300.3</v>
      </c>
      <c r="K114" s="16">
        <f t="shared" si="87"/>
        <v>171.6</v>
      </c>
      <c r="L114" s="16">
        <f t="shared" si="88"/>
        <v>193.05</v>
      </c>
      <c r="M114" s="16">
        <f t="shared" si="89"/>
        <v>200.12</v>
      </c>
      <c r="N114" s="62"/>
      <c r="O114" s="62">
        <f t="shared" si="60"/>
        <v>23.595</v>
      </c>
      <c r="P114" s="62">
        <v>21.45</v>
      </c>
      <c r="Q114" s="101">
        <f t="shared" si="61"/>
        <v>21.45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  <c r="DM114" s="62"/>
      <c r="DN114" s="62"/>
      <c r="DO114" s="62"/>
      <c r="DP114" s="62"/>
      <c r="DQ114" s="62"/>
      <c r="DR114" s="62"/>
      <c r="DS114" s="62"/>
      <c r="DT114" s="62"/>
      <c r="DU114" s="62"/>
      <c r="DV114" s="62"/>
      <c r="DW114" s="62"/>
      <c r="DX114" s="62"/>
      <c r="DY114" s="62"/>
      <c r="DZ114" s="62"/>
      <c r="EA114" s="62"/>
      <c r="EB114" s="62"/>
      <c r="EC114" s="62"/>
      <c r="ED114" s="62"/>
      <c r="EE114" s="62"/>
      <c r="EF114" s="62"/>
      <c r="EG114" s="62"/>
      <c r="EH114" s="62"/>
      <c r="EI114" s="62"/>
      <c r="EJ114" s="62"/>
      <c r="EK114" s="62"/>
      <c r="EL114" s="62"/>
      <c r="EM114" s="62"/>
      <c r="EN114" s="62"/>
      <c r="EO114" s="62"/>
      <c r="EP114" s="62"/>
      <c r="EQ114" s="62"/>
      <c r="ER114" s="62"/>
      <c r="ES114" s="62"/>
      <c r="ET114" s="62"/>
      <c r="EU114" s="62"/>
      <c r="EV114" s="62"/>
      <c r="EW114" s="62"/>
      <c r="EX114" s="62"/>
      <c r="EY114" s="62"/>
      <c r="EZ114" s="62"/>
      <c r="FA114" s="62"/>
      <c r="FB114" s="62"/>
      <c r="FC114" s="62"/>
      <c r="FD114" s="62"/>
      <c r="FE114" s="62"/>
      <c r="FF114" s="62"/>
      <c r="FG114" s="62"/>
      <c r="FH114" s="62"/>
      <c r="FI114" s="62"/>
      <c r="FJ114" s="62"/>
      <c r="FK114" s="62"/>
      <c r="FL114" s="62"/>
      <c r="FM114" s="62"/>
      <c r="FN114" s="62"/>
      <c r="FO114" s="62"/>
      <c r="FP114" s="62"/>
      <c r="FQ114" s="62"/>
      <c r="FR114" s="62"/>
      <c r="FS114" s="62"/>
      <c r="FT114" s="62"/>
      <c r="FU114" s="62"/>
      <c r="FV114" s="62"/>
      <c r="FW114" s="62"/>
      <c r="FX114" s="62"/>
      <c r="FY114" s="62"/>
      <c r="FZ114" s="62"/>
      <c r="GA114" s="62"/>
      <c r="GB114" s="62"/>
      <c r="GC114" s="62"/>
      <c r="GD114" s="62"/>
      <c r="GE114" s="62"/>
      <c r="GF114" s="62"/>
      <c r="GG114" s="62"/>
      <c r="GH114" s="62"/>
      <c r="GI114" s="62"/>
      <c r="GJ114" s="62"/>
      <c r="GK114" s="5"/>
      <c r="GL114" s="5"/>
      <c r="GM114" s="5"/>
      <c r="GN114" s="5"/>
    </row>
    <row r="115" spans="2:196">
      <c r="B115" s="11" t="s">
        <v>33</v>
      </c>
      <c r="C115" s="11" t="s">
        <v>146</v>
      </c>
      <c r="D115" s="11" t="s">
        <v>167</v>
      </c>
      <c r="E115" s="11" t="s">
        <v>171</v>
      </c>
      <c r="F115" s="12">
        <f t="shared" si="83"/>
        <v>3.15492957746479</v>
      </c>
      <c r="G115" s="18">
        <v>22.4</v>
      </c>
      <c r="H115" s="14">
        <f t="shared" si="84"/>
        <v>268.8</v>
      </c>
      <c r="I115" s="15">
        <f t="shared" si="85"/>
        <v>298.59</v>
      </c>
      <c r="J115" s="14">
        <f t="shared" si="86"/>
        <v>313.6</v>
      </c>
      <c r="K115" s="16">
        <f t="shared" si="87"/>
        <v>179.2</v>
      </c>
      <c r="L115" s="16">
        <f t="shared" si="88"/>
        <v>201.6</v>
      </c>
      <c r="M115" s="16">
        <f t="shared" si="89"/>
        <v>208.99</v>
      </c>
      <c r="N115" s="62"/>
      <c r="O115" s="62">
        <f t="shared" si="60"/>
        <v>24.64</v>
      </c>
      <c r="P115" s="62">
        <v>22.396</v>
      </c>
      <c r="Q115" s="101">
        <f t="shared" si="61"/>
        <v>22.4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  <c r="DM115" s="62"/>
      <c r="DN115" s="62"/>
      <c r="DO115" s="62"/>
      <c r="DP115" s="62"/>
      <c r="DQ115" s="62"/>
      <c r="DR115" s="62"/>
      <c r="DS115" s="62"/>
      <c r="DT115" s="62"/>
      <c r="DU115" s="62"/>
      <c r="DV115" s="62"/>
      <c r="DW115" s="62"/>
      <c r="DX115" s="62"/>
      <c r="DY115" s="62"/>
      <c r="DZ115" s="62"/>
      <c r="EA115" s="62"/>
      <c r="EB115" s="62"/>
      <c r="EC115" s="62"/>
      <c r="ED115" s="62"/>
      <c r="EE115" s="62"/>
      <c r="EF115" s="62"/>
      <c r="EG115" s="62"/>
      <c r="EH115" s="62"/>
      <c r="EI115" s="62"/>
      <c r="EJ115" s="62"/>
      <c r="EK115" s="62"/>
      <c r="EL115" s="62"/>
      <c r="EM115" s="62"/>
      <c r="EN115" s="62"/>
      <c r="EO115" s="62"/>
      <c r="EP115" s="62"/>
      <c r="EQ115" s="62"/>
      <c r="ER115" s="62"/>
      <c r="ES115" s="62"/>
      <c r="ET115" s="62"/>
      <c r="EU115" s="62"/>
      <c r="EV115" s="62"/>
      <c r="EW115" s="62"/>
      <c r="EX115" s="62"/>
      <c r="EY115" s="62"/>
      <c r="EZ115" s="62"/>
      <c r="FA115" s="62"/>
      <c r="FB115" s="62"/>
      <c r="FC115" s="62"/>
      <c r="FD115" s="62"/>
      <c r="FE115" s="62"/>
      <c r="FF115" s="62"/>
      <c r="FG115" s="62"/>
      <c r="FH115" s="62"/>
      <c r="FI115" s="62"/>
      <c r="FJ115" s="62"/>
      <c r="FK115" s="62"/>
      <c r="FL115" s="62"/>
      <c r="FM115" s="62"/>
      <c r="FN115" s="62"/>
      <c r="FO115" s="62"/>
      <c r="FP115" s="62"/>
      <c r="FQ115" s="62"/>
      <c r="FR115" s="62"/>
      <c r="FS115" s="62"/>
      <c r="FT115" s="62"/>
      <c r="FU115" s="62"/>
      <c r="FV115" s="62"/>
      <c r="FW115" s="62"/>
      <c r="FX115" s="62"/>
      <c r="FY115" s="62"/>
      <c r="FZ115" s="62"/>
      <c r="GA115" s="62"/>
      <c r="GB115" s="62"/>
      <c r="GC115" s="62"/>
      <c r="GD115" s="62"/>
      <c r="GE115" s="62"/>
      <c r="GF115" s="62"/>
      <c r="GG115" s="62"/>
      <c r="GH115" s="62"/>
      <c r="GI115" s="62"/>
      <c r="GJ115" s="62"/>
      <c r="GK115" s="5"/>
      <c r="GL115" s="5"/>
      <c r="GM115" s="5"/>
      <c r="GN115" s="5"/>
    </row>
    <row r="116" spans="2:196">
      <c r="B116" s="11" t="s">
        <v>33</v>
      </c>
      <c r="C116" s="11" t="s">
        <v>146</v>
      </c>
      <c r="D116" s="11" t="s">
        <v>220</v>
      </c>
      <c r="E116" s="11" t="s">
        <v>171</v>
      </c>
      <c r="F116" s="12">
        <f t="shared" si="83"/>
        <v>3.42535211267606</v>
      </c>
      <c r="G116" s="18">
        <v>24.32</v>
      </c>
      <c r="H116" s="14">
        <f t="shared" si="84"/>
        <v>291.84</v>
      </c>
      <c r="I116" s="15">
        <f t="shared" si="85"/>
        <v>324.18</v>
      </c>
      <c r="J116" s="14">
        <f t="shared" si="86"/>
        <v>340.48</v>
      </c>
      <c r="K116" s="16">
        <f t="shared" si="87"/>
        <v>194.56</v>
      </c>
      <c r="L116" s="16">
        <f t="shared" si="88"/>
        <v>218.88</v>
      </c>
      <c r="M116" s="16">
        <f t="shared" si="89"/>
        <v>226.9</v>
      </c>
      <c r="N116" s="62"/>
      <c r="O116" s="62">
        <f t="shared" si="60"/>
        <v>26.752</v>
      </c>
      <c r="P116" s="62">
        <v>24.321</v>
      </c>
      <c r="Q116" s="101">
        <f t="shared" si="61"/>
        <v>24.32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  <c r="DM116" s="62"/>
      <c r="DN116" s="62"/>
      <c r="DO116" s="62"/>
      <c r="DP116" s="62"/>
      <c r="DQ116" s="62"/>
      <c r="DR116" s="62"/>
      <c r="DS116" s="62"/>
      <c r="DT116" s="62"/>
      <c r="DU116" s="62"/>
      <c r="DV116" s="62"/>
      <c r="DW116" s="62"/>
      <c r="DX116" s="62"/>
      <c r="DY116" s="62"/>
      <c r="DZ116" s="62"/>
      <c r="EA116" s="62"/>
      <c r="EB116" s="62"/>
      <c r="EC116" s="62"/>
      <c r="ED116" s="62"/>
      <c r="EE116" s="62"/>
      <c r="EF116" s="62"/>
      <c r="EG116" s="62"/>
      <c r="EH116" s="62"/>
      <c r="EI116" s="62"/>
      <c r="EJ116" s="62"/>
      <c r="EK116" s="62"/>
      <c r="EL116" s="62"/>
      <c r="EM116" s="62"/>
      <c r="EN116" s="62"/>
      <c r="EO116" s="62"/>
      <c r="EP116" s="62"/>
      <c r="EQ116" s="62"/>
      <c r="ER116" s="62"/>
      <c r="ES116" s="62"/>
      <c r="ET116" s="62"/>
      <c r="EU116" s="62"/>
      <c r="EV116" s="62"/>
      <c r="EW116" s="62"/>
      <c r="EX116" s="62"/>
      <c r="EY116" s="62"/>
      <c r="EZ116" s="62"/>
      <c r="FA116" s="62"/>
      <c r="FB116" s="62"/>
      <c r="FC116" s="62"/>
      <c r="FD116" s="62"/>
      <c r="FE116" s="62"/>
      <c r="FF116" s="62"/>
      <c r="FG116" s="62"/>
      <c r="FH116" s="62"/>
      <c r="FI116" s="62"/>
      <c r="FJ116" s="62"/>
      <c r="FK116" s="62"/>
      <c r="FL116" s="62"/>
      <c r="FM116" s="62"/>
      <c r="FN116" s="62"/>
      <c r="FO116" s="62"/>
      <c r="FP116" s="62"/>
      <c r="FQ116" s="62"/>
      <c r="FR116" s="62"/>
      <c r="FS116" s="62"/>
      <c r="FT116" s="62"/>
      <c r="FU116" s="62"/>
      <c r="FV116" s="62"/>
      <c r="FW116" s="62"/>
      <c r="FX116" s="62"/>
      <c r="FY116" s="62"/>
      <c r="FZ116" s="62"/>
      <c r="GA116" s="62"/>
      <c r="GB116" s="62"/>
      <c r="GC116" s="62"/>
      <c r="GD116" s="62"/>
      <c r="GE116" s="62"/>
      <c r="GF116" s="62"/>
      <c r="GG116" s="62"/>
      <c r="GH116" s="62"/>
      <c r="GI116" s="62"/>
      <c r="GJ116" s="62"/>
      <c r="GK116" s="5"/>
      <c r="GL116" s="5"/>
      <c r="GM116" s="5"/>
      <c r="GN116" s="5"/>
    </row>
    <row r="117" spans="2:196">
      <c r="B117" s="11" t="s">
        <v>33</v>
      </c>
      <c r="C117" s="11" t="s">
        <v>21</v>
      </c>
      <c r="D117" s="11" t="s">
        <v>167</v>
      </c>
      <c r="E117" s="11" t="s">
        <v>171</v>
      </c>
      <c r="F117" s="12">
        <f t="shared" si="83"/>
        <v>3.65352112676056</v>
      </c>
      <c r="G117" s="18">
        <v>25.94</v>
      </c>
      <c r="H117" s="14">
        <f t="shared" si="84"/>
        <v>311.28</v>
      </c>
      <c r="I117" s="15">
        <f t="shared" si="85"/>
        <v>345.78</v>
      </c>
      <c r="J117" s="14">
        <f t="shared" si="86"/>
        <v>363.16</v>
      </c>
      <c r="K117" s="16">
        <f t="shared" si="87"/>
        <v>207.52</v>
      </c>
      <c r="L117" s="16">
        <f t="shared" si="88"/>
        <v>233.46</v>
      </c>
      <c r="M117" s="16">
        <f t="shared" si="89"/>
        <v>242.02</v>
      </c>
      <c r="N117" s="62"/>
      <c r="O117" s="62">
        <f t="shared" si="60"/>
        <v>28.534</v>
      </c>
      <c r="P117" s="62">
        <v>25.938</v>
      </c>
      <c r="Q117" s="101">
        <f t="shared" si="61"/>
        <v>25.94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  <c r="DM117" s="62"/>
      <c r="DN117" s="62"/>
      <c r="DO117" s="62"/>
      <c r="DP117" s="62"/>
      <c r="DQ117" s="62"/>
      <c r="DR117" s="62"/>
      <c r="DS117" s="62"/>
      <c r="DT117" s="62"/>
      <c r="DU117" s="62"/>
      <c r="DV117" s="62"/>
      <c r="DW117" s="62"/>
      <c r="DX117" s="62"/>
      <c r="DY117" s="62"/>
      <c r="DZ117" s="62"/>
      <c r="EA117" s="62"/>
      <c r="EB117" s="62"/>
      <c r="EC117" s="62"/>
      <c r="ED117" s="62"/>
      <c r="EE117" s="62"/>
      <c r="EF117" s="62"/>
      <c r="EG117" s="62"/>
      <c r="EH117" s="62"/>
      <c r="EI117" s="62"/>
      <c r="EJ117" s="62"/>
      <c r="EK117" s="62"/>
      <c r="EL117" s="62"/>
      <c r="EM117" s="62"/>
      <c r="EN117" s="62"/>
      <c r="EO117" s="62"/>
      <c r="EP117" s="62"/>
      <c r="EQ117" s="62"/>
      <c r="ER117" s="62"/>
      <c r="ES117" s="62"/>
      <c r="ET117" s="62"/>
      <c r="EU117" s="62"/>
      <c r="EV117" s="62"/>
      <c r="EW117" s="62"/>
      <c r="EX117" s="62"/>
      <c r="EY117" s="62"/>
      <c r="EZ117" s="62"/>
      <c r="FA117" s="62"/>
      <c r="FB117" s="62"/>
      <c r="FC117" s="62"/>
      <c r="FD117" s="62"/>
      <c r="FE117" s="62"/>
      <c r="FF117" s="62"/>
      <c r="FG117" s="62"/>
      <c r="FH117" s="62"/>
      <c r="FI117" s="62"/>
      <c r="FJ117" s="62"/>
      <c r="FK117" s="62"/>
      <c r="FL117" s="62"/>
      <c r="FM117" s="62"/>
      <c r="FN117" s="62"/>
      <c r="FO117" s="62"/>
      <c r="FP117" s="62"/>
      <c r="FQ117" s="62"/>
      <c r="FR117" s="62"/>
      <c r="FS117" s="62"/>
      <c r="FT117" s="62"/>
      <c r="FU117" s="62"/>
      <c r="FV117" s="62"/>
      <c r="FW117" s="62"/>
      <c r="FX117" s="62"/>
      <c r="FY117" s="62"/>
      <c r="FZ117" s="62"/>
      <c r="GA117" s="62"/>
      <c r="GB117" s="62"/>
      <c r="GC117" s="62"/>
      <c r="GD117" s="62"/>
      <c r="GE117" s="62"/>
      <c r="GF117" s="62"/>
      <c r="GG117" s="62"/>
      <c r="GH117" s="62"/>
      <c r="GI117" s="62"/>
      <c r="GJ117" s="62"/>
      <c r="GK117" s="5"/>
      <c r="GL117" s="5"/>
      <c r="GM117" s="5"/>
      <c r="GN117" s="5"/>
    </row>
    <row r="118" spans="2:196">
      <c r="B118" s="11" t="s">
        <v>33</v>
      </c>
      <c r="C118" s="11" t="s">
        <v>21</v>
      </c>
      <c r="D118" s="11" t="s">
        <v>206</v>
      </c>
      <c r="E118" s="11" t="s">
        <v>171</v>
      </c>
      <c r="F118" s="12">
        <f t="shared" si="83"/>
        <v>3.66478873239437</v>
      </c>
      <c r="G118" s="18">
        <v>26.02</v>
      </c>
      <c r="H118" s="14">
        <f t="shared" si="84"/>
        <v>312.24</v>
      </c>
      <c r="I118" s="15">
        <f t="shared" si="85"/>
        <v>346.84</v>
      </c>
      <c r="J118" s="14">
        <f t="shared" si="86"/>
        <v>364.28</v>
      </c>
      <c r="K118" s="16">
        <f t="shared" si="87"/>
        <v>208.16</v>
      </c>
      <c r="L118" s="16">
        <f t="shared" si="88"/>
        <v>234.18</v>
      </c>
      <c r="M118" s="16">
        <f t="shared" si="89"/>
        <v>242.76</v>
      </c>
      <c r="N118" s="62"/>
      <c r="O118" s="62">
        <f t="shared" si="60"/>
        <v>28.622</v>
      </c>
      <c r="P118" s="62">
        <v>26.015</v>
      </c>
      <c r="Q118" s="101">
        <f t="shared" si="61"/>
        <v>26.02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  <c r="DM118" s="62"/>
      <c r="DN118" s="62"/>
      <c r="DO118" s="62"/>
      <c r="DP118" s="62"/>
      <c r="DQ118" s="62"/>
      <c r="DR118" s="62"/>
      <c r="DS118" s="62"/>
      <c r="DT118" s="62"/>
      <c r="DU118" s="62"/>
      <c r="DV118" s="62"/>
      <c r="DW118" s="62"/>
      <c r="DX118" s="62"/>
      <c r="DY118" s="62"/>
      <c r="DZ118" s="62"/>
      <c r="EA118" s="62"/>
      <c r="EB118" s="62"/>
      <c r="EC118" s="62"/>
      <c r="ED118" s="62"/>
      <c r="EE118" s="62"/>
      <c r="EF118" s="62"/>
      <c r="EG118" s="62"/>
      <c r="EH118" s="62"/>
      <c r="EI118" s="62"/>
      <c r="EJ118" s="62"/>
      <c r="EK118" s="62"/>
      <c r="EL118" s="62"/>
      <c r="EM118" s="62"/>
      <c r="EN118" s="62"/>
      <c r="EO118" s="62"/>
      <c r="EP118" s="62"/>
      <c r="EQ118" s="62"/>
      <c r="ER118" s="62"/>
      <c r="ES118" s="62"/>
      <c r="ET118" s="62"/>
      <c r="EU118" s="62"/>
      <c r="EV118" s="62"/>
      <c r="EW118" s="62"/>
      <c r="EX118" s="62"/>
      <c r="EY118" s="62"/>
      <c r="EZ118" s="62"/>
      <c r="FA118" s="62"/>
      <c r="FB118" s="62"/>
      <c r="FC118" s="62"/>
      <c r="FD118" s="62"/>
      <c r="FE118" s="62"/>
      <c r="FF118" s="62"/>
      <c r="FG118" s="62"/>
      <c r="FH118" s="62"/>
      <c r="FI118" s="62"/>
      <c r="FJ118" s="62"/>
      <c r="FK118" s="62"/>
      <c r="FL118" s="62"/>
      <c r="FM118" s="62"/>
      <c r="FN118" s="62"/>
      <c r="FO118" s="62"/>
      <c r="FP118" s="62"/>
      <c r="FQ118" s="62"/>
      <c r="FR118" s="62"/>
      <c r="FS118" s="62"/>
      <c r="FT118" s="62"/>
      <c r="FU118" s="62"/>
      <c r="FV118" s="62"/>
      <c r="FW118" s="62"/>
      <c r="FX118" s="62"/>
      <c r="FY118" s="62"/>
      <c r="FZ118" s="62"/>
      <c r="GA118" s="62"/>
      <c r="GB118" s="62"/>
      <c r="GC118" s="62"/>
      <c r="GD118" s="62"/>
      <c r="GE118" s="62"/>
      <c r="GF118" s="62"/>
      <c r="GG118" s="62"/>
      <c r="GH118" s="62"/>
      <c r="GI118" s="62"/>
      <c r="GJ118" s="62"/>
      <c r="GK118" s="5"/>
      <c r="GL118" s="5"/>
      <c r="GM118" s="5"/>
      <c r="GN118" s="5"/>
    </row>
    <row r="119" spans="2:196">
      <c r="B119" s="11" t="s">
        <v>33</v>
      </c>
      <c r="C119" s="11" t="s">
        <v>21</v>
      </c>
      <c r="D119" s="11" t="s">
        <v>220</v>
      </c>
      <c r="E119" s="11" t="s">
        <v>171</v>
      </c>
      <c r="F119" s="12">
        <f t="shared" si="83"/>
        <v>3.83098591549296</v>
      </c>
      <c r="G119" s="18">
        <v>27.2</v>
      </c>
      <c r="H119" s="14">
        <f t="shared" si="84"/>
        <v>326.4</v>
      </c>
      <c r="I119" s="15">
        <f t="shared" si="85"/>
        <v>362.57</v>
      </c>
      <c r="J119" s="14">
        <f t="shared" si="86"/>
        <v>380.8</v>
      </c>
      <c r="K119" s="16">
        <f t="shared" si="87"/>
        <v>217.6</v>
      </c>
      <c r="L119" s="16">
        <f t="shared" si="88"/>
        <v>244.8</v>
      </c>
      <c r="M119" s="16">
        <f t="shared" si="89"/>
        <v>253.77</v>
      </c>
      <c r="N119" s="62"/>
      <c r="O119" s="62">
        <f t="shared" si="60"/>
        <v>29.92</v>
      </c>
      <c r="P119" s="62">
        <v>27.203</v>
      </c>
      <c r="Q119" s="101">
        <f t="shared" si="61"/>
        <v>27.2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  <c r="DM119" s="62"/>
      <c r="DN119" s="62"/>
      <c r="DO119" s="62"/>
      <c r="DP119" s="62"/>
      <c r="DQ119" s="62"/>
      <c r="DR119" s="62"/>
      <c r="DS119" s="62"/>
      <c r="DT119" s="62"/>
      <c r="DU119" s="62"/>
      <c r="DV119" s="62"/>
      <c r="DW119" s="62"/>
      <c r="DX119" s="62"/>
      <c r="DY119" s="62"/>
      <c r="DZ119" s="62"/>
      <c r="EA119" s="62"/>
      <c r="EB119" s="62"/>
      <c r="EC119" s="62"/>
      <c r="ED119" s="62"/>
      <c r="EE119" s="62"/>
      <c r="EF119" s="62"/>
      <c r="EG119" s="62"/>
      <c r="EH119" s="62"/>
      <c r="EI119" s="62"/>
      <c r="EJ119" s="62"/>
      <c r="EK119" s="62"/>
      <c r="EL119" s="62"/>
      <c r="EM119" s="62"/>
      <c r="EN119" s="62"/>
      <c r="EO119" s="62"/>
      <c r="EP119" s="62"/>
      <c r="EQ119" s="62"/>
      <c r="ER119" s="62"/>
      <c r="ES119" s="62"/>
      <c r="ET119" s="62"/>
      <c r="EU119" s="62"/>
      <c r="EV119" s="62"/>
      <c r="EW119" s="62"/>
      <c r="EX119" s="62"/>
      <c r="EY119" s="62"/>
      <c r="EZ119" s="62"/>
      <c r="FA119" s="62"/>
      <c r="FB119" s="62"/>
      <c r="FC119" s="62"/>
      <c r="FD119" s="62"/>
      <c r="FE119" s="62"/>
      <c r="FF119" s="62"/>
      <c r="FG119" s="62"/>
      <c r="FH119" s="62"/>
      <c r="FI119" s="62"/>
      <c r="FJ119" s="62"/>
      <c r="FK119" s="62"/>
      <c r="FL119" s="62"/>
      <c r="FM119" s="62"/>
      <c r="FN119" s="62"/>
      <c r="FO119" s="62"/>
      <c r="FP119" s="62"/>
      <c r="FQ119" s="62"/>
      <c r="FR119" s="62"/>
      <c r="FS119" s="62"/>
      <c r="FT119" s="62"/>
      <c r="FU119" s="62"/>
      <c r="FV119" s="62"/>
      <c r="FW119" s="62"/>
      <c r="FX119" s="62"/>
      <c r="FY119" s="62"/>
      <c r="FZ119" s="62"/>
      <c r="GA119" s="62"/>
      <c r="GB119" s="62"/>
      <c r="GC119" s="62"/>
      <c r="GD119" s="62"/>
      <c r="GE119" s="62"/>
      <c r="GF119" s="62"/>
      <c r="GG119" s="62"/>
      <c r="GH119" s="62"/>
      <c r="GI119" s="62"/>
      <c r="GJ119" s="62"/>
      <c r="GK119" s="5"/>
      <c r="GL119" s="5"/>
      <c r="GM119" s="5"/>
      <c r="GN119" s="5"/>
    </row>
    <row r="120" spans="2:196">
      <c r="B120" s="11" t="s">
        <v>33</v>
      </c>
      <c r="C120" s="11" t="s">
        <v>15</v>
      </c>
      <c r="D120" s="11" t="s">
        <v>167</v>
      </c>
      <c r="E120" s="11" t="s">
        <v>34</v>
      </c>
      <c r="F120" s="12">
        <f t="shared" ref="F120:F133" si="90">G120/7.1</f>
        <v>2.47183098591549</v>
      </c>
      <c r="G120" s="18">
        <v>17.55</v>
      </c>
      <c r="H120" s="14">
        <f t="shared" ref="H120:H133" si="91">ROUNDDOWN(G120*12,2)</f>
        <v>210.6</v>
      </c>
      <c r="I120" s="15">
        <f t="shared" ref="I120:I133" si="92">ROUNDDOWN(G120*13.33,2)</f>
        <v>233.94</v>
      </c>
      <c r="J120" s="14">
        <f t="shared" ref="J120:J133" si="93">ROUNDDOWN(G120*14,2)</f>
        <v>245.7</v>
      </c>
      <c r="K120" s="16">
        <f t="shared" ref="K120:K133" si="94">ROUNDDOWN(G120*8,2)</f>
        <v>140.4</v>
      </c>
      <c r="L120" s="16">
        <f t="shared" ref="L120:L133" si="95">ROUNDDOWN(G120*9,2)</f>
        <v>157.95</v>
      </c>
      <c r="M120" s="16">
        <f t="shared" ref="M120:M133" si="96">ROUNDDOWN(G120*9.33,2)</f>
        <v>163.74</v>
      </c>
      <c r="N120" s="62"/>
      <c r="O120" s="62">
        <f t="shared" si="60"/>
        <v>19.305</v>
      </c>
      <c r="P120" s="62">
        <v>17.545</v>
      </c>
      <c r="Q120" s="101">
        <f t="shared" si="61"/>
        <v>17.55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  <c r="DM120" s="62"/>
      <c r="DN120" s="62"/>
      <c r="DO120" s="62"/>
      <c r="DP120" s="62"/>
      <c r="DQ120" s="62"/>
      <c r="DR120" s="62"/>
      <c r="DS120" s="62"/>
      <c r="DT120" s="62"/>
      <c r="DU120" s="62"/>
      <c r="DV120" s="62"/>
      <c r="DW120" s="62"/>
      <c r="DX120" s="62"/>
      <c r="DY120" s="62"/>
      <c r="DZ120" s="62"/>
      <c r="EA120" s="62"/>
      <c r="EB120" s="62"/>
      <c r="EC120" s="62"/>
      <c r="ED120" s="62"/>
      <c r="EE120" s="62"/>
      <c r="EF120" s="62"/>
      <c r="EG120" s="62"/>
      <c r="EH120" s="62"/>
      <c r="EI120" s="62"/>
      <c r="EJ120" s="62"/>
      <c r="EK120" s="62"/>
      <c r="EL120" s="62"/>
      <c r="EM120" s="62"/>
      <c r="EN120" s="62"/>
      <c r="EO120" s="62"/>
      <c r="EP120" s="62"/>
      <c r="EQ120" s="62"/>
      <c r="ER120" s="62"/>
      <c r="ES120" s="62"/>
      <c r="ET120" s="62"/>
      <c r="EU120" s="62"/>
      <c r="EV120" s="62"/>
      <c r="EW120" s="62"/>
      <c r="EX120" s="62"/>
      <c r="EY120" s="62"/>
      <c r="EZ120" s="62"/>
      <c r="FA120" s="62"/>
      <c r="FB120" s="62"/>
      <c r="FC120" s="62"/>
      <c r="FD120" s="62"/>
      <c r="FE120" s="62"/>
      <c r="FF120" s="62"/>
      <c r="FG120" s="62"/>
      <c r="FH120" s="62"/>
      <c r="FI120" s="62"/>
      <c r="FJ120" s="62"/>
      <c r="FK120" s="62"/>
      <c r="FL120" s="62"/>
      <c r="FM120" s="62"/>
      <c r="FN120" s="62"/>
      <c r="FO120" s="62"/>
      <c r="FP120" s="62"/>
      <c r="FQ120" s="62"/>
      <c r="FR120" s="62"/>
      <c r="FS120" s="62"/>
      <c r="FT120" s="62"/>
      <c r="FU120" s="62"/>
      <c r="FV120" s="62"/>
      <c r="FW120" s="62"/>
      <c r="FX120" s="62"/>
      <c r="FY120" s="62"/>
      <c r="FZ120" s="62"/>
      <c r="GA120" s="62"/>
      <c r="GB120" s="62"/>
      <c r="GC120" s="62"/>
      <c r="GD120" s="62"/>
      <c r="GE120" s="62"/>
      <c r="GF120" s="62"/>
      <c r="GG120" s="62"/>
      <c r="GH120" s="62"/>
      <c r="GI120" s="62"/>
      <c r="GJ120" s="62"/>
      <c r="GK120" s="5"/>
      <c r="GL120" s="5"/>
      <c r="GM120" s="5"/>
      <c r="GN120" s="5"/>
    </row>
    <row r="121" spans="2:196">
      <c r="B121" s="11" t="s">
        <v>33</v>
      </c>
      <c r="C121" s="11" t="s">
        <v>146</v>
      </c>
      <c r="D121" s="11" t="s">
        <v>167</v>
      </c>
      <c r="E121" s="11" t="s">
        <v>34</v>
      </c>
      <c r="F121" s="12">
        <f t="shared" si="90"/>
        <v>3.16197183098592</v>
      </c>
      <c r="G121" s="18">
        <v>22.45</v>
      </c>
      <c r="H121" s="14">
        <f t="shared" si="91"/>
        <v>269.4</v>
      </c>
      <c r="I121" s="15">
        <f t="shared" si="92"/>
        <v>299.25</v>
      </c>
      <c r="J121" s="14">
        <f t="shared" si="93"/>
        <v>314.3</v>
      </c>
      <c r="K121" s="16">
        <f t="shared" si="94"/>
        <v>179.6</v>
      </c>
      <c r="L121" s="16">
        <f t="shared" si="95"/>
        <v>202.05</v>
      </c>
      <c r="M121" s="16">
        <f t="shared" si="96"/>
        <v>209.45</v>
      </c>
      <c r="N121" s="62"/>
      <c r="O121" s="62">
        <f t="shared" si="60"/>
        <v>24.695</v>
      </c>
      <c r="P121" s="62">
        <v>22.451</v>
      </c>
      <c r="Q121" s="101">
        <f t="shared" si="61"/>
        <v>22.45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  <c r="DM121" s="62"/>
      <c r="DN121" s="62"/>
      <c r="DO121" s="62"/>
      <c r="DP121" s="62"/>
      <c r="DQ121" s="62"/>
      <c r="DR121" s="62"/>
      <c r="DS121" s="62"/>
      <c r="DT121" s="62"/>
      <c r="DU121" s="62"/>
      <c r="DV121" s="62"/>
      <c r="DW121" s="62"/>
      <c r="DX121" s="62"/>
      <c r="DY121" s="62"/>
      <c r="DZ121" s="62"/>
      <c r="EA121" s="62"/>
      <c r="EB121" s="62"/>
      <c r="EC121" s="62"/>
      <c r="ED121" s="62"/>
      <c r="EE121" s="62"/>
      <c r="EF121" s="62"/>
      <c r="EG121" s="62"/>
      <c r="EH121" s="62"/>
      <c r="EI121" s="62"/>
      <c r="EJ121" s="62"/>
      <c r="EK121" s="62"/>
      <c r="EL121" s="62"/>
      <c r="EM121" s="62"/>
      <c r="EN121" s="62"/>
      <c r="EO121" s="62"/>
      <c r="EP121" s="62"/>
      <c r="EQ121" s="62"/>
      <c r="ER121" s="62"/>
      <c r="ES121" s="62"/>
      <c r="ET121" s="62"/>
      <c r="EU121" s="62"/>
      <c r="EV121" s="62"/>
      <c r="EW121" s="62"/>
      <c r="EX121" s="62"/>
      <c r="EY121" s="62"/>
      <c r="EZ121" s="62"/>
      <c r="FA121" s="62"/>
      <c r="FB121" s="62"/>
      <c r="FC121" s="62"/>
      <c r="FD121" s="62"/>
      <c r="FE121" s="62"/>
      <c r="FF121" s="62"/>
      <c r="FG121" s="62"/>
      <c r="FH121" s="62"/>
      <c r="FI121" s="62"/>
      <c r="FJ121" s="62"/>
      <c r="FK121" s="62"/>
      <c r="FL121" s="62"/>
      <c r="FM121" s="62"/>
      <c r="FN121" s="62"/>
      <c r="FO121" s="62"/>
      <c r="FP121" s="62"/>
      <c r="FQ121" s="62"/>
      <c r="FR121" s="62"/>
      <c r="FS121" s="62"/>
      <c r="FT121" s="62"/>
      <c r="FU121" s="62"/>
      <c r="FV121" s="62"/>
      <c r="FW121" s="62"/>
      <c r="FX121" s="62"/>
      <c r="FY121" s="62"/>
      <c r="FZ121" s="62"/>
      <c r="GA121" s="62"/>
      <c r="GB121" s="62"/>
      <c r="GC121" s="62"/>
      <c r="GD121" s="62"/>
      <c r="GE121" s="62"/>
      <c r="GF121" s="62"/>
      <c r="GG121" s="62"/>
      <c r="GH121" s="62"/>
      <c r="GI121" s="62"/>
      <c r="GJ121" s="62"/>
      <c r="GK121" s="5"/>
      <c r="GL121" s="5"/>
      <c r="GM121" s="5"/>
      <c r="GN121" s="5"/>
    </row>
    <row r="122" spans="2:196">
      <c r="B122" s="11" t="s">
        <v>33</v>
      </c>
      <c r="C122" s="11" t="s">
        <v>21</v>
      </c>
      <c r="D122" s="11" t="s">
        <v>167</v>
      </c>
      <c r="E122" s="11" t="s">
        <v>34</v>
      </c>
      <c r="F122" s="12">
        <f t="shared" si="90"/>
        <v>3.66056338028169</v>
      </c>
      <c r="G122" s="18">
        <v>25.99</v>
      </c>
      <c r="H122" s="14">
        <f t="shared" si="91"/>
        <v>311.88</v>
      </c>
      <c r="I122" s="15">
        <f t="shared" si="92"/>
        <v>346.44</v>
      </c>
      <c r="J122" s="14">
        <f t="shared" si="93"/>
        <v>363.86</v>
      </c>
      <c r="K122" s="16">
        <f t="shared" si="94"/>
        <v>207.92</v>
      </c>
      <c r="L122" s="16">
        <f t="shared" si="95"/>
        <v>233.91</v>
      </c>
      <c r="M122" s="16">
        <f t="shared" si="96"/>
        <v>242.48</v>
      </c>
      <c r="N122" s="62"/>
      <c r="O122" s="62">
        <f t="shared" si="60"/>
        <v>28.589</v>
      </c>
      <c r="P122" s="62">
        <v>25.993</v>
      </c>
      <c r="Q122" s="101">
        <f t="shared" si="61"/>
        <v>25.99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  <c r="DM122" s="62"/>
      <c r="DN122" s="62"/>
      <c r="DO122" s="62"/>
      <c r="DP122" s="62"/>
      <c r="DQ122" s="62"/>
      <c r="DR122" s="62"/>
      <c r="DS122" s="62"/>
      <c r="DT122" s="62"/>
      <c r="DU122" s="62"/>
      <c r="DV122" s="62"/>
      <c r="DW122" s="62"/>
      <c r="DX122" s="62"/>
      <c r="DY122" s="62"/>
      <c r="DZ122" s="62"/>
      <c r="EA122" s="62"/>
      <c r="EB122" s="62"/>
      <c r="EC122" s="62"/>
      <c r="ED122" s="62"/>
      <c r="EE122" s="62"/>
      <c r="EF122" s="62"/>
      <c r="EG122" s="62"/>
      <c r="EH122" s="62"/>
      <c r="EI122" s="62"/>
      <c r="EJ122" s="62"/>
      <c r="EK122" s="62"/>
      <c r="EL122" s="62"/>
      <c r="EM122" s="62"/>
      <c r="EN122" s="62"/>
      <c r="EO122" s="62"/>
      <c r="EP122" s="62"/>
      <c r="EQ122" s="62"/>
      <c r="ER122" s="62"/>
      <c r="ES122" s="62"/>
      <c r="ET122" s="62"/>
      <c r="EU122" s="62"/>
      <c r="EV122" s="62"/>
      <c r="EW122" s="62"/>
      <c r="EX122" s="62"/>
      <c r="EY122" s="62"/>
      <c r="EZ122" s="62"/>
      <c r="FA122" s="62"/>
      <c r="FB122" s="62"/>
      <c r="FC122" s="62"/>
      <c r="FD122" s="62"/>
      <c r="FE122" s="62"/>
      <c r="FF122" s="62"/>
      <c r="FG122" s="62"/>
      <c r="FH122" s="62"/>
      <c r="FI122" s="62"/>
      <c r="FJ122" s="62"/>
      <c r="FK122" s="62"/>
      <c r="FL122" s="62"/>
      <c r="FM122" s="62"/>
      <c r="FN122" s="62"/>
      <c r="FO122" s="62"/>
      <c r="FP122" s="62"/>
      <c r="FQ122" s="62"/>
      <c r="FR122" s="62"/>
      <c r="FS122" s="62"/>
      <c r="FT122" s="62"/>
      <c r="FU122" s="62"/>
      <c r="FV122" s="62"/>
      <c r="FW122" s="62"/>
      <c r="FX122" s="62"/>
      <c r="FY122" s="62"/>
      <c r="FZ122" s="62"/>
      <c r="GA122" s="62"/>
      <c r="GB122" s="62"/>
      <c r="GC122" s="62"/>
      <c r="GD122" s="62"/>
      <c r="GE122" s="62"/>
      <c r="GF122" s="62"/>
      <c r="GG122" s="62"/>
      <c r="GH122" s="62"/>
      <c r="GI122" s="62"/>
      <c r="GJ122" s="62"/>
      <c r="GK122" s="5"/>
      <c r="GL122" s="5"/>
      <c r="GM122" s="5"/>
      <c r="GN122" s="5"/>
    </row>
    <row r="123" spans="2:196">
      <c r="B123" s="11" t="s">
        <v>33</v>
      </c>
      <c r="C123" s="17" t="s">
        <v>23</v>
      </c>
      <c r="D123" s="11" t="s">
        <v>111</v>
      </c>
      <c r="E123" s="11" t="s">
        <v>34</v>
      </c>
      <c r="F123" s="12">
        <f t="shared" si="90"/>
        <v>5.08169014084507</v>
      </c>
      <c r="G123" s="18">
        <v>36.08</v>
      </c>
      <c r="H123" s="14">
        <f t="shared" si="91"/>
        <v>432.96</v>
      </c>
      <c r="I123" s="15">
        <f t="shared" si="92"/>
        <v>480.94</v>
      </c>
      <c r="J123" s="14">
        <f t="shared" si="93"/>
        <v>505.12</v>
      </c>
      <c r="K123" s="16">
        <f t="shared" si="94"/>
        <v>288.64</v>
      </c>
      <c r="L123" s="16">
        <f t="shared" si="95"/>
        <v>324.72</v>
      </c>
      <c r="M123" s="16">
        <f t="shared" si="96"/>
        <v>336.62</v>
      </c>
      <c r="N123" s="62"/>
      <c r="O123" s="62">
        <f t="shared" si="60"/>
        <v>39.688</v>
      </c>
      <c r="P123" s="62">
        <v>36.08</v>
      </c>
      <c r="Q123" s="101">
        <f t="shared" si="61"/>
        <v>36.08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  <c r="DM123" s="62"/>
      <c r="DN123" s="62"/>
      <c r="DO123" s="62"/>
      <c r="DP123" s="62"/>
      <c r="DQ123" s="62"/>
      <c r="DR123" s="62"/>
      <c r="DS123" s="62"/>
      <c r="DT123" s="62"/>
      <c r="DU123" s="62"/>
      <c r="DV123" s="62"/>
      <c r="DW123" s="62"/>
      <c r="DX123" s="62"/>
      <c r="DY123" s="62"/>
      <c r="DZ123" s="62"/>
      <c r="EA123" s="62"/>
      <c r="EB123" s="62"/>
      <c r="EC123" s="62"/>
      <c r="ED123" s="62"/>
      <c r="EE123" s="62"/>
      <c r="EF123" s="62"/>
      <c r="EG123" s="62"/>
      <c r="EH123" s="62"/>
      <c r="EI123" s="62"/>
      <c r="EJ123" s="62"/>
      <c r="EK123" s="62"/>
      <c r="EL123" s="62"/>
      <c r="EM123" s="62"/>
      <c r="EN123" s="62"/>
      <c r="EO123" s="62"/>
      <c r="EP123" s="62"/>
      <c r="EQ123" s="62"/>
      <c r="ER123" s="62"/>
      <c r="ES123" s="62"/>
      <c r="ET123" s="62"/>
      <c r="EU123" s="62"/>
      <c r="EV123" s="62"/>
      <c r="EW123" s="62"/>
      <c r="EX123" s="62"/>
      <c r="EY123" s="62"/>
      <c r="EZ123" s="62"/>
      <c r="FA123" s="62"/>
      <c r="FB123" s="62"/>
      <c r="FC123" s="62"/>
      <c r="FD123" s="62"/>
      <c r="FE123" s="62"/>
      <c r="FF123" s="62"/>
      <c r="FG123" s="62"/>
      <c r="FH123" s="62"/>
      <c r="FI123" s="62"/>
      <c r="FJ123" s="62"/>
      <c r="FK123" s="62"/>
      <c r="FL123" s="62"/>
      <c r="FM123" s="62"/>
      <c r="FN123" s="62"/>
      <c r="FO123" s="62"/>
      <c r="FP123" s="62"/>
      <c r="FQ123" s="62"/>
      <c r="FR123" s="62"/>
      <c r="FS123" s="62"/>
      <c r="FT123" s="62"/>
      <c r="FU123" s="62"/>
      <c r="FV123" s="62"/>
      <c r="FW123" s="62"/>
      <c r="FX123" s="62"/>
      <c r="FY123" s="62"/>
      <c r="FZ123" s="62"/>
      <c r="GA123" s="62"/>
      <c r="GB123" s="62"/>
      <c r="GC123" s="62"/>
      <c r="GD123" s="62"/>
      <c r="GE123" s="62"/>
      <c r="GF123" s="62"/>
      <c r="GG123" s="62"/>
      <c r="GH123" s="62"/>
      <c r="GI123" s="62"/>
      <c r="GJ123" s="62"/>
      <c r="GK123" s="5"/>
      <c r="GL123" s="5"/>
      <c r="GM123" s="5"/>
      <c r="GN123" s="5"/>
    </row>
    <row r="124" spans="2:196">
      <c r="B124" s="11" t="s">
        <v>33</v>
      </c>
      <c r="C124" s="11" t="s">
        <v>21</v>
      </c>
      <c r="D124" s="11" t="s">
        <v>206</v>
      </c>
      <c r="E124" s="11" t="s">
        <v>34</v>
      </c>
      <c r="F124" s="12">
        <f t="shared" si="90"/>
        <v>3.70422535211268</v>
      </c>
      <c r="G124" s="18">
        <v>26.3</v>
      </c>
      <c r="H124" s="14">
        <f t="shared" si="91"/>
        <v>315.6</v>
      </c>
      <c r="I124" s="15">
        <f t="shared" si="92"/>
        <v>350.57</v>
      </c>
      <c r="J124" s="14">
        <f t="shared" si="93"/>
        <v>368.2</v>
      </c>
      <c r="K124" s="16">
        <f t="shared" si="94"/>
        <v>210.4</v>
      </c>
      <c r="L124" s="16">
        <f t="shared" si="95"/>
        <v>236.7</v>
      </c>
      <c r="M124" s="16">
        <f t="shared" si="96"/>
        <v>245.37</v>
      </c>
      <c r="N124" s="62"/>
      <c r="O124" s="62">
        <f t="shared" si="60"/>
        <v>28.93</v>
      </c>
      <c r="P124" s="62">
        <v>26.301</v>
      </c>
      <c r="Q124" s="101">
        <f t="shared" si="61"/>
        <v>26.3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  <c r="DM124" s="62"/>
      <c r="DN124" s="62"/>
      <c r="DO124" s="62"/>
      <c r="DP124" s="62"/>
      <c r="DQ124" s="62"/>
      <c r="DR124" s="62"/>
      <c r="DS124" s="62"/>
      <c r="DT124" s="62"/>
      <c r="DU124" s="62"/>
      <c r="DV124" s="62"/>
      <c r="DW124" s="62"/>
      <c r="DX124" s="62"/>
      <c r="DY124" s="62"/>
      <c r="DZ124" s="62"/>
      <c r="EA124" s="62"/>
      <c r="EB124" s="62"/>
      <c r="EC124" s="62"/>
      <c r="ED124" s="62"/>
      <c r="EE124" s="62"/>
      <c r="EF124" s="62"/>
      <c r="EG124" s="62"/>
      <c r="EH124" s="62"/>
      <c r="EI124" s="62"/>
      <c r="EJ124" s="62"/>
      <c r="EK124" s="62"/>
      <c r="EL124" s="62"/>
      <c r="EM124" s="62"/>
      <c r="EN124" s="62"/>
      <c r="EO124" s="62"/>
      <c r="EP124" s="62"/>
      <c r="EQ124" s="62"/>
      <c r="ER124" s="62"/>
      <c r="ES124" s="62"/>
      <c r="ET124" s="62"/>
      <c r="EU124" s="62"/>
      <c r="EV124" s="62"/>
      <c r="EW124" s="62"/>
      <c r="EX124" s="62"/>
      <c r="EY124" s="62"/>
      <c r="EZ124" s="62"/>
      <c r="FA124" s="62"/>
      <c r="FB124" s="62"/>
      <c r="FC124" s="62"/>
      <c r="FD124" s="62"/>
      <c r="FE124" s="62"/>
      <c r="FF124" s="62"/>
      <c r="FG124" s="62"/>
      <c r="FH124" s="62"/>
      <c r="FI124" s="62"/>
      <c r="FJ124" s="62"/>
      <c r="FK124" s="62"/>
      <c r="FL124" s="62"/>
      <c r="FM124" s="62"/>
      <c r="FN124" s="62"/>
      <c r="FO124" s="62"/>
      <c r="FP124" s="62"/>
      <c r="FQ124" s="62"/>
      <c r="FR124" s="62"/>
      <c r="FS124" s="62"/>
      <c r="FT124" s="62"/>
      <c r="FU124" s="62"/>
      <c r="FV124" s="62"/>
      <c r="FW124" s="62"/>
      <c r="FX124" s="62"/>
      <c r="FY124" s="62"/>
      <c r="FZ124" s="62"/>
      <c r="GA124" s="62"/>
      <c r="GB124" s="62"/>
      <c r="GC124" s="62"/>
      <c r="GD124" s="62"/>
      <c r="GE124" s="62"/>
      <c r="GF124" s="62"/>
      <c r="GG124" s="62"/>
      <c r="GH124" s="62"/>
      <c r="GI124" s="62"/>
      <c r="GJ124" s="62"/>
      <c r="GK124" s="5"/>
      <c r="GL124" s="5"/>
      <c r="GM124" s="5"/>
      <c r="GN124" s="5"/>
    </row>
    <row r="125" spans="2:196">
      <c r="B125" s="11" t="s">
        <v>33</v>
      </c>
      <c r="C125" s="11" t="s">
        <v>15</v>
      </c>
      <c r="D125" s="11" t="s">
        <v>167</v>
      </c>
      <c r="E125" s="11" t="s">
        <v>27</v>
      </c>
      <c r="F125" s="12">
        <f t="shared" si="90"/>
        <v>2.08169014084507</v>
      </c>
      <c r="G125" s="18">
        <v>14.78</v>
      </c>
      <c r="H125" s="14">
        <f t="shared" si="91"/>
        <v>177.36</v>
      </c>
      <c r="I125" s="15">
        <f t="shared" si="92"/>
        <v>197.01</v>
      </c>
      <c r="J125" s="14">
        <f t="shared" si="93"/>
        <v>206.92</v>
      </c>
      <c r="K125" s="16">
        <f t="shared" si="94"/>
        <v>118.24</v>
      </c>
      <c r="L125" s="16">
        <f t="shared" si="95"/>
        <v>133.02</v>
      </c>
      <c r="M125" s="16">
        <f t="shared" si="96"/>
        <v>137.89</v>
      </c>
      <c r="N125" s="62"/>
      <c r="O125" s="62">
        <f t="shared" si="60"/>
        <v>16.258</v>
      </c>
      <c r="P125" s="62">
        <v>14.784</v>
      </c>
      <c r="Q125" s="101">
        <f t="shared" si="61"/>
        <v>14.78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  <c r="DM125" s="62"/>
      <c r="DN125" s="62"/>
      <c r="DO125" s="62"/>
      <c r="DP125" s="62"/>
      <c r="DQ125" s="62"/>
      <c r="DR125" s="62"/>
      <c r="DS125" s="62"/>
      <c r="DT125" s="62"/>
      <c r="DU125" s="62"/>
      <c r="DV125" s="62"/>
      <c r="DW125" s="62"/>
      <c r="DX125" s="62"/>
      <c r="DY125" s="62"/>
      <c r="DZ125" s="62"/>
      <c r="EA125" s="62"/>
      <c r="EB125" s="62"/>
      <c r="EC125" s="62"/>
      <c r="ED125" s="62"/>
      <c r="EE125" s="62"/>
      <c r="EF125" s="62"/>
      <c r="EG125" s="62"/>
      <c r="EH125" s="62"/>
      <c r="EI125" s="62"/>
      <c r="EJ125" s="62"/>
      <c r="EK125" s="62"/>
      <c r="EL125" s="62"/>
      <c r="EM125" s="62"/>
      <c r="EN125" s="62"/>
      <c r="EO125" s="62"/>
      <c r="EP125" s="62"/>
      <c r="EQ125" s="62"/>
      <c r="ER125" s="62"/>
      <c r="ES125" s="62"/>
      <c r="ET125" s="62"/>
      <c r="EU125" s="62"/>
      <c r="EV125" s="62"/>
      <c r="EW125" s="62"/>
      <c r="EX125" s="62"/>
      <c r="EY125" s="62"/>
      <c r="EZ125" s="62"/>
      <c r="FA125" s="62"/>
      <c r="FB125" s="62"/>
      <c r="FC125" s="62"/>
      <c r="FD125" s="62"/>
      <c r="FE125" s="62"/>
      <c r="FF125" s="62"/>
      <c r="FG125" s="62"/>
      <c r="FH125" s="62"/>
      <c r="FI125" s="62"/>
      <c r="FJ125" s="62"/>
      <c r="FK125" s="62"/>
      <c r="FL125" s="62"/>
      <c r="FM125" s="62"/>
      <c r="FN125" s="62"/>
      <c r="FO125" s="62"/>
      <c r="FP125" s="62"/>
      <c r="FQ125" s="62"/>
      <c r="FR125" s="62"/>
      <c r="FS125" s="62"/>
      <c r="FT125" s="62"/>
      <c r="FU125" s="62"/>
      <c r="FV125" s="62"/>
      <c r="FW125" s="62"/>
      <c r="FX125" s="62"/>
      <c r="FY125" s="62"/>
      <c r="FZ125" s="62"/>
      <c r="GA125" s="62"/>
      <c r="GB125" s="62"/>
      <c r="GC125" s="62"/>
      <c r="GD125" s="62"/>
      <c r="GE125" s="62"/>
      <c r="GF125" s="62"/>
      <c r="GG125" s="62"/>
      <c r="GH125" s="62"/>
      <c r="GI125" s="62"/>
      <c r="GJ125" s="62"/>
      <c r="GK125" s="5"/>
      <c r="GL125" s="5"/>
      <c r="GM125" s="5"/>
      <c r="GN125" s="5"/>
    </row>
    <row r="126" spans="2:196">
      <c r="B126" s="11" t="s">
        <v>33</v>
      </c>
      <c r="C126" s="11" t="s">
        <v>146</v>
      </c>
      <c r="D126" s="11" t="s">
        <v>111</v>
      </c>
      <c r="E126" s="11" t="s">
        <v>27</v>
      </c>
      <c r="F126" s="12">
        <f t="shared" si="90"/>
        <v>2.35211267605634</v>
      </c>
      <c r="G126" s="18">
        <v>16.7</v>
      </c>
      <c r="H126" s="14">
        <f t="shared" si="91"/>
        <v>200.4</v>
      </c>
      <c r="I126" s="15">
        <f t="shared" si="92"/>
        <v>222.61</v>
      </c>
      <c r="J126" s="14">
        <f t="shared" si="93"/>
        <v>233.8</v>
      </c>
      <c r="K126" s="16">
        <f t="shared" si="94"/>
        <v>133.6</v>
      </c>
      <c r="L126" s="16">
        <f t="shared" si="95"/>
        <v>150.3</v>
      </c>
      <c r="M126" s="16">
        <f t="shared" si="96"/>
        <v>155.81</v>
      </c>
      <c r="N126" s="62"/>
      <c r="O126" s="62">
        <f t="shared" si="60"/>
        <v>18.37</v>
      </c>
      <c r="P126" s="62">
        <v>16.698</v>
      </c>
      <c r="Q126" s="101">
        <f t="shared" si="61"/>
        <v>16.7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  <c r="DM126" s="62"/>
      <c r="DN126" s="62"/>
      <c r="DO126" s="62"/>
      <c r="DP126" s="62"/>
      <c r="DQ126" s="62"/>
      <c r="DR126" s="62"/>
      <c r="DS126" s="62"/>
      <c r="DT126" s="62"/>
      <c r="DU126" s="62"/>
      <c r="DV126" s="62"/>
      <c r="DW126" s="62"/>
      <c r="DX126" s="62"/>
      <c r="DY126" s="62"/>
      <c r="DZ126" s="62"/>
      <c r="EA126" s="62"/>
      <c r="EB126" s="62"/>
      <c r="EC126" s="62"/>
      <c r="ED126" s="62"/>
      <c r="EE126" s="62"/>
      <c r="EF126" s="62"/>
      <c r="EG126" s="62"/>
      <c r="EH126" s="62"/>
      <c r="EI126" s="62"/>
      <c r="EJ126" s="62"/>
      <c r="EK126" s="62"/>
      <c r="EL126" s="62"/>
      <c r="EM126" s="62"/>
      <c r="EN126" s="62"/>
      <c r="EO126" s="62"/>
      <c r="EP126" s="62"/>
      <c r="EQ126" s="62"/>
      <c r="ER126" s="62"/>
      <c r="ES126" s="62"/>
      <c r="ET126" s="62"/>
      <c r="EU126" s="62"/>
      <c r="EV126" s="62"/>
      <c r="EW126" s="62"/>
      <c r="EX126" s="62"/>
      <c r="EY126" s="62"/>
      <c r="EZ126" s="62"/>
      <c r="FA126" s="62"/>
      <c r="FB126" s="62"/>
      <c r="FC126" s="62"/>
      <c r="FD126" s="62"/>
      <c r="FE126" s="62"/>
      <c r="FF126" s="62"/>
      <c r="FG126" s="62"/>
      <c r="FH126" s="62"/>
      <c r="FI126" s="62"/>
      <c r="FJ126" s="62"/>
      <c r="FK126" s="62"/>
      <c r="FL126" s="62"/>
      <c r="FM126" s="62"/>
      <c r="FN126" s="62"/>
      <c r="FO126" s="62"/>
      <c r="FP126" s="62"/>
      <c r="FQ126" s="62"/>
      <c r="FR126" s="62"/>
      <c r="FS126" s="62"/>
      <c r="FT126" s="62"/>
      <c r="FU126" s="62"/>
      <c r="FV126" s="62"/>
      <c r="FW126" s="62"/>
      <c r="FX126" s="62"/>
      <c r="FY126" s="62"/>
      <c r="FZ126" s="62"/>
      <c r="GA126" s="62"/>
      <c r="GB126" s="62"/>
      <c r="GC126" s="62"/>
      <c r="GD126" s="62"/>
      <c r="GE126" s="62"/>
      <c r="GF126" s="62"/>
      <c r="GG126" s="62"/>
      <c r="GH126" s="62"/>
      <c r="GI126" s="62"/>
      <c r="GJ126" s="62"/>
      <c r="GK126" s="5"/>
      <c r="GL126" s="5"/>
      <c r="GM126" s="5"/>
      <c r="GN126" s="5"/>
    </row>
    <row r="127" spans="2:196">
      <c r="B127" s="11" t="s">
        <v>33</v>
      </c>
      <c r="C127" s="11" t="s">
        <v>146</v>
      </c>
      <c r="D127" s="11" t="s">
        <v>167</v>
      </c>
      <c r="E127" s="11" t="s">
        <v>27</v>
      </c>
      <c r="F127" s="12">
        <f t="shared" si="90"/>
        <v>2.52535211267606</v>
      </c>
      <c r="G127" s="18">
        <v>17.93</v>
      </c>
      <c r="H127" s="14">
        <f t="shared" si="91"/>
        <v>215.16</v>
      </c>
      <c r="I127" s="15">
        <f t="shared" si="92"/>
        <v>239</v>
      </c>
      <c r="J127" s="14">
        <f t="shared" si="93"/>
        <v>251.02</v>
      </c>
      <c r="K127" s="16">
        <f t="shared" si="94"/>
        <v>143.44</v>
      </c>
      <c r="L127" s="16">
        <f t="shared" si="95"/>
        <v>161.37</v>
      </c>
      <c r="M127" s="16">
        <f t="shared" si="96"/>
        <v>167.28</v>
      </c>
      <c r="N127" s="62"/>
      <c r="O127" s="62">
        <f t="shared" si="60"/>
        <v>19.723</v>
      </c>
      <c r="P127" s="62">
        <v>17.93</v>
      </c>
      <c r="Q127" s="101">
        <f t="shared" si="61"/>
        <v>17.93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  <c r="DM127" s="62"/>
      <c r="DN127" s="62"/>
      <c r="DO127" s="62"/>
      <c r="DP127" s="62"/>
      <c r="DQ127" s="62"/>
      <c r="DR127" s="62"/>
      <c r="DS127" s="62"/>
      <c r="DT127" s="62"/>
      <c r="DU127" s="62"/>
      <c r="DV127" s="62"/>
      <c r="DW127" s="62"/>
      <c r="DX127" s="62"/>
      <c r="DY127" s="62"/>
      <c r="DZ127" s="62"/>
      <c r="EA127" s="62"/>
      <c r="EB127" s="62"/>
      <c r="EC127" s="62"/>
      <c r="ED127" s="62"/>
      <c r="EE127" s="62"/>
      <c r="EF127" s="62"/>
      <c r="EG127" s="62"/>
      <c r="EH127" s="62"/>
      <c r="EI127" s="62"/>
      <c r="EJ127" s="62"/>
      <c r="EK127" s="62"/>
      <c r="EL127" s="62"/>
      <c r="EM127" s="62"/>
      <c r="EN127" s="62"/>
      <c r="EO127" s="62"/>
      <c r="EP127" s="62"/>
      <c r="EQ127" s="62"/>
      <c r="ER127" s="62"/>
      <c r="ES127" s="62"/>
      <c r="ET127" s="62"/>
      <c r="EU127" s="62"/>
      <c r="EV127" s="62"/>
      <c r="EW127" s="62"/>
      <c r="EX127" s="62"/>
      <c r="EY127" s="62"/>
      <c r="EZ127" s="62"/>
      <c r="FA127" s="62"/>
      <c r="FB127" s="62"/>
      <c r="FC127" s="62"/>
      <c r="FD127" s="62"/>
      <c r="FE127" s="62"/>
      <c r="FF127" s="62"/>
      <c r="FG127" s="62"/>
      <c r="FH127" s="62"/>
      <c r="FI127" s="62"/>
      <c r="FJ127" s="62"/>
      <c r="FK127" s="62"/>
      <c r="FL127" s="62"/>
      <c r="FM127" s="62"/>
      <c r="FN127" s="62"/>
      <c r="FO127" s="62"/>
      <c r="FP127" s="62"/>
      <c r="FQ127" s="62"/>
      <c r="FR127" s="62"/>
      <c r="FS127" s="62"/>
      <c r="FT127" s="62"/>
      <c r="FU127" s="62"/>
      <c r="FV127" s="62"/>
      <c r="FW127" s="62"/>
      <c r="FX127" s="62"/>
      <c r="FY127" s="62"/>
      <c r="FZ127" s="62"/>
      <c r="GA127" s="62"/>
      <c r="GB127" s="62"/>
      <c r="GC127" s="62"/>
      <c r="GD127" s="62"/>
      <c r="GE127" s="62"/>
      <c r="GF127" s="62"/>
      <c r="GG127" s="62"/>
      <c r="GH127" s="62"/>
      <c r="GI127" s="62"/>
      <c r="GJ127" s="62"/>
      <c r="GK127" s="5"/>
      <c r="GL127" s="5"/>
      <c r="GM127" s="5"/>
      <c r="GN127" s="5"/>
    </row>
    <row r="128" spans="2:196">
      <c r="B128" s="11" t="s">
        <v>33</v>
      </c>
      <c r="C128" s="11" t="s">
        <v>21</v>
      </c>
      <c r="D128" s="11" t="s">
        <v>111</v>
      </c>
      <c r="E128" s="11" t="s">
        <v>27</v>
      </c>
      <c r="F128" s="12">
        <f t="shared" si="90"/>
        <v>2.83380281690141</v>
      </c>
      <c r="G128" s="18">
        <v>20.12</v>
      </c>
      <c r="H128" s="14">
        <f t="shared" si="91"/>
        <v>241.44</v>
      </c>
      <c r="I128" s="15">
        <f t="shared" si="92"/>
        <v>268.19</v>
      </c>
      <c r="J128" s="14">
        <f t="shared" si="93"/>
        <v>281.68</v>
      </c>
      <c r="K128" s="16">
        <f t="shared" si="94"/>
        <v>160.96</v>
      </c>
      <c r="L128" s="16">
        <f t="shared" si="95"/>
        <v>181.08</v>
      </c>
      <c r="M128" s="16">
        <f t="shared" si="96"/>
        <v>187.71</v>
      </c>
      <c r="N128" s="62"/>
      <c r="O128" s="62">
        <f t="shared" si="60"/>
        <v>22.132</v>
      </c>
      <c r="P128" s="62">
        <v>20.119</v>
      </c>
      <c r="Q128" s="101">
        <f t="shared" si="61"/>
        <v>20.12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  <c r="DM128" s="62"/>
      <c r="DN128" s="62"/>
      <c r="DO128" s="62"/>
      <c r="DP128" s="62"/>
      <c r="DQ128" s="62"/>
      <c r="DR128" s="62"/>
      <c r="DS128" s="62"/>
      <c r="DT128" s="62"/>
      <c r="DU128" s="62"/>
      <c r="DV128" s="62"/>
      <c r="DW128" s="62"/>
      <c r="DX128" s="62"/>
      <c r="DY128" s="62"/>
      <c r="DZ128" s="62"/>
      <c r="EA128" s="62"/>
      <c r="EB128" s="62"/>
      <c r="EC128" s="62"/>
      <c r="ED128" s="62"/>
      <c r="EE128" s="62"/>
      <c r="EF128" s="62"/>
      <c r="EG128" s="62"/>
      <c r="EH128" s="62"/>
      <c r="EI128" s="62"/>
      <c r="EJ128" s="62"/>
      <c r="EK128" s="62"/>
      <c r="EL128" s="62"/>
      <c r="EM128" s="62"/>
      <c r="EN128" s="62"/>
      <c r="EO128" s="62"/>
      <c r="EP128" s="62"/>
      <c r="EQ128" s="62"/>
      <c r="ER128" s="62"/>
      <c r="ES128" s="62"/>
      <c r="ET128" s="62"/>
      <c r="EU128" s="62"/>
      <c r="EV128" s="62"/>
      <c r="EW128" s="62"/>
      <c r="EX128" s="62"/>
      <c r="EY128" s="62"/>
      <c r="EZ128" s="62"/>
      <c r="FA128" s="62"/>
      <c r="FB128" s="62"/>
      <c r="FC128" s="62"/>
      <c r="FD128" s="62"/>
      <c r="FE128" s="62"/>
      <c r="FF128" s="62"/>
      <c r="FG128" s="62"/>
      <c r="FH128" s="62"/>
      <c r="FI128" s="62"/>
      <c r="FJ128" s="62"/>
      <c r="FK128" s="62"/>
      <c r="FL128" s="62"/>
      <c r="FM128" s="62"/>
      <c r="FN128" s="62"/>
      <c r="FO128" s="62"/>
      <c r="FP128" s="62"/>
      <c r="FQ128" s="62"/>
      <c r="FR128" s="62"/>
      <c r="FS128" s="62"/>
      <c r="FT128" s="62"/>
      <c r="FU128" s="62"/>
      <c r="FV128" s="62"/>
      <c r="FW128" s="62"/>
      <c r="FX128" s="62"/>
      <c r="FY128" s="62"/>
      <c r="FZ128" s="62"/>
      <c r="GA128" s="62"/>
      <c r="GB128" s="62"/>
      <c r="GC128" s="62"/>
      <c r="GD128" s="62"/>
      <c r="GE128" s="62"/>
      <c r="GF128" s="62"/>
      <c r="GG128" s="62"/>
      <c r="GH128" s="62"/>
      <c r="GI128" s="62"/>
      <c r="GJ128" s="62"/>
      <c r="GK128" s="5"/>
      <c r="GL128" s="5"/>
      <c r="GM128" s="5"/>
      <c r="GN128" s="5"/>
    </row>
    <row r="129" spans="2:196">
      <c r="B129" s="11" t="s">
        <v>33</v>
      </c>
      <c r="C129" s="11" t="s">
        <v>21</v>
      </c>
      <c r="D129" s="11" t="s">
        <v>167</v>
      </c>
      <c r="E129" s="11" t="s">
        <v>27</v>
      </c>
      <c r="F129" s="12">
        <f t="shared" si="90"/>
        <v>2.91830985915493</v>
      </c>
      <c r="G129" s="18">
        <v>20.72</v>
      </c>
      <c r="H129" s="14">
        <f t="shared" si="91"/>
        <v>248.64</v>
      </c>
      <c r="I129" s="15">
        <f t="shared" si="92"/>
        <v>276.19</v>
      </c>
      <c r="J129" s="14">
        <f t="shared" si="93"/>
        <v>290.08</v>
      </c>
      <c r="K129" s="16">
        <f t="shared" si="94"/>
        <v>165.76</v>
      </c>
      <c r="L129" s="16">
        <f t="shared" si="95"/>
        <v>186.48</v>
      </c>
      <c r="M129" s="16">
        <f t="shared" si="96"/>
        <v>193.31</v>
      </c>
      <c r="N129" s="62"/>
      <c r="O129" s="62">
        <f t="shared" si="60"/>
        <v>22.792</v>
      </c>
      <c r="P129" s="62">
        <v>20.724</v>
      </c>
      <c r="Q129" s="101">
        <f t="shared" si="61"/>
        <v>20.72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  <c r="DM129" s="62"/>
      <c r="DN129" s="62"/>
      <c r="DO129" s="62"/>
      <c r="DP129" s="62"/>
      <c r="DQ129" s="62"/>
      <c r="DR129" s="62"/>
      <c r="DS129" s="62"/>
      <c r="DT129" s="62"/>
      <c r="DU129" s="62"/>
      <c r="DV129" s="62"/>
      <c r="DW129" s="62"/>
      <c r="DX129" s="62"/>
      <c r="DY129" s="62"/>
      <c r="DZ129" s="62"/>
      <c r="EA129" s="62"/>
      <c r="EB129" s="62"/>
      <c r="EC129" s="62"/>
      <c r="ED129" s="62"/>
      <c r="EE129" s="62"/>
      <c r="EF129" s="62"/>
      <c r="EG129" s="62"/>
      <c r="EH129" s="62"/>
      <c r="EI129" s="62"/>
      <c r="EJ129" s="62"/>
      <c r="EK129" s="62"/>
      <c r="EL129" s="62"/>
      <c r="EM129" s="62"/>
      <c r="EN129" s="62"/>
      <c r="EO129" s="62"/>
      <c r="EP129" s="62"/>
      <c r="EQ129" s="62"/>
      <c r="ER129" s="62"/>
      <c r="ES129" s="62"/>
      <c r="ET129" s="62"/>
      <c r="EU129" s="62"/>
      <c r="EV129" s="62"/>
      <c r="EW129" s="62"/>
      <c r="EX129" s="62"/>
      <c r="EY129" s="62"/>
      <c r="EZ129" s="62"/>
      <c r="FA129" s="62"/>
      <c r="FB129" s="62"/>
      <c r="FC129" s="62"/>
      <c r="FD129" s="62"/>
      <c r="FE129" s="62"/>
      <c r="FF129" s="62"/>
      <c r="FG129" s="62"/>
      <c r="FH129" s="62"/>
      <c r="FI129" s="62"/>
      <c r="FJ129" s="62"/>
      <c r="FK129" s="62"/>
      <c r="FL129" s="62"/>
      <c r="FM129" s="62"/>
      <c r="FN129" s="62"/>
      <c r="FO129" s="62"/>
      <c r="FP129" s="62"/>
      <c r="FQ129" s="62"/>
      <c r="FR129" s="62"/>
      <c r="FS129" s="62"/>
      <c r="FT129" s="62"/>
      <c r="FU129" s="62"/>
      <c r="FV129" s="62"/>
      <c r="FW129" s="62"/>
      <c r="FX129" s="62"/>
      <c r="FY129" s="62"/>
      <c r="FZ129" s="62"/>
      <c r="GA129" s="62"/>
      <c r="GB129" s="62"/>
      <c r="GC129" s="62"/>
      <c r="GD129" s="62"/>
      <c r="GE129" s="62"/>
      <c r="GF129" s="62"/>
      <c r="GG129" s="62"/>
      <c r="GH129" s="62"/>
      <c r="GI129" s="62"/>
      <c r="GJ129" s="62"/>
      <c r="GK129" s="5"/>
      <c r="GL129" s="5"/>
      <c r="GM129" s="5"/>
      <c r="GN129" s="5"/>
    </row>
    <row r="130" spans="2:196">
      <c r="B130" s="11" t="s">
        <v>33</v>
      </c>
      <c r="C130" s="17" t="s">
        <v>23</v>
      </c>
      <c r="D130" s="11" t="s">
        <v>111</v>
      </c>
      <c r="E130" s="11" t="s">
        <v>27</v>
      </c>
      <c r="F130" s="12">
        <f t="shared" si="90"/>
        <v>4.58028169014085</v>
      </c>
      <c r="G130" s="18">
        <v>32.52</v>
      </c>
      <c r="H130" s="14">
        <f t="shared" si="91"/>
        <v>390.24</v>
      </c>
      <c r="I130" s="15">
        <f t="shared" si="92"/>
        <v>433.49</v>
      </c>
      <c r="J130" s="14">
        <f t="shared" si="93"/>
        <v>455.28</v>
      </c>
      <c r="K130" s="16">
        <f t="shared" si="94"/>
        <v>260.16</v>
      </c>
      <c r="L130" s="16">
        <f t="shared" si="95"/>
        <v>292.68</v>
      </c>
      <c r="M130" s="16">
        <f t="shared" si="96"/>
        <v>303.41</v>
      </c>
      <c r="N130" s="62"/>
      <c r="O130" s="62">
        <f t="shared" si="60"/>
        <v>35.772</v>
      </c>
      <c r="P130" s="62">
        <v>32.516</v>
      </c>
      <c r="Q130" s="101">
        <f t="shared" si="61"/>
        <v>32.52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  <c r="DM130" s="62"/>
      <c r="DN130" s="62"/>
      <c r="DO130" s="62"/>
      <c r="DP130" s="62"/>
      <c r="DQ130" s="62"/>
      <c r="DR130" s="62"/>
      <c r="DS130" s="62"/>
      <c r="DT130" s="62"/>
      <c r="DU130" s="62"/>
      <c r="DV130" s="62"/>
      <c r="DW130" s="62"/>
      <c r="DX130" s="62"/>
      <c r="DY130" s="62"/>
      <c r="DZ130" s="62"/>
      <c r="EA130" s="62"/>
      <c r="EB130" s="62"/>
      <c r="EC130" s="62"/>
      <c r="ED130" s="62"/>
      <c r="EE130" s="62"/>
      <c r="EF130" s="62"/>
      <c r="EG130" s="62"/>
      <c r="EH130" s="62"/>
      <c r="EI130" s="62"/>
      <c r="EJ130" s="62"/>
      <c r="EK130" s="62"/>
      <c r="EL130" s="62"/>
      <c r="EM130" s="62"/>
      <c r="EN130" s="62"/>
      <c r="EO130" s="62"/>
      <c r="EP130" s="62"/>
      <c r="EQ130" s="62"/>
      <c r="ER130" s="62"/>
      <c r="ES130" s="62"/>
      <c r="ET130" s="62"/>
      <c r="EU130" s="62"/>
      <c r="EV130" s="62"/>
      <c r="EW130" s="62"/>
      <c r="EX130" s="62"/>
      <c r="EY130" s="62"/>
      <c r="EZ130" s="62"/>
      <c r="FA130" s="62"/>
      <c r="FB130" s="62"/>
      <c r="FC130" s="62"/>
      <c r="FD130" s="62"/>
      <c r="FE130" s="62"/>
      <c r="FF130" s="62"/>
      <c r="FG130" s="62"/>
      <c r="FH130" s="62"/>
      <c r="FI130" s="62"/>
      <c r="FJ130" s="62"/>
      <c r="FK130" s="62"/>
      <c r="FL130" s="62"/>
      <c r="FM130" s="62"/>
      <c r="FN130" s="62"/>
      <c r="FO130" s="62"/>
      <c r="FP130" s="62"/>
      <c r="FQ130" s="62"/>
      <c r="FR130" s="62"/>
      <c r="FS130" s="62"/>
      <c r="FT130" s="62"/>
      <c r="FU130" s="62"/>
      <c r="FV130" s="62"/>
      <c r="FW130" s="62"/>
      <c r="FX130" s="62"/>
      <c r="FY130" s="62"/>
      <c r="FZ130" s="62"/>
      <c r="GA130" s="62"/>
      <c r="GB130" s="62"/>
      <c r="GC130" s="62"/>
      <c r="GD130" s="62"/>
      <c r="GE130" s="62"/>
      <c r="GF130" s="62"/>
      <c r="GG130" s="62"/>
      <c r="GH130" s="62"/>
      <c r="GI130" s="62"/>
      <c r="GJ130" s="62"/>
      <c r="GK130" s="5"/>
      <c r="GL130" s="5"/>
      <c r="GM130" s="5"/>
      <c r="GN130" s="5"/>
    </row>
    <row r="131" spans="2:196">
      <c r="B131" s="11" t="s">
        <v>33</v>
      </c>
      <c r="C131" s="11" t="s">
        <v>21</v>
      </c>
      <c r="D131" s="11" t="s">
        <v>206</v>
      </c>
      <c r="E131" s="11" t="s">
        <v>27</v>
      </c>
      <c r="F131" s="12">
        <f t="shared" si="90"/>
        <v>2.94929577464789</v>
      </c>
      <c r="G131" s="18">
        <v>20.94</v>
      </c>
      <c r="H131" s="14">
        <f t="shared" si="91"/>
        <v>251.28</v>
      </c>
      <c r="I131" s="15">
        <f t="shared" si="92"/>
        <v>279.13</v>
      </c>
      <c r="J131" s="14">
        <f t="shared" si="93"/>
        <v>293.16</v>
      </c>
      <c r="K131" s="16">
        <f t="shared" si="94"/>
        <v>167.52</v>
      </c>
      <c r="L131" s="16">
        <f t="shared" si="95"/>
        <v>188.46</v>
      </c>
      <c r="M131" s="16">
        <f t="shared" si="96"/>
        <v>195.37</v>
      </c>
      <c r="N131" s="62"/>
      <c r="O131" s="62">
        <f t="shared" si="60"/>
        <v>23.034</v>
      </c>
      <c r="P131" s="62">
        <v>20.944</v>
      </c>
      <c r="Q131" s="101">
        <f t="shared" si="61"/>
        <v>20.94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  <c r="DM131" s="62"/>
      <c r="DN131" s="62"/>
      <c r="DO131" s="62"/>
      <c r="DP131" s="62"/>
      <c r="DQ131" s="62"/>
      <c r="DR131" s="62"/>
      <c r="DS131" s="62"/>
      <c r="DT131" s="62"/>
      <c r="DU131" s="62"/>
      <c r="DV131" s="62"/>
      <c r="DW131" s="62"/>
      <c r="DX131" s="62"/>
      <c r="DY131" s="62"/>
      <c r="DZ131" s="62"/>
      <c r="EA131" s="62"/>
      <c r="EB131" s="62"/>
      <c r="EC131" s="62"/>
      <c r="ED131" s="62"/>
      <c r="EE131" s="62"/>
      <c r="EF131" s="62"/>
      <c r="EG131" s="62"/>
      <c r="EH131" s="62"/>
      <c r="EI131" s="62"/>
      <c r="EJ131" s="62"/>
      <c r="EK131" s="62"/>
      <c r="EL131" s="62"/>
      <c r="EM131" s="62"/>
      <c r="EN131" s="62"/>
      <c r="EO131" s="62"/>
      <c r="EP131" s="62"/>
      <c r="EQ131" s="62"/>
      <c r="ER131" s="62"/>
      <c r="ES131" s="62"/>
      <c r="ET131" s="62"/>
      <c r="EU131" s="62"/>
      <c r="EV131" s="62"/>
      <c r="EW131" s="62"/>
      <c r="EX131" s="62"/>
      <c r="EY131" s="62"/>
      <c r="EZ131" s="62"/>
      <c r="FA131" s="62"/>
      <c r="FB131" s="62"/>
      <c r="FC131" s="62"/>
      <c r="FD131" s="62"/>
      <c r="FE131" s="62"/>
      <c r="FF131" s="62"/>
      <c r="FG131" s="62"/>
      <c r="FH131" s="62"/>
      <c r="FI131" s="62"/>
      <c r="FJ131" s="62"/>
      <c r="FK131" s="62"/>
      <c r="FL131" s="62"/>
      <c r="FM131" s="62"/>
      <c r="FN131" s="62"/>
      <c r="FO131" s="62"/>
      <c r="FP131" s="62"/>
      <c r="FQ131" s="62"/>
      <c r="FR131" s="62"/>
      <c r="FS131" s="62"/>
      <c r="FT131" s="62"/>
      <c r="FU131" s="62"/>
      <c r="FV131" s="62"/>
      <c r="FW131" s="62"/>
      <c r="FX131" s="62"/>
      <c r="FY131" s="62"/>
      <c r="FZ131" s="62"/>
      <c r="GA131" s="62"/>
      <c r="GB131" s="62"/>
      <c r="GC131" s="62"/>
      <c r="GD131" s="62"/>
      <c r="GE131" s="62"/>
      <c r="GF131" s="62"/>
      <c r="GG131" s="62"/>
      <c r="GH131" s="62"/>
      <c r="GI131" s="62"/>
      <c r="GJ131" s="62"/>
      <c r="GK131" s="5"/>
      <c r="GL131" s="5"/>
      <c r="GM131" s="5"/>
      <c r="GN131" s="5"/>
    </row>
    <row r="132" spans="2:196">
      <c r="B132" s="11" t="s">
        <v>33</v>
      </c>
      <c r="C132" s="11" t="s">
        <v>21</v>
      </c>
      <c r="D132" s="11" t="s">
        <v>220</v>
      </c>
      <c r="E132" s="11" t="s">
        <v>27</v>
      </c>
      <c r="F132" s="12">
        <f t="shared" si="90"/>
        <v>3.23943661971831</v>
      </c>
      <c r="G132" s="18">
        <v>23</v>
      </c>
      <c r="H132" s="14">
        <f t="shared" si="91"/>
        <v>276</v>
      </c>
      <c r="I132" s="15">
        <f t="shared" si="92"/>
        <v>306.59</v>
      </c>
      <c r="J132" s="14">
        <f t="shared" si="93"/>
        <v>322</v>
      </c>
      <c r="K132" s="16">
        <f t="shared" si="94"/>
        <v>184</v>
      </c>
      <c r="L132" s="16">
        <f t="shared" si="95"/>
        <v>207</v>
      </c>
      <c r="M132" s="16">
        <f t="shared" si="96"/>
        <v>214.59</v>
      </c>
      <c r="N132" s="62"/>
      <c r="O132" s="62">
        <f t="shared" si="60"/>
        <v>25.3</v>
      </c>
      <c r="P132" s="62">
        <v>23.001</v>
      </c>
      <c r="Q132" s="101">
        <f t="shared" si="61"/>
        <v>23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  <c r="DM132" s="62"/>
      <c r="DN132" s="62"/>
      <c r="DO132" s="62"/>
      <c r="DP132" s="62"/>
      <c r="DQ132" s="62"/>
      <c r="DR132" s="62"/>
      <c r="DS132" s="62"/>
      <c r="DT132" s="62"/>
      <c r="DU132" s="62"/>
      <c r="DV132" s="62"/>
      <c r="DW132" s="62"/>
      <c r="DX132" s="62"/>
      <c r="DY132" s="62"/>
      <c r="DZ132" s="62"/>
      <c r="EA132" s="62"/>
      <c r="EB132" s="62"/>
      <c r="EC132" s="62"/>
      <c r="ED132" s="62"/>
      <c r="EE132" s="62"/>
      <c r="EF132" s="62"/>
      <c r="EG132" s="62"/>
      <c r="EH132" s="62"/>
      <c r="EI132" s="62"/>
      <c r="EJ132" s="62"/>
      <c r="EK132" s="62"/>
      <c r="EL132" s="62"/>
      <c r="EM132" s="62"/>
      <c r="EN132" s="62"/>
      <c r="EO132" s="62"/>
      <c r="EP132" s="62"/>
      <c r="EQ132" s="62"/>
      <c r="ER132" s="62"/>
      <c r="ES132" s="62"/>
      <c r="ET132" s="62"/>
      <c r="EU132" s="62"/>
      <c r="EV132" s="62"/>
      <c r="EW132" s="62"/>
      <c r="EX132" s="62"/>
      <c r="EY132" s="62"/>
      <c r="EZ132" s="62"/>
      <c r="FA132" s="62"/>
      <c r="FB132" s="62"/>
      <c r="FC132" s="62"/>
      <c r="FD132" s="62"/>
      <c r="FE132" s="62"/>
      <c r="FF132" s="62"/>
      <c r="FG132" s="62"/>
      <c r="FH132" s="62"/>
      <c r="FI132" s="62"/>
      <c r="FJ132" s="62"/>
      <c r="FK132" s="62"/>
      <c r="FL132" s="62"/>
      <c r="FM132" s="62"/>
      <c r="FN132" s="62"/>
      <c r="FO132" s="62"/>
      <c r="FP132" s="62"/>
      <c r="FQ132" s="62"/>
      <c r="FR132" s="62"/>
      <c r="FS132" s="62"/>
      <c r="FT132" s="62"/>
      <c r="FU132" s="62"/>
      <c r="FV132" s="62"/>
      <c r="FW132" s="62"/>
      <c r="FX132" s="62"/>
      <c r="FY132" s="62"/>
      <c r="FZ132" s="62"/>
      <c r="GA132" s="62"/>
      <c r="GB132" s="62"/>
      <c r="GC132" s="62"/>
      <c r="GD132" s="62"/>
      <c r="GE132" s="62"/>
      <c r="GF132" s="62"/>
      <c r="GG132" s="62"/>
      <c r="GH132" s="62"/>
      <c r="GI132" s="62"/>
      <c r="GJ132" s="62"/>
      <c r="GK132" s="5"/>
      <c r="GL132" s="5"/>
      <c r="GM132" s="5"/>
      <c r="GN132" s="5"/>
    </row>
    <row r="133" spans="2:196">
      <c r="B133" s="11" t="s">
        <v>33</v>
      </c>
      <c r="C133" s="11" t="s">
        <v>21</v>
      </c>
      <c r="D133" s="11" t="s">
        <v>223</v>
      </c>
      <c r="E133" s="11" t="s">
        <v>29</v>
      </c>
      <c r="F133" s="12">
        <f t="shared" si="90"/>
        <v>3.08591549295775</v>
      </c>
      <c r="G133" s="18">
        <v>21.91</v>
      </c>
      <c r="H133" s="14">
        <f t="shared" si="91"/>
        <v>262.92</v>
      </c>
      <c r="I133" s="15">
        <f t="shared" si="92"/>
        <v>292.06</v>
      </c>
      <c r="J133" s="14">
        <f t="shared" si="93"/>
        <v>306.74</v>
      </c>
      <c r="K133" s="16">
        <f t="shared" si="94"/>
        <v>175.28</v>
      </c>
      <c r="L133" s="16">
        <f t="shared" si="95"/>
        <v>197.19</v>
      </c>
      <c r="M133" s="16">
        <f t="shared" si="96"/>
        <v>204.42</v>
      </c>
      <c r="N133" s="62"/>
      <c r="O133" s="62">
        <f t="shared" si="60"/>
        <v>24.101</v>
      </c>
      <c r="P133" s="62">
        <v>21.912</v>
      </c>
      <c r="Q133" s="101">
        <f t="shared" si="61"/>
        <v>21.91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  <c r="DM133" s="62"/>
      <c r="DN133" s="62"/>
      <c r="DO133" s="62"/>
      <c r="DP133" s="62"/>
      <c r="DQ133" s="62"/>
      <c r="DR133" s="62"/>
      <c r="DS133" s="62"/>
      <c r="DT133" s="62"/>
      <c r="DU133" s="62"/>
      <c r="DV133" s="62"/>
      <c r="DW133" s="62"/>
      <c r="DX133" s="62"/>
      <c r="DY133" s="62"/>
      <c r="DZ133" s="62"/>
      <c r="EA133" s="62"/>
      <c r="EB133" s="62"/>
      <c r="EC133" s="62"/>
      <c r="ED133" s="62"/>
      <c r="EE133" s="62"/>
      <c r="EF133" s="62"/>
      <c r="EG133" s="62"/>
      <c r="EH133" s="62"/>
      <c r="EI133" s="62"/>
      <c r="EJ133" s="62"/>
      <c r="EK133" s="62"/>
      <c r="EL133" s="62"/>
      <c r="EM133" s="62"/>
      <c r="EN133" s="62"/>
      <c r="EO133" s="62"/>
      <c r="EP133" s="62"/>
      <c r="EQ133" s="62"/>
      <c r="ER133" s="62"/>
      <c r="ES133" s="62"/>
      <c r="ET133" s="62"/>
      <c r="EU133" s="62"/>
      <c r="EV133" s="62"/>
      <c r="EW133" s="62"/>
      <c r="EX133" s="62"/>
      <c r="EY133" s="62"/>
      <c r="EZ133" s="62"/>
      <c r="FA133" s="62"/>
      <c r="FB133" s="62"/>
      <c r="FC133" s="62"/>
      <c r="FD133" s="62"/>
      <c r="FE133" s="62"/>
      <c r="FF133" s="62"/>
      <c r="FG133" s="62"/>
      <c r="FH133" s="62"/>
      <c r="FI133" s="62"/>
      <c r="FJ133" s="62"/>
      <c r="FK133" s="62"/>
      <c r="FL133" s="62"/>
      <c r="FM133" s="62"/>
      <c r="FN133" s="62"/>
      <c r="FO133" s="62"/>
      <c r="FP133" s="62"/>
      <c r="FQ133" s="62"/>
      <c r="FR133" s="62"/>
      <c r="FS133" s="62"/>
      <c r="FT133" s="62"/>
      <c r="FU133" s="62"/>
      <c r="FV133" s="62"/>
      <c r="FW133" s="62"/>
      <c r="FX133" s="62"/>
      <c r="FY133" s="62"/>
      <c r="FZ133" s="62"/>
      <c r="GA133" s="62"/>
      <c r="GB133" s="62"/>
      <c r="GC133" s="62"/>
      <c r="GD133" s="62"/>
      <c r="GE133" s="62"/>
      <c r="GF133" s="62"/>
      <c r="GG133" s="62"/>
      <c r="GH133" s="62"/>
      <c r="GI133" s="62"/>
      <c r="GJ133" s="62"/>
      <c r="GK133" s="5"/>
      <c r="GL133" s="5"/>
      <c r="GM133" s="5"/>
      <c r="GN133" s="5"/>
    </row>
    <row r="134" spans="2:196">
      <c r="B134" s="11" t="s">
        <v>33</v>
      </c>
      <c r="C134" s="17" t="s">
        <v>23</v>
      </c>
      <c r="D134" s="11" t="s">
        <v>111</v>
      </c>
      <c r="E134" s="11" t="s">
        <v>171</v>
      </c>
      <c r="F134" s="12">
        <f t="shared" ref="F134:F136" si="97">G134/7.1</f>
        <v>5.0943661971831</v>
      </c>
      <c r="G134" s="18">
        <v>36.17</v>
      </c>
      <c r="H134" s="14">
        <f t="shared" ref="H134:H136" si="98">ROUNDDOWN(G134*12,2)</f>
        <v>434.04</v>
      </c>
      <c r="I134" s="15">
        <f t="shared" ref="I134:I136" si="99">ROUNDDOWN(G134*13.33,2)</f>
        <v>482.14</v>
      </c>
      <c r="J134" s="14">
        <f t="shared" ref="J134:J136" si="100">ROUNDDOWN(G134*14,2)</f>
        <v>506.38</v>
      </c>
      <c r="K134" s="16">
        <f t="shared" ref="K134:K136" si="101">ROUNDDOWN(G134*8,2)</f>
        <v>289.36</v>
      </c>
      <c r="L134" s="16">
        <f t="shared" ref="L134:L136" si="102">ROUNDDOWN(G134*9,2)</f>
        <v>325.53</v>
      </c>
      <c r="M134" s="16">
        <f t="shared" ref="M134:M136" si="103">ROUNDDOWN(G134*9.33,2)</f>
        <v>337.46</v>
      </c>
      <c r="N134" s="62"/>
      <c r="O134" s="62">
        <f t="shared" ref="O134:O197" si="104">G134*1.1</f>
        <v>39.787</v>
      </c>
      <c r="P134" s="62">
        <v>36.168</v>
      </c>
      <c r="Q134" s="101">
        <f t="shared" ref="Q134:Q197" si="105">ROUND(P134,2)</f>
        <v>36.17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  <c r="DM134" s="62"/>
      <c r="DN134" s="62"/>
      <c r="DO134" s="62"/>
      <c r="DP134" s="62"/>
      <c r="DQ134" s="62"/>
      <c r="DR134" s="62"/>
      <c r="DS134" s="62"/>
      <c r="DT134" s="62"/>
      <c r="DU134" s="62"/>
      <c r="DV134" s="62"/>
      <c r="DW134" s="62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  <c r="EI134" s="62"/>
      <c r="EJ134" s="62"/>
      <c r="EK134" s="62"/>
      <c r="EL134" s="62"/>
      <c r="EM134" s="62"/>
      <c r="EN134" s="62"/>
      <c r="EO134" s="62"/>
      <c r="EP134" s="62"/>
      <c r="EQ134" s="62"/>
      <c r="ER134" s="62"/>
      <c r="ES134" s="62"/>
      <c r="ET134" s="62"/>
      <c r="EU134" s="62"/>
      <c r="EV134" s="62"/>
      <c r="EW134" s="62"/>
      <c r="EX134" s="62"/>
      <c r="EY134" s="62"/>
      <c r="EZ134" s="62"/>
      <c r="FA134" s="62"/>
      <c r="FB134" s="62"/>
      <c r="FC134" s="62"/>
      <c r="FD134" s="62"/>
      <c r="FE134" s="62"/>
      <c r="FF134" s="62"/>
      <c r="FG134" s="62"/>
      <c r="FH134" s="62"/>
      <c r="FI134" s="62"/>
      <c r="FJ134" s="62"/>
      <c r="FK134" s="62"/>
      <c r="FL134" s="62"/>
      <c r="FM134" s="62"/>
      <c r="FN134" s="62"/>
      <c r="FO134" s="62"/>
      <c r="FP134" s="62"/>
      <c r="FQ134" s="62"/>
      <c r="FR134" s="62"/>
      <c r="FS134" s="62"/>
      <c r="FT134" s="62"/>
      <c r="FU134" s="62"/>
      <c r="FV134" s="62"/>
      <c r="FW134" s="62"/>
      <c r="FX134" s="62"/>
      <c r="FY134" s="62"/>
      <c r="FZ134" s="62"/>
      <c r="GA134" s="62"/>
      <c r="GB134" s="62"/>
      <c r="GC134" s="62"/>
      <c r="GD134" s="62"/>
      <c r="GE134" s="62"/>
      <c r="GF134" s="62"/>
      <c r="GG134" s="62"/>
      <c r="GH134" s="62"/>
      <c r="GI134" s="62"/>
      <c r="GJ134" s="62"/>
      <c r="GK134" s="5"/>
      <c r="GL134" s="5"/>
      <c r="GM134" s="5"/>
      <c r="GN134" s="5"/>
    </row>
    <row r="135" spans="2:196">
      <c r="B135" s="11" t="s">
        <v>33</v>
      </c>
      <c r="C135" s="11" t="s">
        <v>15</v>
      </c>
      <c r="D135" s="11" t="s">
        <v>224</v>
      </c>
      <c r="E135" s="11" t="s">
        <v>171</v>
      </c>
      <c r="F135" s="12">
        <f t="shared" si="97"/>
        <v>2.56197183098592</v>
      </c>
      <c r="G135" s="18">
        <v>18.19</v>
      </c>
      <c r="H135" s="14">
        <f t="shared" si="98"/>
        <v>218.28</v>
      </c>
      <c r="I135" s="15">
        <f t="shared" si="99"/>
        <v>242.47</v>
      </c>
      <c r="J135" s="14">
        <f t="shared" si="100"/>
        <v>254.66</v>
      </c>
      <c r="K135" s="16">
        <f t="shared" si="101"/>
        <v>145.52</v>
      </c>
      <c r="L135" s="16">
        <f t="shared" si="102"/>
        <v>163.71</v>
      </c>
      <c r="M135" s="16">
        <f t="shared" si="103"/>
        <v>169.71</v>
      </c>
      <c r="N135" s="62"/>
      <c r="O135" s="62">
        <f t="shared" si="104"/>
        <v>20.009</v>
      </c>
      <c r="P135" s="62">
        <v>18.194</v>
      </c>
      <c r="Q135" s="101">
        <f t="shared" si="105"/>
        <v>18.19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  <c r="DM135" s="62"/>
      <c r="DN135" s="62"/>
      <c r="DO135" s="62"/>
      <c r="DP135" s="62"/>
      <c r="DQ135" s="62"/>
      <c r="DR135" s="62"/>
      <c r="DS135" s="62"/>
      <c r="DT135" s="62"/>
      <c r="DU135" s="62"/>
      <c r="DV135" s="62"/>
      <c r="DW135" s="62"/>
      <c r="DX135" s="62"/>
      <c r="DY135" s="62"/>
      <c r="DZ135" s="62"/>
      <c r="EA135" s="62"/>
      <c r="EB135" s="62"/>
      <c r="EC135" s="62"/>
      <c r="ED135" s="62"/>
      <c r="EE135" s="62"/>
      <c r="EF135" s="62"/>
      <c r="EG135" s="62"/>
      <c r="EH135" s="62"/>
      <c r="EI135" s="62"/>
      <c r="EJ135" s="62"/>
      <c r="EK135" s="62"/>
      <c r="EL135" s="62"/>
      <c r="EM135" s="62"/>
      <c r="EN135" s="62"/>
      <c r="EO135" s="62"/>
      <c r="EP135" s="62"/>
      <c r="EQ135" s="62"/>
      <c r="ER135" s="62"/>
      <c r="ES135" s="62"/>
      <c r="ET135" s="62"/>
      <c r="EU135" s="62"/>
      <c r="EV135" s="62"/>
      <c r="EW135" s="62"/>
      <c r="EX135" s="62"/>
      <c r="EY135" s="62"/>
      <c r="EZ135" s="62"/>
      <c r="FA135" s="62"/>
      <c r="FB135" s="62"/>
      <c r="FC135" s="62"/>
      <c r="FD135" s="62"/>
      <c r="FE135" s="62"/>
      <c r="FF135" s="62"/>
      <c r="FG135" s="62"/>
      <c r="FH135" s="62"/>
      <c r="FI135" s="62"/>
      <c r="FJ135" s="62"/>
      <c r="FK135" s="62"/>
      <c r="FL135" s="62"/>
      <c r="FM135" s="62"/>
      <c r="FN135" s="62"/>
      <c r="FO135" s="62"/>
      <c r="FP135" s="62"/>
      <c r="FQ135" s="62"/>
      <c r="FR135" s="62"/>
      <c r="FS135" s="62"/>
      <c r="FT135" s="62"/>
      <c r="FU135" s="62"/>
      <c r="FV135" s="62"/>
      <c r="FW135" s="62"/>
      <c r="FX135" s="62"/>
      <c r="FY135" s="62"/>
      <c r="FZ135" s="62"/>
      <c r="GA135" s="62"/>
      <c r="GB135" s="62"/>
      <c r="GC135" s="62"/>
      <c r="GD135" s="62"/>
      <c r="GE135" s="62"/>
      <c r="GF135" s="62"/>
      <c r="GG135" s="62"/>
      <c r="GH135" s="62"/>
      <c r="GI135" s="62"/>
      <c r="GJ135" s="62"/>
      <c r="GK135" s="5"/>
      <c r="GL135" s="5"/>
      <c r="GM135" s="5"/>
      <c r="GN135" s="5"/>
    </row>
    <row r="136" spans="2:196">
      <c r="B136" s="11" t="s">
        <v>33</v>
      </c>
      <c r="C136" s="11" t="s">
        <v>15</v>
      </c>
      <c r="D136" s="11" t="s">
        <v>220</v>
      </c>
      <c r="E136" s="11" t="s">
        <v>27</v>
      </c>
      <c r="F136" s="12">
        <f t="shared" si="97"/>
        <v>2.21549295774648</v>
      </c>
      <c r="G136" s="18">
        <v>15.73</v>
      </c>
      <c r="H136" s="14">
        <f t="shared" si="98"/>
        <v>188.76</v>
      </c>
      <c r="I136" s="15">
        <f t="shared" si="99"/>
        <v>209.68</v>
      </c>
      <c r="J136" s="14">
        <f t="shared" si="100"/>
        <v>220.22</v>
      </c>
      <c r="K136" s="16">
        <f t="shared" si="101"/>
        <v>125.84</v>
      </c>
      <c r="L136" s="16">
        <f t="shared" si="102"/>
        <v>141.57</v>
      </c>
      <c r="M136" s="16">
        <f t="shared" si="103"/>
        <v>146.76</v>
      </c>
      <c r="N136" s="62"/>
      <c r="O136" s="62">
        <f t="shared" si="104"/>
        <v>17.303</v>
      </c>
      <c r="P136" s="62">
        <v>15.73</v>
      </c>
      <c r="Q136" s="101">
        <f t="shared" si="105"/>
        <v>15.73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  <c r="DM136" s="62"/>
      <c r="DN136" s="62"/>
      <c r="DO136" s="62"/>
      <c r="DP136" s="62"/>
      <c r="DQ136" s="62"/>
      <c r="DR136" s="62"/>
      <c r="DS136" s="62"/>
      <c r="DT136" s="62"/>
      <c r="DU136" s="62"/>
      <c r="DV136" s="62"/>
      <c r="DW136" s="62"/>
      <c r="DX136" s="62"/>
      <c r="DY136" s="62"/>
      <c r="DZ136" s="62"/>
      <c r="EA136" s="62"/>
      <c r="EB136" s="62"/>
      <c r="EC136" s="62"/>
      <c r="ED136" s="62"/>
      <c r="EE136" s="62"/>
      <c r="EF136" s="62"/>
      <c r="EG136" s="62"/>
      <c r="EH136" s="62"/>
      <c r="EI136" s="62"/>
      <c r="EJ136" s="62"/>
      <c r="EK136" s="62"/>
      <c r="EL136" s="62"/>
      <c r="EM136" s="62"/>
      <c r="EN136" s="62"/>
      <c r="EO136" s="62"/>
      <c r="EP136" s="62"/>
      <c r="EQ136" s="62"/>
      <c r="ER136" s="62"/>
      <c r="ES136" s="62"/>
      <c r="ET136" s="62"/>
      <c r="EU136" s="62"/>
      <c r="EV136" s="62"/>
      <c r="EW136" s="62"/>
      <c r="EX136" s="62"/>
      <c r="EY136" s="62"/>
      <c r="EZ136" s="62"/>
      <c r="FA136" s="62"/>
      <c r="FB136" s="62"/>
      <c r="FC136" s="62"/>
      <c r="FD136" s="62"/>
      <c r="FE136" s="62"/>
      <c r="FF136" s="62"/>
      <c r="FG136" s="62"/>
      <c r="FH136" s="62"/>
      <c r="FI136" s="62"/>
      <c r="FJ136" s="62"/>
      <c r="FK136" s="62"/>
      <c r="FL136" s="62"/>
      <c r="FM136" s="62"/>
      <c r="FN136" s="62"/>
      <c r="FO136" s="62"/>
      <c r="FP136" s="62"/>
      <c r="FQ136" s="62"/>
      <c r="FR136" s="62"/>
      <c r="FS136" s="62"/>
      <c r="FT136" s="62"/>
      <c r="FU136" s="62"/>
      <c r="FV136" s="62"/>
      <c r="FW136" s="62"/>
      <c r="FX136" s="62"/>
      <c r="FY136" s="62"/>
      <c r="FZ136" s="62"/>
      <c r="GA136" s="62"/>
      <c r="GB136" s="62"/>
      <c r="GC136" s="62"/>
      <c r="GD136" s="62"/>
      <c r="GE136" s="62"/>
      <c r="GF136" s="62"/>
      <c r="GG136" s="62"/>
      <c r="GH136" s="62"/>
      <c r="GI136" s="62"/>
      <c r="GJ136" s="62"/>
      <c r="GK136" s="5"/>
      <c r="GL136" s="5"/>
      <c r="GM136" s="5"/>
      <c r="GN136" s="5"/>
    </row>
    <row r="137" spans="2:196">
      <c r="B137" s="11" t="s">
        <v>33</v>
      </c>
      <c r="C137" s="11" t="s">
        <v>21</v>
      </c>
      <c r="D137" s="11" t="s">
        <v>224</v>
      </c>
      <c r="E137" s="11" t="s">
        <v>171</v>
      </c>
      <c r="F137" s="12">
        <f t="shared" ref="F134:F149" si="106">G137/7.1</f>
        <v>3.48169014084507</v>
      </c>
      <c r="G137" s="18">
        <v>24.72</v>
      </c>
      <c r="H137" s="14">
        <f t="shared" ref="H134:H149" si="107">ROUNDDOWN(G137*12,2)</f>
        <v>296.64</v>
      </c>
      <c r="I137" s="15">
        <f t="shared" ref="I134:I149" si="108">ROUNDDOWN(G137*13.33,2)</f>
        <v>329.51</v>
      </c>
      <c r="J137" s="14">
        <f t="shared" ref="J134:J149" si="109">ROUNDDOWN(G137*14,2)</f>
        <v>346.08</v>
      </c>
      <c r="K137" s="16">
        <f t="shared" ref="K134:K149" si="110">ROUNDDOWN(G137*8,2)</f>
        <v>197.76</v>
      </c>
      <c r="L137" s="16">
        <f t="shared" ref="L134:L149" si="111">ROUNDDOWN(G137*9,2)</f>
        <v>222.48</v>
      </c>
      <c r="M137" s="16">
        <f t="shared" ref="M134:M149" si="112">ROUNDDOWN(G137*9.33,2)</f>
        <v>230.63</v>
      </c>
      <c r="N137" s="62">
        <v>27</v>
      </c>
      <c r="O137" s="62">
        <f t="shared" si="104"/>
        <v>27.192</v>
      </c>
      <c r="P137" s="62">
        <v>24.717</v>
      </c>
      <c r="Q137" s="101">
        <f t="shared" si="105"/>
        <v>24.72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  <c r="DM137" s="62"/>
      <c r="DN137" s="62"/>
      <c r="DO137" s="62"/>
      <c r="DP137" s="62"/>
      <c r="DQ137" s="62"/>
      <c r="DR137" s="62"/>
      <c r="DS137" s="62"/>
      <c r="DT137" s="62"/>
      <c r="DU137" s="62"/>
      <c r="DV137" s="62"/>
      <c r="DW137" s="62"/>
      <c r="DX137" s="62"/>
      <c r="DY137" s="62"/>
      <c r="DZ137" s="62"/>
      <c r="EA137" s="62"/>
      <c r="EB137" s="62"/>
      <c r="EC137" s="62"/>
      <c r="ED137" s="62"/>
      <c r="EE137" s="62"/>
      <c r="EF137" s="62"/>
      <c r="EG137" s="62"/>
      <c r="EH137" s="62"/>
      <c r="EI137" s="62"/>
      <c r="EJ137" s="62"/>
      <c r="EK137" s="62"/>
      <c r="EL137" s="62"/>
      <c r="EM137" s="62"/>
      <c r="EN137" s="62"/>
      <c r="EO137" s="62"/>
      <c r="EP137" s="62"/>
      <c r="EQ137" s="62"/>
      <c r="ER137" s="62"/>
      <c r="ES137" s="62"/>
      <c r="ET137" s="62"/>
      <c r="EU137" s="62"/>
      <c r="EV137" s="62"/>
      <c r="EW137" s="62"/>
      <c r="EX137" s="62"/>
      <c r="EY137" s="62"/>
      <c r="EZ137" s="62"/>
      <c r="FA137" s="62"/>
      <c r="FB137" s="62"/>
      <c r="FC137" s="62"/>
      <c r="FD137" s="62"/>
      <c r="FE137" s="62"/>
      <c r="FF137" s="62"/>
      <c r="FG137" s="62"/>
      <c r="FH137" s="62"/>
      <c r="FI137" s="62"/>
      <c r="FJ137" s="62"/>
      <c r="FK137" s="62"/>
      <c r="FL137" s="62"/>
      <c r="FM137" s="62"/>
      <c r="FN137" s="62"/>
      <c r="FO137" s="62"/>
      <c r="FP137" s="62"/>
      <c r="FQ137" s="62"/>
      <c r="FR137" s="62"/>
      <c r="FS137" s="62"/>
      <c r="FT137" s="62"/>
      <c r="FU137" s="62"/>
      <c r="FV137" s="62"/>
      <c r="FW137" s="62"/>
      <c r="FX137" s="62"/>
      <c r="FY137" s="62"/>
      <c r="FZ137" s="62"/>
      <c r="GA137" s="62"/>
      <c r="GB137" s="62"/>
      <c r="GC137" s="62"/>
      <c r="GD137" s="62"/>
      <c r="GE137" s="62"/>
      <c r="GF137" s="62"/>
      <c r="GG137" s="62"/>
      <c r="GH137" s="62"/>
      <c r="GI137" s="62"/>
      <c r="GJ137" s="62"/>
      <c r="GK137" s="5"/>
      <c r="GL137" s="5"/>
      <c r="GM137" s="5"/>
      <c r="GN137" s="5"/>
    </row>
    <row r="138" spans="2:196">
      <c r="B138" s="11" t="s">
        <v>33</v>
      </c>
      <c r="C138" s="11" t="s">
        <v>21</v>
      </c>
      <c r="D138" s="11" t="s">
        <v>167</v>
      </c>
      <c r="E138" s="11" t="s">
        <v>138</v>
      </c>
      <c r="F138" s="12">
        <f t="shared" si="106"/>
        <v>3.67042253521127</v>
      </c>
      <c r="G138" s="18">
        <v>26.06</v>
      </c>
      <c r="H138" s="14">
        <f t="shared" si="107"/>
        <v>312.72</v>
      </c>
      <c r="I138" s="15">
        <f t="shared" si="108"/>
        <v>347.37</v>
      </c>
      <c r="J138" s="14">
        <f t="shared" si="109"/>
        <v>364.84</v>
      </c>
      <c r="K138" s="16">
        <f t="shared" si="110"/>
        <v>208.48</v>
      </c>
      <c r="L138" s="16">
        <f t="shared" si="111"/>
        <v>234.54</v>
      </c>
      <c r="M138" s="16">
        <f t="shared" si="112"/>
        <v>243.13</v>
      </c>
      <c r="N138" s="62"/>
      <c r="O138" s="62">
        <f t="shared" si="104"/>
        <v>28.666</v>
      </c>
      <c r="P138" s="62">
        <v>26.059</v>
      </c>
      <c r="Q138" s="101">
        <f t="shared" si="105"/>
        <v>26.06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  <c r="DM138" s="62"/>
      <c r="DN138" s="62"/>
      <c r="DO138" s="62"/>
      <c r="DP138" s="62"/>
      <c r="DQ138" s="62"/>
      <c r="DR138" s="62"/>
      <c r="DS138" s="62"/>
      <c r="DT138" s="62"/>
      <c r="DU138" s="62"/>
      <c r="DV138" s="62"/>
      <c r="DW138" s="62"/>
      <c r="DX138" s="62"/>
      <c r="DY138" s="62"/>
      <c r="DZ138" s="62"/>
      <c r="EA138" s="62"/>
      <c r="EB138" s="62"/>
      <c r="EC138" s="62"/>
      <c r="ED138" s="62"/>
      <c r="EE138" s="62"/>
      <c r="EF138" s="62"/>
      <c r="EG138" s="62"/>
      <c r="EH138" s="62"/>
      <c r="EI138" s="62"/>
      <c r="EJ138" s="62"/>
      <c r="EK138" s="62"/>
      <c r="EL138" s="62"/>
      <c r="EM138" s="62"/>
      <c r="EN138" s="62"/>
      <c r="EO138" s="62"/>
      <c r="EP138" s="62"/>
      <c r="EQ138" s="62"/>
      <c r="ER138" s="62"/>
      <c r="ES138" s="62"/>
      <c r="ET138" s="62"/>
      <c r="EU138" s="62"/>
      <c r="EV138" s="62"/>
      <c r="EW138" s="62"/>
      <c r="EX138" s="62"/>
      <c r="EY138" s="62"/>
      <c r="EZ138" s="62"/>
      <c r="FA138" s="62"/>
      <c r="FB138" s="62"/>
      <c r="FC138" s="62"/>
      <c r="FD138" s="62"/>
      <c r="FE138" s="62"/>
      <c r="FF138" s="62"/>
      <c r="FG138" s="62"/>
      <c r="FH138" s="62"/>
      <c r="FI138" s="62"/>
      <c r="FJ138" s="62"/>
      <c r="FK138" s="62"/>
      <c r="FL138" s="62"/>
      <c r="FM138" s="62"/>
      <c r="FN138" s="62"/>
      <c r="FO138" s="62"/>
      <c r="FP138" s="62"/>
      <c r="FQ138" s="62"/>
      <c r="FR138" s="62"/>
      <c r="FS138" s="62"/>
      <c r="FT138" s="62"/>
      <c r="FU138" s="62"/>
      <c r="FV138" s="62"/>
      <c r="FW138" s="62"/>
      <c r="FX138" s="62"/>
      <c r="FY138" s="62"/>
      <c r="FZ138" s="62"/>
      <c r="GA138" s="62"/>
      <c r="GB138" s="62"/>
      <c r="GC138" s="62"/>
      <c r="GD138" s="62"/>
      <c r="GE138" s="62"/>
      <c r="GF138" s="62"/>
      <c r="GG138" s="62"/>
      <c r="GH138" s="62"/>
      <c r="GI138" s="62"/>
      <c r="GJ138" s="62"/>
      <c r="GK138" s="5"/>
      <c r="GL138" s="5"/>
      <c r="GM138" s="5"/>
      <c r="GN138" s="5"/>
    </row>
    <row r="139" spans="2:196">
      <c r="B139" s="11" t="s">
        <v>35</v>
      </c>
      <c r="C139" s="11" t="s">
        <v>15</v>
      </c>
      <c r="D139" s="11" t="s">
        <v>167</v>
      </c>
      <c r="E139" s="11" t="s">
        <v>171</v>
      </c>
      <c r="F139" s="12">
        <f t="shared" si="106"/>
        <v>2.48169014084507</v>
      </c>
      <c r="G139" s="18">
        <v>17.62</v>
      </c>
      <c r="H139" s="14">
        <f t="shared" si="107"/>
        <v>211.44</v>
      </c>
      <c r="I139" s="15">
        <f t="shared" si="108"/>
        <v>234.87</v>
      </c>
      <c r="J139" s="14">
        <f t="shared" si="109"/>
        <v>246.68</v>
      </c>
      <c r="K139" s="16">
        <f t="shared" si="110"/>
        <v>140.96</v>
      </c>
      <c r="L139" s="16">
        <f t="shared" si="111"/>
        <v>158.58</v>
      </c>
      <c r="M139" s="16">
        <f t="shared" si="112"/>
        <v>164.39</v>
      </c>
      <c r="N139" s="62"/>
      <c r="O139" s="62">
        <f t="shared" si="104"/>
        <v>19.382</v>
      </c>
      <c r="P139" s="62">
        <v>17.622</v>
      </c>
      <c r="Q139" s="101">
        <f t="shared" si="105"/>
        <v>17.62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  <c r="DM139" s="62"/>
      <c r="DN139" s="62"/>
      <c r="DO139" s="62"/>
      <c r="DP139" s="62"/>
      <c r="DQ139" s="62"/>
      <c r="DR139" s="62"/>
      <c r="DS139" s="62"/>
      <c r="DT139" s="62"/>
      <c r="DU139" s="62"/>
      <c r="DV139" s="62"/>
      <c r="DW139" s="62"/>
      <c r="DX139" s="62"/>
      <c r="DY139" s="62"/>
      <c r="DZ139" s="62"/>
      <c r="EA139" s="62"/>
      <c r="EB139" s="62"/>
      <c r="EC139" s="62"/>
      <c r="ED139" s="62"/>
      <c r="EE139" s="62"/>
      <c r="EF139" s="62"/>
      <c r="EG139" s="62"/>
      <c r="EH139" s="62"/>
      <c r="EI139" s="62"/>
      <c r="EJ139" s="62"/>
      <c r="EK139" s="62"/>
      <c r="EL139" s="62"/>
      <c r="EM139" s="62"/>
      <c r="EN139" s="62"/>
      <c r="EO139" s="62"/>
      <c r="EP139" s="62"/>
      <c r="EQ139" s="62"/>
      <c r="ER139" s="62"/>
      <c r="ES139" s="62"/>
      <c r="ET139" s="62"/>
      <c r="EU139" s="62"/>
      <c r="EV139" s="62"/>
      <c r="EW139" s="62"/>
      <c r="EX139" s="62"/>
      <c r="EY139" s="62"/>
      <c r="EZ139" s="62"/>
      <c r="FA139" s="62"/>
      <c r="FB139" s="62"/>
      <c r="FC139" s="62"/>
      <c r="FD139" s="62"/>
      <c r="FE139" s="62"/>
      <c r="FF139" s="62"/>
      <c r="FG139" s="62"/>
      <c r="FH139" s="62"/>
      <c r="FI139" s="62"/>
      <c r="FJ139" s="62"/>
      <c r="FK139" s="62"/>
      <c r="FL139" s="62"/>
      <c r="FM139" s="62"/>
      <c r="FN139" s="62"/>
      <c r="FO139" s="62"/>
      <c r="FP139" s="62"/>
      <c r="FQ139" s="62"/>
      <c r="FR139" s="62"/>
      <c r="FS139" s="62"/>
      <c r="FT139" s="62"/>
      <c r="FU139" s="62"/>
      <c r="FV139" s="62"/>
      <c r="FW139" s="62"/>
      <c r="FX139" s="62"/>
      <c r="FY139" s="62"/>
      <c r="FZ139" s="62"/>
      <c r="GA139" s="62"/>
      <c r="GB139" s="62"/>
      <c r="GC139" s="62"/>
      <c r="GD139" s="62"/>
      <c r="GE139" s="62"/>
      <c r="GF139" s="62"/>
      <c r="GG139" s="62"/>
      <c r="GH139" s="62"/>
      <c r="GI139" s="62"/>
      <c r="GJ139" s="62"/>
      <c r="GK139" s="5"/>
      <c r="GL139" s="5"/>
      <c r="GM139" s="5"/>
      <c r="GN139" s="5"/>
    </row>
    <row r="140" spans="2:196">
      <c r="B140" s="11" t="s">
        <v>35</v>
      </c>
      <c r="C140" s="11" t="s">
        <v>15</v>
      </c>
      <c r="D140" s="11" t="s">
        <v>220</v>
      </c>
      <c r="E140" s="11" t="s">
        <v>171</v>
      </c>
      <c r="F140" s="12">
        <f t="shared" si="106"/>
        <v>2.88591549295775</v>
      </c>
      <c r="G140" s="18">
        <v>20.49</v>
      </c>
      <c r="H140" s="14">
        <f t="shared" si="107"/>
        <v>245.88</v>
      </c>
      <c r="I140" s="15">
        <f t="shared" si="108"/>
        <v>273.13</v>
      </c>
      <c r="J140" s="14">
        <f t="shared" si="109"/>
        <v>286.86</v>
      </c>
      <c r="K140" s="16">
        <f t="shared" si="110"/>
        <v>163.92</v>
      </c>
      <c r="L140" s="16">
        <f t="shared" si="111"/>
        <v>184.41</v>
      </c>
      <c r="M140" s="16">
        <f t="shared" si="112"/>
        <v>191.17</v>
      </c>
      <c r="N140" s="62"/>
      <c r="O140" s="62">
        <f t="shared" si="104"/>
        <v>22.539</v>
      </c>
      <c r="P140" s="62">
        <v>20.493</v>
      </c>
      <c r="Q140" s="101">
        <f t="shared" si="105"/>
        <v>20.49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  <c r="DM140" s="62"/>
      <c r="DN140" s="62"/>
      <c r="DO140" s="62"/>
      <c r="DP140" s="62"/>
      <c r="DQ140" s="62"/>
      <c r="DR140" s="62"/>
      <c r="DS140" s="62"/>
      <c r="DT140" s="62"/>
      <c r="DU140" s="62"/>
      <c r="DV140" s="62"/>
      <c r="DW140" s="62"/>
      <c r="DX140" s="62"/>
      <c r="DY140" s="62"/>
      <c r="DZ140" s="62"/>
      <c r="EA140" s="62"/>
      <c r="EB140" s="62"/>
      <c r="EC140" s="62"/>
      <c r="ED140" s="62"/>
      <c r="EE140" s="62"/>
      <c r="EF140" s="62"/>
      <c r="EG140" s="62"/>
      <c r="EH140" s="62"/>
      <c r="EI140" s="62"/>
      <c r="EJ140" s="62"/>
      <c r="EK140" s="62"/>
      <c r="EL140" s="62"/>
      <c r="EM140" s="62"/>
      <c r="EN140" s="62"/>
      <c r="EO140" s="62"/>
      <c r="EP140" s="62"/>
      <c r="EQ140" s="62"/>
      <c r="ER140" s="62"/>
      <c r="ES140" s="62"/>
      <c r="ET140" s="62"/>
      <c r="EU140" s="62"/>
      <c r="EV140" s="62"/>
      <c r="EW140" s="62"/>
      <c r="EX140" s="62"/>
      <c r="EY140" s="62"/>
      <c r="EZ140" s="62"/>
      <c r="FA140" s="62"/>
      <c r="FB140" s="62"/>
      <c r="FC140" s="62"/>
      <c r="FD140" s="62"/>
      <c r="FE140" s="62"/>
      <c r="FF140" s="62"/>
      <c r="FG140" s="62"/>
      <c r="FH140" s="62"/>
      <c r="FI140" s="62"/>
      <c r="FJ140" s="62"/>
      <c r="FK140" s="62"/>
      <c r="FL140" s="62"/>
      <c r="FM140" s="62"/>
      <c r="FN140" s="62"/>
      <c r="FO140" s="62"/>
      <c r="FP140" s="62"/>
      <c r="FQ140" s="62"/>
      <c r="FR140" s="62"/>
      <c r="FS140" s="62"/>
      <c r="FT140" s="62"/>
      <c r="FU140" s="62"/>
      <c r="FV140" s="62"/>
      <c r="FW140" s="62"/>
      <c r="FX140" s="62"/>
      <c r="FY140" s="62"/>
      <c r="FZ140" s="62"/>
      <c r="GA140" s="62"/>
      <c r="GB140" s="62"/>
      <c r="GC140" s="62"/>
      <c r="GD140" s="62"/>
      <c r="GE140" s="62"/>
      <c r="GF140" s="62"/>
      <c r="GG140" s="62"/>
      <c r="GH140" s="62"/>
      <c r="GI140" s="62"/>
      <c r="GJ140" s="62"/>
      <c r="GK140" s="5"/>
      <c r="GL140" s="5"/>
      <c r="GM140" s="5"/>
      <c r="GN140" s="5"/>
    </row>
    <row r="141" spans="2:196">
      <c r="B141" s="11" t="s">
        <v>35</v>
      </c>
      <c r="C141" s="11" t="s">
        <v>146</v>
      </c>
      <c r="D141" s="11" t="s">
        <v>167</v>
      </c>
      <c r="E141" s="11" t="s">
        <v>171</v>
      </c>
      <c r="F141" s="12">
        <f t="shared" si="106"/>
        <v>3.27183098591549</v>
      </c>
      <c r="G141" s="18">
        <v>23.23</v>
      </c>
      <c r="H141" s="14">
        <f t="shared" si="107"/>
        <v>278.76</v>
      </c>
      <c r="I141" s="15">
        <f t="shared" si="108"/>
        <v>309.65</v>
      </c>
      <c r="J141" s="14">
        <f t="shared" si="109"/>
        <v>325.22</v>
      </c>
      <c r="K141" s="16">
        <f t="shared" si="110"/>
        <v>185.84</v>
      </c>
      <c r="L141" s="16">
        <f t="shared" si="111"/>
        <v>209.07</v>
      </c>
      <c r="M141" s="16">
        <f t="shared" si="112"/>
        <v>216.73</v>
      </c>
      <c r="N141" s="62"/>
      <c r="O141" s="62">
        <f t="shared" si="104"/>
        <v>25.553</v>
      </c>
      <c r="P141" s="62">
        <v>23.232</v>
      </c>
      <c r="Q141" s="101">
        <f t="shared" si="105"/>
        <v>23.23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  <c r="DM141" s="62"/>
      <c r="DN141" s="62"/>
      <c r="DO141" s="62"/>
      <c r="DP141" s="62"/>
      <c r="DQ141" s="62"/>
      <c r="DR141" s="62"/>
      <c r="DS141" s="62"/>
      <c r="DT141" s="62"/>
      <c r="DU141" s="62"/>
      <c r="DV141" s="62"/>
      <c r="DW141" s="62"/>
      <c r="DX141" s="62"/>
      <c r="DY141" s="62"/>
      <c r="DZ141" s="62"/>
      <c r="EA141" s="62"/>
      <c r="EB141" s="62"/>
      <c r="EC141" s="62"/>
      <c r="ED141" s="62"/>
      <c r="EE141" s="62"/>
      <c r="EF141" s="62"/>
      <c r="EG141" s="62"/>
      <c r="EH141" s="62"/>
      <c r="EI141" s="62"/>
      <c r="EJ141" s="62"/>
      <c r="EK141" s="62"/>
      <c r="EL141" s="62"/>
      <c r="EM141" s="62"/>
      <c r="EN141" s="62"/>
      <c r="EO141" s="62"/>
      <c r="EP141" s="62"/>
      <c r="EQ141" s="62"/>
      <c r="ER141" s="62"/>
      <c r="ES141" s="62"/>
      <c r="ET141" s="62"/>
      <c r="EU141" s="62"/>
      <c r="EV141" s="62"/>
      <c r="EW141" s="62"/>
      <c r="EX141" s="62"/>
      <c r="EY141" s="62"/>
      <c r="EZ141" s="62"/>
      <c r="FA141" s="62"/>
      <c r="FB141" s="62"/>
      <c r="FC141" s="62"/>
      <c r="FD141" s="62"/>
      <c r="FE141" s="62"/>
      <c r="FF141" s="62"/>
      <c r="FG141" s="62"/>
      <c r="FH141" s="62"/>
      <c r="FI141" s="62"/>
      <c r="FJ141" s="62"/>
      <c r="FK141" s="62"/>
      <c r="FL141" s="62"/>
      <c r="FM141" s="62"/>
      <c r="FN141" s="62"/>
      <c r="FO141" s="62"/>
      <c r="FP141" s="62"/>
      <c r="FQ141" s="62"/>
      <c r="FR141" s="62"/>
      <c r="FS141" s="62"/>
      <c r="FT141" s="62"/>
      <c r="FU141" s="62"/>
      <c r="FV141" s="62"/>
      <c r="FW141" s="62"/>
      <c r="FX141" s="62"/>
      <c r="FY141" s="62"/>
      <c r="FZ141" s="62"/>
      <c r="GA141" s="62"/>
      <c r="GB141" s="62"/>
      <c r="GC141" s="62"/>
      <c r="GD141" s="62"/>
      <c r="GE141" s="62"/>
      <c r="GF141" s="62"/>
      <c r="GG141" s="62"/>
      <c r="GH141" s="62"/>
      <c r="GI141" s="62"/>
      <c r="GJ141" s="62"/>
      <c r="GK141" s="5"/>
      <c r="GL141" s="5"/>
      <c r="GM141" s="5"/>
      <c r="GN141" s="5"/>
    </row>
    <row r="142" spans="2:196">
      <c r="B142" s="11" t="s">
        <v>35</v>
      </c>
      <c r="C142" s="11" t="s">
        <v>146</v>
      </c>
      <c r="D142" s="11" t="s">
        <v>220</v>
      </c>
      <c r="E142" s="11" t="s">
        <v>171</v>
      </c>
      <c r="F142" s="12">
        <f t="shared" si="106"/>
        <v>3.44929577464789</v>
      </c>
      <c r="G142" s="18">
        <v>24.49</v>
      </c>
      <c r="H142" s="14">
        <f t="shared" si="107"/>
        <v>293.88</v>
      </c>
      <c r="I142" s="15">
        <f t="shared" si="108"/>
        <v>326.45</v>
      </c>
      <c r="J142" s="14">
        <f t="shared" si="109"/>
        <v>342.86</v>
      </c>
      <c r="K142" s="16">
        <f t="shared" si="110"/>
        <v>195.92</v>
      </c>
      <c r="L142" s="16">
        <f t="shared" si="111"/>
        <v>220.41</v>
      </c>
      <c r="M142" s="16">
        <f t="shared" si="112"/>
        <v>228.49</v>
      </c>
      <c r="N142" s="62"/>
      <c r="O142" s="62">
        <f t="shared" si="104"/>
        <v>26.939</v>
      </c>
      <c r="P142" s="62">
        <v>24.486</v>
      </c>
      <c r="Q142" s="101">
        <f t="shared" si="105"/>
        <v>24.49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  <c r="DM142" s="62"/>
      <c r="DN142" s="62"/>
      <c r="DO142" s="62"/>
      <c r="DP142" s="62"/>
      <c r="DQ142" s="62"/>
      <c r="DR142" s="62"/>
      <c r="DS142" s="62"/>
      <c r="DT142" s="62"/>
      <c r="DU142" s="62"/>
      <c r="DV142" s="62"/>
      <c r="DW142" s="62"/>
      <c r="DX142" s="62"/>
      <c r="DY142" s="62"/>
      <c r="DZ142" s="62"/>
      <c r="EA142" s="62"/>
      <c r="EB142" s="62"/>
      <c r="EC142" s="62"/>
      <c r="ED142" s="62"/>
      <c r="EE142" s="62"/>
      <c r="EF142" s="62"/>
      <c r="EG142" s="62"/>
      <c r="EH142" s="62"/>
      <c r="EI142" s="62"/>
      <c r="EJ142" s="62"/>
      <c r="EK142" s="62"/>
      <c r="EL142" s="62"/>
      <c r="EM142" s="62"/>
      <c r="EN142" s="62"/>
      <c r="EO142" s="62"/>
      <c r="EP142" s="62"/>
      <c r="EQ142" s="62"/>
      <c r="ER142" s="62"/>
      <c r="ES142" s="62"/>
      <c r="ET142" s="62"/>
      <c r="EU142" s="62"/>
      <c r="EV142" s="62"/>
      <c r="EW142" s="62"/>
      <c r="EX142" s="62"/>
      <c r="EY142" s="62"/>
      <c r="EZ142" s="62"/>
      <c r="FA142" s="62"/>
      <c r="FB142" s="62"/>
      <c r="FC142" s="62"/>
      <c r="FD142" s="62"/>
      <c r="FE142" s="62"/>
      <c r="FF142" s="62"/>
      <c r="FG142" s="62"/>
      <c r="FH142" s="62"/>
      <c r="FI142" s="62"/>
      <c r="FJ142" s="62"/>
      <c r="FK142" s="62"/>
      <c r="FL142" s="62"/>
      <c r="FM142" s="62"/>
      <c r="FN142" s="62"/>
      <c r="FO142" s="62"/>
      <c r="FP142" s="62"/>
      <c r="FQ142" s="62"/>
      <c r="FR142" s="62"/>
      <c r="FS142" s="62"/>
      <c r="FT142" s="62"/>
      <c r="FU142" s="62"/>
      <c r="FV142" s="62"/>
      <c r="FW142" s="62"/>
      <c r="FX142" s="62"/>
      <c r="FY142" s="62"/>
      <c r="FZ142" s="62"/>
      <c r="GA142" s="62"/>
      <c r="GB142" s="62"/>
      <c r="GC142" s="62"/>
      <c r="GD142" s="62"/>
      <c r="GE142" s="62"/>
      <c r="GF142" s="62"/>
      <c r="GG142" s="62"/>
      <c r="GH142" s="62"/>
      <c r="GI142" s="62"/>
      <c r="GJ142" s="62"/>
      <c r="GK142" s="5"/>
      <c r="GL142" s="5"/>
      <c r="GM142" s="5"/>
      <c r="GN142" s="5"/>
    </row>
    <row r="143" spans="2:196">
      <c r="B143" s="11" t="s">
        <v>35</v>
      </c>
      <c r="C143" s="11" t="s">
        <v>21</v>
      </c>
      <c r="D143" s="11" t="s">
        <v>167</v>
      </c>
      <c r="E143" s="11" t="s">
        <v>171</v>
      </c>
      <c r="F143" s="12">
        <f t="shared" si="106"/>
        <v>3.67464788732394</v>
      </c>
      <c r="G143" s="18">
        <v>26.09</v>
      </c>
      <c r="H143" s="14">
        <f t="shared" si="107"/>
        <v>313.08</v>
      </c>
      <c r="I143" s="15">
        <f t="shared" si="108"/>
        <v>347.77</v>
      </c>
      <c r="J143" s="14">
        <f t="shared" si="109"/>
        <v>365.26</v>
      </c>
      <c r="K143" s="16">
        <f t="shared" si="110"/>
        <v>208.72</v>
      </c>
      <c r="L143" s="16">
        <f t="shared" si="111"/>
        <v>234.81</v>
      </c>
      <c r="M143" s="16">
        <f t="shared" si="112"/>
        <v>243.41</v>
      </c>
      <c r="N143" s="62"/>
      <c r="O143" s="62">
        <f t="shared" si="104"/>
        <v>28.699</v>
      </c>
      <c r="P143" s="62">
        <v>26.092</v>
      </c>
      <c r="Q143" s="101">
        <f t="shared" si="105"/>
        <v>26.09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2"/>
      <c r="DN143" s="62"/>
      <c r="DO143" s="62"/>
      <c r="DP143" s="62"/>
      <c r="DQ143" s="62"/>
      <c r="DR143" s="62"/>
      <c r="DS143" s="62"/>
      <c r="DT143" s="62"/>
      <c r="DU143" s="62"/>
      <c r="DV143" s="62"/>
      <c r="DW143" s="62"/>
      <c r="DX143" s="62"/>
      <c r="DY143" s="62"/>
      <c r="DZ143" s="62"/>
      <c r="EA143" s="62"/>
      <c r="EB143" s="62"/>
      <c r="EC143" s="62"/>
      <c r="ED143" s="62"/>
      <c r="EE143" s="62"/>
      <c r="EF143" s="62"/>
      <c r="EG143" s="62"/>
      <c r="EH143" s="62"/>
      <c r="EI143" s="62"/>
      <c r="EJ143" s="62"/>
      <c r="EK143" s="62"/>
      <c r="EL143" s="62"/>
      <c r="EM143" s="62"/>
      <c r="EN143" s="62"/>
      <c r="EO143" s="62"/>
      <c r="EP143" s="62"/>
      <c r="EQ143" s="62"/>
      <c r="ER143" s="62"/>
      <c r="ES143" s="62"/>
      <c r="ET143" s="62"/>
      <c r="EU143" s="62"/>
      <c r="EV143" s="62"/>
      <c r="EW143" s="62"/>
      <c r="EX143" s="62"/>
      <c r="EY143" s="62"/>
      <c r="EZ143" s="62"/>
      <c r="FA143" s="62"/>
      <c r="FB143" s="62"/>
      <c r="FC143" s="62"/>
      <c r="FD143" s="62"/>
      <c r="FE143" s="62"/>
      <c r="FF143" s="62"/>
      <c r="FG143" s="62"/>
      <c r="FH143" s="62"/>
      <c r="FI143" s="62"/>
      <c r="FJ143" s="62"/>
      <c r="FK143" s="62"/>
      <c r="FL143" s="62"/>
      <c r="FM143" s="62"/>
      <c r="FN143" s="62"/>
      <c r="FO143" s="62"/>
      <c r="FP143" s="62"/>
      <c r="FQ143" s="62"/>
      <c r="FR143" s="62"/>
      <c r="FS143" s="62"/>
      <c r="FT143" s="62"/>
      <c r="FU143" s="62"/>
      <c r="FV143" s="62"/>
      <c r="FW143" s="62"/>
      <c r="FX143" s="62"/>
      <c r="FY143" s="62"/>
      <c r="FZ143" s="62"/>
      <c r="GA143" s="62"/>
      <c r="GB143" s="62"/>
      <c r="GC143" s="62"/>
      <c r="GD143" s="62"/>
      <c r="GE143" s="62"/>
      <c r="GF143" s="62"/>
      <c r="GG143" s="62"/>
      <c r="GH143" s="62"/>
      <c r="GI143" s="62"/>
      <c r="GJ143" s="62"/>
      <c r="GK143" s="5"/>
      <c r="GL143" s="5"/>
      <c r="GM143" s="5"/>
      <c r="GN143" s="5"/>
    </row>
    <row r="144" spans="2:196">
      <c r="B144" s="11" t="s">
        <v>35</v>
      </c>
      <c r="C144" s="11" t="s">
        <v>21</v>
      </c>
      <c r="D144" s="11" t="s">
        <v>206</v>
      </c>
      <c r="E144" s="11" t="s">
        <v>171</v>
      </c>
      <c r="F144" s="12">
        <f t="shared" si="106"/>
        <v>3.71408450704225</v>
      </c>
      <c r="G144" s="18">
        <v>26.37</v>
      </c>
      <c r="H144" s="14">
        <f t="shared" si="107"/>
        <v>316.44</v>
      </c>
      <c r="I144" s="15">
        <f t="shared" si="108"/>
        <v>351.51</v>
      </c>
      <c r="J144" s="14">
        <f t="shared" si="109"/>
        <v>369.18</v>
      </c>
      <c r="K144" s="16">
        <f t="shared" si="110"/>
        <v>210.96</v>
      </c>
      <c r="L144" s="16">
        <f t="shared" si="111"/>
        <v>237.33</v>
      </c>
      <c r="M144" s="16">
        <f t="shared" si="112"/>
        <v>246.03</v>
      </c>
      <c r="N144" s="62"/>
      <c r="O144" s="62">
        <f t="shared" si="104"/>
        <v>29.007</v>
      </c>
      <c r="P144" s="62">
        <v>26.367</v>
      </c>
      <c r="Q144" s="101">
        <f t="shared" si="105"/>
        <v>26.37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  <c r="DM144" s="62"/>
      <c r="DN144" s="62"/>
      <c r="DO144" s="62"/>
      <c r="DP144" s="62"/>
      <c r="DQ144" s="62"/>
      <c r="DR144" s="62"/>
      <c r="DS144" s="62"/>
      <c r="DT144" s="62"/>
      <c r="DU144" s="62"/>
      <c r="DV144" s="62"/>
      <c r="DW144" s="62"/>
      <c r="DX144" s="62"/>
      <c r="DY144" s="62"/>
      <c r="DZ144" s="62"/>
      <c r="EA144" s="62"/>
      <c r="EB144" s="62"/>
      <c r="EC144" s="62"/>
      <c r="ED144" s="62"/>
      <c r="EE144" s="62"/>
      <c r="EF144" s="62"/>
      <c r="EG144" s="62"/>
      <c r="EH144" s="62"/>
      <c r="EI144" s="62"/>
      <c r="EJ144" s="62"/>
      <c r="EK144" s="62"/>
      <c r="EL144" s="62"/>
      <c r="EM144" s="62"/>
      <c r="EN144" s="62"/>
      <c r="EO144" s="62"/>
      <c r="EP144" s="62"/>
      <c r="EQ144" s="62"/>
      <c r="ER144" s="62"/>
      <c r="ES144" s="62"/>
      <c r="ET144" s="62"/>
      <c r="EU144" s="62"/>
      <c r="EV144" s="62"/>
      <c r="EW144" s="62"/>
      <c r="EX144" s="62"/>
      <c r="EY144" s="62"/>
      <c r="EZ144" s="62"/>
      <c r="FA144" s="62"/>
      <c r="FB144" s="62"/>
      <c r="FC144" s="62"/>
      <c r="FD144" s="62"/>
      <c r="FE144" s="62"/>
      <c r="FF144" s="62"/>
      <c r="FG144" s="62"/>
      <c r="FH144" s="62"/>
      <c r="FI144" s="62"/>
      <c r="FJ144" s="62"/>
      <c r="FK144" s="62"/>
      <c r="FL144" s="62"/>
      <c r="FM144" s="62"/>
      <c r="FN144" s="62"/>
      <c r="FO144" s="62"/>
      <c r="FP144" s="62"/>
      <c r="FQ144" s="62"/>
      <c r="FR144" s="62"/>
      <c r="FS144" s="62"/>
      <c r="FT144" s="62"/>
      <c r="FU144" s="62"/>
      <c r="FV144" s="62"/>
      <c r="FW144" s="62"/>
      <c r="FX144" s="62"/>
      <c r="FY144" s="62"/>
      <c r="FZ144" s="62"/>
      <c r="GA144" s="62"/>
      <c r="GB144" s="62"/>
      <c r="GC144" s="62"/>
      <c r="GD144" s="62"/>
      <c r="GE144" s="62"/>
      <c r="GF144" s="62"/>
      <c r="GG144" s="62"/>
      <c r="GH144" s="62"/>
      <c r="GI144" s="62"/>
      <c r="GJ144" s="62"/>
      <c r="GK144" s="5"/>
      <c r="GL144" s="5"/>
      <c r="GM144" s="5"/>
      <c r="GN144" s="5"/>
    </row>
    <row r="145" spans="2:196">
      <c r="B145" s="11" t="s">
        <v>35</v>
      </c>
      <c r="C145" s="11" t="s">
        <v>21</v>
      </c>
      <c r="D145" s="11" t="s">
        <v>224</v>
      </c>
      <c r="E145" s="11" t="s">
        <v>171</v>
      </c>
      <c r="F145" s="12">
        <f t="shared" si="106"/>
        <v>3.67464788732394</v>
      </c>
      <c r="G145" s="18">
        <v>26.09</v>
      </c>
      <c r="H145" s="14">
        <f t="shared" si="107"/>
        <v>313.08</v>
      </c>
      <c r="I145" s="15">
        <f t="shared" si="108"/>
        <v>347.77</v>
      </c>
      <c r="J145" s="14">
        <f t="shared" si="109"/>
        <v>365.26</v>
      </c>
      <c r="K145" s="16">
        <f t="shared" si="110"/>
        <v>208.72</v>
      </c>
      <c r="L145" s="16">
        <f t="shared" si="111"/>
        <v>234.81</v>
      </c>
      <c r="M145" s="16">
        <f t="shared" si="112"/>
        <v>243.41</v>
      </c>
      <c r="N145" s="62">
        <v>29</v>
      </c>
      <c r="O145" s="62">
        <f t="shared" si="104"/>
        <v>28.699</v>
      </c>
      <c r="P145" s="62">
        <v>26.092</v>
      </c>
      <c r="Q145" s="101">
        <f t="shared" si="105"/>
        <v>26.09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  <c r="DM145" s="62"/>
      <c r="DN145" s="62"/>
      <c r="DO145" s="62"/>
      <c r="DP145" s="62"/>
      <c r="DQ145" s="62"/>
      <c r="DR145" s="62"/>
      <c r="DS145" s="62"/>
      <c r="DT145" s="62"/>
      <c r="DU145" s="62"/>
      <c r="DV145" s="62"/>
      <c r="DW145" s="62"/>
      <c r="DX145" s="62"/>
      <c r="DY145" s="62"/>
      <c r="DZ145" s="62"/>
      <c r="EA145" s="62"/>
      <c r="EB145" s="62"/>
      <c r="EC145" s="62"/>
      <c r="ED145" s="62"/>
      <c r="EE145" s="62"/>
      <c r="EF145" s="62"/>
      <c r="EG145" s="62"/>
      <c r="EH145" s="62"/>
      <c r="EI145" s="62"/>
      <c r="EJ145" s="62"/>
      <c r="EK145" s="62"/>
      <c r="EL145" s="62"/>
      <c r="EM145" s="62"/>
      <c r="EN145" s="62"/>
      <c r="EO145" s="62"/>
      <c r="EP145" s="62"/>
      <c r="EQ145" s="62"/>
      <c r="ER145" s="62"/>
      <c r="ES145" s="62"/>
      <c r="ET145" s="62"/>
      <c r="EU145" s="62"/>
      <c r="EV145" s="62"/>
      <c r="EW145" s="62"/>
      <c r="EX145" s="62"/>
      <c r="EY145" s="62"/>
      <c r="EZ145" s="62"/>
      <c r="FA145" s="62"/>
      <c r="FB145" s="62"/>
      <c r="FC145" s="62"/>
      <c r="FD145" s="62"/>
      <c r="FE145" s="62"/>
      <c r="FF145" s="62"/>
      <c r="FG145" s="62"/>
      <c r="FH145" s="62"/>
      <c r="FI145" s="62"/>
      <c r="FJ145" s="62"/>
      <c r="FK145" s="62"/>
      <c r="FL145" s="62"/>
      <c r="FM145" s="62"/>
      <c r="FN145" s="62"/>
      <c r="FO145" s="62"/>
      <c r="FP145" s="62"/>
      <c r="FQ145" s="62"/>
      <c r="FR145" s="62"/>
      <c r="FS145" s="62"/>
      <c r="FT145" s="62"/>
      <c r="FU145" s="62"/>
      <c r="FV145" s="62"/>
      <c r="FW145" s="62"/>
      <c r="FX145" s="62"/>
      <c r="FY145" s="62"/>
      <c r="FZ145" s="62"/>
      <c r="GA145" s="62"/>
      <c r="GB145" s="62"/>
      <c r="GC145" s="62"/>
      <c r="GD145" s="62"/>
      <c r="GE145" s="62"/>
      <c r="GF145" s="62"/>
      <c r="GG145" s="62"/>
      <c r="GH145" s="62"/>
      <c r="GI145" s="62"/>
      <c r="GJ145" s="62"/>
      <c r="GK145" s="5"/>
      <c r="GL145" s="5"/>
      <c r="GM145" s="5"/>
      <c r="GN145" s="5"/>
    </row>
    <row r="146" spans="2:196">
      <c r="B146" s="11" t="s">
        <v>35</v>
      </c>
      <c r="C146" s="11" t="s">
        <v>21</v>
      </c>
      <c r="D146" s="11" t="s">
        <v>220</v>
      </c>
      <c r="E146" s="11" t="s">
        <v>171</v>
      </c>
      <c r="F146" s="12">
        <f t="shared" si="106"/>
        <v>3.85633802816901</v>
      </c>
      <c r="G146" s="18">
        <v>27.38</v>
      </c>
      <c r="H146" s="14">
        <f t="shared" si="107"/>
        <v>328.56</v>
      </c>
      <c r="I146" s="15">
        <f t="shared" si="108"/>
        <v>364.97</v>
      </c>
      <c r="J146" s="14">
        <f t="shared" si="109"/>
        <v>383.32</v>
      </c>
      <c r="K146" s="16">
        <f t="shared" si="110"/>
        <v>219.04</v>
      </c>
      <c r="L146" s="16">
        <f t="shared" si="111"/>
        <v>246.42</v>
      </c>
      <c r="M146" s="16">
        <f t="shared" si="112"/>
        <v>255.45</v>
      </c>
      <c r="N146" s="62"/>
      <c r="O146" s="62">
        <f t="shared" si="104"/>
        <v>30.118</v>
      </c>
      <c r="P146" s="62">
        <v>27.379</v>
      </c>
      <c r="Q146" s="101">
        <f t="shared" si="105"/>
        <v>27.38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  <c r="CV146" s="62"/>
      <c r="CW146" s="62"/>
      <c r="CX146" s="62"/>
      <c r="CY146" s="62"/>
      <c r="CZ146" s="62"/>
      <c r="DA146" s="62"/>
      <c r="DB146" s="62"/>
      <c r="DC146" s="62"/>
      <c r="DD146" s="62"/>
      <c r="DE146" s="62"/>
      <c r="DF146" s="62"/>
      <c r="DG146" s="62"/>
      <c r="DH146" s="62"/>
      <c r="DI146" s="62"/>
      <c r="DJ146" s="62"/>
      <c r="DK146" s="62"/>
      <c r="DL146" s="62"/>
      <c r="DM146" s="62"/>
      <c r="DN146" s="62"/>
      <c r="DO146" s="62"/>
      <c r="DP146" s="62"/>
      <c r="DQ146" s="62"/>
      <c r="DR146" s="62"/>
      <c r="DS146" s="62"/>
      <c r="DT146" s="62"/>
      <c r="DU146" s="62"/>
      <c r="DV146" s="62"/>
      <c r="DW146" s="62"/>
      <c r="DX146" s="62"/>
      <c r="DY146" s="62"/>
      <c r="DZ146" s="62"/>
      <c r="EA146" s="62"/>
      <c r="EB146" s="62"/>
      <c r="EC146" s="62"/>
      <c r="ED146" s="62"/>
      <c r="EE146" s="62"/>
      <c r="EF146" s="62"/>
      <c r="EG146" s="62"/>
      <c r="EH146" s="62"/>
      <c r="EI146" s="62"/>
      <c r="EJ146" s="62"/>
      <c r="EK146" s="62"/>
      <c r="EL146" s="62"/>
      <c r="EM146" s="62"/>
      <c r="EN146" s="62"/>
      <c r="EO146" s="62"/>
      <c r="EP146" s="62"/>
      <c r="EQ146" s="62"/>
      <c r="ER146" s="62"/>
      <c r="ES146" s="62"/>
      <c r="ET146" s="62"/>
      <c r="EU146" s="62"/>
      <c r="EV146" s="62"/>
      <c r="EW146" s="62"/>
      <c r="EX146" s="62"/>
      <c r="EY146" s="62"/>
      <c r="EZ146" s="62"/>
      <c r="FA146" s="62"/>
      <c r="FB146" s="62"/>
      <c r="FC146" s="62"/>
      <c r="FD146" s="62"/>
      <c r="FE146" s="62"/>
      <c r="FF146" s="62"/>
      <c r="FG146" s="62"/>
      <c r="FH146" s="62"/>
      <c r="FI146" s="62"/>
      <c r="FJ146" s="62"/>
      <c r="FK146" s="62"/>
      <c r="FL146" s="62"/>
      <c r="FM146" s="62"/>
      <c r="FN146" s="62"/>
      <c r="FO146" s="62"/>
      <c r="FP146" s="62"/>
      <c r="FQ146" s="62"/>
      <c r="FR146" s="62"/>
      <c r="FS146" s="62"/>
      <c r="FT146" s="62"/>
      <c r="FU146" s="62"/>
      <c r="FV146" s="62"/>
      <c r="FW146" s="62"/>
      <c r="FX146" s="62"/>
      <c r="FY146" s="62"/>
      <c r="FZ146" s="62"/>
      <c r="GA146" s="62"/>
      <c r="GB146" s="62"/>
      <c r="GC146" s="62"/>
      <c r="GD146" s="62"/>
      <c r="GE146" s="62"/>
      <c r="GF146" s="62"/>
      <c r="GG146" s="62"/>
      <c r="GH146" s="62"/>
      <c r="GI146" s="62"/>
      <c r="GJ146" s="62"/>
      <c r="GK146" s="5"/>
      <c r="GL146" s="5"/>
      <c r="GM146" s="5"/>
      <c r="GN146" s="5"/>
    </row>
    <row r="147" spans="2:196">
      <c r="B147" s="11" t="s">
        <v>35</v>
      </c>
      <c r="C147" s="17" t="s">
        <v>23</v>
      </c>
      <c r="D147" s="11" t="s">
        <v>111</v>
      </c>
      <c r="E147" s="11" t="s">
        <v>171</v>
      </c>
      <c r="F147" s="12">
        <f t="shared" si="106"/>
        <v>5.10140845070423</v>
      </c>
      <c r="G147" s="18">
        <v>36.22</v>
      </c>
      <c r="H147" s="14">
        <f t="shared" si="107"/>
        <v>434.64</v>
      </c>
      <c r="I147" s="15">
        <f t="shared" si="108"/>
        <v>482.81</v>
      </c>
      <c r="J147" s="14">
        <f t="shared" si="109"/>
        <v>507.08</v>
      </c>
      <c r="K147" s="16">
        <f t="shared" si="110"/>
        <v>289.76</v>
      </c>
      <c r="L147" s="16">
        <f t="shared" si="111"/>
        <v>325.98</v>
      </c>
      <c r="M147" s="16">
        <f t="shared" si="112"/>
        <v>337.93</v>
      </c>
      <c r="N147" s="62"/>
      <c r="O147" s="62">
        <f t="shared" si="104"/>
        <v>39.842</v>
      </c>
      <c r="P147" s="62">
        <v>36.223</v>
      </c>
      <c r="Q147" s="101">
        <f t="shared" si="105"/>
        <v>36.22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S147" s="62"/>
      <c r="CT147" s="62"/>
      <c r="CU147" s="62"/>
      <c r="CV147" s="62"/>
      <c r="CW147" s="62"/>
      <c r="CX147" s="62"/>
      <c r="CY147" s="62"/>
      <c r="CZ147" s="62"/>
      <c r="DA147" s="62"/>
      <c r="DB147" s="62"/>
      <c r="DC147" s="62"/>
      <c r="DD147" s="62"/>
      <c r="DE147" s="62"/>
      <c r="DF147" s="62"/>
      <c r="DG147" s="62"/>
      <c r="DH147" s="62"/>
      <c r="DI147" s="62"/>
      <c r="DJ147" s="62"/>
      <c r="DK147" s="62"/>
      <c r="DL147" s="62"/>
      <c r="DM147" s="62"/>
      <c r="DN147" s="62"/>
      <c r="DO147" s="62"/>
      <c r="DP147" s="62"/>
      <c r="DQ147" s="62"/>
      <c r="DR147" s="62"/>
      <c r="DS147" s="62"/>
      <c r="DT147" s="62"/>
      <c r="DU147" s="62"/>
      <c r="DV147" s="62"/>
      <c r="DW147" s="62"/>
      <c r="DX147" s="62"/>
      <c r="DY147" s="62"/>
      <c r="DZ147" s="62"/>
      <c r="EA147" s="62"/>
      <c r="EB147" s="62"/>
      <c r="EC147" s="62"/>
      <c r="ED147" s="62"/>
      <c r="EE147" s="62"/>
      <c r="EF147" s="62"/>
      <c r="EG147" s="62"/>
      <c r="EH147" s="62"/>
      <c r="EI147" s="62"/>
      <c r="EJ147" s="62"/>
      <c r="EK147" s="62"/>
      <c r="EL147" s="62"/>
      <c r="EM147" s="62"/>
      <c r="EN147" s="62"/>
      <c r="EO147" s="62"/>
      <c r="EP147" s="62"/>
      <c r="EQ147" s="62"/>
      <c r="ER147" s="62"/>
      <c r="ES147" s="62"/>
      <c r="ET147" s="62"/>
      <c r="EU147" s="62"/>
      <c r="EV147" s="62"/>
      <c r="EW147" s="62"/>
      <c r="EX147" s="62"/>
      <c r="EY147" s="62"/>
      <c r="EZ147" s="62"/>
      <c r="FA147" s="62"/>
      <c r="FB147" s="62"/>
      <c r="FC147" s="62"/>
      <c r="FD147" s="62"/>
      <c r="FE147" s="62"/>
      <c r="FF147" s="62"/>
      <c r="FG147" s="62"/>
      <c r="FH147" s="62"/>
      <c r="FI147" s="62"/>
      <c r="FJ147" s="62"/>
      <c r="FK147" s="62"/>
      <c r="FL147" s="62"/>
      <c r="FM147" s="62"/>
      <c r="FN147" s="62"/>
      <c r="FO147" s="62"/>
      <c r="FP147" s="62"/>
      <c r="FQ147" s="62"/>
      <c r="FR147" s="62"/>
      <c r="FS147" s="62"/>
      <c r="FT147" s="62"/>
      <c r="FU147" s="62"/>
      <c r="FV147" s="62"/>
      <c r="FW147" s="62"/>
      <c r="FX147" s="62"/>
      <c r="FY147" s="62"/>
      <c r="FZ147" s="62"/>
      <c r="GA147" s="62"/>
      <c r="GB147" s="62"/>
      <c r="GC147" s="62"/>
      <c r="GD147" s="62"/>
      <c r="GE147" s="62"/>
      <c r="GF147" s="62"/>
      <c r="GG147" s="62"/>
      <c r="GH147" s="62"/>
      <c r="GI147" s="62"/>
      <c r="GJ147" s="62"/>
      <c r="GK147" s="5"/>
      <c r="GL147" s="5"/>
      <c r="GM147" s="5"/>
      <c r="GN147" s="5"/>
    </row>
    <row r="148" spans="2:196">
      <c r="B148" s="11" t="s">
        <v>35</v>
      </c>
      <c r="C148" s="11" t="s">
        <v>15</v>
      </c>
      <c r="D148" s="11" t="s">
        <v>111</v>
      </c>
      <c r="E148" s="11" t="s">
        <v>34</v>
      </c>
      <c r="F148" s="12">
        <f t="shared" si="106"/>
        <v>2.40704225352113</v>
      </c>
      <c r="G148" s="18">
        <v>17.09</v>
      </c>
      <c r="H148" s="14">
        <f t="shared" si="107"/>
        <v>205.08</v>
      </c>
      <c r="I148" s="15">
        <f t="shared" si="108"/>
        <v>227.8</v>
      </c>
      <c r="J148" s="14">
        <f t="shared" si="109"/>
        <v>239.26</v>
      </c>
      <c r="K148" s="16">
        <f t="shared" si="110"/>
        <v>136.72</v>
      </c>
      <c r="L148" s="16">
        <f t="shared" si="111"/>
        <v>153.81</v>
      </c>
      <c r="M148" s="16">
        <f t="shared" si="112"/>
        <v>159.44</v>
      </c>
      <c r="N148" s="62"/>
      <c r="O148" s="62">
        <f t="shared" si="104"/>
        <v>18.799</v>
      </c>
      <c r="P148" s="62">
        <v>17.094</v>
      </c>
      <c r="Q148" s="101">
        <f t="shared" si="105"/>
        <v>17.09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62"/>
      <c r="CY148" s="62"/>
      <c r="CZ148" s="62"/>
      <c r="DA148" s="62"/>
      <c r="DB148" s="62"/>
      <c r="DC148" s="62"/>
      <c r="DD148" s="62"/>
      <c r="DE148" s="62"/>
      <c r="DF148" s="62"/>
      <c r="DG148" s="62"/>
      <c r="DH148" s="62"/>
      <c r="DI148" s="62"/>
      <c r="DJ148" s="62"/>
      <c r="DK148" s="62"/>
      <c r="DL148" s="62"/>
      <c r="DM148" s="62"/>
      <c r="DN148" s="62"/>
      <c r="DO148" s="62"/>
      <c r="DP148" s="62"/>
      <c r="DQ148" s="62"/>
      <c r="DR148" s="62"/>
      <c r="DS148" s="62"/>
      <c r="DT148" s="62"/>
      <c r="DU148" s="62"/>
      <c r="DV148" s="62"/>
      <c r="DW148" s="62"/>
      <c r="DX148" s="62"/>
      <c r="DY148" s="62"/>
      <c r="DZ148" s="62"/>
      <c r="EA148" s="62"/>
      <c r="EB148" s="62"/>
      <c r="EC148" s="62"/>
      <c r="ED148" s="62"/>
      <c r="EE148" s="62"/>
      <c r="EF148" s="62"/>
      <c r="EG148" s="62"/>
      <c r="EH148" s="62"/>
      <c r="EI148" s="62"/>
      <c r="EJ148" s="62"/>
      <c r="EK148" s="62"/>
      <c r="EL148" s="62"/>
      <c r="EM148" s="62"/>
      <c r="EN148" s="62"/>
      <c r="EO148" s="62"/>
      <c r="EP148" s="62"/>
      <c r="EQ148" s="62"/>
      <c r="ER148" s="62"/>
      <c r="ES148" s="62"/>
      <c r="ET148" s="62"/>
      <c r="EU148" s="62"/>
      <c r="EV148" s="62"/>
      <c r="EW148" s="62"/>
      <c r="EX148" s="62"/>
      <c r="EY148" s="62"/>
      <c r="EZ148" s="62"/>
      <c r="FA148" s="62"/>
      <c r="FB148" s="62"/>
      <c r="FC148" s="62"/>
      <c r="FD148" s="62"/>
      <c r="FE148" s="62"/>
      <c r="FF148" s="62"/>
      <c r="FG148" s="62"/>
      <c r="FH148" s="62"/>
      <c r="FI148" s="62"/>
      <c r="FJ148" s="62"/>
      <c r="FK148" s="62"/>
      <c r="FL148" s="62"/>
      <c r="FM148" s="62"/>
      <c r="FN148" s="62"/>
      <c r="FO148" s="62"/>
      <c r="FP148" s="62"/>
      <c r="FQ148" s="62"/>
      <c r="FR148" s="62"/>
      <c r="FS148" s="62"/>
      <c r="FT148" s="62"/>
      <c r="FU148" s="62"/>
      <c r="FV148" s="62"/>
      <c r="FW148" s="62"/>
      <c r="FX148" s="62"/>
      <c r="FY148" s="62"/>
      <c r="FZ148" s="62"/>
      <c r="GA148" s="62"/>
      <c r="GB148" s="62"/>
      <c r="GC148" s="62"/>
      <c r="GD148" s="62"/>
      <c r="GE148" s="62"/>
      <c r="GF148" s="62"/>
      <c r="GG148" s="62"/>
      <c r="GH148" s="62"/>
      <c r="GI148" s="62"/>
      <c r="GJ148" s="62"/>
      <c r="GK148" s="5"/>
      <c r="GL148" s="5"/>
      <c r="GM148" s="5"/>
      <c r="GN148" s="5"/>
    </row>
    <row r="149" spans="2:196">
      <c r="B149" s="11" t="s">
        <v>35</v>
      </c>
      <c r="C149" s="11" t="s">
        <v>15</v>
      </c>
      <c r="D149" s="11" t="s">
        <v>167</v>
      </c>
      <c r="E149" s="11" t="s">
        <v>34</v>
      </c>
      <c r="F149" s="12">
        <f t="shared" ref="F149:F155" si="113">G149/7.1</f>
        <v>2.49718309859155</v>
      </c>
      <c r="G149" s="18">
        <v>17.73</v>
      </c>
      <c r="H149" s="14">
        <f t="shared" ref="H149:H155" si="114">ROUNDDOWN(G149*12,2)</f>
        <v>212.76</v>
      </c>
      <c r="I149" s="15">
        <f t="shared" ref="I149:I155" si="115">ROUNDDOWN(G149*13.33,2)</f>
        <v>236.34</v>
      </c>
      <c r="J149" s="14">
        <f t="shared" ref="J149:J155" si="116">ROUNDDOWN(G149*14,2)</f>
        <v>248.22</v>
      </c>
      <c r="K149" s="16">
        <f t="shared" ref="K149:K155" si="117">ROUNDDOWN(G149*8,2)</f>
        <v>141.84</v>
      </c>
      <c r="L149" s="16">
        <f t="shared" ref="L149:L155" si="118">ROUNDDOWN(G149*9,2)</f>
        <v>159.57</v>
      </c>
      <c r="M149" s="16">
        <f t="shared" ref="M149:M155" si="119">ROUNDDOWN(G149*9.33,2)</f>
        <v>165.42</v>
      </c>
      <c r="N149" s="62"/>
      <c r="O149" s="62">
        <f t="shared" si="104"/>
        <v>19.503</v>
      </c>
      <c r="P149" s="62">
        <v>17.732</v>
      </c>
      <c r="Q149" s="101">
        <f t="shared" si="105"/>
        <v>17.73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  <c r="DM149" s="62"/>
      <c r="DN149" s="62"/>
      <c r="DO149" s="62"/>
      <c r="DP149" s="62"/>
      <c r="DQ149" s="62"/>
      <c r="DR149" s="62"/>
      <c r="DS149" s="62"/>
      <c r="DT149" s="62"/>
      <c r="DU149" s="62"/>
      <c r="DV149" s="62"/>
      <c r="DW149" s="62"/>
      <c r="DX149" s="62"/>
      <c r="DY149" s="62"/>
      <c r="DZ149" s="62"/>
      <c r="EA149" s="62"/>
      <c r="EB149" s="62"/>
      <c r="EC149" s="62"/>
      <c r="ED149" s="62"/>
      <c r="EE149" s="62"/>
      <c r="EF149" s="62"/>
      <c r="EG149" s="62"/>
      <c r="EH149" s="62"/>
      <c r="EI149" s="62"/>
      <c r="EJ149" s="62"/>
      <c r="EK149" s="62"/>
      <c r="EL149" s="62"/>
      <c r="EM149" s="62"/>
      <c r="EN149" s="62"/>
      <c r="EO149" s="62"/>
      <c r="EP149" s="62"/>
      <c r="EQ149" s="62"/>
      <c r="ER149" s="62"/>
      <c r="ES149" s="62"/>
      <c r="ET149" s="62"/>
      <c r="EU149" s="62"/>
      <c r="EV149" s="62"/>
      <c r="EW149" s="62"/>
      <c r="EX149" s="62"/>
      <c r="EY149" s="62"/>
      <c r="EZ149" s="62"/>
      <c r="FA149" s="62"/>
      <c r="FB149" s="62"/>
      <c r="FC149" s="62"/>
      <c r="FD149" s="62"/>
      <c r="FE149" s="62"/>
      <c r="FF149" s="62"/>
      <c r="FG149" s="62"/>
      <c r="FH149" s="62"/>
      <c r="FI149" s="62"/>
      <c r="FJ149" s="62"/>
      <c r="FK149" s="62"/>
      <c r="FL149" s="62"/>
      <c r="FM149" s="62"/>
      <c r="FN149" s="62"/>
      <c r="FO149" s="62"/>
      <c r="FP149" s="62"/>
      <c r="FQ149" s="62"/>
      <c r="FR149" s="62"/>
      <c r="FS149" s="62"/>
      <c r="FT149" s="62"/>
      <c r="FU149" s="62"/>
      <c r="FV149" s="62"/>
      <c r="FW149" s="62"/>
      <c r="FX149" s="62"/>
      <c r="FY149" s="62"/>
      <c r="FZ149" s="62"/>
      <c r="GA149" s="62"/>
      <c r="GB149" s="62"/>
      <c r="GC149" s="62"/>
      <c r="GD149" s="62"/>
      <c r="GE149" s="62"/>
      <c r="GF149" s="62"/>
      <c r="GG149" s="62"/>
      <c r="GH149" s="62"/>
      <c r="GI149" s="62"/>
      <c r="GJ149" s="62"/>
      <c r="GK149" s="5"/>
      <c r="GL149" s="5"/>
      <c r="GM149" s="5"/>
      <c r="GN149" s="5"/>
    </row>
    <row r="150" spans="2:196">
      <c r="B150" s="11" t="s">
        <v>35</v>
      </c>
      <c r="C150" s="11" t="s">
        <v>146</v>
      </c>
      <c r="D150" s="11" t="s">
        <v>167</v>
      </c>
      <c r="E150" s="11" t="s">
        <v>34</v>
      </c>
      <c r="F150" s="12">
        <f t="shared" si="113"/>
        <v>3.29859154929577</v>
      </c>
      <c r="G150" s="18">
        <v>23.42</v>
      </c>
      <c r="H150" s="14">
        <f t="shared" si="114"/>
        <v>281.04</v>
      </c>
      <c r="I150" s="15">
        <f t="shared" si="115"/>
        <v>312.18</v>
      </c>
      <c r="J150" s="14">
        <f t="shared" si="116"/>
        <v>327.88</v>
      </c>
      <c r="K150" s="16">
        <f t="shared" si="117"/>
        <v>187.36</v>
      </c>
      <c r="L150" s="16">
        <f t="shared" si="118"/>
        <v>210.78</v>
      </c>
      <c r="M150" s="16">
        <f t="shared" si="119"/>
        <v>218.5</v>
      </c>
      <c r="N150" s="62"/>
      <c r="O150" s="62">
        <f t="shared" si="104"/>
        <v>25.762</v>
      </c>
      <c r="P150" s="62">
        <v>23.419</v>
      </c>
      <c r="Q150" s="101">
        <f t="shared" si="105"/>
        <v>23.42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  <c r="DM150" s="62"/>
      <c r="DN150" s="62"/>
      <c r="DO150" s="62"/>
      <c r="DP150" s="62"/>
      <c r="DQ150" s="62"/>
      <c r="DR150" s="62"/>
      <c r="DS150" s="62"/>
      <c r="DT150" s="62"/>
      <c r="DU150" s="62"/>
      <c r="DV150" s="62"/>
      <c r="DW150" s="62"/>
      <c r="DX150" s="62"/>
      <c r="DY150" s="62"/>
      <c r="DZ150" s="62"/>
      <c r="EA150" s="62"/>
      <c r="EB150" s="62"/>
      <c r="EC150" s="62"/>
      <c r="ED150" s="62"/>
      <c r="EE150" s="62"/>
      <c r="EF150" s="62"/>
      <c r="EG150" s="62"/>
      <c r="EH150" s="62"/>
      <c r="EI150" s="62"/>
      <c r="EJ150" s="62"/>
      <c r="EK150" s="62"/>
      <c r="EL150" s="62"/>
      <c r="EM150" s="62"/>
      <c r="EN150" s="62"/>
      <c r="EO150" s="62"/>
      <c r="EP150" s="62"/>
      <c r="EQ150" s="62"/>
      <c r="ER150" s="62"/>
      <c r="ES150" s="62"/>
      <c r="ET150" s="62"/>
      <c r="EU150" s="62"/>
      <c r="EV150" s="62"/>
      <c r="EW150" s="62"/>
      <c r="EX150" s="62"/>
      <c r="EY150" s="62"/>
      <c r="EZ150" s="62"/>
      <c r="FA150" s="62"/>
      <c r="FB150" s="62"/>
      <c r="FC150" s="62"/>
      <c r="FD150" s="62"/>
      <c r="FE150" s="62"/>
      <c r="FF150" s="62"/>
      <c r="FG150" s="62"/>
      <c r="FH150" s="62"/>
      <c r="FI150" s="62"/>
      <c r="FJ150" s="62"/>
      <c r="FK150" s="62"/>
      <c r="FL150" s="62"/>
      <c r="FM150" s="62"/>
      <c r="FN150" s="62"/>
      <c r="FO150" s="62"/>
      <c r="FP150" s="62"/>
      <c r="FQ150" s="62"/>
      <c r="FR150" s="62"/>
      <c r="FS150" s="62"/>
      <c r="FT150" s="62"/>
      <c r="FU150" s="62"/>
      <c r="FV150" s="62"/>
      <c r="FW150" s="62"/>
      <c r="FX150" s="62"/>
      <c r="FY150" s="62"/>
      <c r="FZ150" s="62"/>
      <c r="GA150" s="62"/>
      <c r="GB150" s="62"/>
      <c r="GC150" s="62"/>
      <c r="GD150" s="62"/>
      <c r="GE150" s="62"/>
      <c r="GF150" s="62"/>
      <c r="GG150" s="62"/>
      <c r="GH150" s="62"/>
      <c r="GI150" s="62"/>
      <c r="GJ150" s="62"/>
      <c r="GK150" s="5"/>
      <c r="GL150" s="5"/>
      <c r="GM150" s="5"/>
      <c r="GN150" s="5"/>
    </row>
    <row r="151" spans="2:196">
      <c r="B151" s="11" t="s">
        <v>35</v>
      </c>
      <c r="C151" s="11" t="s">
        <v>21</v>
      </c>
      <c r="D151" s="11" t="s">
        <v>167</v>
      </c>
      <c r="E151" s="11" t="s">
        <v>34</v>
      </c>
      <c r="F151" s="12">
        <f t="shared" si="113"/>
        <v>3.67746478873239</v>
      </c>
      <c r="G151" s="18">
        <v>26.11</v>
      </c>
      <c r="H151" s="14">
        <f t="shared" si="114"/>
        <v>313.32</v>
      </c>
      <c r="I151" s="15">
        <f t="shared" si="115"/>
        <v>348.04</v>
      </c>
      <c r="J151" s="14">
        <f t="shared" si="116"/>
        <v>365.54</v>
      </c>
      <c r="K151" s="16">
        <f t="shared" si="117"/>
        <v>208.88</v>
      </c>
      <c r="L151" s="16">
        <f t="shared" si="118"/>
        <v>234.99</v>
      </c>
      <c r="M151" s="16">
        <f t="shared" si="119"/>
        <v>243.6</v>
      </c>
      <c r="N151" s="62"/>
      <c r="O151" s="62">
        <f t="shared" si="104"/>
        <v>28.721</v>
      </c>
      <c r="P151" s="62">
        <v>26.114</v>
      </c>
      <c r="Q151" s="101">
        <f t="shared" si="105"/>
        <v>26.11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  <c r="DM151" s="62"/>
      <c r="DN151" s="62"/>
      <c r="DO151" s="62"/>
      <c r="DP151" s="62"/>
      <c r="DQ151" s="62"/>
      <c r="DR151" s="62"/>
      <c r="DS151" s="62"/>
      <c r="DT151" s="62"/>
      <c r="DU151" s="62"/>
      <c r="DV151" s="62"/>
      <c r="DW151" s="62"/>
      <c r="DX151" s="62"/>
      <c r="DY151" s="62"/>
      <c r="DZ151" s="62"/>
      <c r="EA151" s="62"/>
      <c r="EB151" s="62"/>
      <c r="EC151" s="62"/>
      <c r="ED151" s="62"/>
      <c r="EE151" s="62"/>
      <c r="EF151" s="62"/>
      <c r="EG151" s="62"/>
      <c r="EH151" s="62"/>
      <c r="EI151" s="62"/>
      <c r="EJ151" s="62"/>
      <c r="EK151" s="62"/>
      <c r="EL151" s="62"/>
      <c r="EM151" s="62"/>
      <c r="EN151" s="62"/>
      <c r="EO151" s="62"/>
      <c r="EP151" s="62"/>
      <c r="EQ151" s="62"/>
      <c r="ER151" s="62"/>
      <c r="ES151" s="62"/>
      <c r="ET151" s="62"/>
      <c r="EU151" s="62"/>
      <c r="EV151" s="62"/>
      <c r="EW151" s="62"/>
      <c r="EX151" s="62"/>
      <c r="EY151" s="62"/>
      <c r="EZ151" s="62"/>
      <c r="FA151" s="62"/>
      <c r="FB151" s="62"/>
      <c r="FC151" s="62"/>
      <c r="FD151" s="62"/>
      <c r="FE151" s="62"/>
      <c r="FF151" s="62"/>
      <c r="FG151" s="62"/>
      <c r="FH151" s="62"/>
      <c r="FI151" s="62"/>
      <c r="FJ151" s="62"/>
      <c r="FK151" s="62"/>
      <c r="FL151" s="62"/>
      <c r="FM151" s="62"/>
      <c r="FN151" s="62"/>
      <c r="FO151" s="62"/>
      <c r="FP151" s="62"/>
      <c r="FQ151" s="62"/>
      <c r="FR151" s="62"/>
      <c r="FS151" s="62"/>
      <c r="FT151" s="62"/>
      <c r="FU151" s="62"/>
      <c r="FV151" s="62"/>
      <c r="FW151" s="62"/>
      <c r="FX151" s="62"/>
      <c r="FY151" s="62"/>
      <c r="FZ151" s="62"/>
      <c r="GA151" s="62"/>
      <c r="GB151" s="62"/>
      <c r="GC151" s="62"/>
      <c r="GD151" s="62"/>
      <c r="GE151" s="62"/>
      <c r="GF151" s="62"/>
      <c r="GG151" s="62"/>
      <c r="GH151" s="62"/>
      <c r="GI151" s="62"/>
      <c r="GJ151" s="62"/>
      <c r="GK151" s="5"/>
      <c r="GL151" s="5"/>
      <c r="GM151" s="5"/>
      <c r="GN151" s="5"/>
    </row>
    <row r="152" spans="2:196">
      <c r="B152" s="11" t="s">
        <v>35</v>
      </c>
      <c r="C152" s="17" t="s">
        <v>23</v>
      </c>
      <c r="D152" s="11" t="s">
        <v>111</v>
      </c>
      <c r="E152" s="11" t="s">
        <v>34</v>
      </c>
      <c r="F152" s="12">
        <f t="shared" si="113"/>
        <v>5.09577464788732</v>
      </c>
      <c r="G152" s="18">
        <v>36.18</v>
      </c>
      <c r="H152" s="14">
        <f t="shared" si="114"/>
        <v>434.16</v>
      </c>
      <c r="I152" s="15">
        <f t="shared" si="115"/>
        <v>482.27</v>
      </c>
      <c r="J152" s="14">
        <f t="shared" si="116"/>
        <v>506.52</v>
      </c>
      <c r="K152" s="16">
        <f t="shared" si="117"/>
        <v>289.44</v>
      </c>
      <c r="L152" s="16">
        <f t="shared" si="118"/>
        <v>325.62</v>
      </c>
      <c r="M152" s="16">
        <f t="shared" si="119"/>
        <v>337.55</v>
      </c>
      <c r="N152" s="62"/>
      <c r="O152" s="62">
        <f t="shared" si="104"/>
        <v>39.798</v>
      </c>
      <c r="P152" s="62">
        <v>36.179</v>
      </c>
      <c r="Q152" s="101">
        <f t="shared" si="105"/>
        <v>36.18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  <c r="CV152" s="62"/>
      <c r="CW152" s="62"/>
      <c r="CX152" s="62"/>
      <c r="CY152" s="62"/>
      <c r="CZ152" s="62"/>
      <c r="DA152" s="62"/>
      <c r="DB152" s="62"/>
      <c r="DC152" s="62"/>
      <c r="DD152" s="62"/>
      <c r="DE152" s="62"/>
      <c r="DF152" s="62"/>
      <c r="DG152" s="62"/>
      <c r="DH152" s="62"/>
      <c r="DI152" s="62"/>
      <c r="DJ152" s="62"/>
      <c r="DK152" s="62"/>
      <c r="DL152" s="62"/>
      <c r="DM152" s="62"/>
      <c r="DN152" s="62"/>
      <c r="DO152" s="62"/>
      <c r="DP152" s="62"/>
      <c r="DQ152" s="62"/>
      <c r="DR152" s="62"/>
      <c r="DS152" s="62"/>
      <c r="DT152" s="62"/>
      <c r="DU152" s="62"/>
      <c r="DV152" s="62"/>
      <c r="DW152" s="62"/>
      <c r="DX152" s="62"/>
      <c r="DY152" s="62"/>
      <c r="DZ152" s="62"/>
      <c r="EA152" s="62"/>
      <c r="EB152" s="62"/>
      <c r="EC152" s="62"/>
      <c r="ED152" s="62"/>
      <c r="EE152" s="62"/>
      <c r="EF152" s="62"/>
      <c r="EG152" s="62"/>
      <c r="EH152" s="62"/>
      <c r="EI152" s="62"/>
      <c r="EJ152" s="62"/>
      <c r="EK152" s="62"/>
      <c r="EL152" s="62"/>
      <c r="EM152" s="62"/>
      <c r="EN152" s="62"/>
      <c r="EO152" s="62"/>
      <c r="EP152" s="62"/>
      <c r="EQ152" s="62"/>
      <c r="ER152" s="62"/>
      <c r="ES152" s="62"/>
      <c r="ET152" s="62"/>
      <c r="EU152" s="62"/>
      <c r="EV152" s="62"/>
      <c r="EW152" s="62"/>
      <c r="EX152" s="62"/>
      <c r="EY152" s="62"/>
      <c r="EZ152" s="62"/>
      <c r="FA152" s="62"/>
      <c r="FB152" s="62"/>
      <c r="FC152" s="62"/>
      <c r="FD152" s="62"/>
      <c r="FE152" s="62"/>
      <c r="FF152" s="62"/>
      <c r="FG152" s="62"/>
      <c r="FH152" s="62"/>
      <c r="FI152" s="62"/>
      <c r="FJ152" s="62"/>
      <c r="FK152" s="62"/>
      <c r="FL152" s="62"/>
      <c r="FM152" s="62"/>
      <c r="FN152" s="62"/>
      <c r="FO152" s="62"/>
      <c r="FP152" s="62"/>
      <c r="FQ152" s="62"/>
      <c r="FR152" s="62"/>
      <c r="FS152" s="62"/>
      <c r="FT152" s="62"/>
      <c r="FU152" s="62"/>
      <c r="FV152" s="62"/>
      <c r="FW152" s="62"/>
      <c r="FX152" s="62"/>
      <c r="FY152" s="62"/>
      <c r="FZ152" s="62"/>
      <c r="GA152" s="62"/>
      <c r="GB152" s="62"/>
      <c r="GC152" s="62"/>
      <c r="GD152" s="62"/>
      <c r="GE152" s="62"/>
      <c r="GF152" s="62"/>
      <c r="GG152" s="62"/>
      <c r="GH152" s="62"/>
      <c r="GI152" s="62"/>
      <c r="GJ152" s="62"/>
      <c r="GK152" s="5"/>
      <c r="GL152" s="5"/>
      <c r="GM152" s="5"/>
      <c r="GN152" s="5"/>
    </row>
    <row r="153" spans="2:196">
      <c r="B153" s="11" t="s">
        <v>37</v>
      </c>
      <c r="C153" s="11" t="s">
        <v>15</v>
      </c>
      <c r="D153" s="11" t="s">
        <v>167</v>
      </c>
      <c r="E153" s="11" t="s">
        <v>171</v>
      </c>
      <c r="F153" s="12">
        <f t="shared" si="113"/>
        <v>2.50845070422535</v>
      </c>
      <c r="G153" s="18">
        <v>17.81</v>
      </c>
      <c r="H153" s="14">
        <f t="shared" si="114"/>
        <v>213.72</v>
      </c>
      <c r="I153" s="15">
        <f t="shared" si="115"/>
        <v>237.4</v>
      </c>
      <c r="J153" s="14">
        <f t="shared" si="116"/>
        <v>249.34</v>
      </c>
      <c r="K153" s="16">
        <f t="shared" si="117"/>
        <v>142.48</v>
      </c>
      <c r="L153" s="16">
        <f t="shared" si="118"/>
        <v>160.29</v>
      </c>
      <c r="M153" s="16">
        <f t="shared" si="119"/>
        <v>166.16</v>
      </c>
      <c r="N153" s="62"/>
      <c r="O153" s="62">
        <f t="shared" si="104"/>
        <v>19.591</v>
      </c>
      <c r="P153" s="62">
        <v>17.809</v>
      </c>
      <c r="Q153" s="101">
        <f t="shared" si="105"/>
        <v>17.81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  <c r="CO153" s="62"/>
      <c r="CP153" s="62"/>
      <c r="CQ153" s="62"/>
      <c r="CR153" s="62"/>
      <c r="CS153" s="62"/>
      <c r="CT153" s="62"/>
      <c r="CU153" s="62"/>
      <c r="CV153" s="62"/>
      <c r="CW153" s="62"/>
      <c r="CX153" s="62"/>
      <c r="CY153" s="62"/>
      <c r="CZ153" s="62"/>
      <c r="DA153" s="62"/>
      <c r="DB153" s="62"/>
      <c r="DC153" s="62"/>
      <c r="DD153" s="62"/>
      <c r="DE153" s="62"/>
      <c r="DF153" s="62"/>
      <c r="DG153" s="62"/>
      <c r="DH153" s="62"/>
      <c r="DI153" s="62"/>
      <c r="DJ153" s="62"/>
      <c r="DK153" s="62"/>
      <c r="DL153" s="62"/>
      <c r="DM153" s="62"/>
      <c r="DN153" s="62"/>
      <c r="DO153" s="62"/>
      <c r="DP153" s="62"/>
      <c r="DQ153" s="62"/>
      <c r="DR153" s="62"/>
      <c r="DS153" s="62"/>
      <c r="DT153" s="62"/>
      <c r="DU153" s="62"/>
      <c r="DV153" s="62"/>
      <c r="DW153" s="62"/>
      <c r="DX153" s="62"/>
      <c r="DY153" s="62"/>
      <c r="DZ153" s="62"/>
      <c r="EA153" s="62"/>
      <c r="EB153" s="62"/>
      <c r="EC153" s="62"/>
      <c r="ED153" s="62"/>
      <c r="EE153" s="62"/>
      <c r="EF153" s="62"/>
      <c r="EG153" s="62"/>
      <c r="EH153" s="62"/>
      <c r="EI153" s="62"/>
      <c r="EJ153" s="62"/>
      <c r="EK153" s="62"/>
      <c r="EL153" s="62"/>
      <c r="EM153" s="62"/>
      <c r="EN153" s="62"/>
      <c r="EO153" s="62"/>
      <c r="EP153" s="62"/>
      <c r="EQ153" s="62"/>
      <c r="ER153" s="62"/>
      <c r="ES153" s="62"/>
      <c r="ET153" s="62"/>
      <c r="EU153" s="62"/>
      <c r="EV153" s="62"/>
      <c r="EW153" s="62"/>
      <c r="EX153" s="62"/>
      <c r="EY153" s="62"/>
      <c r="EZ153" s="62"/>
      <c r="FA153" s="62"/>
      <c r="FB153" s="62"/>
      <c r="FC153" s="62"/>
      <c r="FD153" s="62"/>
      <c r="FE153" s="62"/>
      <c r="FF153" s="62"/>
      <c r="FG153" s="62"/>
      <c r="FH153" s="62"/>
      <c r="FI153" s="62"/>
      <c r="FJ153" s="62"/>
      <c r="FK153" s="62"/>
      <c r="FL153" s="62"/>
      <c r="FM153" s="62"/>
      <c r="FN153" s="62"/>
      <c r="FO153" s="62"/>
      <c r="FP153" s="62"/>
      <c r="FQ153" s="62"/>
      <c r="FR153" s="62"/>
      <c r="FS153" s="62"/>
      <c r="FT153" s="62"/>
      <c r="FU153" s="62"/>
      <c r="FV153" s="62"/>
      <c r="FW153" s="62"/>
      <c r="FX153" s="62"/>
      <c r="FY153" s="62"/>
      <c r="FZ153" s="62"/>
      <c r="GA153" s="62"/>
      <c r="GB153" s="62"/>
      <c r="GC153" s="62"/>
      <c r="GD153" s="62"/>
      <c r="GE153" s="62"/>
      <c r="GF153" s="62"/>
      <c r="GG153" s="62"/>
      <c r="GH153" s="62"/>
      <c r="GI153" s="62"/>
      <c r="GJ153" s="62"/>
      <c r="GK153" s="5"/>
      <c r="GL153" s="5"/>
      <c r="GM153" s="5"/>
      <c r="GN153" s="5"/>
    </row>
    <row r="154" spans="2:196">
      <c r="B154" s="11" t="s">
        <v>37</v>
      </c>
      <c r="C154" s="11" t="s">
        <v>146</v>
      </c>
      <c r="D154" s="11" t="s">
        <v>167</v>
      </c>
      <c r="E154" s="11" t="s">
        <v>171</v>
      </c>
      <c r="F154" s="12">
        <f t="shared" si="113"/>
        <v>3.30422535211268</v>
      </c>
      <c r="G154" s="18">
        <v>23.46</v>
      </c>
      <c r="H154" s="14">
        <f t="shared" si="114"/>
        <v>281.52</v>
      </c>
      <c r="I154" s="15">
        <f t="shared" si="115"/>
        <v>312.72</v>
      </c>
      <c r="J154" s="14">
        <f t="shared" si="116"/>
        <v>328.44</v>
      </c>
      <c r="K154" s="16">
        <f t="shared" si="117"/>
        <v>187.68</v>
      </c>
      <c r="L154" s="16">
        <f t="shared" si="118"/>
        <v>211.14</v>
      </c>
      <c r="M154" s="16">
        <f t="shared" si="119"/>
        <v>218.88</v>
      </c>
      <c r="N154" s="62"/>
      <c r="O154" s="62">
        <f t="shared" si="104"/>
        <v>25.806</v>
      </c>
      <c r="P154" s="62">
        <v>23.463</v>
      </c>
      <c r="Q154" s="101">
        <f t="shared" si="105"/>
        <v>23.46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62"/>
      <c r="CY154" s="62"/>
      <c r="CZ154" s="62"/>
      <c r="DA154" s="62"/>
      <c r="DB154" s="62"/>
      <c r="DC154" s="62"/>
      <c r="DD154" s="62"/>
      <c r="DE154" s="62"/>
      <c r="DF154" s="62"/>
      <c r="DG154" s="62"/>
      <c r="DH154" s="62"/>
      <c r="DI154" s="62"/>
      <c r="DJ154" s="62"/>
      <c r="DK154" s="62"/>
      <c r="DL154" s="62"/>
      <c r="DM154" s="62"/>
      <c r="DN154" s="62"/>
      <c r="DO154" s="62"/>
      <c r="DP154" s="62"/>
      <c r="DQ154" s="62"/>
      <c r="DR154" s="62"/>
      <c r="DS154" s="62"/>
      <c r="DT154" s="62"/>
      <c r="DU154" s="62"/>
      <c r="DV154" s="62"/>
      <c r="DW154" s="62"/>
      <c r="DX154" s="62"/>
      <c r="DY154" s="62"/>
      <c r="DZ154" s="62"/>
      <c r="EA154" s="62"/>
      <c r="EB154" s="62"/>
      <c r="EC154" s="62"/>
      <c r="ED154" s="62"/>
      <c r="EE154" s="62"/>
      <c r="EF154" s="62"/>
      <c r="EG154" s="62"/>
      <c r="EH154" s="62"/>
      <c r="EI154" s="62"/>
      <c r="EJ154" s="62"/>
      <c r="EK154" s="62"/>
      <c r="EL154" s="62"/>
      <c r="EM154" s="62"/>
      <c r="EN154" s="62"/>
      <c r="EO154" s="62"/>
      <c r="EP154" s="62"/>
      <c r="EQ154" s="62"/>
      <c r="ER154" s="62"/>
      <c r="ES154" s="62"/>
      <c r="ET154" s="62"/>
      <c r="EU154" s="62"/>
      <c r="EV154" s="62"/>
      <c r="EW154" s="62"/>
      <c r="EX154" s="62"/>
      <c r="EY154" s="62"/>
      <c r="EZ154" s="62"/>
      <c r="FA154" s="62"/>
      <c r="FB154" s="62"/>
      <c r="FC154" s="62"/>
      <c r="FD154" s="62"/>
      <c r="FE154" s="62"/>
      <c r="FF154" s="62"/>
      <c r="FG154" s="62"/>
      <c r="FH154" s="62"/>
      <c r="FI154" s="62"/>
      <c r="FJ154" s="62"/>
      <c r="FK154" s="62"/>
      <c r="FL154" s="62"/>
      <c r="FM154" s="62"/>
      <c r="FN154" s="62"/>
      <c r="FO154" s="62"/>
      <c r="FP154" s="62"/>
      <c r="FQ154" s="62"/>
      <c r="FR154" s="62"/>
      <c r="FS154" s="62"/>
      <c r="FT154" s="62"/>
      <c r="FU154" s="62"/>
      <c r="FV154" s="62"/>
      <c r="FW154" s="62"/>
      <c r="FX154" s="62"/>
      <c r="FY154" s="62"/>
      <c r="FZ154" s="62"/>
      <c r="GA154" s="62"/>
      <c r="GB154" s="62"/>
      <c r="GC154" s="62"/>
      <c r="GD154" s="62"/>
      <c r="GE154" s="62"/>
      <c r="GF154" s="62"/>
      <c r="GG154" s="62"/>
      <c r="GH154" s="62"/>
      <c r="GI154" s="62"/>
      <c r="GJ154" s="62"/>
      <c r="GK154" s="5"/>
      <c r="GL154" s="5"/>
      <c r="GM154" s="5"/>
      <c r="GN154" s="5"/>
    </row>
    <row r="155" spans="2:196">
      <c r="B155" s="11" t="s">
        <v>37</v>
      </c>
      <c r="C155" s="11" t="s">
        <v>21</v>
      </c>
      <c r="D155" s="11" t="s">
        <v>167</v>
      </c>
      <c r="E155" s="11" t="s">
        <v>171</v>
      </c>
      <c r="F155" s="12">
        <f t="shared" si="113"/>
        <v>3.69859154929577</v>
      </c>
      <c r="G155" s="18">
        <v>26.26</v>
      </c>
      <c r="H155" s="14">
        <f t="shared" si="114"/>
        <v>315.12</v>
      </c>
      <c r="I155" s="15">
        <f t="shared" si="115"/>
        <v>350.04</v>
      </c>
      <c r="J155" s="14">
        <f t="shared" si="116"/>
        <v>367.64</v>
      </c>
      <c r="K155" s="16">
        <f t="shared" si="117"/>
        <v>210.08</v>
      </c>
      <c r="L155" s="16">
        <f t="shared" si="118"/>
        <v>236.34</v>
      </c>
      <c r="M155" s="16">
        <f t="shared" si="119"/>
        <v>245</v>
      </c>
      <c r="N155" s="62"/>
      <c r="O155" s="62">
        <f t="shared" si="104"/>
        <v>28.886</v>
      </c>
      <c r="P155" s="62">
        <v>26.257</v>
      </c>
      <c r="Q155" s="101">
        <f t="shared" si="105"/>
        <v>26.26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  <c r="DM155" s="62"/>
      <c r="DN155" s="62"/>
      <c r="DO155" s="62"/>
      <c r="DP155" s="62"/>
      <c r="DQ155" s="62"/>
      <c r="DR155" s="62"/>
      <c r="DS155" s="62"/>
      <c r="DT155" s="62"/>
      <c r="DU155" s="62"/>
      <c r="DV155" s="62"/>
      <c r="DW155" s="62"/>
      <c r="DX155" s="62"/>
      <c r="DY155" s="62"/>
      <c r="DZ155" s="62"/>
      <c r="EA155" s="62"/>
      <c r="EB155" s="62"/>
      <c r="EC155" s="62"/>
      <c r="ED155" s="62"/>
      <c r="EE155" s="62"/>
      <c r="EF155" s="62"/>
      <c r="EG155" s="62"/>
      <c r="EH155" s="62"/>
      <c r="EI155" s="62"/>
      <c r="EJ155" s="62"/>
      <c r="EK155" s="62"/>
      <c r="EL155" s="62"/>
      <c r="EM155" s="62"/>
      <c r="EN155" s="62"/>
      <c r="EO155" s="62"/>
      <c r="EP155" s="62"/>
      <c r="EQ155" s="62"/>
      <c r="ER155" s="62"/>
      <c r="ES155" s="62"/>
      <c r="ET155" s="62"/>
      <c r="EU155" s="62"/>
      <c r="EV155" s="62"/>
      <c r="EW155" s="62"/>
      <c r="EX155" s="62"/>
      <c r="EY155" s="62"/>
      <c r="EZ155" s="62"/>
      <c r="FA155" s="62"/>
      <c r="FB155" s="62"/>
      <c r="FC155" s="62"/>
      <c r="FD155" s="62"/>
      <c r="FE155" s="62"/>
      <c r="FF155" s="62"/>
      <c r="FG155" s="62"/>
      <c r="FH155" s="62"/>
      <c r="FI155" s="62"/>
      <c r="FJ155" s="62"/>
      <c r="FK155" s="62"/>
      <c r="FL155" s="62"/>
      <c r="FM155" s="62"/>
      <c r="FN155" s="62"/>
      <c r="FO155" s="62"/>
      <c r="FP155" s="62"/>
      <c r="FQ155" s="62"/>
      <c r="FR155" s="62"/>
      <c r="FS155" s="62"/>
      <c r="FT155" s="62"/>
      <c r="FU155" s="62"/>
      <c r="FV155" s="62"/>
      <c r="FW155" s="62"/>
      <c r="FX155" s="62"/>
      <c r="FY155" s="62"/>
      <c r="FZ155" s="62"/>
      <c r="GA155" s="62"/>
      <c r="GB155" s="62"/>
      <c r="GC155" s="62"/>
      <c r="GD155" s="62"/>
      <c r="GE155" s="62"/>
      <c r="GF155" s="62"/>
      <c r="GG155" s="62"/>
      <c r="GH155" s="62"/>
      <c r="GI155" s="62"/>
      <c r="GJ155" s="62"/>
      <c r="GK155" s="5"/>
      <c r="GL155" s="5"/>
      <c r="GM155" s="5"/>
      <c r="GN155" s="5"/>
    </row>
    <row r="156" spans="2:196">
      <c r="B156" s="11" t="s">
        <v>37</v>
      </c>
      <c r="C156" s="17" t="s">
        <v>23</v>
      </c>
      <c r="D156" s="11" t="s">
        <v>111</v>
      </c>
      <c r="E156" s="11" t="s">
        <v>171</v>
      </c>
      <c r="F156" s="12">
        <f t="shared" ref="F156:F163" si="120">G156/7.1</f>
        <v>5.10845070422535</v>
      </c>
      <c r="G156" s="18">
        <v>36.27</v>
      </c>
      <c r="H156" s="14">
        <f t="shared" ref="H156:H163" si="121">ROUNDDOWN(G156*12,2)</f>
        <v>435.24</v>
      </c>
      <c r="I156" s="15">
        <f t="shared" ref="I156:I163" si="122">ROUNDDOWN(G156*13.33,2)</f>
        <v>483.47</v>
      </c>
      <c r="J156" s="14">
        <f t="shared" ref="J156:J163" si="123">ROUNDDOWN(G156*14,2)</f>
        <v>507.78</v>
      </c>
      <c r="K156" s="16">
        <f t="shared" ref="K156:K163" si="124">ROUNDDOWN(G156*8,2)</f>
        <v>290.16</v>
      </c>
      <c r="L156" s="16">
        <f t="shared" ref="L156:L163" si="125">ROUNDDOWN(G156*9,2)</f>
        <v>326.43</v>
      </c>
      <c r="M156" s="16">
        <f t="shared" ref="M156:M163" si="126">ROUNDDOWN(G156*9.33,2)</f>
        <v>338.39</v>
      </c>
      <c r="N156" s="62"/>
      <c r="O156" s="62">
        <f t="shared" si="104"/>
        <v>39.897</v>
      </c>
      <c r="P156" s="62">
        <v>36.267</v>
      </c>
      <c r="Q156" s="101">
        <f t="shared" si="105"/>
        <v>36.27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  <c r="DM156" s="62"/>
      <c r="DN156" s="62"/>
      <c r="DO156" s="62"/>
      <c r="DP156" s="62"/>
      <c r="DQ156" s="62"/>
      <c r="DR156" s="62"/>
      <c r="DS156" s="62"/>
      <c r="DT156" s="62"/>
      <c r="DU156" s="62"/>
      <c r="DV156" s="62"/>
      <c r="DW156" s="62"/>
      <c r="DX156" s="62"/>
      <c r="DY156" s="62"/>
      <c r="DZ156" s="62"/>
      <c r="EA156" s="62"/>
      <c r="EB156" s="62"/>
      <c r="EC156" s="62"/>
      <c r="ED156" s="62"/>
      <c r="EE156" s="62"/>
      <c r="EF156" s="62"/>
      <c r="EG156" s="62"/>
      <c r="EH156" s="62"/>
      <c r="EI156" s="62"/>
      <c r="EJ156" s="62"/>
      <c r="EK156" s="62"/>
      <c r="EL156" s="62"/>
      <c r="EM156" s="62"/>
      <c r="EN156" s="62"/>
      <c r="EO156" s="62"/>
      <c r="EP156" s="62"/>
      <c r="EQ156" s="62"/>
      <c r="ER156" s="62"/>
      <c r="ES156" s="62"/>
      <c r="ET156" s="62"/>
      <c r="EU156" s="62"/>
      <c r="EV156" s="62"/>
      <c r="EW156" s="62"/>
      <c r="EX156" s="62"/>
      <c r="EY156" s="62"/>
      <c r="EZ156" s="62"/>
      <c r="FA156" s="62"/>
      <c r="FB156" s="62"/>
      <c r="FC156" s="62"/>
      <c r="FD156" s="62"/>
      <c r="FE156" s="62"/>
      <c r="FF156" s="62"/>
      <c r="FG156" s="62"/>
      <c r="FH156" s="62"/>
      <c r="FI156" s="62"/>
      <c r="FJ156" s="62"/>
      <c r="FK156" s="62"/>
      <c r="FL156" s="62"/>
      <c r="FM156" s="62"/>
      <c r="FN156" s="62"/>
      <c r="FO156" s="62"/>
      <c r="FP156" s="62"/>
      <c r="FQ156" s="62"/>
      <c r="FR156" s="62"/>
      <c r="FS156" s="62"/>
      <c r="FT156" s="62"/>
      <c r="FU156" s="62"/>
      <c r="FV156" s="62"/>
      <c r="FW156" s="62"/>
      <c r="FX156" s="62"/>
      <c r="FY156" s="62"/>
      <c r="FZ156" s="62"/>
      <c r="GA156" s="62"/>
      <c r="GB156" s="62"/>
      <c r="GC156" s="62"/>
      <c r="GD156" s="62"/>
      <c r="GE156" s="62"/>
      <c r="GF156" s="62"/>
      <c r="GG156" s="62"/>
      <c r="GH156" s="62"/>
      <c r="GI156" s="62"/>
      <c r="GJ156" s="62"/>
      <c r="GK156" s="5"/>
      <c r="GL156" s="5"/>
      <c r="GM156" s="5"/>
      <c r="GN156" s="5"/>
    </row>
    <row r="157" spans="2:196">
      <c r="B157" s="11" t="s">
        <v>40</v>
      </c>
      <c r="C157" s="11" t="s">
        <v>15</v>
      </c>
      <c r="D157" s="11" t="s">
        <v>167</v>
      </c>
      <c r="E157" s="11" t="s">
        <v>138</v>
      </c>
      <c r="F157" s="12">
        <f t="shared" si="120"/>
        <v>2.52394366197183</v>
      </c>
      <c r="G157" s="18">
        <v>17.92</v>
      </c>
      <c r="H157" s="14">
        <f t="shared" si="121"/>
        <v>215.04</v>
      </c>
      <c r="I157" s="15">
        <f t="shared" si="122"/>
        <v>238.87</v>
      </c>
      <c r="J157" s="14">
        <f t="shared" si="123"/>
        <v>250.88</v>
      </c>
      <c r="K157" s="16">
        <f t="shared" si="124"/>
        <v>143.36</v>
      </c>
      <c r="L157" s="16">
        <f t="shared" si="125"/>
        <v>161.28</v>
      </c>
      <c r="M157" s="16">
        <f t="shared" si="126"/>
        <v>167.19</v>
      </c>
      <c r="N157" s="62"/>
      <c r="O157" s="62">
        <f t="shared" si="104"/>
        <v>19.712</v>
      </c>
      <c r="P157" s="62">
        <v>17.919</v>
      </c>
      <c r="Q157" s="101">
        <f t="shared" si="105"/>
        <v>17.92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  <c r="CO157" s="62"/>
      <c r="CP157" s="62"/>
      <c r="CQ157" s="62"/>
      <c r="CR157" s="62"/>
      <c r="CS157" s="62"/>
      <c r="CT157" s="62"/>
      <c r="CU157" s="62"/>
      <c r="CV157" s="62"/>
      <c r="CW157" s="62"/>
      <c r="CX157" s="62"/>
      <c r="CY157" s="62"/>
      <c r="CZ157" s="62"/>
      <c r="DA157" s="62"/>
      <c r="DB157" s="62"/>
      <c r="DC157" s="62"/>
      <c r="DD157" s="62"/>
      <c r="DE157" s="62"/>
      <c r="DF157" s="62"/>
      <c r="DG157" s="62"/>
      <c r="DH157" s="62"/>
      <c r="DI157" s="62"/>
      <c r="DJ157" s="62"/>
      <c r="DK157" s="62"/>
      <c r="DL157" s="62"/>
      <c r="DM157" s="62"/>
      <c r="DN157" s="62"/>
      <c r="DO157" s="62"/>
      <c r="DP157" s="62"/>
      <c r="DQ157" s="62"/>
      <c r="DR157" s="62"/>
      <c r="DS157" s="62"/>
      <c r="DT157" s="62"/>
      <c r="DU157" s="62"/>
      <c r="DV157" s="62"/>
      <c r="DW157" s="62"/>
      <c r="DX157" s="62"/>
      <c r="DY157" s="62"/>
      <c r="DZ157" s="62"/>
      <c r="EA157" s="62"/>
      <c r="EB157" s="62"/>
      <c r="EC157" s="62"/>
      <c r="ED157" s="62"/>
      <c r="EE157" s="62"/>
      <c r="EF157" s="62"/>
      <c r="EG157" s="62"/>
      <c r="EH157" s="62"/>
      <c r="EI157" s="62"/>
      <c r="EJ157" s="62"/>
      <c r="EK157" s="62"/>
      <c r="EL157" s="62"/>
      <c r="EM157" s="62"/>
      <c r="EN157" s="62"/>
      <c r="EO157" s="62"/>
      <c r="EP157" s="62"/>
      <c r="EQ157" s="62"/>
      <c r="ER157" s="62"/>
      <c r="ES157" s="62"/>
      <c r="ET157" s="62"/>
      <c r="EU157" s="62"/>
      <c r="EV157" s="62"/>
      <c r="EW157" s="62"/>
      <c r="EX157" s="62"/>
      <c r="EY157" s="62"/>
      <c r="EZ157" s="62"/>
      <c r="FA157" s="62"/>
      <c r="FB157" s="62"/>
      <c r="FC157" s="62"/>
      <c r="FD157" s="62"/>
      <c r="FE157" s="62"/>
      <c r="FF157" s="62"/>
      <c r="FG157" s="62"/>
      <c r="FH157" s="62"/>
      <c r="FI157" s="62"/>
      <c r="FJ157" s="62"/>
      <c r="FK157" s="62"/>
      <c r="FL157" s="62"/>
      <c r="FM157" s="62"/>
      <c r="FN157" s="62"/>
      <c r="FO157" s="62"/>
      <c r="FP157" s="62"/>
      <c r="FQ157" s="62"/>
      <c r="FR157" s="62"/>
      <c r="FS157" s="62"/>
      <c r="FT157" s="62"/>
      <c r="FU157" s="62"/>
      <c r="FV157" s="62"/>
      <c r="FW157" s="62"/>
      <c r="FX157" s="62"/>
      <c r="FY157" s="62"/>
      <c r="FZ157" s="62"/>
      <c r="GA157" s="62"/>
      <c r="GB157" s="62"/>
      <c r="GC157" s="62"/>
      <c r="GD157" s="62"/>
      <c r="GE157" s="62"/>
      <c r="GF157" s="62"/>
      <c r="GG157" s="62"/>
      <c r="GH157" s="62"/>
      <c r="GI157" s="62"/>
      <c r="GJ157" s="62"/>
      <c r="GK157" s="5"/>
      <c r="GL157" s="5"/>
      <c r="GM157" s="5"/>
      <c r="GN157" s="5"/>
    </row>
    <row r="158" spans="2:196">
      <c r="B158" s="11" t="s">
        <v>40</v>
      </c>
      <c r="C158" s="11" t="s">
        <v>146</v>
      </c>
      <c r="D158" s="11" t="s">
        <v>167</v>
      </c>
      <c r="E158" s="11" t="s">
        <v>138</v>
      </c>
      <c r="F158" s="12">
        <f t="shared" si="120"/>
        <v>3.32112676056338</v>
      </c>
      <c r="G158" s="18">
        <v>23.58</v>
      </c>
      <c r="H158" s="14">
        <f t="shared" si="121"/>
        <v>282.96</v>
      </c>
      <c r="I158" s="15">
        <f t="shared" si="122"/>
        <v>314.32</v>
      </c>
      <c r="J158" s="14">
        <f t="shared" si="123"/>
        <v>330.12</v>
      </c>
      <c r="K158" s="16">
        <f t="shared" si="124"/>
        <v>188.64</v>
      </c>
      <c r="L158" s="16">
        <f t="shared" si="125"/>
        <v>212.22</v>
      </c>
      <c r="M158" s="16">
        <f t="shared" si="126"/>
        <v>220</v>
      </c>
      <c r="N158" s="62"/>
      <c r="O158" s="62">
        <f t="shared" si="104"/>
        <v>25.938</v>
      </c>
      <c r="P158" s="62">
        <v>23.584</v>
      </c>
      <c r="Q158" s="101">
        <f t="shared" si="105"/>
        <v>23.58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  <c r="CV158" s="62"/>
      <c r="CW158" s="62"/>
      <c r="CX158" s="62"/>
      <c r="CY158" s="62"/>
      <c r="CZ158" s="62"/>
      <c r="DA158" s="62"/>
      <c r="DB158" s="62"/>
      <c r="DC158" s="62"/>
      <c r="DD158" s="62"/>
      <c r="DE158" s="62"/>
      <c r="DF158" s="62"/>
      <c r="DG158" s="62"/>
      <c r="DH158" s="62"/>
      <c r="DI158" s="62"/>
      <c r="DJ158" s="62"/>
      <c r="DK158" s="62"/>
      <c r="DL158" s="62"/>
      <c r="DM158" s="62"/>
      <c r="DN158" s="62"/>
      <c r="DO158" s="62"/>
      <c r="DP158" s="62"/>
      <c r="DQ158" s="62"/>
      <c r="DR158" s="62"/>
      <c r="DS158" s="62"/>
      <c r="DT158" s="62"/>
      <c r="DU158" s="62"/>
      <c r="DV158" s="62"/>
      <c r="DW158" s="62"/>
      <c r="DX158" s="62"/>
      <c r="DY158" s="62"/>
      <c r="DZ158" s="62"/>
      <c r="EA158" s="62"/>
      <c r="EB158" s="62"/>
      <c r="EC158" s="62"/>
      <c r="ED158" s="62"/>
      <c r="EE158" s="62"/>
      <c r="EF158" s="62"/>
      <c r="EG158" s="62"/>
      <c r="EH158" s="62"/>
      <c r="EI158" s="62"/>
      <c r="EJ158" s="62"/>
      <c r="EK158" s="62"/>
      <c r="EL158" s="62"/>
      <c r="EM158" s="62"/>
      <c r="EN158" s="62"/>
      <c r="EO158" s="62"/>
      <c r="EP158" s="62"/>
      <c r="EQ158" s="62"/>
      <c r="ER158" s="62"/>
      <c r="ES158" s="62"/>
      <c r="ET158" s="62"/>
      <c r="EU158" s="62"/>
      <c r="EV158" s="62"/>
      <c r="EW158" s="62"/>
      <c r="EX158" s="62"/>
      <c r="EY158" s="62"/>
      <c r="EZ158" s="62"/>
      <c r="FA158" s="62"/>
      <c r="FB158" s="62"/>
      <c r="FC158" s="62"/>
      <c r="FD158" s="62"/>
      <c r="FE158" s="62"/>
      <c r="FF158" s="62"/>
      <c r="FG158" s="62"/>
      <c r="FH158" s="62"/>
      <c r="FI158" s="62"/>
      <c r="FJ158" s="62"/>
      <c r="FK158" s="62"/>
      <c r="FL158" s="62"/>
      <c r="FM158" s="62"/>
      <c r="FN158" s="62"/>
      <c r="FO158" s="62"/>
      <c r="FP158" s="62"/>
      <c r="FQ158" s="62"/>
      <c r="FR158" s="62"/>
      <c r="FS158" s="62"/>
      <c r="FT158" s="62"/>
      <c r="FU158" s="62"/>
      <c r="FV158" s="62"/>
      <c r="FW158" s="62"/>
      <c r="FX158" s="62"/>
      <c r="FY158" s="62"/>
      <c r="FZ158" s="62"/>
      <c r="GA158" s="62"/>
      <c r="GB158" s="62"/>
      <c r="GC158" s="62"/>
      <c r="GD158" s="62"/>
      <c r="GE158" s="62"/>
      <c r="GF158" s="62"/>
      <c r="GG158" s="62"/>
      <c r="GH158" s="62"/>
      <c r="GI158" s="62"/>
      <c r="GJ158" s="62"/>
      <c r="GK158" s="5"/>
      <c r="GL158" s="5"/>
      <c r="GM158" s="5"/>
      <c r="GN158" s="5"/>
    </row>
    <row r="159" spans="2:196">
      <c r="B159" s="11" t="s">
        <v>40</v>
      </c>
      <c r="C159" s="11" t="s">
        <v>21</v>
      </c>
      <c r="D159" s="11" t="s">
        <v>220</v>
      </c>
      <c r="E159" s="11" t="s">
        <v>138</v>
      </c>
      <c r="F159" s="12">
        <f t="shared" si="120"/>
        <v>3.89014084507042</v>
      </c>
      <c r="G159" s="18">
        <v>27.62</v>
      </c>
      <c r="H159" s="14">
        <f t="shared" si="121"/>
        <v>331.44</v>
      </c>
      <c r="I159" s="15">
        <f t="shared" si="122"/>
        <v>368.17</v>
      </c>
      <c r="J159" s="14">
        <f t="shared" si="123"/>
        <v>386.68</v>
      </c>
      <c r="K159" s="16">
        <f t="shared" si="124"/>
        <v>220.96</v>
      </c>
      <c r="L159" s="16">
        <f t="shared" si="125"/>
        <v>248.58</v>
      </c>
      <c r="M159" s="16">
        <f t="shared" si="126"/>
        <v>257.69</v>
      </c>
      <c r="N159" s="62"/>
      <c r="O159" s="62">
        <f t="shared" si="104"/>
        <v>30.382</v>
      </c>
      <c r="P159" s="62">
        <v>27.621</v>
      </c>
      <c r="Q159" s="101">
        <f t="shared" si="105"/>
        <v>27.62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62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  <c r="DK159" s="62"/>
      <c r="DL159" s="62"/>
      <c r="DM159" s="62"/>
      <c r="DN159" s="62"/>
      <c r="DO159" s="62"/>
      <c r="DP159" s="62"/>
      <c r="DQ159" s="62"/>
      <c r="DR159" s="62"/>
      <c r="DS159" s="62"/>
      <c r="DT159" s="62"/>
      <c r="DU159" s="62"/>
      <c r="DV159" s="62"/>
      <c r="DW159" s="62"/>
      <c r="DX159" s="62"/>
      <c r="DY159" s="62"/>
      <c r="DZ159" s="62"/>
      <c r="EA159" s="62"/>
      <c r="EB159" s="62"/>
      <c r="EC159" s="62"/>
      <c r="ED159" s="62"/>
      <c r="EE159" s="62"/>
      <c r="EF159" s="62"/>
      <c r="EG159" s="62"/>
      <c r="EH159" s="62"/>
      <c r="EI159" s="62"/>
      <c r="EJ159" s="62"/>
      <c r="EK159" s="62"/>
      <c r="EL159" s="62"/>
      <c r="EM159" s="62"/>
      <c r="EN159" s="62"/>
      <c r="EO159" s="62"/>
      <c r="EP159" s="62"/>
      <c r="EQ159" s="62"/>
      <c r="ER159" s="62"/>
      <c r="ES159" s="62"/>
      <c r="ET159" s="62"/>
      <c r="EU159" s="62"/>
      <c r="EV159" s="62"/>
      <c r="EW159" s="62"/>
      <c r="EX159" s="62"/>
      <c r="EY159" s="62"/>
      <c r="EZ159" s="62"/>
      <c r="FA159" s="62"/>
      <c r="FB159" s="62"/>
      <c r="FC159" s="62"/>
      <c r="FD159" s="62"/>
      <c r="FE159" s="62"/>
      <c r="FF159" s="62"/>
      <c r="FG159" s="62"/>
      <c r="FH159" s="62"/>
      <c r="FI159" s="62"/>
      <c r="FJ159" s="62"/>
      <c r="FK159" s="62"/>
      <c r="FL159" s="62"/>
      <c r="FM159" s="62"/>
      <c r="FN159" s="62"/>
      <c r="FO159" s="62"/>
      <c r="FP159" s="62"/>
      <c r="FQ159" s="62"/>
      <c r="FR159" s="62"/>
      <c r="FS159" s="62"/>
      <c r="FT159" s="62"/>
      <c r="FU159" s="62"/>
      <c r="FV159" s="62"/>
      <c r="FW159" s="62"/>
      <c r="FX159" s="62"/>
      <c r="FY159" s="62"/>
      <c r="FZ159" s="62"/>
      <c r="GA159" s="62"/>
      <c r="GB159" s="62"/>
      <c r="GC159" s="62"/>
      <c r="GD159" s="62"/>
      <c r="GE159" s="62"/>
      <c r="GF159" s="62"/>
      <c r="GG159" s="62"/>
      <c r="GH159" s="62"/>
      <c r="GI159" s="62"/>
      <c r="GJ159" s="62"/>
      <c r="GK159" s="5"/>
      <c r="GL159" s="5"/>
      <c r="GM159" s="5"/>
      <c r="GN159" s="5"/>
    </row>
    <row r="160" spans="2:196">
      <c r="B160" s="11" t="s">
        <v>40</v>
      </c>
      <c r="C160" s="11" t="s">
        <v>21</v>
      </c>
      <c r="D160" s="11" t="s">
        <v>167</v>
      </c>
      <c r="E160" s="11" t="s">
        <v>138</v>
      </c>
      <c r="F160" s="12">
        <f t="shared" si="120"/>
        <v>3.72957746478873</v>
      </c>
      <c r="G160" s="18">
        <v>26.48</v>
      </c>
      <c r="H160" s="14">
        <f t="shared" si="121"/>
        <v>317.76</v>
      </c>
      <c r="I160" s="15">
        <f t="shared" si="122"/>
        <v>352.97</v>
      </c>
      <c r="J160" s="14">
        <f t="shared" si="123"/>
        <v>370.72</v>
      </c>
      <c r="K160" s="16">
        <f t="shared" si="124"/>
        <v>211.84</v>
      </c>
      <c r="L160" s="16">
        <f t="shared" si="125"/>
        <v>238.32</v>
      </c>
      <c r="M160" s="16">
        <f t="shared" si="126"/>
        <v>247.05</v>
      </c>
      <c r="N160" s="62"/>
      <c r="O160" s="62">
        <f t="shared" si="104"/>
        <v>29.128</v>
      </c>
      <c r="P160" s="62">
        <v>26.477</v>
      </c>
      <c r="Q160" s="101">
        <f t="shared" si="105"/>
        <v>26.48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  <c r="CV160" s="62"/>
      <c r="CW160" s="62"/>
      <c r="CX160" s="62"/>
      <c r="CY160" s="62"/>
      <c r="CZ160" s="62"/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  <c r="DK160" s="62"/>
      <c r="DL160" s="62"/>
      <c r="DM160" s="62"/>
      <c r="DN160" s="62"/>
      <c r="DO160" s="62"/>
      <c r="DP160" s="62"/>
      <c r="DQ160" s="62"/>
      <c r="DR160" s="62"/>
      <c r="DS160" s="62"/>
      <c r="DT160" s="62"/>
      <c r="DU160" s="62"/>
      <c r="DV160" s="62"/>
      <c r="DW160" s="62"/>
      <c r="DX160" s="62"/>
      <c r="DY160" s="62"/>
      <c r="DZ160" s="62"/>
      <c r="EA160" s="62"/>
      <c r="EB160" s="62"/>
      <c r="EC160" s="62"/>
      <c r="ED160" s="62"/>
      <c r="EE160" s="62"/>
      <c r="EF160" s="62"/>
      <c r="EG160" s="62"/>
      <c r="EH160" s="62"/>
      <c r="EI160" s="62"/>
      <c r="EJ160" s="62"/>
      <c r="EK160" s="62"/>
      <c r="EL160" s="62"/>
      <c r="EM160" s="62"/>
      <c r="EN160" s="62"/>
      <c r="EO160" s="62"/>
      <c r="EP160" s="62"/>
      <c r="EQ160" s="62"/>
      <c r="ER160" s="62"/>
      <c r="ES160" s="62"/>
      <c r="ET160" s="62"/>
      <c r="EU160" s="62"/>
      <c r="EV160" s="62"/>
      <c r="EW160" s="62"/>
      <c r="EX160" s="62"/>
      <c r="EY160" s="62"/>
      <c r="EZ160" s="62"/>
      <c r="FA160" s="62"/>
      <c r="FB160" s="62"/>
      <c r="FC160" s="62"/>
      <c r="FD160" s="62"/>
      <c r="FE160" s="62"/>
      <c r="FF160" s="62"/>
      <c r="FG160" s="62"/>
      <c r="FH160" s="62"/>
      <c r="FI160" s="62"/>
      <c r="FJ160" s="62"/>
      <c r="FK160" s="62"/>
      <c r="FL160" s="62"/>
      <c r="FM160" s="62"/>
      <c r="FN160" s="62"/>
      <c r="FO160" s="62"/>
      <c r="FP160" s="62"/>
      <c r="FQ160" s="62"/>
      <c r="FR160" s="62"/>
      <c r="FS160" s="62"/>
      <c r="FT160" s="62"/>
      <c r="FU160" s="62"/>
      <c r="FV160" s="62"/>
      <c r="FW160" s="62"/>
      <c r="FX160" s="62"/>
      <c r="FY160" s="62"/>
      <c r="FZ160" s="62"/>
      <c r="GA160" s="62"/>
      <c r="GB160" s="62"/>
      <c r="GC160" s="62"/>
      <c r="GD160" s="62"/>
      <c r="GE160" s="62"/>
      <c r="GF160" s="62"/>
      <c r="GG160" s="62"/>
      <c r="GH160" s="62"/>
      <c r="GI160" s="62"/>
      <c r="GJ160" s="62"/>
      <c r="GK160" s="5"/>
      <c r="GL160" s="5"/>
      <c r="GM160" s="5"/>
      <c r="GN160" s="5"/>
    </row>
    <row r="161" spans="2:196">
      <c r="B161" s="11" t="s">
        <v>40</v>
      </c>
      <c r="C161" s="17" t="s">
        <v>23</v>
      </c>
      <c r="D161" s="11" t="s">
        <v>111</v>
      </c>
      <c r="E161" s="11" t="s">
        <v>138</v>
      </c>
      <c r="F161" s="12">
        <f t="shared" si="120"/>
        <v>5.12535211267606</v>
      </c>
      <c r="G161" s="18">
        <v>36.39</v>
      </c>
      <c r="H161" s="14">
        <f t="shared" si="121"/>
        <v>436.68</v>
      </c>
      <c r="I161" s="15">
        <f t="shared" si="122"/>
        <v>485.07</v>
      </c>
      <c r="J161" s="14">
        <f t="shared" si="123"/>
        <v>509.46</v>
      </c>
      <c r="K161" s="16">
        <f t="shared" si="124"/>
        <v>291.12</v>
      </c>
      <c r="L161" s="16">
        <f t="shared" si="125"/>
        <v>327.51</v>
      </c>
      <c r="M161" s="16">
        <f t="shared" si="126"/>
        <v>339.51</v>
      </c>
      <c r="N161" s="62"/>
      <c r="O161" s="62">
        <f t="shared" si="104"/>
        <v>40.029</v>
      </c>
      <c r="P161" s="62">
        <v>36.388</v>
      </c>
      <c r="Q161" s="101">
        <f t="shared" si="105"/>
        <v>36.39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  <c r="DK161" s="62"/>
      <c r="DL161" s="62"/>
      <c r="DM161" s="62"/>
      <c r="DN161" s="62"/>
      <c r="DO161" s="62"/>
      <c r="DP161" s="62"/>
      <c r="DQ161" s="62"/>
      <c r="DR161" s="62"/>
      <c r="DS161" s="62"/>
      <c r="DT161" s="62"/>
      <c r="DU161" s="62"/>
      <c r="DV161" s="62"/>
      <c r="DW161" s="62"/>
      <c r="DX161" s="62"/>
      <c r="DY161" s="62"/>
      <c r="DZ161" s="62"/>
      <c r="EA161" s="62"/>
      <c r="EB161" s="62"/>
      <c r="EC161" s="62"/>
      <c r="ED161" s="62"/>
      <c r="EE161" s="62"/>
      <c r="EF161" s="62"/>
      <c r="EG161" s="62"/>
      <c r="EH161" s="62"/>
      <c r="EI161" s="62"/>
      <c r="EJ161" s="62"/>
      <c r="EK161" s="62"/>
      <c r="EL161" s="62"/>
      <c r="EM161" s="62"/>
      <c r="EN161" s="62"/>
      <c r="EO161" s="62"/>
      <c r="EP161" s="62"/>
      <c r="EQ161" s="62"/>
      <c r="ER161" s="62"/>
      <c r="ES161" s="62"/>
      <c r="ET161" s="62"/>
      <c r="EU161" s="62"/>
      <c r="EV161" s="62"/>
      <c r="EW161" s="62"/>
      <c r="EX161" s="62"/>
      <c r="EY161" s="62"/>
      <c r="EZ161" s="62"/>
      <c r="FA161" s="62"/>
      <c r="FB161" s="62"/>
      <c r="FC161" s="62"/>
      <c r="FD161" s="62"/>
      <c r="FE161" s="62"/>
      <c r="FF161" s="62"/>
      <c r="FG161" s="62"/>
      <c r="FH161" s="62"/>
      <c r="FI161" s="62"/>
      <c r="FJ161" s="62"/>
      <c r="FK161" s="62"/>
      <c r="FL161" s="62"/>
      <c r="FM161" s="62"/>
      <c r="FN161" s="62"/>
      <c r="FO161" s="62"/>
      <c r="FP161" s="62"/>
      <c r="FQ161" s="62"/>
      <c r="FR161" s="62"/>
      <c r="FS161" s="62"/>
      <c r="FT161" s="62"/>
      <c r="FU161" s="62"/>
      <c r="FV161" s="62"/>
      <c r="FW161" s="62"/>
      <c r="FX161" s="62"/>
      <c r="FY161" s="62"/>
      <c r="FZ161" s="62"/>
      <c r="GA161" s="62"/>
      <c r="GB161" s="62"/>
      <c r="GC161" s="62"/>
      <c r="GD161" s="62"/>
      <c r="GE161" s="62"/>
      <c r="GF161" s="62"/>
      <c r="GG161" s="62"/>
      <c r="GH161" s="62"/>
      <c r="GI161" s="62"/>
      <c r="GJ161" s="62"/>
      <c r="GK161" s="5"/>
      <c r="GL161" s="5"/>
      <c r="GM161" s="5"/>
      <c r="GN161" s="5"/>
    </row>
    <row r="162" spans="2:196">
      <c r="B162" s="11" t="s">
        <v>40</v>
      </c>
      <c r="C162" s="11" t="s">
        <v>15</v>
      </c>
      <c r="D162" s="11" t="s">
        <v>220</v>
      </c>
      <c r="E162" s="11" t="s">
        <v>138</v>
      </c>
      <c r="F162" s="12">
        <f t="shared" si="120"/>
        <v>2.89577464788732</v>
      </c>
      <c r="G162" s="18">
        <v>20.56</v>
      </c>
      <c r="H162" s="14">
        <f t="shared" si="121"/>
        <v>246.72</v>
      </c>
      <c r="I162" s="15">
        <f t="shared" si="122"/>
        <v>274.06</v>
      </c>
      <c r="J162" s="14">
        <f t="shared" si="123"/>
        <v>287.84</v>
      </c>
      <c r="K162" s="16">
        <f t="shared" si="124"/>
        <v>164.48</v>
      </c>
      <c r="L162" s="16">
        <f t="shared" si="125"/>
        <v>185.04</v>
      </c>
      <c r="M162" s="16">
        <f t="shared" si="126"/>
        <v>191.82</v>
      </c>
      <c r="N162" s="62"/>
      <c r="O162" s="62">
        <f t="shared" si="104"/>
        <v>22.616</v>
      </c>
      <c r="P162" s="62">
        <v>20.559</v>
      </c>
      <c r="Q162" s="101">
        <f t="shared" si="105"/>
        <v>20.56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  <c r="DK162" s="62"/>
      <c r="DL162" s="62"/>
      <c r="DM162" s="62"/>
      <c r="DN162" s="62"/>
      <c r="DO162" s="62"/>
      <c r="DP162" s="62"/>
      <c r="DQ162" s="62"/>
      <c r="DR162" s="62"/>
      <c r="DS162" s="62"/>
      <c r="DT162" s="62"/>
      <c r="DU162" s="62"/>
      <c r="DV162" s="62"/>
      <c r="DW162" s="62"/>
      <c r="DX162" s="62"/>
      <c r="DY162" s="62"/>
      <c r="DZ162" s="62"/>
      <c r="EA162" s="62"/>
      <c r="EB162" s="62"/>
      <c r="EC162" s="62"/>
      <c r="ED162" s="62"/>
      <c r="EE162" s="62"/>
      <c r="EF162" s="62"/>
      <c r="EG162" s="62"/>
      <c r="EH162" s="62"/>
      <c r="EI162" s="62"/>
      <c r="EJ162" s="62"/>
      <c r="EK162" s="62"/>
      <c r="EL162" s="62"/>
      <c r="EM162" s="62"/>
      <c r="EN162" s="62"/>
      <c r="EO162" s="62"/>
      <c r="EP162" s="62"/>
      <c r="EQ162" s="62"/>
      <c r="ER162" s="62"/>
      <c r="ES162" s="62"/>
      <c r="ET162" s="62"/>
      <c r="EU162" s="62"/>
      <c r="EV162" s="62"/>
      <c r="EW162" s="62"/>
      <c r="EX162" s="62"/>
      <c r="EY162" s="62"/>
      <c r="EZ162" s="62"/>
      <c r="FA162" s="62"/>
      <c r="FB162" s="62"/>
      <c r="FC162" s="62"/>
      <c r="FD162" s="62"/>
      <c r="FE162" s="62"/>
      <c r="FF162" s="62"/>
      <c r="FG162" s="62"/>
      <c r="FH162" s="62"/>
      <c r="FI162" s="62"/>
      <c r="FJ162" s="62"/>
      <c r="FK162" s="62"/>
      <c r="FL162" s="62"/>
      <c r="FM162" s="62"/>
      <c r="FN162" s="62"/>
      <c r="FO162" s="62"/>
      <c r="FP162" s="62"/>
      <c r="FQ162" s="62"/>
      <c r="FR162" s="62"/>
      <c r="FS162" s="62"/>
      <c r="FT162" s="62"/>
      <c r="FU162" s="62"/>
      <c r="FV162" s="62"/>
      <c r="FW162" s="62"/>
      <c r="FX162" s="62"/>
      <c r="FY162" s="62"/>
      <c r="FZ162" s="62"/>
      <c r="GA162" s="62"/>
      <c r="GB162" s="62"/>
      <c r="GC162" s="62"/>
      <c r="GD162" s="62"/>
      <c r="GE162" s="62"/>
      <c r="GF162" s="62"/>
      <c r="GG162" s="62"/>
      <c r="GH162" s="62"/>
      <c r="GI162" s="62"/>
      <c r="GJ162" s="62"/>
      <c r="GK162" s="5"/>
      <c r="GL162" s="5"/>
      <c r="GM162" s="5"/>
      <c r="GN162" s="5"/>
    </row>
    <row r="163" spans="2:196">
      <c r="B163" s="11" t="s">
        <v>105</v>
      </c>
      <c r="C163" s="11" t="s">
        <v>15</v>
      </c>
      <c r="D163" s="11" t="s">
        <v>220</v>
      </c>
      <c r="E163" s="11" t="s">
        <v>138</v>
      </c>
      <c r="F163" s="12">
        <f t="shared" si="120"/>
        <v>2.90140845070423</v>
      </c>
      <c r="G163" s="18">
        <v>20.6</v>
      </c>
      <c r="H163" s="14">
        <f t="shared" si="121"/>
        <v>247.2</v>
      </c>
      <c r="I163" s="15">
        <f t="shared" si="122"/>
        <v>274.59</v>
      </c>
      <c r="J163" s="14">
        <f t="shared" si="123"/>
        <v>288.4</v>
      </c>
      <c r="K163" s="16">
        <f t="shared" si="124"/>
        <v>164.8</v>
      </c>
      <c r="L163" s="16">
        <f t="shared" si="125"/>
        <v>185.4</v>
      </c>
      <c r="M163" s="16">
        <f t="shared" si="126"/>
        <v>192.19</v>
      </c>
      <c r="N163" s="62"/>
      <c r="O163" s="62">
        <f t="shared" si="104"/>
        <v>22.66</v>
      </c>
      <c r="P163" s="62">
        <v>20.603</v>
      </c>
      <c r="Q163" s="101">
        <f t="shared" si="105"/>
        <v>20.6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62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  <c r="DK163" s="62"/>
      <c r="DL163" s="62"/>
      <c r="DM163" s="62"/>
      <c r="DN163" s="62"/>
      <c r="DO163" s="62"/>
      <c r="DP163" s="62"/>
      <c r="DQ163" s="62"/>
      <c r="DR163" s="62"/>
      <c r="DS163" s="62"/>
      <c r="DT163" s="62"/>
      <c r="DU163" s="62"/>
      <c r="DV163" s="62"/>
      <c r="DW163" s="62"/>
      <c r="DX163" s="62"/>
      <c r="DY163" s="62"/>
      <c r="DZ163" s="62"/>
      <c r="EA163" s="62"/>
      <c r="EB163" s="62"/>
      <c r="EC163" s="62"/>
      <c r="ED163" s="62"/>
      <c r="EE163" s="62"/>
      <c r="EF163" s="62"/>
      <c r="EG163" s="62"/>
      <c r="EH163" s="62"/>
      <c r="EI163" s="62"/>
      <c r="EJ163" s="62"/>
      <c r="EK163" s="62"/>
      <c r="EL163" s="62"/>
      <c r="EM163" s="62"/>
      <c r="EN163" s="62"/>
      <c r="EO163" s="62"/>
      <c r="EP163" s="62"/>
      <c r="EQ163" s="62"/>
      <c r="ER163" s="62"/>
      <c r="ES163" s="62"/>
      <c r="ET163" s="62"/>
      <c r="EU163" s="62"/>
      <c r="EV163" s="62"/>
      <c r="EW163" s="62"/>
      <c r="EX163" s="62"/>
      <c r="EY163" s="62"/>
      <c r="EZ163" s="62"/>
      <c r="FA163" s="62"/>
      <c r="FB163" s="62"/>
      <c r="FC163" s="62"/>
      <c r="FD163" s="62"/>
      <c r="FE163" s="62"/>
      <c r="FF163" s="62"/>
      <c r="FG163" s="62"/>
      <c r="FH163" s="62"/>
      <c r="FI163" s="62"/>
      <c r="FJ163" s="62"/>
      <c r="FK163" s="62"/>
      <c r="FL163" s="62"/>
      <c r="FM163" s="62"/>
      <c r="FN163" s="62"/>
      <c r="FO163" s="62"/>
      <c r="FP163" s="62"/>
      <c r="FQ163" s="62"/>
      <c r="FR163" s="62"/>
      <c r="FS163" s="62"/>
      <c r="FT163" s="62"/>
      <c r="FU163" s="62"/>
      <c r="FV163" s="62"/>
      <c r="FW163" s="62"/>
      <c r="FX163" s="62"/>
      <c r="FY163" s="62"/>
      <c r="FZ163" s="62"/>
      <c r="GA163" s="62"/>
      <c r="GB163" s="62"/>
      <c r="GC163" s="62"/>
      <c r="GD163" s="62"/>
      <c r="GE163" s="62"/>
      <c r="GF163" s="62"/>
      <c r="GG163" s="62"/>
      <c r="GH163" s="62"/>
      <c r="GI163" s="62"/>
      <c r="GJ163" s="62"/>
      <c r="GK163" s="5"/>
      <c r="GL163" s="5"/>
      <c r="GM163" s="5"/>
      <c r="GN163" s="5"/>
    </row>
    <row r="164" spans="2:196">
      <c r="B164" s="11" t="s">
        <v>42</v>
      </c>
      <c r="C164" s="11" t="s">
        <v>21</v>
      </c>
      <c r="D164" s="11" t="s">
        <v>111</v>
      </c>
      <c r="E164" s="11" t="s">
        <v>41</v>
      </c>
      <c r="F164" s="12">
        <f t="shared" ref="F164:F170" si="127">G164/7.1</f>
        <v>3.59295774647887</v>
      </c>
      <c r="G164" s="18">
        <v>25.51</v>
      </c>
      <c r="H164" s="14">
        <f t="shared" ref="H164:H170" si="128">ROUNDDOWN(G164*12,2)</f>
        <v>306.12</v>
      </c>
      <c r="I164" s="15">
        <f t="shared" ref="I164:I170" si="129">ROUNDDOWN(G164*13.33,2)</f>
        <v>340.04</v>
      </c>
      <c r="J164" s="14">
        <f t="shared" ref="J164:J170" si="130">ROUNDDOWN(G164*14,2)</f>
        <v>357.14</v>
      </c>
      <c r="K164" s="16">
        <f t="shared" ref="K164:K170" si="131">ROUNDDOWN(G164*8,2)</f>
        <v>204.08</v>
      </c>
      <c r="L164" s="16">
        <f t="shared" ref="L164:L170" si="132">ROUNDDOWN(G164*9,2)</f>
        <v>229.59</v>
      </c>
      <c r="M164" s="16">
        <f t="shared" ref="M164:M170" si="133">ROUNDDOWN(G164*9.33,2)</f>
        <v>238</v>
      </c>
      <c r="N164" s="62"/>
      <c r="O164" s="62">
        <f t="shared" si="104"/>
        <v>28.061</v>
      </c>
      <c r="P164" s="62">
        <v>25.509</v>
      </c>
      <c r="Q164" s="101">
        <f t="shared" si="105"/>
        <v>25.51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  <c r="DK164" s="62"/>
      <c r="DL164" s="62"/>
      <c r="DM164" s="62"/>
      <c r="DN164" s="62"/>
      <c r="DO164" s="62"/>
      <c r="DP164" s="62"/>
      <c r="DQ164" s="62"/>
      <c r="DR164" s="62"/>
      <c r="DS164" s="62"/>
      <c r="DT164" s="62"/>
      <c r="DU164" s="62"/>
      <c r="DV164" s="62"/>
      <c r="DW164" s="62"/>
      <c r="DX164" s="62"/>
      <c r="DY164" s="62"/>
      <c r="DZ164" s="62"/>
      <c r="EA164" s="62"/>
      <c r="EB164" s="62"/>
      <c r="EC164" s="62"/>
      <c r="ED164" s="62"/>
      <c r="EE164" s="62"/>
      <c r="EF164" s="62"/>
      <c r="EG164" s="62"/>
      <c r="EH164" s="62"/>
      <c r="EI164" s="62"/>
      <c r="EJ164" s="62"/>
      <c r="EK164" s="62"/>
      <c r="EL164" s="62"/>
      <c r="EM164" s="62"/>
      <c r="EN164" s="62"/>
      <c r="EO164" s="62"/>
      <c r="EP164" s="62"/>
      <c r="EQ164" s="62"/>
      <c r="ER164" s="62"/>
      <c r="ES164" s="62"/>
      <c r="ET164" s="62"/>
      <c r="EU164" s="62"/>
      <c r="EV164" s="62"/>
      <c r="EW164" s="62"/>
      <c r="EX164" s="62"/>
      <c r="EY164" s="62"/>
      <c r="EZ164" s="62"/>
      <c r="FA164" s="62"/>
      <c r="FB164" s="62"/>
      <c r="FC164" s="62"/>
      <c r="FD164" s="62"/>
      <c r="FE164" s="62"/>
      <c r="FF164" s="62"/>
      <c r="FG164" s="62"/>
      <c r="FH164" s="62"/>
      <c r="FI164" s="62"/>
      <c r="FJ164" s="62"/>
      <c r="FK164" s="62"/>
      <c r="FL164" s="62"/>
      <c r="FM164" s="62"/>
      <c r="FN164" s="62"/>
      <c r="FO164" s="62"/>
      <c r="FP164" s="62"/>
      <c r="FQ164" s="62"/>
      <c r="FR164" s="62"/>
      <c r="FS164" s="62"/>
      <c r="FT164" s="62"/>
      <c r="FU164" s="62"/>
      <c r="FV164" s="62"/>
      <c r="FW164" s="62"/>
      <c r="FX164" s="62"/>
      <c r="FY164" s="62"/>
      <c r="FZ164" s="62"/>
      <c r="GA164" s="62"/>
      <c r="GB164" s="62"/>
      <c r="GC164" s="62"/>
      <c r="GD164" s="62"/>
      <c r="GE164" s="62"/>
      <c r="GF164" s="62"/>
      <c r="GG164" s="62"/>
      <c r="GH164" s="62"/>
      <c r="GI164" s="62"/>
      <c r="GJ164" s="62"/>
      <c r="GK164" s="5"/>
      <c r="GL164" s="5"/>
      <c r="GM164" s="5"/>
      <c r="GN164" s="5"/>
    </row>
    <row r="165" spans="2:196">
      <c r="B165" s="11" t="s">
        <v>42</v>
      </c>
      <c r="C165" s="11" t="s">
        <v>15</v>
      </c>
      <c r="D165" s="11" t="s">
        <v>167</v>
      </c>
      <c r="E165" s="11" t="s">
        <v>41</v>
      </c>
      <c r="F165" s="12">
        <f t="shared" si="127"/>
        <v>2.52816901408451</v>
      </c>
      <c r="G165" s="18">
        <v>17.95</v>
      </c>
      <c r="H165" s="14">
        <f t="shared" si="128"/>
        <v>215.4</v>
      </c>
      <c r="I165" s="15">
        <f t="shared" si="129"/>
        <v>239.27</v>
      </c>
      <c r="J165" s="14">
        <f t="shared" si="130"/>
        <v>251.3</v>
      </c>
      <c r="K165" s="16">
        <f t="shared" si="131"/>
        <v>143.6</v>
      </c>
      <c r="L165" s="16">
        <f t="shared" si="132"/>
        <v>161.55</v>
      </c>
      <c r="M165" s="16">
        <f t="shared" si="133"/>
        <v>167.47</v>
      </c>
      <c r="N165" s="62"/>
      <c r="O165" s="62">
        <f t="shared" si="104"/>
        <v>19.745</v>
      </c>
      <c r="P165" s="62">
        <v>17.952</v>
      </c>
      <c r="Q165" s="101">
        <f t="shared" si="105"/>
        <v>17.95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62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  <c r="DK165" s="62"/>
      <c r="DL165" s="62"/>
      <c r="DM165" s="62"/>
      <c r="DN165" s="62"/>
      <c r="DO165" s="62"/>
      <c r="DP165" s="62"/>
      <c r="DQ165" s="62"/>
      <c r="DR165" s="62"/>
      <c r="DS165" s="62"/>
      <c r="DT165" s="62"/>
      <c r="DU165" s="62"/>
      <c r="DV165" s="62"/>
      <c r="DW165" s="62"/>
      <c r="DX165" s="62"/>
      <c r="DY165" s="62"/>
      <c r="DZ165" s="62"/>
      <c r="EA165" s="62"/>
      <c r="EB165" s="62"/>
      <c r="EC165" s="62"/>
      <c r="ED165" s="62"/>
      <c r="EE165" s="62"/>
      <c r="EF165" s="62"/>
      <c r="EG165" s="62"/>
      <c r="EH165" s="62"/>
      <c r="EI165" s="62"/>
      <c r="EJ165" s="62"/>
      <c r="EK165" s="62"/>
      <c r="EL165" s="62"/>
      <c r="EM165" s="62"/>
      <c r="EN165" s="62"/>
      <c r="EO165" s="62"/>
      <c r="EP165" s="62"/>
      <c r="EQ165" s="62"/>
      <c r="ER165" s="62"/>
      <c r="ES165" s="62"/>
      <c r="ET165" s="62"/>
      <c r="EU165" s="62"/>
      <c r="EV165" s="62"/>
      <c r="EW165" s="62"/>
      <c r="EX165" s="62"/>
      <c r="EY165" s="62"/>
      <c r="EZ165" s="62"/>
      <c r="FA165" s="62"/>
      <c r="FB165" s="62"/>
      <c r="FC165" s="62"/>
      <c r="FD165" s="62"/>
      <c r="FE165" s="62"/>
      <c r="FF165" s="62"/>
      <c r="FG165" s="62"/>
      <c r="FH165" s="62"/>
      <c r="FI165" s="62"/>
      <c r="FJ165" s="62"/>
      <c r="FK165" s="62"/>
      <c r="FL165" s="62"/>
      <c r="FM165" s="62"/>
      <c r="FN165" s="62"/>
      <c r="FO165" s="62"/>
      <c r="FP165" s="62"/>
      <c r="FQ165" s="62"/>
      <c r="FR165" s="62"/>
      <c r="FS165" s="62"/>
      <c r="FT165" s="62"/>
      <c r="FU165" s="62"/>
      <c r="FV165" s="62"/>
      <c r="FW165" s="62"/>
      <c r="FX165" s="62"/>
      <c r="FY165" s="62"/>
      <c r="FZ165" s="62"/>
      <c r="GA165" s="62"/>
      <c r="GB165" s="62"/>
      <c r="GC165" s="62"/>
      <c r="GD165" s="62"/>
      <c r="GE165" s="62"/>
      <c r="GF165" s="62"/>
      <c r="GG165" s="62"/>
      <c r="GH165" s="62"/>
      <c r="GI165" s="62"/>
      <c r="GJ165" s="62"/>
      <c r="GK165" s="5"/>
      <c r="GL165" s="5"/>
      <c r="GM165" s="5"/>
      <c r="GN165" s="5"/>
    </row>
    <row r="166" spans="2:196">
      <c r="B166" s="11" t="s">
        <v>42</v>
      </c>
      <c r="C166" s="11" t="s">
        <v>146</v>
      </c>
      <c r="D166" s="11" t="s">
        <v>167</v>
      </c>
      <c r="E166" s="11" t="s">
        <v>41</v>
      </c>
      <c r="F166" s="12">
        <f t="shared" si="127"/>
        <v>3.3169014084507</v>
      </c>
      <c r="G166" s="18">
        <v>23.55</v>
      </c>
      <c r="H166" s="14">
        <f t="shared" si="128"/>
        <v>282.6</v>
      </c>
      <c r="I166" s="15">
        <f t="shared" si="129"/>
        <v>313.92</v>
      </c>
      <c r="J166" s="14">
        <f t="shared" si="130"/>
        <v>329.7</v>
      </c>
      <c r="K166" s="16">
        <f t="shared" si="131"/>
        <v>188.4</v>
      </c>
      <c r="L166" s="16">
        <f t="shared" si="132"/>
        <v>211.95</v>
      </c>
      <c r="M166" s="16">
        <f t="shared" si="133"/>
        <v>219.72</v>
      </c>
      <c r="N166" s="62"/>
      <c r="O166" s="62">
        <f t="shared" si="104"/>
        <v>25.905</v>
      </c>
      <c r="P166" s="62">
        <v>23.551</v>
      </c>
      <c r="Q166" s="101">
        <f t="shared" si="105"/>
        <v>23.55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  <c r="DK166" s="62"/>
      <c r="DL166" s="62"/>
      <c r="DM166" s="62"/>
      <c r="DN166" s="62"/>
      <c r="DO166" s="62"/>
      <c r="DP166" s="62"/>
      <c r="DQ166" s="62"/>
      <c r="DR166" s="62"/>
      <c r="DS166" s="62"/>
      <c r="DT166" s="62"/>
      <c r="DU166" s="62"/>
      <c r="DV166" s="62"/>
      <c r="DW166" s="62"/>
      <c r="DX166" s="62"/>
      <c r="DY166" s="62"/>
      <c r="DZ166" s="62"/>
      <c r="EA166" s="62"/>
      <c r="EB166" s="62"/>
      <c r="EC166" s="62"/>
      <c r="ED166" s="62"/>
      <c r="EE166" s="62"/>
      <c r="EF166" s="62"/>
      <c r="EG166" s="62"/>
      <c r="EH166" s="62"/>
      <c r="EI166" s="62"/>
      <c r="EJ166" s="62"/>
      <c r="EK166" s="62"/>
      <c r="EL166" s="62"/>
      <c r="EM166" s="62"/>
      <c r="EN166" s="62"/>
      <c r="EO166" s="62"/>
      <c r="EP166" s="62"/>
      <c r="EQ166" s="62"/>
      <c r="ER166" s="62"/>
      <c r="ES166" s="62"/>
      <c r="ET166" s="62"/>
      <c r="EU166" s="62"/>
      <c r="EV166" s="62"/>
      <c r="EW166" s="62"/>
      <c r="EX166" s="62"/>
      <c r="EY166" s="62"/>
      <c r="EZ166" s="62"/>
      <c r="FA166" s="62"/>
      <c r="FB166" s="62"/>
      <c r="FC166" s="62"/>
      <c r="FD166" s="62"/>
      <c r="FE166" s="62"/>
      <c r="FF166" s="62"/>
      <c r="FG166" s="62"/>
      <c r="FH166" s="62"/>
      <c r="FI166" s="62"/>
      <c r="FJ166" s="62"/>
      <c r="FK166" s="62"/>
      <c r="FL166" s="62"/>
      <c r="FM166" s="62"/>
      <c r="FN166" s="62"/>
      <c r="FO166" s="62"/>
      <c r="FP166" s="62"/>
      <c r="FQ166" s="62"/>
      <c r="FR166" s="62"/>
      <c r="FS166" s="62"/>
      <c r="FT166" s="62"/>
      <c r="FU166" s="62"/>
      <c r="FV166" s="62"/>
      <c r="FW166" s="62"/>
      <c r="FX166" s="62"/>
      <c r="FY166" s="62"/>
      <c r="FZ166" s="62"/>
      <c r="GA166" s="62"/>
      <c r="GB166" s="62"/>
      <c r="GC166" s="62"/>
      <c r="GD166" s="62"/>
      <c r="GE166" s="62"/>
      <c r="GF166" s="62"/>
      <c r="GG166" s="62"/>
      <c r="GH166" s="62"/>
      <c r="GI166" s="62"/>
      <c r="GJ166" s="62"/>
      <c r="GK166" s="5"/>
      <c r="GL166" s="5"/>
      <c r="GM166" s="5"/>
      <c r="GN166" s="5"/>
    </row>
    <row r="167" spans="2:196">
      <c r="B167" s="11" t="s">
        <v>42</v>
      </c>
      <c r="C167" s="11" t="s">
        <v>21</v>
      </c>
      <c r="D167" s="11" t="s">
        <v>167</v>
      </c>
      <c r="E167" s="11" t="s">
        <v>41</v>
      </c>
      <c r="F167" s="12">
        <f t="shared" si="127"/>
        <v>3.70422535211268</v>
      </c>
      <c r="G167" s="18">
        <v>26.3</v>
      </c>
      <c r="H167" s="14">
        <f t="shared" si="128"/>
        <v>315.6</v>
      </c>
      <c r="I167" s="15">
        <f t="shared" si="129"/>
        <v>350.57</v>
      </c>
      <c r="J167" s="14">
        <f t="shared" si="130"/>
        <v>368.2</v>
      </c>
      <c r="K167" s="16">
        <f t="shared" si="131"/>
        <v>210.4</v>
      </c>
      <c r="L167" s="16">
        <f t="shared" si="132"/>
        <v>236.7</v>
      </c>
      <c r="M167" s="16">
        <f t="shared" si="133"/>
        <v>245.37</v>
      </c>
      <c r="N167" s="62"/>
      <c r="O167" s="62">
        <f t="shared" si="104"/>
        <v>28.93</v>
      </c>
      <c r="P167" s="62">
        <v>26.301</v>
      </c>
      <c r="Q167" s="101">
        <f t="shared" si="105"/>
        <v>26.3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  <c r="DM167" s="62"/>
      <c r="DN167" s="62"/>
      <c r="DO167" s="62"/>
      <c r="DP167" s="62"/>
      <c r="DQ167" s="62"/>
      <c r="DR167" s="62"/>
      <c r="DS167" s="62"/>
      <c r="DT167" s="62"/>
      <c r="DU167" s="62"/>
      <c r="DV167" s="62"/>
      <c r="DW167" s="62"/>
      <c r="DX167" s="62"/>
      <c r="DY167" s="62"/>
      <c r="DZ167" s="62"/>
      <c r="EA167" s="62"/>
      <c r="EB167" s="62"/>
      <c r="EC167" s="62"/>
      <c r="ED167" s="62"/>
      <c r="EE167" s="62"/>
      <c r="EF167" s="62"/>
      <c r="EG167" s="62"/>
      <c r="EH167" s="62"/>
      <c r="EI167" s="62"/>
      <c r="EJ167" s="62"/>
      <c r="EK167" s="62"/>
      <c r="EL167" s="62"/>
      <c r="EM167" s="62"/>
      <c r="EN167" s="62"/>
      <c r="EO167" s="62"/>
      <c r="EP167" s="62"/>
      <c r="EQ167" s="62"/>
      <c r="ER167" s="62"/>
      <c r="ES167" s="62"/>
      <c r="ET167" s="62"/>
      <c r="EU167" s="62"/>
      <c r="EV167" s="62"/>
      <c r="EW167" s="62"/>
      <c r="EX167" s="62"/>
      <c r="EY167" s="62"/>
      <c r="EZ167" s="62"/>
      <c r="FA167" s="62"/>
      <c r="FB167" s="62"/>
      <c r="FC167" s="62"/>
      <c r="FD167" s="62"/>
      <c r="FE167" s="62"/>
      <c r="FF167" s="62"/>
      <c r="FG167" s="62"/>
      <c r="FH167" s="62"/>
      <c r="FI167" s="62"/>
      <c r="FJ167" s="62"/>
      <c r="FK167" s="62"/>
      <c r="FL167" s="62"/>
      <c r="FM167" s="62"/>
      <c r="FN167" s="62"/>
      <c r="FO167" s="62"/>
      <c r="FP167" s="62"/>
      <c r="FQ167" s="62"/>
      <c r="FR167" s="62"/>
      <c r="FS167" s="62"/>
      <c r="FT167" s="62"/>
      <c r="FU167" s="62"/>
      <c r="FV167" s="62"/>
      <c r="FW167" s="62"/>
      <c r="FX167" s="62"/>
      <c r="FY167" s="62"/>
      <c r="FZ167" s="62"/>
      <c r="GA167" s="62"/>
      <c r="GB167" s="62"/>
      <c r="GC167" s="62"/>
      <c r="GD167" s="62"/>
      <c r="GE167" s="62"/>
      <c r="GF167" s="62"/>
      <c r="GG167" s="62"/>
      <c r="GH167" s="62"/>
      <c r="GI167" s="62"/>
      <c r="GJ167" s="62"/>
      <c r="GK167" s="5"/>
      <c r="GL167" s="5"/>
      <c r="GM167" s="5"/>
      <c r="GN167" s="5"/>
    </row>
    <row r="168" spans="2:196">
      <c r="B168" s="11" t="s">
        <v>42</v>
      </c>
      <c r="C168" s="17" t="s">
        <v>23</v>
      </c>
      <c r="D168" s="11" t="s">
        <v>111</v>
      </c>
      <c r="E168" s="11" t="s">
        <v>41</v>
      </c>
      <c r="F168" s="12">
        <f t="shared" si="127"/>
        <v>5.15352112676056</v>
      </c>
      <c r="G168" s="18">
        <v>36.59</v>
      </c>
      <c r="H168" s="14">
        <f t="shared" si="128"/>
        <v>439.08</v>
      </c>
      <c r="I168" s="15">
        <f t="shared" si="129"/>
        <v>487.74</v>
      </c>
      <c r="J168" s="14">
        <f t="shared" si="130"/>
        <v>512.26</v>
      </c>
      <c r="K168" s="16">
        <f t="shared" si="131"/>
        <v>292.72</v>
      </c>
      <c r="L168" s="16">
        <f t="shared" si="132"/>
        <v>329.31</v>
      </c>
      <c r="M168" s="16">
        <f t="shared" si="133"/>
        <v>341.38</v>
      </c>
      <c r="N168" s="62"/>
      <c r="O168" s="62">
        <f t="shared" si="104"/>
        <v>40.249</v>
      </c>
      <c r="P168" s="62">
        <v>36.586</v>
      </c>
      <c r="Q168" s="101">
        <f t="shared" si="105"/>
        <v>36.59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  <c r="DM168" s="62"/>
      <c r="DN168" s="62"/>
      <c r="DO168" s="62"/>
      <c r="DP168" s="62"/>
      <c r="DQ168" s="62"/>
      <c r="DR168" s="62"/>
      <c r="DS168" s="62"/>
      <c r="DT168" s="62"/>
      <c r="DU168" s="62"/>
      <c r="DV168" s="62"/>
      <c r="DW168" s="62"/>
      <c r="DX168" s="62"/>
      <c r="DY168" s="62"/>
      <c r="DZ168" s="62"/>
      <c r="EA168" s="62"/>
      <c r="EB168" s="62"/>
      <c r="EC168" s="62"/>
      <c r="ED168" s="62"/>
      <c r="EE168" s="62"/>
      <c r="EF168" s="62"/>
      <c r="EG168" s="62"/>
      <c r="EH168" s="62"/>
      <c r="EI168" s="62"/>
      <c r="EJ168" s="62"/>
      <c r="EK168" s="62"/>
      <c r="EL168" s="62"/>
      <c r="EM168" s="62"/>
      <c r="EN168" s="62"/>
      <c r="EO168" s="62"/>
      <c r="EP168" s="62"/>
      <c r="EQ168" s="62"/>
      <c r="ER168" s="62"/>
      <c r="ES168" s="62"/>
      <c r="ET168" s="62"/>
      <c r="EU168" s="62"/>
      <c r="EV168" s="62"/>
      <c r="EW168" s="62"/>
      <c r="EX168" s="62"/>
      <c r="EY168" s="62"/>
      <c r="EZ168" s="62"/>
      <c r="FA168" s="62"/>
      <c r="FB168" s="62"/>
      <c r="FC168" s="62"/>
      <c r="FD168" s="62"/>
      <c r="FE168" s="62"/>
      <c r="FF168" s="62"/>
      <c r="FG168" s="62"/>
      <c r="FH168" s="62"/>
      <c r="FI168" s="62"/>
      <c r="FJ168" s="62"/>
      <c r="FK168" s="62"/>
      <c r="FL168" s="62"/>
      <c r="FM168" s="62"/>
      <c r="FN168" s="62"/>
      <c r="FO168" s="62"/>
      <c r="FP168" s="62"/>
      <c r="FQ168" s="62"/>
      <c r="FR168" s="62"/>
      <c r="FS168" s="62"/>
      <c r="FT168" s="62"/>
      <c r="FU168" s="62"/>
      <c r="FV168" s="62"/>
      <c r="FW168" s="62"/>
      <c r="FX168" s="62"/>
      <c r="FY168" s="62"/>
      <c r="FZ168" s="62"/>
      <c r="GA168" s="62"/>
      <c r="GB168" s="62"/>
      <c r="GC168" s="62"/>
      <c r="GD168" s="62"/>
      <c r="GE168" s="62"/>
      <c r="GF168" s="62"/>
      <c r="GG168" s="62"/>
      <c r="GH168" s="62"/>
      <c r="GI168" s="62"/>
      <c r="GJ168" s="62"/>
      <c r="GK168" s="5"/>
      <c r="GL168" s="5"/>
      <c r="GM168" s="5"/>
      <c r="GN168" s="5"/>
    </row>
    <row r="169" spans="2:196">
      <c r="B169" s="11" t="s">
        <v>174</v>
      </c>
      <c r="C169" s="11" t="s">
        <v>15</v>
      </c>
      <c r="D169" s="11" t="s">
        <v>167</v>
      </c>
      <c r="E169" s="11" t="s">
        <v>41</v>
      </c>
      <c r="F169" s="12">
        <f t="shared" si="127"/>
        <v>2.53380281690141</v>
      </c>
      <c r="G169" s="18">
        <v>17.99</v>
      </c>
      <c r="H169" s="14">
        <f t="shared" si="128"/>
        <v>215.88</v>
      </c>
      <c r="I169" s="15">
        <f t="shared" si="129"/>
        <v>239.8</v>
      </c>
      <c r="J169" s="14">
        <f t="shared" si="130"/>
        <v>251.86</v>
      </c>
      <c r="K169" s="16">
        <f t="shared" si="131"/>
        <v>143.92</v>
      </c>
      <c r="L169" s="16">
        <f t="shared" si="132"/>
        <v>161.91</v>
      </c>
      <c r="M169" s="16">
        <f t="shared" si="133"/>
        <v>167.84</v>
      </c>
      <c r="N169" s="62"/>
      <c r="O169" s="62">
        <f t="shared" si="104"/>
        <v>19.789</v>
      </c>
      <c r="P169" s="62">
        <v>17.985</v>
      </c>
      <c r="Q169" s="101">
        <f t="shared" si="105"/>
        <v>17.99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  <c r="DM169" s="62"/>
      <c r="DN169" s="62"/>
      <c r="DO169" s="62"/>
      <c r="DP169" s="62"/>
      <c r="DQ169" s="62"/>
      <c r="DR169" s="62"/>
      <c r="DS169" s="62"/>
      <c r="DT169" s="62"/>
      <c r="DU169" s="62"/>
      <c r="DV169" s="62"/>
      <c r="DW169" s="62"/>
      <c r="DX169" s="62"/>
      <c r="DY169" s="62"/>
      <c r="DZ169" s="62"/>
      <c r="EA169" s="62"/>
      <c r="EB169" s="62"/>
      <c r="EC169" s="62"/>
      <c r="ED169" s="62"/>
      <c r="EE169" s="62"/>
      <c r="EF169" s="62"/>
      <c r="EG169" s="62"/>
      <c r="EH169" s="62"/>
      <c r="EI169" s="62"/>
      <c r="EJ169" s="62"/>
      <c r="EK169" s="62"/>
      <c r="EL169" s="62"/>
      <c r="EM169" s="62"/>
      <c r="EN169" s="62"/>
      <c r="EO169" s="62"/>
      <c r="EP169" s="62"/>
      <c r="EQ169" s="62"/>
      <c r="ER169" s="62"/>
      <c r="ES169" s="62"/>
      <c r="ET169" s="62"/>
      <c r="EU169" s="62"/>
      <c r="EV169" s="62"/>
      <c r="EW169" s="62"/>
      <c r="EX169" s="62"/>
      <c r="EY169" s="62"/>
      <c r="EZ169" s="62"/>
      <c r="FA169" s="62"/>
      <c r="FB169" s="62"/>
      <c r="FC169" s="62"/>
      <c r="FD169" s="62"/>
      <c r="FE169" s="62"/>
      <c r="FF169" s="62"/>
      <c r="FG169" s="62"/>
      <c r="FH169" s="62"/>
      <c r="FI169" s="62"/>
      <c r="FJ169" s="62"/>
      <c r="FK169" s="62"/>
      <c r="FL169" s="62"/>
      <c r="FM169" s="62"/>
      <c r="FN169" s="62"/>
      <c r="FO169" s="62"/>
      <c r="FP169" s="62"/>
      <c r="FQ169" s="62"/>
      <c r="FR169" s="62"/>
      <c r="FS169" s="62"/>
      <c r="FT169" s="62"/>
      <c r="FU169" s="62"/>
      <c r="FV169" s="62"/>
      <c r="FW169" s="62"/>
      <c r="FX169" s="62"/>
      <c r="FY169" s="62"/>
      <c r="FZ169" s="62"/>
      <c r="GA169" s="62"/>
      <c r="GB169" s="62"/>
      <c r="GC169" s="62"/>
      <c r="GD169" s="62"/>
      <c r="GE169" s="62"/>
      <c r="GF169" s="62"/>
      <c r="GG169" s="62"/>
      <c r="GH169" s="62"/>
      <c r="GI169" s="62"/>
      <c r="GJ169" s="62"/>
      <c r="GK169" s="5"/>
      <c r="GL169" s="5"/>
      <c r="GM169" s="5"/>
      <c r="GN169" s="5"/>
    </row>
    <row r="170" spans="2:196">
      <c r="B170" s="11" t="s">
        <v>174</v>
      </c>
      <c r="C170" s="11" t="s">
        <v>15</v>
      </c>
      <c r="D170" s="11" t="s">
        <v>220</v>
      </c>
      <c r="E170" s="11" t="s">
        <v>41</v>
      </c>
      <c r="F170" s="12">
        <f t="shared" si="127"/>
        <v>2.90985915492958</v>
      </c>
      <c r="G170" s="18">
        <v>20.66</v>
      </c>
      <c r="H170" s="14">
        <f t="shared" si="128"/>
        <v>247.92</v>
      </c>
      <c r="I170" s="15">
        <f t="shared" si="129"/>
        <v>275.39</v>
      </c>
      <c r="J170" s="14">
        <f t="shared" si="130"/>
        <v>289.24</v>
      </c>
      <c r="K170" s="16">
        <f t="shared" si="131"/>
        <v>165.28</v>
      </c>
      <c r="L170" s="16">
        <f t="shared" si="132"/>
        <v>185.94</v>
      </c>
      <c r="M170" s="16">
        <f t="shared" si="133"/>
        <v>192.75</v>
      </c>
      <c r="N170" s="62"/>
      <c r="O170" s="62">
        <f t="shared" si="104"/>
        <v>22.726</v>
      </c>
      <c r="P170" s="62">
        <v>20.658</v>
      </c>
      <c r="Q170" s="101">
        <f t="shared" si="105"/>
        <v>20.66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  <c r="DK170" s="62"/>
      <c r="DL170" s="62"/>
      <c r="DM170" s="62"/>
      <c r="DN170" s="62"/>
      <c r="DO170" s="62"/>
      <c r="DP170" s="62"/>
      <c r="DQ170" s="62"/>
      <c r="DR170" s="62"/>
      <c r="DS170" s="62"/>
      <c r="DT170" s="62"/>
      <c r="DU170" s="62"/>
      <c r="DV170" s="62"/>
      <c r="DW170" s="62"/>
      <c r="DX170" s="62"/>
      <c r="DY170" s="62"/>
      <c r="DZ170" s="62"/>
      <c r="EA170" s="62"/>
      <c r="EB170" s="62"/>
      <c r="EC170" s="62"/>
      <c r="ED170" s="62"/>
      <c r="EE170" s="62"/>
      <c r="EF170" s="62"/>
      <c r="EG170" s="62"/>
      <c r="EH170" s="62"/>
      <c r="EI170" s="62"/>
      <c r="EJ170" s="62"/>
      <c r="EK170" s="62"/>
      <c r="EL170" s="62"/>
      <c r="EM170" s="62"/>
      <c r="EN170" s="62"/>
      <c r="EO170" s="62"/>
      <c r="EP170" s="62"/>
      <c r="EQ170" s="62"/>
      <c r="ER170" s="62"/>
      <c r="ES170" s="62"/>
      <c r="ET170" s="62"/>
      <c r="EU170" s="62"/>
      <c r="EV170" s="62"/>
      <c r="EW170" s="62"/>
      <c r="EX170" s="62"/>
      <c r="EY170" s="62"/>
      <c r="EZ170" s="62"/>
      <c r="FA170" s="62"/>
      <c r="FB170" s="62"/>
      <c r="FC170" s="62"/>
      <c r="FD170" s="62"/>
      <c r="FE170" s="62"/>
      <c r="FF170" s="62"/>
      <c r="FG170" s="62"/>
      <c r="FH170" s="62"/>
      <c r="FI170" s="62"/>
      <c r="FJ170" s="62"/>
      <c r="FK170" s="62"/>
      <c r="FL170" s="62"/>
      <c r="FM170" s="62"/>
      <c r="FN170" s="62"/>
      <c r="FO170" s="62"/>
      <c r="FP170" s="62"/>
      <c r="FQ170" s="62"/>
      <c r="FR170" s="62"/>
      <c r="FS170" s="62"/>
      <c r="FT170" s="62"/>
      <c r="FU170" s="62"/>
      <c r="FV170" s="62"/>
      <c r="FW170" s="62"/>
      <c r="FX170" s="62"/>
      <c r="FY170" s="62"/>
      <c r="FZ170" s="62"/>
      <c r="GA170" s="62"/>
      <c r="GB170" s="62"/>
      <c r="GC170" s="62"/>
      <c r="GD170" s="62"/>
      <c r="GE170" s="62"/>
      <c r="GF170" s="62"/>
      <c r="GG170" s="62"/>
      <c r="GH170" s="62"/>
      <c r="GI170" s="62"/>
      <c r="GJ170" s="62"/>
      <c r="GK170" s="5"/>
      <c r="GL170" s="5"/>
      <c r="GM170" s="5"/>
      <c r="GN170" s="5"/>
    </row>
    <row r="171" spans="2:196">
      <c r="B171" s="11" t="s">
        <v>43</v>
      </c>
      <c r="C171" s="11" t="s">
        <v>15</v>
      </c>
      <c r="D171" s="11" t="s">
        <v>167</v>
      </c>
      <c r="E171" s="11" t="s">
        <v>175</v>
      </c>
      <c r="F171" s="12">
        <f t="shared" ref="F171:F175" si="134">G171/7.1</f>
        <v>3.37605633802817</v>
      </c>
      <c r="G171" s="18">
        <v>23.97</v>
      </c>
      <c r="H171" s="14">
        <f t="shared" ref="H171:H175" si="135">ROUNDDOWN(G171*12,2)</f>
        <v>287.64</v>
      </c>
      <c r="I171" s="15">
        <f t="shared" ref="I171:I175" si="136">ROUNDDOWN(G171*13.33,2)</f>
        <v>319.52</v>
      </c>
      <c r="J171" s="14">
        <f t="shared" ref="J171:J175" si="137">ROUNDDOWN(G171*14,2)</f>
        <v>335.58</v>
      </c>
      <c r="K171" s="16">
        <f t="shared" ref="K171:K175" si="138">ROUNDDOWN(G171*8,2)</f>
        <v>191.76</v>
      </c>
      <c r="L171" s="16">
        <f t="shared" ref="L171:L175" si="139">ROUNDDOWN(G171*9,2)</f>
        <v>215.73</v>
      </c>
      <c r="M171" s="16">
        <f t="shared" ref="M171:M175" si="140">ROUNDDOWN(G171*9.33,2)</f>
        <v>223.64</v>
      </c>
      <c r="N171" s="62"/>
      <c r="O171" s="62">
        <f t="shared" si="104"/>
        <v>26.367</v>
      </c>
      <c r="P171" s="62">
        <v>23.969</v>
      </c>
      <c r="Q171" s="101">
        <f t="shared" si="105"/>
        <v>23.97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62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  <c r="DK171" s="62"/>
      <c r="DL171" s="62"/>
      <c r="DM171" s="62"/>
      <c r="DN171" s="62"/>
      <c r="DO171" s="62"/>
      <c r="DP171" s="62"/>
      <c r="DQ171" s="62"/>
      <c r="DR171" s="62"/>
      <c r="DS171" s="62"/>
      <c r="DT171" s="62"/>
      <c r="DU171" s="62"/>
      <c r="DV171" s="62"/>
      <c r="DW171" s="62"/>
      <c r="DX171" s="62"/>
      <c r="DY171" s="62"/>
      <c r="DZ171" s="62"/>
      <c r="EA171" s="62"/>
      <c r="EB171" s="62"/>
      <c r="EC171" s="62"/>
      <c r="ED171" s="62"/>
      <c r="EE171" s="62"/>
      <c r="EF171" s="62"/>
      <c r="EG171" s="62"/>
      <c r="EH171" s="62"/>
      <c r="EI171" s="62"/>
      <c r="EJ171" s="62"/>
      <c r="EK171" s="62"/>
      <c r="EL171" s="62"/>
      <c r="EM171" s="62"/>
      <c r="EN171" s="62"/>
      <c r="EO171" s="62"/>
      <c r="EP171" s="62"/>
      <c r="EQ171" s="62"/>
      <c r="ER171" s="62"/>
      <c r="ES171" s="62"/>
      <c r="ET171" s="62"/>
      <c r="EU171" s="62"/>
      <c r="EV171" s="62"/>
      <c r="EW171" s="62"/>
      <c r="EX171" s="62"/>
      <c r="EY171" s="62"/>
      <c r="EZ171" s="62"/>
      <c r="FA171" s="62"/>
      <c r="FB171" s="62"/>
      <c r="FC171" s="62"/>
      <c r="FD171" s="62"/>
      <c r="FE171" s="62"/>
      <c r="FF171" s="62"/>
      <c r="FG171" s="62"/>
      <c r="FH171" s="62"/>
      <c r="FI171" s="62"/>
      <c r="FJ171" s="62"/>
      <c r="FK171" s="62"/>
      <c r="FL171" s="62"/>
      <c r="FM171" s="62"/>
      <c r="FN171" s="62"/>
      <c r="FO171" s="62"/>
      <c r="FP171" s="62"/>
      <c r="FQ171" s="62"/>
      <c r="FR171" s="62"/>
      <c r="FS171" s="62"/>
      <c r="FT171" s="62"/>
      <c r="FU171" s="62"/>
      <c r="FV171" s="62"/>
      <c r="FW171" s="62"/>
      <c r="FX171" s="62"/>
      <c r="FY171" s="62"/>
      <c r="FZ171" s="62"/>
      <c r="GA171" s="62"/>
      <c r="GB171" s="62"/>
      <c r="GC171" s="62"/>
      <c r="GD171" s="62"/>
      <c r="GE171" s="62"/>
      <c r="GF171" s="62"/>
      <c r="GG171" s="62"/>
      <c r="GH171" s="62"/>
      <c r="GI171" s="62"/>
      <c r="GJ171" s="62"/>
      <c r="GK171" s="5"/>
      <c r="GL171" s="5"/>
      <c r="GM171" s="5"/>
      <c r="GN171" s="5"/>
    </row>
    <row r="172" spans="2:196">
      <c r="B172" s="11" t="s">
        <v>43</v>
      </c>
      <c r="C172" s="11" t="s">
        <v>146</v>
      </c>
      <c r="D172" s="11" t="s">
        <v>167</v>
      </c>
      <c r="E172" s="11" t="s">
        <v>175</v>
      </c>
      <c r="F172" s="12">
        <f t="shared" si="134"/>
        <v>3.93239436619718</v>
      </c>
      <c r="G172" s="18">
        <v>27.92</v>
      </c>
      <c r="H172" s="14">
        <f t="shared" si="135"/>
        <v>335.04</v>
      </c>
      <c r="I172" s="15">
        <f t="shared" si="136"/>
        <v>372.17</v>
      </c>
      <c r="J172" s="14">
        <f t="shared" si="137"/>
        <v>390.88</v>
      </c>
      <c r="K172" s="16">
        <f t="shared" si="138"/>
        <v>223.36</v>
      </c>
      <c r="L172" s="16">
        <f t="shared" si="139"/>
        <v>251.28</v>
      </c>
      <c r="M172" s="16">
        <f t="shared" si="140"/>
        <v>260.49</v>
      </c>
      <c r="N172" s="62"/>
      <c r="O172" s="62">
        <f t="shared" si="104"/>
        <v>30.712</v>
      </c>
      <c r="P172" s="62">
        <v>27.918</v>
      </c>
      <c r="Q172" s="101">
        <f t="shared" si="105"/>
        <v>27.92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  <c r="CV172" s="62"/>
      <c r="CW172" s="62"/>
      <c r="CX172" s="62"/>
      <c r="CY172" s="62"/>
      <c r="CZ172" s="62"/>
      <c r="DA172" s="62"/>
      <c r="DB172" s="62"/>
      <c r="DC172" s="62"/>
      <c r="DD172" s="62"/>
      <c r="DE172" s="62"/>
      <c r="DF172" s="62"/>
      <c r="DG172" s="62"/>
      <c r="DH172" s="62"/>
      <c r="DI172" s="62"/>
      <c r="DJ172" s="62"/>
      <c r="DK172" s="62"/>
      <c r="DL172" s="62"/>
      <c r="DM172" s="62"/>
      <c r="DN172" s="62"/>
      <c r="DO172" s="62"/>
      <c r="DP172" s="62"/>
      <c r="DQ172" s="62"/>
      <c r="DR172" s="62"/>
      <c r="DS172" s="62"/>
      <c r="DT172" s="62"/>
      <c r="DU172" s="62"/>
      <c r="DV172" s="62"/>
      <c r="DW172" s="62"/>
      <c r="DX172" s="62"/>
      <c r="DY172" s="62"/>
      <c r="DZ172" s="62"/>
      <c r="EA172" s="62"/>
      <c r="EB172" s="62"/>
      <c r="EC172" s="62"/>
      <c r="ED172" s="62"/>
      <c r="EE172" s="62"/>
      <c r="EF172" s="62"/>
      <c r="EG172" s="62"/>
      <c r="EH172" s="62"/>
      <c r="EI172" s="62"/>
      <c r="EJ172" s="62"/>
      <c r="EK172" s="62"/>
      <c r="EL172" s="62"/>
      <c r="EM172" s="62"/>
      <c r="EN172" s="62"/>
      <c r="EO172" s="62"/>
      <c r="EP172" s="62"/>
      <c r="EQ172" s="62"/>
      <c r="ER172" s="62"/>
      <c r="ES172" s="62"/>
      <c r="ET172" s="62"/>
      <c r="EU172" s="62"/>
      <c r="EV172" s="62"/>
      <c r="EW172" s="62"/>
      <c r="EX172" s="62"/>
      <c r="EY172" s="62"/>
      <c r="EZ172" s="62"/>
      <c r="FA172" s="62"/>
      <c r="FB172" s="62"/>
      <c r="FC172" s="62"/>
      <c r="FD172" s="62"/>
      <c r="FE172" s="62"/>
      <c r="FF172" s="62"/>
      <c r="FG172" s="62"/>
      <c r="FH172" s="62"/>
      <c r="FI172" s="62"/>
      <c r="FJ172" s="62"/>
      <c r="FK172" s="62"/>
      <c r="FL172" s="62"/>
      <c r="FM172" s="62"/>
      <c r="FN172" s="62"/>
      <c r="FO172" s="62"/>
      <c r="FP172" s="62"/>
      <c r="FQ172" s="62"/>
      <c r="FR172" s="62"/>
      <c r="FS172" s="62"/>
      <c r="FT172" s="62"/>
      <c r="FU172" s="62"/>
      <c r="FV172" s="62"/>
      <c r="FW172" s="62"/>
      <c r="FX172" s="62"/>
      <c r="FY172" s="62"/>
      <c r="FZ172" s="62"/>
      <c r="GA172" s="62"/>
      <c r="GB172" s="62"/>
      <c r="GC172" s="62"/>
      <c r="GD172" s="62"/>
      <c r="GE172" s="62"/>
      <c r="GF172" s="62"/>
      <c r="GG172" s="62"/>
      <c r="GH172" s="62"/>
      <c r="GI172" s="62"/>
      <c r="GJ172" s="62"/>
      <c r="GK172" s="5"/>
      <c r="GL172" s="5"/>
      <c r="GM172" s="5"/>
      <c r="GN172" s="5"/>
    </row>
    <row r="173" spans="2:196">
      <c r="B173" s="11" t="s">
        <v>43</v>
      </c>
      <c r="C173" s="11" t="s">
        <v>21</v>
      </c>
      <c r="D173" s="11" t="s">
        <v>167</v>
      </c>
      <c r="E173" s="11" t="s">
        <v>175</v>
      </c>
      <c r="F173" s="12">
        <f t="shared" si="134"/>
        <v>4.32676056338028</v>
      </c>
      <c r="G173" s="18">
        <v>30.72</v>
      </c>
      <c r="H173" s="14">
        <f t="shared" si="135"/>
        <v>368.64</v>
      </c>
      <c r="I173" s="15">
        <f t="shared" si="136"/>
        <v>409.49</v>
      </c>
      <c r="J173" s="14">
        <f t="shared" si="137"/>
        <v>430.08</v>
      </c>
      <c r="K173" s="16">
        <f t="shared" si="138"/>
        <v>245.76</v>
      </c>
      <c r="L173" s="16">
        <f t="shared" si="139"/>
        <v>276.48</v>
      </c>
      <c r="M173" s="16">
        <f t="shared" si="140"/>
        <v>286.61</v>
      </c>
      <c r="N173" s="62"/>
      <c r="O173" s="62">
        <f t="shared" si="104"/>
        <v>33.792</v>
      </c>
      <c r="P173" s="62">
        <v>30.723</v>
      </c>
      <c r="Q173" s="101">
        <f t="shared" si="105"/>
        <v>30.72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  <c r="DF173" s="62"/>
      <c r="DG173" s="62"/>
      <c r="DH173" s="62"/>
      <c r="DI173" s="62"/>
      <c r="DJ173" s="62"/>
      <c r="DK173" s="62"/>
      <c r="DL173" s="62"/>
      <c r="DM173" s="62"/>
      <c r="DN173" s="62"/>
      <c r="DO173" s="62"/>
      <c r="DP173" s="62"/>
      <c r="DQ173" s="62"/>
      <c r="DR173" s="62"/>
      <c r="DS173" s="62"/>
      <c r="DT173" s="62"/>
      <c r="DU173" s="62"/>
      <c r="DV173" s="62"/>
      <c r="DW173" s="62"/>
      <c r="DX173" s="62"/>
      <c r="DY173" s="62"/>
      <c r="DZ173" s="62"/>
      <c r="EA173" s="62"/>
      <c r="EB173" s="62"/>
      <c r="EC173" s="62"/>
      <c r="ED173" s="62"/>
      <c r="EE173" s="62"/>
      <c r="EF173" s="62"/>
      <c r="EG173" s="62"/>
      <c r="EH173" s="62"/>
      <c r="EI173" s="62"/>
      <c r="EJ173" s="62"/>
      <c r="EK173" s="62"/>
      <c r="EL173" s="62"/>
      <c r="EM173" s="62"/>
      <c r="EN173" s="62"/>
      <c r="EO173" s="62"/>
      <c r="EP173" s="62"/>
      <c r="EQ173" s="62"/>
      <c r="ER173" s="62"/>
      <c r="ES173" s="62"/>
      <c r="ET173" s="62"/>
      <c r="EU173" s="62"/>
      <c r="EV173" s="62"/>
      <c r="EW173" s="62"/>
      <c r="EX173" s="62"/>
      <c r="EY173" s="62"/>
      <c r="EZ173" s="62"/>
      <c r="FA173" s="62"/>
      <c r="FB173" s="62"/>
      <c r="FC173" s="62"/>
      <c r="FD173" s="62"/>
      <c r="FE173" s="62"/>
      <c r="FF173" s="62"/>
      <c r="FG173" s="62"/>
      <c r="FH173" s="62"/>
      <c r="FI173" s="62"/>
      <c r="FJ173" s="62"/>
      <c r="FK173" s="62"/>
      <c r="FL173" s="62"/>
      <c r="FM173" s="62"/>
      <c r="FN173" s="62"/>
      <c r="FO173" s="62"/>
      <c r="FP173" s="62"/>
      <c r="FQ173" s="62"/>
      <c r="FR173" s="62"/>
      <c r="FS173" s="62"/>
      <c r="FT173" s="62"/>
      <c r="FU173" s="62"/>
      <c r="FV173" s="62"/>
      <c r="FW173" s="62"/>
      <c r="FX173" s="62"/>
      <c r="FY173" s="62"/>
      <c r="FZ173" s="62"/>
      <c r="GA173" s="62"/>
      <c r="GB173" s="62"/>
      <c r="GC173" s="62"/>
      <c r="GD173" s="62"/>
      <c r="GE173" s="62"/>
      <c r="GF173" s="62"/>
      <c r="GG173" s="62"/>
      <c r="GH173" s="62"/>
      <c r="GI173" s="62"/>
      <c r="GJ173" s="62"/>
      <c r="GK173" s="5"/>
      <c r="GL173" s="5"/>
      <c r="GM173" s="5"/>
      <c r="GN173" s="5"/>
    </row>
    <row r="174" spans="2:196">
      <c r="B174" s="11" t="s">
        <v>43</v>
      </c>
      <c r="C174" s="17" t="s">
        <v>23</v>
      </c>
      <c r="D174" s="11" t="s">
        <v>111</v>
      </c>
      <c r="E174" s="11" t="s">
        <v>175</v>
      </c>
      <c r="F174" s="12">
        <f t="shared" si="134"/>
        <v>5.7112676056338</v>
      </c>
      <c r="G174" s="18">
        <v>40.55</v>
      </c>
      <c r="H174" s="14">
        <f t="shared" si="135"/>
        <v>486.6</v>
      </c>
      <c r="I174" s="15">
        <f t="shared" si="136"/>
        <v>540.53</v>
      </c>
      <c r="J174" s="14">
        <f t="shared" si="137"/>
        <v>567.7</v>
      </c>
      <c r="K174" s="16">
        <f t="shared" si="138"/>
        <v>324.4</v>
      </c>
      <c r="L174" s="16">
        <f t="shared" si="139"/>
        <v>364.95</v>
      </c>
      <c r="M174" s="16">
        <f t="shared" si="140"/>
        <v>378.33</v>
      </c>
      <c r="N174" s="62"/>
      <c r="O174" s="62">
        <f t="shared" si="104"/>
        <v>44.605</v>
      </c>
      <c r="P174" s="62">
        <v>40.546</v>
      </c>
      <c r="Q174" s="101">
        <f t="shared" si="105"/>
        <v>40.55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  <c r="CV174" s="62"/>
      <c r="CW174" s="62"/>
      <c r="CX174" s="62"/>
      <c r="CY174" s="62"/>
      <c r="CZ174" s="62"/>
      <c r="DA174" s="62"/>
      <c r="DB174" s="62"/>
      <c r="DC174" s="62"/>
      <c r="DD174" s="62"/>
      <c r="DE174" s="62"/>
      <c r="DF174" s="62"/>
      <c r="DG174" s="62"/>
      <c r="DH174" s="62"/>
      <c r="DI174" s="62"/>
      <c r="DJ174" s="62"/>
      <c r="DK174" s="62"/>
      <c r="DL174" s="62"/>
      <c r="DM174" s="62"/>
      <c r="DN174" s="62"/>
      <c r="DO174" s="62"/>
      <c r="DP174" s="62"/>
      <c r="DQ174" s="62"/>
      <c r="DR174" s="62"/>
      <c r="DS174" s="62"/>
      <c r="DT174" s="62"/>
      <c r="DU174" s="62"/>
      <c r="DV174" s="62"/>
      <c r="DW174" s="62"/>
      <c r="DX174" s="62"/>
      <c r="DY174" s="62"/>
      <c r="DZ174" s="62"/>
      <c r="EA174" s="62"/>
      <c r="EB174" s="62"/>
      <c r="EC174" s="62"/>
      <c r="ED174" s="62"/>
      <c r="EE174" s="62"/>
      <c r="EF174" s="62"/>
      <c r="EG174" s="62"/>
      <c r="EH174" s="62"/>
      <c r="EI174" s="62"/>
      <c r="EJ174" s="62"/>
      <c r="EK174" s="62"/>
      <c r="EL174" s="62"/>
      <c r="EM174" s="62"/>
      <c r="EN174" s="62"/>
      <c r="EO174" s="62"/>
      <c r="EP174" s="62"/>
      <c r="EQ174" s="62"/>
      <c r="ER174" s="62"/>
      <c r="ES174" s="62"/>
      <c r="ET174" s="62"/>
      <c r="EU174" s="62"/>
      <c r="EV174" s="62"/>
      <c r="EW174" s="62"/>
      <c r="EX174" s="62"/>
      <c r="EY174" s="62"/>
      <c r="EZ174" s="62"/>
      <c r="FA174" s="62"/>
      <c r="FB174" s="62"/>
      <c r="FC174" s="62"/>
      <c r="FD174" s="62"/>
      <c r="FE174" s="62"/>
      <c r="FF174" s="62"/>
      <c r="FG174" s="62"/>
      <c r="FH174" s="62"/>
      <c r="FI174" s="62"/>
      <c r="FJ174" s="62"/>
      <c r="FK174" s="62"/>
      <c r="FL174" s="62"/>
      <c r="FM174" s="62"/>
      <c r="FN174" s="62"/>
      <c r="FO174" s="62"/>
      <c r="FP174" s="62"/>
      <c r="FQ174" s="62"/>
      <c r="FR174" s="62"/>
      <c r="FS174" s="62"/>
      <c r="FT174" s="62"/>
      <c r="FU174" s="62"/>
      <c r="FV174" s="62"/>
      <c r="FW174" s="62"/>
      <c r="FX174" s="62"/>
      <c r="FY174" s="62"/>
      <c r="FZ174" s="62"/>
      <c r="GA174" s="62"/>
      <c r="GB174" s="62"/>
      <c r="GC174" s="62"/>
      <c r="GD174" s="62"/>
      <c r="GE174" s="62"/>
      <c r="GF174" s="62"/>
      <c r="GG174" s="62"/>
      <c r="GH174" s="62"/>
      <c r="GI174" s="62"/>
      <c r="GJ174" s="62"/>
      <c r="GK174" s="5"/>
      <c r="GL174" s="5"/>
      <c r="GM174" s="5"/>
      <c r="GN174" s="5"/>
    </row>
    <row r="175" spans="2:196">
      <c r="B175" s="11" t="s">
        <v>43</v>
      </c>
      <c r="C175" s="11" t="s">
        <v>15</v>
      </c>
      <c r="D175" s="11" t="s">
        <v>220</v>
      </c>
      <c r="E175" s="11" t="s">
        <v>175</v>
      </c>
      <c r="F175" s="12">
        <f t="shared" si="134"/>
        <v>3.61549295774648</v>
      </c>
      <c r="G175" s="18">
        <v>25.67</v>
      </c>
      <c r="H175" s="14">
        <f t="shared" si="135"/>
        <v>308.04</v>
      </c>
      <c r="I175" s="15">
        <f t="shared" si="136"/>
        <v>342.18</v>
      </c>
      <c r="J175" s="14">
        <f t="shared" si="137"/>
        <v>359.38</v>
      </c>
      <c r="K175" s="16">
        <f t="shared" si="138"/>
        <v>205.36</v>
      </c>
      <c r="L175" s="16">
        <f t="shared" si="139"/>
        <v>231.03</v>
      </c>
      <c r="M175" s="16">
        <f t="shared" si="140"/>
        <v>239.5</v>
      </c>
      <c r="N175" s="62"/>
      <c r="O175" s="62">
        <f t="shared" si="104"/>
        <v>28.237</v>
      </c>
      <c r="P175" s="62">
        <v>25.674</v>
      </c>
      <c r="Q175" s="101">
        <f t="shared" si="105"/>
        <v>25.67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2"/>
      <c r="DF175" s="62"/>
      <c r="DG175" s="62"/>
      <c r="DH175" s="62"/>
      <c r="DI175" s="62"/>
      <c r="DJ175" s="62"/>
      <c r="DK175" s="62"/>
      <c r="DL175" s="62"/>
      <c r="DM175" s="62"/>
      <c r="DN175" s="62"/>
      <c r="DO175" s="62"/>
      <c r="DP175" s="62"/>
      <c r="DQ175" s="62"/>
      <c r="DR175" s="62"/>
      <c r="DS175" s="62"/>
      <c r="DT175" s="62"/>
      <c r="DU175" s="62"/>
      <c r="DV175" s="62"/>
      <c r="DW175" s="62"/>
      <c r="DX175" s="62"/>
      <c r="DY175" s="62"/>
      <c r="DZ175" s="62"/>
      <c r="EA175" s="62"/>
      <c r="EB175" s="62"/>
      <c r="EC175" s="62"/>
      <c r="ED175" s="62"/>
      <c r="EE175" s="62"/>
      <c r="EF175" s="62"/>
      <c r="EG175" s="62"/>
      <c r="EH175" s="62"/>
      <c r="EI175" s="62"/>
      <c r="EJ175" s="62"/>
      <c r="EK175" s="62"/>
      <c r="EL175" s="62"/>
      <c r="EM175" s="62"/>
      <c r="EN175" s="62"/>
      <c r="EO175" s="62"/>
      <c r="EP175" s="62"/>
      <c r="EQ175" s="62"/>
      <c r="ER175" s="62"/>
      <c r="ES175" s="62"/>
      <c r="ET175" s="62"/>
      <c r="EU175" s="62"/>
      <c r="EV175" s="62"/>
      <c r="EW175" s="62"/>
      <c r="EX175" s="62"/>
      <c r="EY175" s="62"/>
      <c r="EZ175" s="62"/>
      <c r="FA175" s="62"/>
      <c r="FB175" s="62"/>
      <c r="FC175" s="62"/>
      <c r="FD175" s="62"/>
      <c r="FE175" s="62"/>
      <c r="FF175" s="62"/>
      <c r="FG175" s="62"/>
      <c r="FH175" s="62"/>
      <c r="FI175" s="62"/>
      <c r="FJ175" s="62"/>
      <c r="FK175" s="62"/>
      <c r="FL175" s="62"/>
      <c r="FM175" s="62"/>
      <c r="FN175" s="62"/>
      <c r="FO175" s="62"/>
      <c r="FP175" s="62"/>
      <c r="FQ175" s="62"/>
      <c r="FR175" s="62"/>
      <c r="FS175" s="62"/>
      <c r="FT175" s="62"/>
      <c r="FU175" s="62"/>
      <c r="FV175" s="62"/>
      <c r="FW175" s="62"/>
      <c r="FX175" s="62"/>
      <c r="FY175" s="62"/>
      <c r="FZ175" s="62"/>
      <c r="GA175" s="62"/>
      <c r="GB175" s="62"/>
      <c r="GC175" s="62"/>
      <c r="GD175" s="62"/>
      <c r="GE175" s="62"/>
      <c r="GF175" s="62"/>
      <c r="GG175" s="62"/>
      <c r="GH175" s="62"/>
      <c r="GI175" s="62"/>
      <c r="GJ175" s="62"/>
      <c r="GK175" s="5"/>
      <c r="GL175" s="5"/>
      <c r="GM175" s="5"/>
      <c r="GN175" s="5"/>
    </row>
    <row r="176" spans="2:196">
      <c r="B176" s="11" t="s">
        <v>43</v>
      </c>
      <c r="C176" s="11" t="s">
        <v>21</v>
      </c>
      <c r="D176" s="11" t="s">
        <v>111</v>
      </c>
      <c r="E176" s="11" t="s">
        <v>175</v>
      </c>
      <c r="F176" s="12">
        <f t="shared" ref="F176:F178" si="141">G176/7.1</f>
        <v>4.24647887323944</v>
      </c>
      <c r="G176" s="18">
        <v>30.15</v>
      </c>
      <c r="H176" s="14">
        <f t="shared" ref="H176:H178" si="142">ROUNDDOWN(G176*12,2)</f>
        <v>361.8</v>
      </c>
      <c r="I176" s="15">
        <f t="shared" ref="I176:I178" si="143">ROUNDDOWN(G176*13.33,2)</f>
        <v>401.89</v>
      </c>
      <c r="J176" s="14">
        <f t="shared" ref="J176:J178" si="144">ROUNDDOWN(G176*14,2)</f>
        <v>422.1</v>
      </c>
      <c r="K176" s="16">
        <f t="shared" ref="K176:K178" si="145">ROUNDDOWN(G176*8,2)</f>
        <v>241.2</v>
      </c>
      <c r="L176" s="16">
        <f t="shared" ref="L176:L178" si="146">ROUNDDOWN(G176*9,2)</f>
        <v>271.35</v>
      </c>
      <c r="M176" s="16">
        <f t="shared" ref="M176:M178" si="147">ROUNDDOWN(G176*9.33,2)</f>
        <v>281.29</v>
      </c>
      <c r="N176" s="62"/>
      <c r="O176" s="62">
        <f t="shared" si="104"/>
        <v>33.165</v>
      </c>
      <c r="P176" s="62">
        <v>30.151</v>
      </c>
      <c r="Q176" s="101">
        <f t="shared" si="105"/>
        <v>30.15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  <c r="CV176" s="62"/>
      <c r="CW176" s="62"/>
      <c r="CX176" s="62"/>
      <c r="CY176" s="62"/>
      <c r="CZ176" s="62"/>
      <c r="DA176" s="62"/>
      <c r="DB176" s="62"/>
      <c r="DC176" s="62"/>
      <c r="DD176" s="62"/>
      <c r="DE176" s="62"/>
      <c r="DF176" s="62"/>
      <c r="DG176" s="62"/>
      <c r="DH176" s="62"/>
      <c r="DI176" s="62"/>
      <c r="DJ176" s="62"/>
      <c r="DK176" s="62"/>
      <c r="DL176" s="62"/>
      <c r="DM176" s="62"/>
      <c r="DN176" s="62"/>
      <c r="DO176" s="62"/>
      <c r="DP176" s="62"/>
      <c r="DQ176" s="62"/>
      <c r="DR176" s="62"/>
      <c r="DS176" s="62"/>
      <c r="DT176" s="62"/>
      <c r="DU176" s="62"/>
      <c r="DV176" s="62"/>
      <c r="DW176" s="62"/>
      <c r="DX176" s="62"/>
      <c r="DY176" s="62"/>
      <c r="DZ176" s="62"/>
      <c r="EA176" s="62"/>
      <c r="EB176" s="62"/>
      <c r="EC176" s="62"/>
      <c r="ED176" s="62"/>
      <c r="EE176" s="62"/>
      <c r="EF176" s="62"/>
      <c r="EG176" s="62"/>
      <c r="EH176" s="62"/>
      <c r="EI176" s="62"/>
      <c r="EJ176" s="62"/>
      <c r="EK176" s="62"/>
      <c r="EL176" s="62"/>
      <c r="EM176" s="62"/>
      <c r="EN176" s="62"/>
      <c r="EO176" s="62"/>
      <c r="EP176" s="62"/>
      <c r="EQ176" s="62"/>
      <c r="ER176" s="62"/>
      <c r="ES176" s="62"/>
      <c r="ET176" s="62"/>
      <c r="EU176" s="62"/>
      <c r="EV176" s="62"/>
      <c r="EW176" s="62"/>
      <c r="EX176" s="62"/>
      <c r="EY176" s="62"/>
      <c r="EZ176" s="62"/>
      <c r="FA176" s="62"/>
      <c r="FB176" s="62"/>
      <c r="FC176" s="62"/>
      <c r="FD176" s="62"/>
      <c r="FE176" s="62"/>
      <c r="FF176" s="62"/>
      <c r="FG176" s="62"/>
      <c r="FH176" s="62"/>
      <c r="FI176" s="62"/>
      <c r="FJ176" s="62"/>
      <c r="FK176" s="62"/>
      <c r="FL176" s="62"/>
      <c r="FM176" s="62"/>
      <c r="FN176" s="62"/>
      <c r="FO176" s="62"/>
      <c r="FP176" s="62"/>
      <c r="FQ176" s="62"/>
      <c r="FR176" s="62"/>
      <c r="FS176" s="62"/>
      <c r="FT176" s="62"/>
      <c r="FU176" s="62"/>
      <c r="FV176" s="62"/>
      <c r="FW176" s="62"/>
      <c r="FX176" s="62"/>
      <c r="FY176" s="62"/>
      <c r="FZ176" s="62"/>
      <c r="GA176" s="62"/>
      <c r="GB176" s="62"/>
      <c r="GC176" s="62"/>
      <c r="GD176" s="62"/>
      <c r="GE176" s="62"/>
      <c r="GF176" s="62"/>
      <c r="GG176" s="62"/>
      <c r="GH176" s="62"/>
      <c r="GI176" s="62"/>
      <c r="GJ176" s="62"/>
      <c r="GK176" s="5"/>
      <c r="GL176" s="5"/>
      <c r="GM176" s="5"/>
      <c r="GN176" s="5"/>
    </row>
    <row r="177" spans="2:196">
      <c r="B177" s="11" t="s">
        <v>43</v>
      </c>
      <c r="C177" s="11" t="s">
        <v>146</v>
      </c>
      <c r="D177" s="11" t="s">
        <v>224</v>
      </c>
      <c r="E177" s="11" t="s">
        <v>175</v>
      </c>
      <c r="F177" s="12">
        <f t="shared" si="141"/>
        <v>4.03802816901409</v>
      </c>
      <c r="G177" s="18">
        <v>28.67</v>
      </c>
      <c r="H177" s="14">
        <f t="shared" si="142"/>
        <v>344.04</v>
      </c>
      <c r="I177" s="15">
        <f t="shared" si="143"/>
        <v>382.17</v>
      </c>
      <c r="J177" s="14">
        <f t="shared" si="144"/>
        <v>401.38</v>
      </c>
      <c r="K177" s="16">
        <f t="shared" si="145"/>
        <v>229.36</v>
      </c>
      <c r="L177" s="16">
        <f t="shared" si="146"/>
        <v>258.03</v>
      </c>
      <c r="M177" s="16">
        <f t="shared" si="147"/>
        <v>267.49</v>
      </c>
      <c r="N177" s="62"/>
      <c r="O177" s="62">
        <f t="shared" si="104"/>
        <v>31.537</v>
      </c>
      <c r="P177" s="62">
        <v>28.666</v>
      </c>
      <c r="Q177" s="101">
        <f t="shared" si="105"/>
        <v>28.67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2"/>
      <c r="CY177" s="62"/>
      <c r="CZ177" s="62"/>
      <c r="DA177" s="62"/>
      <c r="DB177" s="62"/>
      <c r="DC177" s="62"/>
      <c r="DD177" s="62"/>
      <c r="DE177" s="62"/>
      <c r="DF177" s="62"/>
      <c r="DG177" s="62"/>
      <c r="DH177" s="62"/>
      <c r="DI177" s="62"/>
      <c r="DJ177" s="62"/>
      <c r="DK177" s="62"/>
      <c r="DL177" s="62"/>
      <c r="DM177" s="62"/>
      <c r="DN177" s="62"/>
      <c r="DO177" s="62"/>
      <c r="DP177" s="62"/>
      <c r="DQ177" s="62"/>
      <c r="DR177" s="62"/>
      <c r="DS177" s="62"/>
      <c r="DT177" s="62"/>
      <c r="DU177" s="62"/>
      <c r="DV177" s="62"/>
      <c r="DW177" s="62"/>
      <c r="DX177" s="62"/>
      <c r="DY177" s="62"/>
      <c r="DZ177" s="62"/>
      <c r="EA177" s="62"/>
      <c r="EB177" s="62"/>
      <c r="EC177" s="62"/>
      <c r="ED177" s="62"/>
      <c r="EE177" s="62"/>
      <c r="EF177" s="62"/>
      <c r="EG177" s="62"/>
      <c r="EH177" s="62"/>
      <c r="EI177" s="62"/>
      <c r="EJ177" s="62"/>
      <c r="EK177" s="62"/>
      <c r="EL177" s="62"/>
      <c r="EM177" s="62"/>
      <c r="EN177" s="62"/>
      <c r="EO177" s="62"/>
      <c r="EP177" s="62"/>
      <c r="EQ177" s="62"/>
      <c r="ER177" s="62"/>
      <c r="ES177" s="62"/>
      <c r="ET177" s="62"/>
      <c r="EU177" s="62"/>
      <c r="EV177" s="62"/>
      <c r="EW177" s="62"/>
      <c r="EX177" s="62"/>
      <c r="EY177" s="62"/>
      <c r="EZ177" s="62"/>
      <c r="FA177" s="62"/>
      <c r="FB177" s="62"/>
      <c r="FC177" s="62"/>
      <c r="FD177" s="62"/>
      <c r="FE177" s="62"/>
      <c r="FF177" s="62"/>
      <c r="FG177" s="62"/>
      <c r="FH177" s="62"/>
      <c r="FI177" s="62"/>
      <c r="FJ177" s="62"/>
      <c r="FK177" s="62"/>
      <c r="FL177" s="62"/>
      <c r="FM177" s="62"/>
      <c r="FN177" s="62"/>
      <c r="FO177" s="62"/>
      <c r="FP177" s="62"/>
      <c r="FQ177" s="62"/>
      <c r="FR177" s="62"/>
      <c r="FS177" s="62"/>
      <c r="FT177" s="62"/>
      <c r="FU177" s="62"/>
      <c r="FV177" s="62"/>
      <c r="FW177" s="62"/>
      <c r="FX177" s="62"/>
      <c r="FY177" s="62"/>
      <c r="FZ177" s="62"/>
      <c r="GA177" s="62"/>
      <c r="GB177" s="62"/>
      <c r="GC177" s="62"/>
      <c r="GD177" s="62"/>
      <c r="GE177" s="62"/>
      <c r="GF177" s="62"/>
      <c r="GG177" s="62"/>
      <c r="GH177" s="62"/>
      <c r="GI177" s="62"/>
      <c r="GJ177" s="62"/>
      <c r="GK177" s="5"/>
      <c r="GL177" s="5"/>
      <c r="GM177" s="5"/>
      <c r="GN177" s="5"/>
    </row>
    <row r="178" spans="2:196">
      <c r="B178" s="11" t="s">
        <v>46</v>
      </c>
      <c r="C178" s="11" t="s">
        <v>15</v>
      </c>
      <c r="D178" s="11" t="s">
        <v>111</v>
      </c>
      <c r="E178" s="11" t="s">
        <v>178</v>
      </c>
      <c r="F178" s="12">
        <f t="shared" si="141"/>
        <v>4.24647887323944</v>
      </c>
      <c r="G178" s="18">
        <v>30.15</v>
      </c>
      <c r="H178" s="14">
        <f t="shared" si="142"/>
        <v>361.8</v>
      </c>
      <c r="I178" s="15">
        <f t="shared" si="143"/>
        <v>401.89</v>
      </c>
      <c r="J178" s="14">
        <f t="shared" si="144"/>
        <v>422.1</v>
      </c>
      <c r="K178" s="16">
        <f t="shared" si="145"/>
        <v>241.2</v>
      </c>
      <c r="L178" s="16">
        <f t="shared" si="146"/>
        <v>271.35</v>
      </c>
      <c r="M178" s="16">
        <f t="shared" si="147"/>
        <v>281.29</v>
      </c>
      <c r="N178" s="62"/>
      <c r="O178" s="62">
        <f t="shared" si="104"/>
        <v>33.165</v>
      </c>
      <c r="P178" s="62">
        <v>30.151</v>
      </c>
      <c r="Q178" s="101">
        <f t="shared" si="105"/>
        <v>30.15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  <c r="CV178" s="62"/>
      <c r="CW178" s="62"/>
      <c r="CX178" s="62"/>
      <c r="CY178" s="62"/>
      <c r="CZ178" s="62"/>
      <c r="DA178" s="62"/>
      <c r="DB178" s="62"/>
      <c r="DC178" s="62"/>
      <c r="DD178" s="62"/>
      <c r="DE178" s="62"/>
      <c r="DF178" s="62"/>
      <c r="DG178" s="62"/>
      <c r="DH178" s="62"/>
      <c r="DI178" s="62"/>
      <c r="DJ178" s="62"/>
      <c r="DK178" s="62"/>
      <c r="DL178" s="62"/>
      <c r="DM178" s="62"/>
      <c r="DN178" s="62"/>
      <c r="DO178" s="62"/>
      <c r="DP178" s="62"/>
      <c r="DQ178" s="62"/>
      <c r="DR178" s="62"/>
      <c r="DS178" s="62"/>
      <c r="DT178" s="62"/>
      <c r="DU178" s="62"/>
      <c r="DV178" s="62"/>
      <c r="DW178" s="62"/>
      <c r="DX178" s="62"/>
      <c r="DY178" s="62"/>
      <c r="DZ178" s="62"/>
      <c r="EA178" s="62"/>
      <c r="EB178" s="62"/>
      <c r="EC178" s="62"/>
      <c r="ED178" s="62"/>
      <c r="EE178" s="62"/>
      <c r="EF178" s="62"/>
      <c r="EG178" s="62"/>
      <c r="EH178" s="62"/>
      <c r="EI178" s="62"/>
      <c r="EJ178" s="62"/>
      <c r="EK178" s="62"/>
      <c r="EL178" s="62"/>
      <c r="EM178" s="62"/>
      <c r="EN178" s="62"/>
      <c r="EO178" s="62"/>
      <c r="EP178" s="62"/>
      <c r="EQ178" s="62"/>
      <c r="ER178" s="62"/>
      <c r="ES178" s="62"/>
      <c r="ET178" s="62"/>
      <c r="EU178" s="62"/>
      <c r="EV178" s="62"/>
      <c r="EW178" s="62"/>
      <c r="EX178" s="62"/>
      <c r="EY178" s="62"/>
      <c r="EZ178" s="62"/>
      <c r="FA178" s="62"/>
      <c r="FB178" s="62"/>
      <c r="FC178" s="62"/>
      <c r="FD178" s="62"/>
      <c r="FE178" s="62"/>
      <c r="FF178" s="62"/>
      <c r="FG178" s="62"/>
      <c r="FH178" s="62"/>
      <c r="FI178" s="62"/>
      <c r="FJ178" s="62"/>
      <c r="FK178" s="62"/>
      <c r="FL178" s="62"/>
      <c r="FM178" s="62"/>
      <c r="FN178" s="62"/>
      <c r="FO178" s="62"/>
      <c r="FP178" s="62"/>
      <c r="FQ178" s="62"/>
      <c r="FR178" s="62"/>
      <c r="FS178" s="62"/>
      <c r="FT178" s="62"/>
      <c r="FU178" s="62"/>
      <c r="FV178" s="62"/>
      <c r="FW178" s="62"/>
      <c r="FX178" s="62"/>
      <c r="FY178" s="62"/>
      <c r="FZ178" s="62"/>
      <c r="GA178" s="62"/>
      <c r="GB178" s="62"/>
      <c r="GC178" s="62"/>
      <c r="GD178" s="62"/>
      <c r="GE178" s="62"/>
      <c r="GF178" s="62"/>
      <c r="GG178" s="62"/>
      <c r="GH178" s="62"/>
      <c r="GI178" s="62"/>
      <c r="GJ178" s="62"/>
      <c r="GK178" s="5"/>
      <c r="GL178" s="5"/>
      <c r="GM178" s="5"/>
      <c r="GN178" s="5"/>
    </row>
    <row r="179" spans="2:196">
      <c r="B179" s="11" t="s">
        <v>48</v>
      </c>
      <c r="C179" s="11" t="s">
        <v>15</v>
      </c>
      <c r="D179" s="11" t="s">
        <v>111</v>
      </c>
      <c r="E179" s="11" t="s">
        <v>139</v>
      </c>
      <c r="F179" s="12">
        <f t="shared" ref="F179:F187" si="148">G179/7.1</f>
        <v>3.52816901408451</v>
      </c>
      <c r="G179" s="18">
        <v>25.05</v>
      </c>
      <c r="H179" s="14">
        <f t="shared" ref="H179:H187" si="149">ROUNDDOWN(G179*12,2)</f>
        <v>300.6</v>
      </c>
      <c r="I179" s="15">
        <f t="shared" ref="I179:I187" si="150">ROUNDDOWN(G179*13.33,2)</f>
        <v>333.91</v>
      </c>
      <c r="J179" s="14">
        <f t="shared" ref="J179:J187" si="151">ROUNDDOWN(G179*14,2)</f>
        <v>350.7</v>
      </c>
      <c r="K179" s="16">
        <f t="shared" ref="K179:K187" si="152">ROUNDDOWN(G179*8,2)</f>
        <v>200.4</v>
      </c>
      <c r="L179" s="16">
        <f t="shared" ref="L179:L187" si="153">ROUNDDOWN(G179*9,2)</f>
        <v>225.45</v>
      </c>
      <c r="M179" s="16">
        <f t="shared" ref="M179:M187" si="154">ROUNDDOWN(G179*9.33,2)</f>
        <v>233.71</v>
      </c>
      <c r="N179" s="62"/>
      <c r="O179" s="62">
        <f t="shared" si="104"/>
        <v>27.555</v>
      </c>
      <c r="P179" s="62">
        <v>25.047</v>
      </c>
      <c r="Q179" s="101">
        <f t="shared" si="105"/>
        <v>25.05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  <c r="CO179" s="62"/>
      <c r="CP179" s="62"/>
      <c r="CQ179" s="62"/>
      <c r="CR179" s="62"/>
      <c r="CS179" s="62"/>
      <c r="CT179" s="62"/>
      <c r="CU179" s="62"/>
      <c r="CV179" s="62"/>
      <c r="CW179" s="62"/>
      <c r="CX179" s="62"/>
      <c r="CY179" s="62"/>
      <c r="CZ179" s="62"/>
      <c r="DA179" s="62"/>
      <c r="DB179" s="62"/>
      <c r="DC179" s="62"/>
      <c r="DD179" s="62"/>
      <c r="DE179" s="62"/>
      <c r="DF179" s="62"/>
      <c r="DG179" s="62"/>
      <c r="DH179" s="62"/>
      <c r="DI179" s="62"/>
      <c r="DJ179" s="62"/>
      <c r="DK179" s="62"/>
      <c r="DL179" s="62"/>
      <c r="DM179" s="62"/>
      <c r="DN179" s="62"/>
      <c r="DO179" s="62"/>
      <c r="DP179" s="62"/>
      <c r="DQ179" s="62"/>
      <c r="DR179" s="62"/>
      <c r="DS179" s="62"/>
      <c r="DT179" s="62"/>
      <c r="DU179" s="62"/>
      <c r="DV179" s="62"/>
      <c r="DW179" s="62"/>
      <c r="DX179" s="62"/>
      <c r="DY179" s="62"/>
      <c r="DZ179" s="62"/>
      <c r="EA179" s="62"/>
      <c r="EB179" s="62"/>
      <c r="EC179" s="62"/>
      <c r="ED179" s="62"/>
      <c r="EE179" s="62"/>
      <c r="EF179" s="62"/>
      <c r="EG179" s="62"/>
      <c r="EH179" s="62"/>
      <c r="EI179" s="62"/>
      <c r="EJ179" s="62"/>
      <c r="EK179" s="62"/>
      <c r="EL179" s="62"/>
      <c r="EM179" s="62"/>
      <c r="EN179" s="62"/>
      <c r="EO179" s="62"/>
      <c r="EP179" s="62"/>
      <c r="EQ179" s="62"/>
      <c r="ER179" s="62"/>
      <c r="ES179" s="62"/>
      <c r="ET179" s="62"/>
      <c r="EU179" s="62"/>
      <c r="EV179" s="62"/>
      <c r="EW179" s="62"/>
      <c r="EX179" s="62"/>
      <c r="EY179" s="62"/>
      <c r="EZ179" s="62"/>
      <c r="FA179" s="62"/>
      <c r="FB179" s="62"/>
      <c r="FC179" s="62"/>
      <c r="FD179" s="62"/>
      <c r="FE179" s="62"/>
      <c r="FF179" s="62"/>
      <c r="FG179" s="62"/>
      <c r="FH179" s="62"/>
      <c r="FI179" s="62"/>
      <c r="FJ179" s="62"/>
      <c r="FK179" s="62"/>
      <c r="FL179" s="62"/>
      <c r="FM179" s="62"/>
      <c r="FN179" s="62"/>
      <c r="FO179" s="62"/>
      <c r="FP179" s="62"/>
      <c r="FQ179" s="62"/>
      <c r="FR179" s="62"/>
      <c r="FS179" s="62"/>
      <c r="FT179" s="62"/>
      <c r="FU179" s="62"/>
      <c r="FV179" s="62"/>
      <c r="FW179" s="62"/>
      <c r="FX179" s="62"/>
      <c r="FY179" s="62"/>
      <c r="FZ179" s="62"/>
      <c r="GA179" s="62"/>
      <c r="GB179" s="62"/>
      <c r="GC179" s="62"/>
      <c r="GD179" s="62"/>
      <c r="GE179" s="62"/>
      <c r="GF179" s="62"/>
      <c r="GG179" s="62"/>
      <c r="GH179" s="62"/>
      <c r="GI179" s="62"/>
      <c r="GJ179" s="62"/>
      <c r="GK179" s="5"/>
      <c r="GL179" s="5"/>
      <c r="GM179" s="5"/>
      <c r="GN179" s="5"/>
    </row>
    <row r="180" spans="2:196">
      <c r="B180" s="11" t="s">
        <v>48</v>
      </c>
      <c r="C180" s="11" t="s">
        <v>15</v>
      </c>
      <c r="D180" s="11" t="s">
        <v>167</v>
      </c>
      <c r="E180" s="11" t="s">
        <v>139</v>
      </c>
      <c r="F180" s="12">
        <f t="shared" si="148"/>
        <v>3.69154929577465</v>
      </c>
      <c r="G180" s="18">
        <v>26.21</v>
      </c>
      <c r="H180" s="14">
        <f t="shared" si="149"/>
        <v>314.52</v>
      </c>
      <c r="I180" s="15">
        <f t="shared" si="150"/>
        <v>349.37</v>
      </c>
      <c r="J180" s="14">
        <f t="shared" si="151"/>
        <v>366.94</v>
      </c>
      <c r="K180" s="16">
        <f t="shared" si="152"/>
        <v>209.68</v>
      </c>
      <c r="L180" s="16">
        <f t="shared" si="153"/>
        <v>235.89</v>
      </c>
      <c r="M180" s="16">
        <f t="shared" si="154"/>
        <v>244.53</v>
      </c>
      <c r="N180" s="62"/>
      <c r="O180" s="62">
        <f t="shared" si="104"/>
        <v>28.831</v>
      </c>
      <c r="P180" s="62">
        <v>26.213</v>
      </c>
      <c r="Q180" s="101">
        <f t="shared" si="105"/>
        <v>26.21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  <c r="CV180" s="62"/>
      <c r="CW180" s="62"/>
      <c r="CX180" s="62"/>
      <c r="CY180" s="62"/>
      <c r="CZ180" s="62"/>
      <c r="DA180" s="62"/>
      <c r="DB180" s="62"/>
      <c r="DC180" s="62"/>
      <c r="DD180" s="62"/>
      <c r="DE180" s="62"/>
      <c r="DF180" s="62"/>
      <c r="DG180" s="62"/>
      <c r="DH180" s="62"/>
      <c r="DI180" s="62"/>
      <c r="DJ180" s="62"/>
      <c r="DK180" s="62"/>
      <c r="DL180" s="62"/>
      <c r="DM180" s="62"/>
      <c r="DN180" s="62"/>
      <c r="DO180" s="62"/>
      <c r="DP180" s="62"/>
      <c r="DQ180" s="62"/>
      <c r="DR180" s="62"/>
      <c r="DS180" s="62"/>
      <c r="DT180" s="62"/>
      <c r="DU180" s="62"/>
      <c r="DV180" s="62"/>
      <c r="DW180" s="62"/>
      <c r="DX180" s="62"/>
      <c r="DY180" s="62"/>
      <c r="DZ180" s="62"/>
      <c r="EA180" s="62"/>
      <c r="EB180" s="62"/>
      <c r="EC180" s="62"/>
      <c r="ED180" s="62"/>
      <c r="EE180" s="62"/>
      <c r="EF180" s="62"/>
      <c r="EG180" s="62"/>
      <c r="EH180" s="62"/>
      <c r="EI180" s="62"/>
      <c r="EJ180" s="62"/>
      <c r="EK180" s="62"/>
      <c r="EL180" s="62"/>
      <c r="EM180" s="62"/>
      <c r="EN180" s="62"/>
      <c r="EO180" s="62"/>
      <c r="EP180" s="62"/>
      <c r="EQ180" s="62"/>
      <c r="ER180" s="62"/>
      <c r="ES180" s="62"/>
      <c r="ET180" s="62"/>
      <c r="EU180" s="62"/>
      <c r="EV180" s="62"/>
      <c r="EW180" s="62"/>
      <c r="EX180" s="62"/>
      <c r="EY180" s="62"/>
      <c r="EZ180" s="62"/>
      <c r="FA180" s="62"/>
      <c r="FB180" s="62"/>
      <c r="FC180" s="62"/>
      <c r="FD180" s="62"/>
      <c r="FE180" s="62"/>
      <c r="FF180" s="62"/>
      <c r="FG180" s="62"/>
      <c r="FH180" s="62"/>
      <c r="FI180" s="62"/>
      <c r="FJ180" s="62"/>
      <c r="FK180" s="62"/>
      <c r="FL180" s="62"/>
      <c r="FM180" s="62"/>
      <c r="FN180" s="62"/>
      <c r="FO180" s="62"/>
      <c r="FP180" s="62"/>
      <c r="FQ180" s="62"/>
      <c r="FR180" s="62"/>
      <c r="FS180" s="62"/>
      <c r="FT180" s="62"/>
      <c r="FU180" s="62"/>
      <c r="FV180" s="62"/>
      <c r="FW180" s="62"/>
      <c r="FX180" s="62"/>
      <c r="FY180" s="62"/>
      <c r="FZ180" s="62"/>
      <c r="GA180" s="62"/>
      <c r="GB180" s="62"/>
      <c r="GC180" s="62"/>
      <c r="GD180" s="62"/>
      <c r="GE180" s="62"/>
      <c r="GF180" s="62"/>
      <c r="GG180" s="62"/>
      <c r="GH180" s="62"/>
      <c r="GI180" s="62"/>
      <c r="GJ180" s="62"/>
      <c r="GK180" s="5"/>
      <c r="GL180" s="5"/>
      <c r="GM180" s="5"/>
      <c r="GN180" s="5"/>
    </row>
    <row r="181" spans="2:196">
      <c r="B181" s="11" t="s">
        <v>48</v>
      </c>
      <c r="C181" s="11" t="s">
        <v>15</v>
      </c>
      <c r="D181" s="11" t="s">
        <v>220</v>
      </c>
      <c r="E181" s="11" t="s">
        <v>139</v>
      </c>
      <c r="F181" s="12">
        <f t="shared" si="148"/>
        <v>4.14084507042254</v>
      </c>
      <c r="G181" s="18">
        <v>29.4</v>
      </c>
      <c r="H181" s="14">
        <f t="shared" si="149"/>
        <v>352.8</v>
      </c>
      <c r="I181" s="15">
        <f t="shared" si="150"/>
        <v>391.9</v>
      </c>
      <c r="J181" s="14">
        <f t="shared" si="151"/>
        <v>411.6</v>
      </c>
      <c r="K181" s="16">
        <f t="shared" si="152"/>
        <v>235.2</v>
      </c>
      <c r="L181" s="16">
        <f t="shared" si="153"/>
        <v>264.6</v>
      </c>
      <c r="M181" s="16">
        <f t="shared" si="154"/>
        <v>274.3</v>
      </c>
      <c r="N181" s="62"/>
      <c r="O181" s="62">
        <f t="shared" si="104"/>
        <v>32.34</v>
      </c>
      <c r="P181" s="62">
        <v>29.403</v>
      </c>
      <c r="Q181" s="101">
        <f t="shared" si="105"/>
        <v>29.4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  <c r="CO181" s="62"/>
      <c r="CP181" s="62"/>
      <c r="CQ181" s="62"/>
      <c r="CR181" s="62"/>
      <c r="CS181" s="62"/>
      <c r="CT181" s="62"/>
      <c r="CU181" s="62"/>
      <c r="CV181" s="62"/>
      <c r="CW181" s="62"/>
      <c r="CX181" s="62"/>
      <c r="CY181" s="62"/>
      <c r="CZ181" s="62"/>
      <c r="DA181" s="62"/>
      <c r="DB181" s="62"/>
      <c r="DC181" s="62"/>
      <c r="DD181" s="62"/>
      <c r="DE181" s="62"/>
      <c r="DF181" s="62"/>
      <c r="DG181" s="62"/>
      <c r="DH181" s="62"/>
      <c r="DI181" s="62"/>
      <c r="DJ181" s="62"/>
      <c r="DK181" s="62"/>
      <c r="DL181" s="62"/>
      <c r="DM181" s="62"/>
      <c r="DN181" s="62"/>
      <c r="DO181" s="62"/>
      <c r="DP181" s="62"/>
      <c r="DQ181" s="62"/>
      <c r="DR181" s="62"/>
      <c r="DS181" s="62"/>
      <c r="DT181" s="62"/>
      <c r="DU181" s="62"/>
      <c r="DV181" s="62"/>
      <c r="DW181" s="62"/>
      <c r="DX181" s="62"/>
      <c r="DY181" s="62"/>
      <c r="DZ181" s="62"/>
      <c r="EA181" s="62"/>
      <c r="EB181" s="62"/>
      <c r="EC181" s="62"/>
      <c r="ED181" s="62"/>
      <c r="EE181" s="62"/>
      <c r="EF181" s="62"/>
      <c r="EG181" s="62"/>
      <c r="EH181" s="62"/>
      <c r="EI181" s="62"/>
      <c r="EJ181" s="62"/>
      <c r="EK181" s="62"/>
      <c r="EL181" s="62"/>
      <c r="EM181" s="62"/>
      <c r="EN181" s="62"/>
      <c r="EO181" s="62"/>
      <c r="EP181" s="62"/>
      <c r="EQ181" s="62"/>
      <c r="ER181" s="62"/>
      <c r="ES181" s="62"/>
      <c r="ET181" s="62"/>
      <c r="EU181" s="62"/>
      <c r="EV181" s="62"/>
      <c r="EW181" s="62"/>
      <c r="EX181" s="62"/>
      <c r="EY181" s="62"/>
      <c r="EZ181" s="62"/>
      <c r="FA181" s="62"/>
      <c r="FB181" s="62"/>
      <c r="FC181" s="62"/>
      <c r="FD181" s="62"/>
      <c r="FE181" s="62"/>
      <c r="FF181" s="62"/>
      <c r="FG181" s="62"/>
      <c r="FH181" s="62"/>
      <c r="FI181" s="62"/>
      <c r="FJ181" s="62"/>
      <c r="FK181" s="62"/>
      <c r="FL181" s="62"/>
      <c r="FM181" s="62"/>
      <c r="FN181" s="62"/>
      <c r="FO181" s="62"/>
      <c r="FP181" s="62"/>
      <c r="FQ181" s="62"/>
      <c r="FR181" s="62"/>
      <c r="FS181" s="62"/>
      <c r="FT181" s="62"/>
      <c r="FU181" s="62"/>
      <c r="FV181" s="62"/>
      <c r="FW181" s="62"/>
      <c r="FX181" s="62"/>
      <c r="FY181" s="62"/>
      <c r="FZ181" s="62"/>
      <c r="GA181" s="62"/>
      <c r="GB181" s="62"/>
      <c r="GC181" s="62"/>
      <c r="GD181" s="62"/>
      <c r="GE181" s="62"/>
      <c r="GF181" s="62"/>
      <c r="GG181" s="62"/>
      <c r="GH181" s="62"/>
      <c r="GI181" s="62"/>
      <c r="GJ181" s="62"/>
      <c r="GK181" s="5"/>
      <c r="GL181" s="5"/>
      <c r="GM181" s="5"/>
      <c r="GN181" s="5"/>
    </row>
    <row r="182" spans="2:196">
      <c r="B182" s="11" t="s">
        <v>48</v>
      </c>
      <c r="C182" s="11" t="s">
        <v>15</v>
      </c>
      <c r="D182" s="11" t="s">
        <v>167</v>
      </c>
      <c r="E182" s="11" t="s">
        <v>178</v>
      </c>
      <c r="F182" s="12">
        <f t="shared" si="148"/>
        <v>4.3169014084507</v>
      </c>
      <c r="G182" s="18">
        <v>30.65</v>
      </c>
      <c r="H182" s="14">
        <f t="shared" si="149"/>
        <v>367.8</v>
      </c>
      <c r="I182" s="15">
        <f t="shared" si="150"/>
        <v>408.56</v>
      </c>
      <c r="J182" s="14">
        <f t="shared" si="151"/>
        <v>429.1</v>
      </c>
      <c r="K182" s="16">
        <f t="shared" si="152"/>
        <v>245.2</v>
      </c>
      <c r="L182" s="16">
        <f t="shared" si="153"/>
        <v>275.85</v>
      </c>
      <c r="M182" s="16">
        <f t="shared" si="154"/>
        <v>285.96</v>
      </c>
      <c r="N182" s="62"/>
      <c r="O182" s="62">
        <f t="shared" si="104"/>
        <v>33.715</v>
      </c>
      <c r="P182" s="62">
        <v>30.646</v>
      </c>
      <c r="Q182" s="101">
        <f t="shared" si="105"/>
        <v>30.65</v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  <c r="CV182" s="62"/>
      <c r="CW182" s="62"/>
      <c r="CX182" s="62"/>
      <c r="CY182" s="62"/>
      <c r="CZ182" s="62"/>
      <c r="DA182" s="62"/>
      <c r="DB182" s="62"/>
      <c r="DC182" s="62"/>
      <c r="DD182" s="62"/>
      <c r="DE182" s="62"/>
      <c r="DF182" s="62"/>
      <c r="DG182" s="62"/>
      <c r="DH182" s="62"/>
      <c r="DI182" s="62"/>
      <c r="DJ182" s="62"/>
      <c r="DK182" s="62"/>
      <c r="DL182" s="62"/>
      <c r="DM182" s="62"/>
      <c r="DN182" s="62"/>
      <c r="DO182" s="62"/>
      <c r="DP182" s="62"/>
      <c r="DQ182" s="62"/>
      <c r="DR182" s="62"/>
      <c r="DS182" s="62"/>
      <c r="DT182" s="62"/>
      <c r="DU182" s="62"/>
      <c r="DV182" s="62"/>
      <c r="DW182" s="62"/>
      <c r="DX182" s="62"/>
      <c r="DY182" s="62"/>
      <c r="DZ182" s="62"/>
      <c r="EA182" s="62"/>
      <c r="EB182" s="62"/>
      <c r="EC182" s="62"/>
      <c r="ED182" s="62"/>
      <c r="EE182" s="62"/>
      <c r="EF182" s="62"/>
      <c r="EG182" s="62"/>
      <c r="EH182" s="62"/>
      <c r="EI182" s="62"/>
      <c r="EJ182" s="62"/>
      <c r="EK182" s="62"/>
      <c r="EL182" s="62"/>
      <c r="EM182" s="62"/>
      <c r="EN182" s="62"/>
      <c r="EO182" s="62"/>
      <c r="EP182" s="62"/>
      <c r="EQ182" s="62"/>
      <c r="ER182" s="62"/>
      <c r="ES182" s="62"/>
      <c r="ET182" s="62"/>
      <c r="EU182" s="62"/>
      <c r="EV182" s="62"/>
      <c r="EW182" s="62"/>
      <c r="EX182" s="62"/>
      <c r="EY182" s="62"/>
      <c r="EZ182" s="62"/>
      <c r="FA182" s="62"/>
      <c r="FB182" s="62"/>
      <c r="FC182" s="62"/>
      <c r="FD182" s="62"/>
      <c r="FE182" s="62"/>
      <c r="FF182" s="62"/>
      <c r="FG182" s="62"/>
      <c r="FH182" s="62"/>
      <c r="FI182" s="62"/>
      <c r="FJ182" s="62"/>
      <c r="FK182" s="62"/>
      <c r="FL182" s="62"/>
      <c r="FM182" s="62"/>
      <c r="FN182" s="62"/>
      <c r="FO182" s="62"/>
      <c r="FP182" s="62"/>
      <c r="FQ182" s="62"/>
      <c r="FR182" s="62"/>
      <c r="FS182" s="62"/>
      <c r="FT182" s="62"/>
      <c r="FU182" s="62"/>
      <c r="FV182" s="62"/>
      <c r="FW182" s="62"/>
      <c r="FX182" s="62"/>
      <c r="FY182" s="62"/>
      <c r="FZ182" s="62"/>
      <c r="GA182" s="62"/>
      <c r="GB182" s="62"/>
      <c r="GC182" s="62"/>
      <c r="GD182" s="62"/>
      <c r="GE182" s="62"/>
      <c r="GF182" s="62"/>
      <c r="GG182" s="62"/>
      <c r="GH182" s="62"/>
      <c r="GI182" s="62"/>
      <c r="GJ182" s="62"/>
      <c r="GK182" s="5"/>
      <c r="GL182" s="5"/>
      <c r="GM182" s="5"/>
      <c r="GN182" s="5"/>
    </row>
    <row r="183" spans="2:196">
      <c r="B183" s="11" t="s">
        <v>48</v>
      </c>
      <c r="C183" s="11" t="s">
        <v>146</v>
      </c>
      <c r="D183" s="11" t="s">
        <v>167</v>
      </c>
      <c r="E183" s="11" t="s">
        <v>178</v>
      </c>
      <c r="F183" s="12">
        <f t="shared" si="148"/>
        <v>4.72394366197183</v>
      </c>
      <c r="G183" s="18">
        <v>33.54</v>
      </c>
      <c r="H183" s="14">
        <f t="shared" si="149"/>
        <v>402.48</v>
      </c>
      <c r="I183" s="15">
        <f t="shared" si="150"/>
        <v>447.08</v>
      </c>
      <c r="J183" s="14">
        <f t="shared" si="151"/>
        <v>469.56</v>
      </c>
      <c r="K183" s="16">
        <f t="shared" si="152"/>
        <v>268.32</v>
      </c>
      <c r="L183" s="16">
        <f t="shared" si="153"/>
        <v>301.86</v>
      </c>
      <c r="M183" s="16">
        <f t="shared" si="154"/>
        <v>312.92</v>
      </c>
      <c r="N183" s="62"/>
      <c r="O183" s="62">
        <f t="shared" si="104"/>
        <v>36.894</v>
      </c>
      <c r="P183" s="62">
        <v>33.539</v>
      </c>
      <c r="Q183" s="101">
        <f t="shared" si="105"/>
        <v>33.54</v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  <c r="DM183" s="62"/>
      <c r="DN183" s="62"/>
      <c r="DO183" s="62"/>
      <c r="DP183" s="62"/>
      <c r="DQ183" s="62"/>
      <c r="DR183" s="62"/>
      <c r="DS183" s="62"/>
      <c r="DT183" s="62"/>
      <c r="DU183" s="62"/>
      <c r="DV183" s="62"/>
      <c r="DW183" s="62"/>
      <c r="DX183" s="62"/>
      <c r="DY183" s="62"/>
      <c r="DZ183" s="62"/>
      <c r="EA183" s="62"/>
      <c r="EB183" s="62"/>
      <c r="EC183" s="62"/>
      <c r="ED183" s="62"/>
      <c r="EE183" s="62"/>
      <c r="EF183" s="62"/>
      <c r="EG183" s="62"/>
      <c r="EH183" s="62"/>
      <c r="EI183" s="62"/>
      <c r="EJ183" s="62"/>
      <c r="EK183" s="62"/>
      <c r="EL183" s="62"/>
      <c r="EM183" s="62"/>
      <c r="EN183" s="62"/>
      <c r="EO183" s="62"/>
      <c r="EP183" s="62"/>
      <c r="EQ183" s="62"/>
      <c r="ER183" s="62"/>
      <c r="ES183" s="62"/>
      <c r="ET183" s="62"/>
      <c r="EU183" s="62"/>
      <c r="EV183" s="62"/>
      <c r="EW183" s="62"/>
      <c r="EX183" s="62"/>
      <c r="EY183" s="62"/>
      <c r="EZ183" s="62"/>
      <c r="FA183" s="62"/>
      <c r="FB183" s="62"/>
      <c r="FC183" s="62"/>
      <c r="FD183" s="62"/>
      <c r="FE183" s="62"/>
      <c r="FF183" s="62"/>
      <c r="FG183" s="62"/>
      <c r="FH183" s="62"/>
      <c r="FI183" s="62"/>
      <c r="FJ183" s="62"/>
      <c r="FK183" s="62"/>
      <c r="FL183" s="62"/>
      <c r="FM183" s="62"/>
      <c r="FN183" s="62"/>
      <c r="FO183" s="62"/>
      <c r="FP183" s="62"/>
      <c r="FQ183" s="62"/>
      <c r="FR183" s="62"/>
      <c r="FS183" s="62"/>
      <c r="FT183" s="62"/>
      <c r="FU183" s="62"/>
      <c r="FV183" s="62"/>
      <c r="FW183" s="62"/>
      <c r="FX183" s="62"/>
      <c r="FY183" s="62"/>
      <c r="FZ183" s="62"/>
      <c r="GA183" s="62"/>
      <c r="GB183" s="62"/>
      <c r="GC183" s="62"/>
      <c r="GD183" s="62"/>
      <c r="GE183" s="62"/>
      <c r="GF183" s="62"/>
      <c r="GG183" s="62"/>
      <c r="GH183" s="62"/>
      <c r="GI183" s="62"/>
      <c r="GJ183" s="62"/>
      <c r="GK183" s="5"/>
      <c r="GL183" s="5"/>
      <c r="GM183" s="5"/>
      <c r="GN183" s="5"/>
    </row>
    <row r="184" spans="2:196">
      <c r="B184" s="11" t="s">
        <v>48</v>
      </c>
      <c r="C184" s="11" t="s">
        <v>146</v>
      </c>
      <c r="D184" s="11" t="s">
        <v>220</v>
      </c>
      <c r="E184" s="11" t="s">
        <v>139</v>
      </c>
      <c r="F184" s="12">
        <f t="shared" si="148"/>
        <v>4.13661971830986</v>
      </c>
      <c r="G184" s="18">
        <v>29.37</v>
      </c>
      <c r="H184" s="14">
        <f t="shared" si="149"/>
        <v>352.44</v>
      </c>
      <c r="I184" s="15">
        <f t="shared" si="150"/>
        <v>391.5</v>
      </c>
      <c r="J184" s="14">
        <f t="shared" si="151"/>
        <v>411.18</v>
      </c>
      <c r="K184" s="16">
        <f t="shared" si="152"/>
        <v>234.96</v>
      </c>
      <c r="L184" s="16">
        <f t="shared" si="153"/>
        <v>264.33</v>
      </c>
      <c r="M184" s="16">
        <f t="shared" si="154"/>
        <v>274.02</v>
      </c>
      <c r="N184" s="62"/>
      <c r="O184" s="62">
        <f t="shared" si="104"/>
        <v>32.307</v>
      </c>
      <c r="P184" s="62">
        <v>29.37</v>
      </c>
      <c r="Q184" s="101">
        <f t="shared" si="105"/>
        <v>29.37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  <c r="DM184" s="62"/>
      <c r="DN184" s="62"/>
      <c r="DO184" s="62"/>
      <c r="DP184" s="62"/>
      <c r="DQ184" s="62"/>
      <c r="DR184" s="62"/>
      <c r="DS184" s="62"/>
      <c r="DT184" s="62"/>
      <c r="DU184" s="62"/>
      <c r="DV184" s="62"/>
      <c r="DW184" s="62"/>
      <c r="DX184" s="62"/>
      <c r="DY184" s="62"/>
      <c r="DZ184" s="62"/>
      <c r="EA184" s="62"/>
      <c r="EB184" s="62"/>
      <c r="EC184" s="62"/>
      <c r="ED184" s="62"/>
      <c r="EE184" s="62"/>
      <c r="EF184" s="62"/>
      <c r="EG184" s="62"/>
      <c r="EH184" s="62"/>
      <c r="EI184" s="62"/>
      <c r="EJ184" s="62"/>
      <c r="EK184" s="62"/>
      <c r="EL184" s="62"/>
      <c r="EM184" s="62"/>
      <c r="EN184" s="62"/>
      <c r="EO184" s="62"/>
      <c r="EP184" s="62"/>
      <c r="EQ184" s="62"/>
      <c r="ER184" s="62"/>
      <c r="ES184" s="62"/>
      <c r="ET184" s="62"/>
      <c r="EU184" s="62"/>
      <c r="EV184" s="62"/>
      <c r="EW184" s="62"/>
      <c r="EX184" s="62"/>
      <c r="EY184" s="62"/>
      <c r="EZ184" s="62"/>
      <c r="FA184" s="62"/>
      <c r="FB184" s="62"/>
      <c r="FC184" s="62"/>
      <c r="FD184" s="62"/>
      <c r="FE184" s="62"/>
      <c r="FF184" s="62"/>
      <c r="FG184" s="62"/>
      <c r="FH184" s="62"/>
      <c r="FI184" s="62"/>
      <c r="FJ184" s="62"/>
      <c r="FK184" s="62"/>
      <c r="FL184" s="62"/>
      <c r="FM184" s="62"/>
      <c r="FN184" s="62"/>
      <c r="FO184" s="62"/>
      <c r="FP184" s="62"/>
      <c r="FQ184" s="62"/>
      <c r="FR184" s="62"/>
      <c r="FS184" s="62"/>
      <c r="FT184" s="62"/>
      <c r="FU184" s="62"/>
      <c r="FV184" s="62"/>
      <c r="FW184" s="62"/>
      <c r="FX184" s="62"/>
      <c r="FY184" s="62"/>
      <c r="FZ184" s="62"/>
      <c r="GA184" s="62"/>
      <c r="GB184" s="62"/>
      <c r="GC184" s="62"/>
      <c r="GD184" s="62"/>
      <c r="GE184" s="62"/>
      <c r="GF184" s="62"/>
      <c r="GG184" s="62"/>
      <c r="GH184" s="62"/>
      <c r="GI184" s="62"/>
      <c r="GJ184" s="62"/>
      <c r="GK184" s="5"/>
      <c r="GL184" s="5"/>
      <c r="GM184" s="5"/>
      <c r="GN184" s="5"/>
    </row>
    <row r="185" spans="2:196">
      <c r="B185" s="11" t="s">
        <v>48</v>
      </c>
      <c r="C185" s="11" t="s">
        <v>21</v>
      </c>
      <c r="D185" s="11" t="s">
        <v>167</v>
      </c>
      <c r="E185" s="11" t="s">
        <v>178</v>
      </c>
      <c r="F185" s="12">
        <f t="shared" si="148"/>
        <v>5.0056338028169</v>
      </c>
      <c r="G185" s="18">
        <v>35.54</v>
      </c>
      <c r="H185" s="14">
        <f t="shared" si="149"/>
        <v>426.48</v>
      </c>
      <c r="I185" s="15">
        <f t="shared" si="150"/>
        <v>473.74</v>
      </c>
      <c r="J185" s="14">
        <f t="shared" si="151"/>
        <v>497.56</v>
      </c>
      <c r="K185" s="16">
        <f t="shared" si="152"/>
        <v>284.32</v>
      </c>
      <c r="L185" s="16">
        <f t="shared" si="153"/>
        <v>319.86</v>
      </c>
      <c r="M185" s="16">
        <f t="shared" si="154"/>
        <v>331.58</v>
      </c>
      <c r="N185" s="62"/>
      <c r="O185" s="62">
        <f t="shared" si="104"/>
        <v>39.094</v>
      </c>
      <c r="P185" s="62">
        <v>35.541</v>
      </c>
      <c r="Q185" s="101">
        <f t="shared" si="105"/>
        <v>35.54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  <c r="DM185" s="62"/>
      <c r="DN185" s="62"/>
      <c r="DO185" s="62"/>
      <c r="DP185" s="62"/>
      <c r="DQ185" s="62"/>
      <c r="DR185" s="62"/>
      <c r="DS185" s="62"/>
      <c r="DT185" s="62"/>
      <c r="DU185" s="62"/>
      <c r="DV185" s="62"/>
      <c r="DW185" s="62"/>
      <c r="DX185" s="62"/>
      <c r="DY185" s="62"/>
      <c r="DZ185" s="62"/>
      <c r="EA185" s="62"/>
      <c r="EB185" s="62"/>
      <c r="EC185" s="62"/>
      <c r="ED185" s="62"/>
      <c r="EE185" s="62"/>
      <c r="EF185" s="62"/>
      <c r="EG185" s="62"/>
      <c r="EH185" s="62"/>
      <c r="EI185" s="62"/>
      <c r="EJ185" s="62"/>
      <c r="EK185" s="62"/>
      <c r="EL185" s="62"/>
      <c r="EM185" s="62"/>
      <c r="EN185" s="62"/>
      <c r="EO185" s="62"/>
      <c r="EP185" s="62"/>
      <c r="EQ185" s="62"/>
      <c r="ER185" s="62"/>
      <c r="ES185" s="62"/>
      <c r="ET185" s="62"/>
      <c r="EU185" s="62"/>
      <c r="EV185" s="62"/>
      <c r="EW185" s="62"/>
      <c r="EX185" s="62"/>
      <c r="EY185" s="62"/>
      <c r="EZ185" s="62"/>
      <c r="FA185" s="62"/>
      <c r="FB185" s="62"/>
      <c r="FC185" s="62"/>
      <c r="FD185" s="62"/>
      <c r="FE185" s="62"/>
      <c r="FF185" s="62"/>
      <c r="FG185" s="62"/>
      <c r="FH185" s="62"/>
      <c r="FI185" s="62"/>
      <c r="FJ185" s="62"/>
      <c r="FK185" s="62"/>
      <c r="FL185" s="62"/>
      <c r="FM185" s="62"/>
      <c r="FN185" s="62"/>
      <c r="FO185" s="62"/>
      <c r="FP185" s="62"/>
      <c r="FQ185" s="62"/>
      <c r="FR185" s="62"/>
      <c r="FS185" s="62"/>
      <c r="FT185" s="62"/>
      <c r="FU185" s="62"/>
      <c r="FV185" s="62"/>
      <c r="FW185" s="62"/>
      <c r="FX185" s="62"/>
      <c r="FY185" s="62"/>
      <c r="FZ185" s="62"/>
      <c r="GA185" s="62"/>
      <c r="GB185" s="62"/>
      <c r="GC185" s="62"/>
      <c r="GD185" s="62"/>
      <c r="GE185" s="62"/>
      <c r="GF185" s="62"/>
      <c r="GG185" s="62"/>
      <c r="GH185" s="62"/>
      <c r="GI185" s="62"/>
      <c r="GJ185" s="62"/>
      <c r="GK185" s="5"/>
      <c r="GL185" s="5"/>
      <c r="GM185" s="5"/>
      <c r="GN185" s="5"/>
    </row>
    <row r="186" spans="2:196">
      <c r="B186" s="11" t="s">
        <v>48</v>
      </c>
      <c r="C186" s="11" t="s">
        <v>21</v>
      </c>
      <c r="D186" s="11" t="s">
        <v>206</v>
      </c>
      <c r="E186" s="11" t="s">
        <v>178</v>
      </c>
      <c r="F186" s="12">
        <f t="shared" si="148"/>
        <v>5.08732394366197</v>
      </c>
      <c r="G186" s="18">
        <v>36.12</v>
      </c>
      <c r="H186" s="14">
        <f t="shared" si="149"/>
        <v>433.44</v>
      </c>
      <c r="I186" s="15">
        <f t="shared" si="150"/>
        <v>481.47</v>
      </c>
      <c r="J186" s="14">
        <f t="shared" si="151"/>
        <v>505.68</v>
      </c>
      <c r="K186" s="16">
        <f t="shared" si="152"/>
        <v>288.96</v>
      </c>
      <c r="L186" s="16">
        <f t="shared" si="153"/>
        <v>325.08</v>
      </c>
      <c r="M186" s="16">
        <f t="shared" si="154"/>
        <v>336.99</v>
      </c>
      <c r="N186" s="62"/>
      <c r="O186" s="62">
        <f t="shared" si="104"/>
        <v>39.732</v>
      </c>
      <c r="P186" s="62">
        <v>36.124</v>
      </c>
      <c r="Q186" s="101">
        <f t="shared" si="105"/>
        <v>36.12</v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  <c r="DM186" s="62"/>
      <c r="DN186" s="62"/>
      <c r="DO186" s="62"/>
      <c r="DP186" s="62"/>
      <c r="DQ186" s="62"/>
      <c r="DR186" s="62"/>
      <c r="DS186" s="62"/>
      <c r="DT186" s="62"/>
      <c r="DU186" s="62"/>
      <c r="DV186" s="62"/>
      <c r="DW186" s="62"/>
      <c r="DX186" s="62"/>
      <c r="DY186" s="62"/>
      <c r="DZ186" s="62"/>
      <c r="EA186" s="62"/>
      <c r="EB186" s="62"/>
      <c r="EC186" s="62"/>
      <c r="ED186" s="62"/>
      <c r="EE186" s="62"/>
      <c r="EF186" s="62"/>
      <c r="EG186" s="62"/>
      <c r="EH186" s="62"/>
      <c r="EI186" s="62"/>
      <c r="EJ186" s="62"/>
      <c r="EK186" s="62"/>
      <c r="EL186" s="62"/>
      <c r="EM186" s="62"/>
      <c r="EN186" s="62"/>
      <c r="EO186" s="62"/>
      <c r="EP186" s="62"/>
      <c r="EQ186" s="62"/>
      <c r="ER186" s="62"/>
      <c r="ES186" s="62"/>
      <c r="ET186" s="62"/>
      <c r="EU186" s="62"/>
      <c r="EV186" s="62"/>
      <c r="EW186" s="62"/>
      <c r="EX186" s="62"/>
      <c r="EY186" s="62"/>
      <c r="EZ186" s="62"/>
      <c r="FA186" s="62"/>
      <c r="FB186" s="62"/>
      <c r="FC186" s="62"/>
      <c r="FD186" s="62"/>
      <c r="FE186" s="62"/>
      <c r="FF186" s="62"/>
      <c r="FG186" s="62"/>
      <c r="FH186" s="62"/>
      <c r="FI186" s="62"/>
      <c r="FJ186" s="62"/>
      <c r="FK186" s="62"/>
      <c r="FL186" s="62"/>
      <c r="FM186" s="62"/>
      <c r="FN186" s="62"/>
      <c r="FO186" s="62"/>
      <c r="FP186" s="62"/>
      <c r="FQ186" s="62"/>
      <c r="FR186" s="62"/>
      <c r="FS186" s="62"/>
      <c r="FT186" s="62"/>
      <c r="FU186" s="62"/>
      <c r="FV186" s="62"/>
      <c r="FW186" s="62"/>
      <c r="FX186" s="62"/>
      <c r="FY186" s="62"/>
      <c r="FZ186" s="62"/>
      <c r="GA186" s="62"/>
      <c r="GB186" s="62"/>
      <c r="GC186" s="62"/>
      <c r="GD186" s="62"/>
      <c r="GE186" s="62"/>
      <c r="GF186" s="62"/>
      <c r="GG186" s="62"/>
      <c r="GH186" s="62"/>
      <c r="GI186" s="62"/>
      <c r="GJ186" s="62"/>
      <c r="GK186" s="5"/>
      <c r="GL186" s="5"/>
      <c r="GM186" s="5"/>
      <c r="GN186" s="5"/>
    </row>
    <row r="187" spans="2:196">
      <c r="B187" s="11" t="s">
        <v>48</v>
      </c>
      <c r="C187" s="17" t="s">
        <v>23</v>
      </c>
      <c r="D187" s="11" t="s">
        <v>111</v>
      </c>
      <c r="E187" s="11" t="s">
        <v>178</v>
      </c>
      <c r="F187" s="12">
        <f t="shared" si="148"/>
        <v>6.15633802816901</v>
      </c>
      <c r="G187" s="18">
        <v>43.71</v>
      </c>
      <c r="H187" s="14">
        <f t="shared" si="149"/>
        <v>524.52</v>
      </c>
      <c r="I187" s="15">
        <f t="shared" si="150"/>
        <v>582.65</v>
      </c>
      <c r="J187" s="14">
        <f t="shared" si="151"/>
        <v>611.94</v>
      </c>
      <c r="K187" s="16">
        <f t="shared" si="152"/>
        <v>349.68</v>
      </c>
      <c r="L187" s="16">
        <f t="shared" si="153"/>
        <v>393.39</v>
      </c>
      <c r="M187" s="16">
        <f t="shared" si="154"/>
        <v>407.81</v>
      </c>
      <c r="N187" s="62"/>
      <c r="O187" s="62">
        <f t="shared" si="104"/>
        <v>48.081</v>
      </c>
      <c r="P187" s="62">
        <v>43.714</v>
      </c>
      <c r="Q187" s="101">
        <f t="shared" si="105"/>
        <v>43.71</v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2"/>
      <c r="DN187" s="62"/>
      <c r="DO187" s="62"/>
      <c r="DP187" s="62"/>
      <c r="DQ187" s="62"/>
      <c r="DR187" s="62"/>
      <c r="DS187" s="62"/>
      <c r="DT187" s="62"/>
      <c r="DU187" s="62"/>
      <c r="DV187" s="62"/>
      <c r="DW187" s="62"/>
      <c r="DX187" s="62"/>
      <c r="DY187" s="62"/>
      <c r="DZ187" s="62"/>
      <c r="EA187" s="62"/>
      <c r="EB187" s="62"/>
      <c r="EC187" s="62"/>
      <c r="ED187" s="62"/>
      <c r="EE187" s="62"/>
      <c r="EF187" s="62"/>
      <c r="EG187" s="62"/>
      <c r="EH187" s="62"/>
      <c r="EI187" s="62"/>
      <c r="EJ187" s="62"/>
      <c r="EK187" s="62"/>
      <c r="EL187" s="62"/>
      <c r="EM187" s="62"/>
      <c r="EN187" s="62"/>
      <c r="EO187" s="62"/>
      <c r="EP187" s="62"/>
      <c r="EQ187" s="62"/>
      <c r="ER187" s="62"/>
      <c r="ES187" s="62"/>
      <c r="ET187" s="62"/>
      <c r="EU187" s="62"/>
      <c r="EV187" s="62"/>
      <c r="EW187" s="62"/>
      <c r="EX187" s="62"/>
      <c r="EY187" s="62"/>
      <c r="EZ187" s="62"/>
      <c r="FA187" s="62"/>
      <c r="FB187" s="62"/>
      <c r="FC187" s="62"/>
      <c r="FD187" s="62"/>
      <c r="FE187" s="62"/>
      <c r="FF187" s="62"/>
      <c r="FG187" s="62"/>
      <c r="FH187" s="62"/>
      <c r="FI187" s="62"/>
      <c r="FJ187" s="62"/>
      <c r="FK187" s="62"/>
      <c r="FL187" s="62"/>
      <c r="FM187" s="62"/>
      <c r="FN187" s="62"/>
      <c r="FO187" s="62"/>
      <c r="FP187" s="62"/>
      <c r="FQ187" s="62"/>
      <c r="FR187" s="62"/>
      <c r="FS187" s="62"/>
      <c r="FT187" s="62"/>
      <c r="FU187" s="62"/>
      <c r="FV187" s="62"/>
      <c r="FW187" s="62"/>
      <c r="FX187" s="62"/>
      <c r="FY187" s="62"/>
      <c r="FZ187" s="62"/>
      <c r="GA187" s="62"/>
      <c r="GB187" s="62"/>
      <c r="GC187" s="62"/>
      <c r="GD187" s="62"/>
      <c r="GE187" s="62"/>
      <c r="GF187" s="62"/>
      <c r="GG187" s="62"/>
      <c r="GH187" s="62"/>
      <c r="GI187" s="62"/>
      <c r="GJ187" s="62"/>
      <c r="GK187" s="5"/>
      <c r="GL187" s="5"/>
      <c r="GM187" s="5"/>
      <c r="GN187" s="5"/>
    </row>
    <row r="188" spans="2:196">
      <c r="B188" s="11" t="s">
        <v>50</v>
      </c>
      <c r="C188" s="11" t="s">
        <v>15</v>
      </c>
      <c r="D188" s="11" t="s">
        <v>220</v>
      </c>
      <c r="E188" s="11" t="s">
        <v>178</v>
      </c>
      <c r="F188" s="12">
        <f t="shared" ref="F188:F192" si="155">G188/7.1</f>
        <v>4.44929577464789</v>
      </c>
      <c r="G188" s="18">
        <v>31.59</v>
      </c>
      <c r="H188" s="14">
        <f t="shared" ref="H188:H192" si="156">ROUNDDOWN(G188*12,2)</f>
        <v>379.08</v>
      </c>
      <c r="I188" s="15">
        <f t="shared" ref="I188:I192" si="157">ROUNDDOWN(G188*13.33,2)</f>
        <v>421.09</v>
      </c>
      <c r="J188" s="14">
        <f t="shared" ref="J188:J192" si="158">ROUNDDOWN(G188*14,2)</f>
        <v>442.26</v>
      </c>
      <c r="K188" s="16">
        <f t="shared" ref="K188:K192" si="159">ROUNDDOWN(G188*8,2)</f>
        <v>252.72</v>
      </c>
      <c r="L188" s="16">
        <f t="shared" ref="L188:L192" si="160">ROUNDDOWN(G188*9,2)</f>
        <v>284.31</v>
      </c>
      <c r="M188" s="16">
        <f t="shared" ref="M188:M192" si="161">ROUNDDOWN(G188*9.33,2)</f>
        <v>294.73</v>
      </c>
      <c r="N188" s="62"/>
      <c r="O188" s="62">
        <f t="shared" si="104"/>
        <v>34.749</v>
      </c>
      <c r="P188" s="62">
        <v>31.592</v>
      </c>
      <c r="Q188" s="101">
        <f t="shared" si="105"/>
        <v>31.59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2"/>
      <c r="DN188" s="62"/>
      <c r="DO188" s="62"/>
      <c r="DP188" s="62"/>
      <c r="DQ188" s="62"/>
      <c r="DR188" s="62"/>
      <c r="DS188" s="62"/>
      <c r="DT188" s="62"/>
      <c r="DU188" s="62"/>
      <c r="DV188" s="62"/>
      <c r="DW188" s="62"/>
      <c r="DX188" s="62"/>
      <c r="DY188" s="62"/>
      <c r="DZ188" s="62"/>
      <c r="EA188" s="62"/>
      <c r="EB188" s="62"/>
      <c r="EC188" s="62"/>
      <c r="ED188" s="62"/>
      <c r="EE188" s="62"/>
      <c r="EF188" s="62"/>
      <c r="EG188" s="62"/>
      <c r="EH188" s="62"/>
      <c r="EI188" s="62"/>
      <c r="EJ188" s="62"/>
      <c r="EK188" s="62"/>
      <c r="EL188" s="62"/>
      <c r="EM188" s="62"/>
      <c r="EN188" s="62"/>
      <c r="EO188" s="62"/>
      <c r="EP188" s="62"/>
      <c r="EQ188" s="62"/>
      <c r="ER188" s="62"/>
      <c r="ES188" s="62"/>
      <c r="ET188" s="62"/>
      <c r="EU188" s="62"/>
      <c r="EV188" s="62"/>
      <c r="EW188" s="62"/>
      <c r="EX188" s="62"/>
      <c r="EY188" s="62"/>
      <c r="EZ188" s="62"/>
      <c r="FA188" s="62"/>
      <c r="FB188" s="62"/>
      <c r="FC188" s="62"/>
      <c r="FD188" s="62"/>
      <c r="FE188" s="62"/>
      <c r="FF188" s="62"/>
      <c r="FG188" s="62"/>
      <c r="FH188" s="62"/>
      <c r="FI188" s="62"/>
      <c r="FJ188" s="62"/>
      <c r="FK188" s="62"/>
      <c r="FL188" s="62"/>
      <c r="FM188" s="62"/>
      <c r="FN188" s="62"/>
      <c r="FO188" s="62"/>
      <c r="FP188" s="62"/>
      <c r="FQ188" s="62"/>
      <c r="FR188" s="62"/>
      <c r="FS188" s="62"/>
      <c r="FT188" s="62"/>
      <c r="FU188" s="62"/>
      <c r="FV188" s="62"/>
      <c r="FW188" s="62"/>
      <c r="FX188" s="62"/>
      <c r="FY188" s="62"/>
      <c r="FZ188" s="62"/>
      <c r="GA188" s="62"/>
      <c r="GB188" s="62"/>
      <c r="GC188" s="62"/>
      <c r="GD188" s="62"/>
      <c r="GE188" s="62"/>
      <c r="GF188" s="62"/>
      <c r="GG188" s="62"/>
      <c r="GH188" s="62"/>
      <c r="GI188" s="62"/>
      <c r="GJ188" s="62"/>
      <c r="GK188" s="5"/>
      <c r="GL188" s="5"/>
      <c r="GM188" s="5"/>
      <c r="GN188" s="5"/>
    </row>
    <row r="189" spans="2:196">
      <c r="B189" s="11" t="s">
        <v>50</v>
      </c>
      <c r="C189" s="11" t="s">
        <v>15</v>
      </c>
      <c r="D189" s="11" t="s">
        <v>167</v>
      </c>
      <c r="E189" s="11" t="s">
        <v>178</v>
      </c>
      <c r="F189" s="12">
        <f t="shared" si="155"/>
        <v>4.33239436619718</v>
      </c>
      <c r="G189" s="18">
        <v>30.76</v>
      </c>
      <c r="H189" s="14">
        <f t="shared" si="156"/>
        <v>369.12</v>
      </c>
      <c r="I189" s="15">
        <f t="shared" si="157"/>
        <v>410.03</v>
      </c>
      <c r="J189" s="14">
        <f t="shared" si="158"/>
        <v>430.64</v>
      </c>
      <c r="K189" s="16">
        <f t="shared" si="159"/>
        <v>246.08</v>
      </c>
      <c r="L189" s="16">
        <f t="shared" si="160"/>
        <v>276.84</v>
      </c>
      <c r="M189" s="16">
        <f t="shared" si="161"/>
        <v>286.99</v>
      </c>
      <c r="N189" s="62"/>
      <c r="O189" s="62">
        <f t="shared" si="104"/>
        <v>33.836</v>
      </c>
      <c r="P189" s="62">
        <v>30.756</v>
      </c>
      <c r="Q189" s="101">
        <f t="shared" si="105"/>
        <v>30.76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  <c r="DM189" s="62"/>
      <c r="DN189" s="62"/>
      <c r="DO189" s="62"/>
      <c r="DP189" s="62"/>
      <c r="DQ189" s="62"/>
      <c r="DR189" s="62"/>
      <c r="DS189" s="62"/>
      <c r="DT189" s="62"/>
      <c r="DU189" s="62"/>
      <c r="DV189" s="62"/>
      <c r="DW189" s="62"/>
      <c r="DX189" s="62"/>
      <c r="DY189" s="62"/>
      <c r="DZ189" s="62"/>
      <c r="EA189" s="62"/>
      <c r="EB189" s="62"/>
      <c r="EC189" s="62"/>
      <c r="ED189" s="62"/>
      <c r="EE189" s="62"/>
      <c r="EF189" s="62"/>
      <c r="EG189" s="62"/>
      <c r="EH189" s="62"/>
      <c r="EI189" s="62"/>
      <c r="EJ189" s="62"/>
      <c r="EK189" s="62"/>
      <c r="EL189" s="62"/>
      <c r="EM189" s="62"/>
      <c r="EN189" s="62"/>
      <c r="EO189" s="62"/>
      <c r="EP189" s="62"/>
      <c r="EQ189" s="62"/>
      <c r="ER189" s="62"/>
      <c r="ES189" s="62"/>
      <c r="ET189" s="62"/>
      <c r="EU189" s="62"/>
      <c r="EV189" s="62"/>
      <c r="EW189" s="62"/>
      <c r="EX189" s="62"/>
      <c r="EY189" s="62"/>
      <c r="EZ189" s="62"/>
      <c r="FA189" s="62"/>
      <c r="FB189" s="62"/>
      <c r="FC189" s="62"/>
      <c r="FD189" s="62"/>
      <c r="FE189" s="62"/>
      <c r="FF189" s="62"/>
      <c r="FG189" s="62"/>
      <c r="FH189" s="62"/>
      <c r="FI189" s="62"/>
      <c r="FJ189" s="62"/>
      <c r="FK189" s="62"/>
      <c r="FL189" s="62"/>
      <c r="FM189" s="62"/>
      <c r="FN189" s="62"/>
      <c r="FO189" s="62"/>
      <c r="FP189" s="62"/>
      <c r="FQ189" s="62"/>
      <c r="FR189" s="62"/>
      <c r="FS189" s="62"/>
      <c r="FT189" s="62"/>
      <c r="FU189" s="62"/>
      <c r="FV189" s="62"/>
      <c r="FW189" s="62"/>
      <c r="FX189" s="62"/>
      <c r="FY189" s="62"/>
      <c r="FZ189" s="62"/>
      <c r="GA189" s="62"/>
      <c r="GB189" s="62"/>
      <c r="GC189" s="62"/>
      <c r="GD189" s="62"/>
      <c r="GE189" s="62"/>
      <c r="GF189" s="62"/>
      <c r="GG189" s="62"/>
      <c r="GH189" s="62"/>
      <c r="GI189" s="62"/>
      <c r="GJ189" s="62"/>
      <c r="GK189" s="5"/>
      <c r="GL189" s="5"/>
      <c r="GM189" s="5"/>
      <c r="GN189" s="5"/>
    </row>
    <row r="190" spans="2:196">
      <c r="B190" s="11" t="s">
        <v>50</v>
      </c>
      <c r="C190" s="11" t="s">
        <v>146</v>
      </c>
      <c r="D190" s="11" t="s">
        <v>167</v>
      </c>
      <c r="E190" s="11" t="s">
        <v>178</v>
      </c>
      <c r="F190" s="12">
        <f t="shared" si="155"/>
        <v>4.73380281690141</v>
      </c>
      <c r="G190" s="18">
        <v>33.61</v>
      </c>
      <c r="H190" s="14">
        <f t="shared" si="156"/>
        <v>403.32</v>
      </c>
      <c r="I190" s="15">
        <f t="shared" si="157"/>
        <v>448.02</v>
      </c>
      <c r="J190" s="14">
        <f t="shared" si="158"/>
        <v>470.54</v>
      </c>
      <c r="K190" s="16">
        <f t="shared" si="159"/>
        <v>268.88</v>
      </c>
      <c r="L190" s="16">
        <f t="shared" si="160"/>
        <v>302.49</v>
      </c>
      <c r="M190" s="16">
        <f t="shared" si="161"/>
        <v>313.58</v>
      </c>
      <c r="N190" s="62"/>
      <c r="O190" s="62">
        <f t="shared" si="104"/>
        <v>36.971</v>
      </c>
      <c r="P190" s="62">
        <v>33.605</v>
      </c>
      <c r="Q190" s="101">
        <f t="shared" si="105"/>
        <v>33.61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  <c r="CV190" s="62"/>
      <c r="CW190" s="62"/>
      <c r="CX190" s="62"/>
      <c r="CY190" s="62"/>
      <c r="CZ190" s="62"/>
      <c r="DA190" s="62"/>
      <c r="DB190" s="62"/>
      <c r="DC190" s="62"/>
      <c r="DD190" s="62"/>
      <c r="DE190" s="62"/>
      <c r="DF190" s="62"/>
      <c r="DG190" s="62"/>
      <c r="DH190" s="62"/>
      <c r="DI190" s="62"/>
      <c r="DJ190" s="62"/>
      <c r="DK190" s="62"/>
      <c r="DL190" s="62"/>
      <c r="DM190" s="62"/>
      <c r="DN190" s="62"/>
      <c r="DO190" s="62"/>
      <c r="DP190" s="62"/>
      <c r="DQ190" s="62"/>
      <c r="DR190" s="62"/>
      <c r="DS190" s="62"/>
      <c r="DT190" s="62"/>
      <c r="DU190" s="62"/>
      <c r="DV190" s="62"/>
      <c r="DW190" s="62"/>
      <c r="DX190" s="62"/>
      <c r="DY190" s="62"/>
      <c r="DZ190" s="62"/>
      <c r="EA190" s="62"/>
      <c r="EB190" s="62"/>
      <c r="EC190" s="62"/>
      <c r="ED190" s="62"/>
      <c r="EE190" s="62"/>
      <c r="EF190" s="62"/>
      <c r="EG190" s="62"/>
      <c r="EH190" s="62"/>
      <c r="EI190" s="62"/>
      <c r="EJ190" s="62"/>
      <c r="EK190" s="62"/>
      <c r="EL190" s="62"/>
      <c r="EM190" s="62"/>
      <c r="EN190" s="62"/>
      <c r="EO190" s="62"/>
      <c r="EP190" s="62"/>
      <c r="EQ190" s="62"/>
      <c r="ER190" s="62"/>
      <c r="ES190" s="62"/>
      <c r="ET190" s="62"/>
      <c r="EU190" s="62"/>
      <c r="EV190" s="62"/>
      <c r="EW190" s="62"/>
      <c r="EX190" s="62"/>
      <c r="EY190" s="62"/>
      <c r="EZ190" s="62"/>
      <c r="FA190" s="62"/>
      <c r="FB190" s="62"/>
      <c r="FC190" s="62"/>
      <c r="FD190" s="62"/>
      <c r="FE190" s="62"/>
      <c r="FF190" s="62"/>
      <c r="FG190" s="62"/>
      <c r="FH190" s="62"/>
      <c r="FI190" s="62"/>
      <c r="FJ190" s="62"/>
      <c r="FK190" s="62"/>
      <c r="FL190" s="62"/>
      <c r="FM190" s="62"/>
      <c r="FN190" s="62"/>
      <c r="FO190" s="62"/>
      <c r="FP190" s="62"/>
      <c r="FQ190" s="62"/>
      <c r="FR190" s="62"/>
      <c r="FS190" s="62"/>
      <c r="FT190" s="62"/>
      <c r="FU190" s="62"/>
      <c r="FV190" s="62"/>
      <c r="FW190" s="62"/>
      <c r="FX190" s="62"/>
      <c r="FY190" s="62"/>
      <c r="FZ190" s="62"/>
      <c r="GA190" s="62"/>
      <c r="GB190" s="62"/>
      <c r="GC190" s="62"/>
      <c r="GD190" s="62"/>
      <c r="GE190" s="62"/>
      <c r="GF190" s="62"/>
      <c r="GG190" s="62"/>
      <c r="GH190" s="62"/>
      <c r="GI190" s="62"/>
      <c r="GJ190" s="62"/>
      <c r="GK190" s="5"/>
      <c r="GL190" s="5"/>
      <c r="GM190" s="5"/>
      <c r="GN190" s="5"/>
    </row>
    <row r="191" spans="2:196">
      <c r="B191" s="11" t="s">
        <v>50</v>
      </c>
      <c r="C191" s="11" t="s">
        <v>21</v>
      </c>
      <c r="D191" s="11" t="s">
        <v>167</v>
      </c>
      <c r="E191" s="11" t="s">
        <v>178</v>
      </c>
      <c r="F191" s="12">
        <f t="shared" si="155"/>
        <v>5.01549295774648</v>
      </c>
      <c r="G191" s="18">
        <v>35.61</v>
      </c>
      <c r="H191" s="14">
        <f t="shared" si="156"/>
        <v>427.32</v>
      </c>
      <c r="I191" s="15">
        <f t="shared" si="157"/>
        <v>474.68</v>
      </c>
      <c r="J191" s="14">
        <f t="shared" si="158"/>
        <v>498.54</v>
      </c>
      <c r="K191" s="16">
        <f t="shared" si="159"/>
        <v>284.88</v>
      </c>
      <c r="L191" s="16">
        <f t="shared" si="160"/>
        <v>320.49</v>
      </c>
      <c r="M191" s="16">
        <f t="shared" si="161"/>
        <v>332.24</v>
      </c>
      <c r="N191" s="62"/>
      <c r="O191" s="62">
        <f t="shared" si="104"/>
        <v>39.171</v>
      </c>
      <c r="P191" s="62">
        <v>35.607</v>
      </c>
      <c r="Q191" s="101">
        <f t="shared" si="105"/>
        <v>35.61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  <c r="CO191" s="62"/>
      <c r="CP191" s="62"/>
      <c r="CQ191" s="62"/>
      <c r="CR191" s="62"/>
      <c r="CS191" s="62"/>
      <c r="CT191" s="62"/>
      <c r="CU191" s="62"/>
      <c r="CV191" s="62"/>
      <c r="CW191" s="62"/>
      <c r="CX191" s="62"/>
      <c r="CY191" s="62"/>
      <c r="CZ191" s="62"/>
      <c r="DA191" s="62"/>
      <c r="DB191" s="62"/>
      <c r="DC191" s="62"/>
      <c r="DD191" s="62"/>
      <c r="DE191" s="62"/>
      <c r="DF191" s="62"/>
      <c r="DG191" s="62"/>
      <c r="DH191" s="62"/>
      <c r="DI191" s="62"/>
      <c r="DJ191" s="62"/>
      <c r="DK191" s="62"/>
      <c r="DL191" s="62"/>
      <c r="DM191" s="62"/>
      <c r="DN191" s="62"/>
      <c r="DO191" s="62"/>
      <c r="DP191" s="62"/>
      <c r="DQ191" s="62"/>
      <c r="DR191" s="62"/>
      <c r="DS191" s="62"/>
      <c r="DT191" s="62"/>
      <c r="DU191" s="62"/>
      <c r="DV191" s="62"/>
      <c r="DW191" s="62"/>
      <c r="DX191" s="62"/>
      <c r="DY191" s="62"/>
      <c r="DZ191" s="62"/>
      <c r="EA191" s="62"/>
      <c r="EB191" s="62"/>
      <c r="EC191" s="62"/>
      <c r="ED191" s="62"/>
      <c r="EE191" s="62"/>
      <c r="EF191" s="62"/>
      <c r="EG191" s="62"/>
      <c r="EH191" s="62"/>
      <c r="EI191" s="62"/>
      <c r="EJ191" s="62"/>
      <c r="EK191" s="62"/>
      <c r="EL191" s="62"/>
      <c r="EM191" s="62"/>
      <c r="EN191" s="62"/>
      <c r="EO191" s="62"/>
      <c r="EP191" s="62"/>
      <c r="EQ191" s="62"/>
      <c r="ER191" s="62"/>
      <c r="ES191" s="62"/>
      <c r="ET191" s="62"/>
      <c r="EU191" s="62"/>
      <c r="EV191" s="62"/>
      <c r="EW191" s="62"/>
      <c r="EX191" s="62"/>
      <c r="EY191" s="62"/>
      <c r="EZ191" s="62"/>
      <c r="FA191" s="62"/>
      <c r="FB191" s="62"/>
      <c r="FC191" s="62"/>
      <c r="FD191" s="62"/>
      <c r="FE191" s="62"/>
      <c r="FF191" s="62"/>
      <c r="FG191" s="62"/>
      <c r="FH191" s="62"/>
      <c r="FI191" s="62"/>
      <c r="FJ191" s="62"/>
      <c r="FK191" s="62"/>
      <c r="FL191" s="62"/>
      <c r="FM191" s="62"/>
      <c r="FN191" s="62"/>
      <c r="FO191" s="62"/>
      <c r="FP191" s="62"/>
      <c r="FQ191" s="62"/>
      <c r="FR191" s="62"/>
      <c r="FS191" s="62"/>
      <c r="FT191" s="62"/>
      <c r="FU191" s="62"/>
      <c r="FV191" s="62"/>
      <c r="FW191" s="62"/>
      <c r="FX191" s="62"/>
      <c r="FY191" s="62"/>
      <c r="FZ191" s="62"/>
      <c r="GA191" s="62"/>
      <c r="GB191" s="62"/>
      <c r="GC191" s="62"/>
      <c r="GD191" s="62"/>
      <c r="GE191" s="62"/>
      <c r="GF191" s="62"/>
      <c r="GG191" s="62"/>
      <c r="GH191" s="62"/>
      <c r="GI191" s="62"/>
      <c r="GJ191" s="62"/>
      <c r="GK191" s="5"/>
      <c r="GL191" s="5"/>
      <c r="GM191" s="5"/>
      <c r="GN191" s="5"/>
    </row>
    <row r="192" spans="2:196">
      <c r="B192" s="11" t="s">
        <v>50</v>
      </c>
      <c r="C192" s="17" t="s">
        <v>23</v>
      </c>
      <c r="D192" s="11" t="s">
        <v>111</v>
      </c>
      <c r="E192" s="11" t="s">
        <v>178</v>
      </c>
      <c r="F192" s="12">
        <f t="shared" si="155"/>
        <v>6.22535211267606</v>
      </c>
      <c r="G192" s="18">
        <v>44.2</v>
      </c>
      <c r="H192" s="14">
        <f t="shared" si="156"/>
        <v>530.4</v>
      </c>
      <c r="I192" s="15">
        <f t="shared" si="157"/>
        <v>589.18</v>
      </c>
      <c r="J192" s="14">
        <f t="shared" si="158"/>
        <v>618.8</v>
      </c>
      <c r="K192" s="16">
        <f t="shared" si="159"/>
        <v>353.6</v>
      </c>
      <c r="L192" s="16">
        <f t="shared" si="160"/>
        <v>397.8</v>
      </c>
      <c r="M192" s="16">
        <f t="shared" si="161"/>
        <v>412.38</v>
      </c>
      <c r="N192" s="62"/>
      <c r="O192" s="62">
        <f t="shared" si="104"/>
        <v>48.62</v>
      </c>
      <c r="P192" s="62">
        <v>44.198</v>
      </c>
      <c r="Q192" s="101">
        <f t="shared" si="105"/>
        <v>44.2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  <c r="DM192" s="62"/>
      <c r="DN192" s="62"/>
      <c r="DO192" s="62"/>
      <c r="DP192" s="62"/>
      <c r="DQ192" s="62"/>
      <c r="DR192" s="62"/>
      <c r="DS192" s="62"/>
      <c r="DT192" s="62"/>
      <c r="DU192" s="62"/>
      <c r="DV192" s="62"/>
      <c r="DW192" s="62"/>
      <c r="DX192" s="62"/>
      <c r="DY192" s="62"/>
      <c r="DZ192" s="62"/>
      <c r="EA192" s="62"/>
      <c r="EB192" s="62"/>
      <c r="EC192" s="62"/>
      <c r="ED192" s="62"/>
      <c r="EE192" s="62"/>
      <c r="EF192" s="62"/>
      <c r="EG192" s="62"/>
      <c r="EH192" s="62"/>
      <c r="EI192" s="62"/>
      <c r="EJ192" s="62"/>
      <c r="EK192" s="62"/>
      <c r="EL192" s="62"/>
      <c r="EM192" s="62"/>
      <c r="EN192" s="62"/>
      <c r="EO192" s="62"/>
      <c r="EP192" s="62"/>
      <c r="EQ192" s="62"/>
      <c r="ER192" s="62"/>
      <c r="ES192" s="62"/>
      <c r="ET192" s="62"/>
      <c r="EU192" s="62"/>
      <c r="EV192" s="62"/>
      <c r="EW192" s="62"/>
      <c r="EX192" s="62"/>
      <c r="EY192" s="62"/>
      <c r="EZ192" s="62"/>
      <c r="FA192" s="62"/>
      <c r="FB192" s="62"/>
      <c r="FC192" s="62"/>
      <c r="FD192" s="62"/>
      <c r="FE192" s="62"/>
      <c r="FF192" s="62"/>
      <c r="FG192" s="62"/>
      <c r="FH192" s="62"/>
      <c r="FI192" s="62"/>
      <c r="FJ192" s="62"/>
      <c r="FK192" s="62"/>
      <c r="FL192" s="62"/>
      <c r="FM192" s="62"/>
      <c r="FN192" s="62"/>
      <c r="FO192" s="62"/>
      <c r="FP192" s="62"/>
      <c r="FQ192" s="62"/>
      <c r="FR192" s="62"/>
      <c r="FS192" s="62"/>
      <c r="FT192" s="62"/>
      <c r="FU192" s="62"/>
      <c r="FV192" s="62"/>
      <c r="FW192" s="62"/>
      <c r="FX192" s="62"/>
      <c r="FY192" s="62"/>
      <c r="FZ192" s="62"/>
      <c r="GA192" s="62"/>
      <c r="GB192" s="62"/>
      <c r="GC192" s="62"/>
      <c r="GD192" s="62"/>
      <c r="GE192" s="62"/>
      <c r="GF192" s="62"/>
      <c r="GG192" s="62"/>
      <c r="GH192" s="62"/>
      <c r="GI192" s="62"/>
      <c r="GJ192" s="62"/>
      <c r="GK192" s="5"/>
      <c r="GL192" s="5"/>
      <c r="GM192" s="5"/>
      <c r="GN192" s="5"/>
    </row>
    <row r="193" spans="2:196">
      <c r="B193" s="11" t="s">
        <v>52</v>
      </c>
      <c r="C193" s="11" t="s">
        <v>15</v>
      </c>
      <c r="D193" s="11" t="s">
        <v>167</v>
      </c>
      <c r="E193" s="11" t="s">
        <v>178</v>
      </c>
      <c r="F193" s="12">
        <f t="shared" ref="F193:F196" si="162">G193/7.1</f>
        <v>4.33521126760563</v>
      </c>
      <c r="G193" s="18">
        <v>30.78</v>
      </c>
      <c r="H193" s="14">
        <f t="shared" ref="H193:H196" si="163">ROUNDDOWN(G193*12,2)</f>
        <v>369.36</v>
      </c>
      <c r="I193" s="15">
        <f t="shared" ref="I193:I196" si="164">ROUNDDOWN(G193*13.33,2)</f>
        <v>410.29</v>
      </c>
      <c r="J193" s="14">
        <f t="shared" ref="J193:J196" si="165">ROUNDDOWN(G193*14,2)</f>
        <v>430.92</v>
      </c>
      <c r="K193" s="16">
        <f t="shared" ref="K193:K196" si="166">ROUNDDOWN(G193*8,2)</f>
        <v>246.24</v>
      </c>
      <c r="L193" s="16">
        <f t="shared" ref="L193:L196" si="167">ROUNDDOWN(G193*9,2)</f>
        <v>277.02</v>
      </c>
      <c r="M193" s="16">
        <f t="shared" ref="M193:M196" si="168">ROUNDDOWN(G193*9.33,2)</f>
        <v>287.17</v>
      </c>
      <c r="N193" s="62"/>
      <c r="O193" s="62">
        <f t="shared" si="104"/>
        <v>33.858</v>
      </c>
      <c r="P193" s="62">
        <v>30.778</v>
      </c>
      <c r="Q193" s="101">
        <f t="shared" si="105"/>
        <v>30.78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2"/>
      <c r="DI193" s="62"/>
      <c r="DJ193" s="62"/>
      <c r="DK193" s="62"/>
      <c r="DL193" s="62"/>
      <c r="DM193" s="62"/>
      <c r="DN193" s="62"/>
      <c r="DO193" s="62"/>
      <c r="DP193" s="62"/>
      <c r="DQ193" s="62"/>
      <c r="DR193" s="62"/>
      <c r="DS193" s="62"/>
      <c r="DT193" s="62"/>
      <c r="DU193" s="62"/>
      <c r="DV193" s="62"/>
      <c r="DW193" s="62"/>
      <c r="DX193" s="62"/>
      <c r="DY193" s="62"/>
      <c r="DZ193" s="62"/>
      <c r="EA193" s="62"/>
      <c r="EB193" s="62"/>
      <c r="EC193" s="62"/>
      <c r="ED193" s="62"/>
      <c r="EE193" s="62"/>
      <c r="EF193" s="62"/>
      <c r="EG193" s="62"/>
      <c r="EH193" s="62"/>
      <c r="EI193" s="62"/>
      <c r="EJ193" s="62"/>
      <c r="EK193" s="62"/>
      <c r="EL193" s="62"/>
      <c r="EM193" s="62"/>
      <c r="EN193" s="62"/>
      <c r="EO193" s="62"/>
      <c r="EP193" s="62"/>
      <c r="EQ193" s="62"/>
      <c r="ER193" s="62"/>
      <c r="ES193" s="62"/>
      <c r="ET193" s="62"/>
      <c r="EU193" s="62"/>
      <c r="EV193" s="62"/>
      <c r="EW193" s="62"/>
      <c r="EX193" s="62"/>
      <c r="EY193" s="62"/>
      <c r="EZ193" s="62"/>
      <c r="FA193" s="62"/>
      <c r="FB193" s="62"/>
      <c r="FC193" s="62"/>
      <c r="FD193" s="62"/>
      <c r="FE193" s="62"/>
      <c r="FF193" s="62"/>
      <c r="FG193" s="62"/>
      <c r="FH193" s="62"/>
      <c r="FI193" s="62"/>
      <c r="FJ193" s="62"/>
      <c r="FK193" s="62"/>
      <c r="FL193" s="62"/>
      <c r="FM193" s="62"/>
      <c r="FN193" s="62"/>
      <c r="FO193" s="62"/>
      <c r="FP193" s="62"/>
      <c r="FQ193" s="62"/>
      <c r="FR193" s="62"/>
      <c r="FS193" s="62"/>
      <c r="FT193" s="62"/>
      <c r="FU193" s="62"/>
      <c r="FV193" s="62"/>
      <c r="FW193" s="62"/>
      <c r="FX193" s="62"/>
      <c r="FY193" s="62"/>
      <c r="FZ193" s="62"/>
      <c r="GA193" s="62"/>
      <c r="GB193" s="62"/>
      <c r="GC193" s="62"/>
      <c r="GD193" s="62"/>
      <c r="GE193" s="62"/>
      <c r="GF193" s="62"/>
      <c r="GG193" s="62"/>
      <c r="GH193" s="62"/>
      <c r="GI193" s="62"/>
      <c r="GJ193" s="62"/>
      <c r="GK193" s="5"/>
      <c r="GL193" s="5"/>
      <c r="GM193" s="5"/>
      <c r="GN193" s="5"/>
    </row>
    <row r="194" spans="2:196">
      <c r="B194" s="11" t="s">
        <v>54</v>
      </c>
      <c r="C194" s="11" t="s">
        <v>21</v>
      </c>
      <c r="D194" s="11" t="s">
        <v>167</v>
      </c>
      <c r="E194" s="11" t="s">
        <v>180</v>
      </c>
      <c r="F194" s="12">
        <f t="shared" si="162"/>
        <v>5.74647887323944</v>
      </c>
      <c r="G194" s="18">
        <v>40.8</v>
      </c>
      <c r="H194" s="14">
        <f t="shared" si="163"/>
        <v>489.6</v>
      </c>
      <c r="I194" s="15">
        <f t="shared" si="164"/>
        <v>543.86</v>
      </c>
      <c r="J194" s="14">
        <f t="shared" si="165"/>
        <v>571.2</v>
      </c>
      <c r="K194" s="16">
        <f t="shared" si="166"/>
        <v>326.4</v>
      </c>
      <c r="L194" s="16">
        <f t="shared" si="167"/>
        <v>367.2</v>
      </c>
      <c r="M194" s="16">
        <f t="shared" si="168"/>
        <v>380.66</v>
      </c>
      <c r="N194" s="62"/>
      <c r="O194" s="62">
        <f t="shared" si="104"/>
        <v>44.88</v>
      </c>
      <c r="P194" s="62">
        <v>40.799</v>
      </c>
      <c r="Q194" s="101">
        <f t="shared" si="105"/>
        <v>40.8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  <c r="CV194" s="62"/>
      <c r="CW194" s="62"/>
      <c r="CX194" s="62"/>
      <c r="CY194" s="62"/>
      <c r="CZ194" s="62"/>
      <c r="DA194" s="62"/>
      <c r="DB194" s="62"/>
      <c r="DC194" s="62"/>
      <c r="DD194" s="62"/>
      <c r="DE194" s="62"/>
      <c r="DF194" s="62"/>
      <c r="DG194" s="62"/>
      <c r="DH194" s="62"/>
      <c r="DI194" s="62"/>
      <c r="DJ194" s="62"/>
      <c r="DK194" s="62"/>
      <c r="DL194" s="62"/>
      <c r="DM194" s="62"/>
      <c r="DN194" s="62"/>
      <c r="DO194" s="62"/>
      <c r="DP194" s="62"/>
      <c r="DQ194" s="62"/>
      <c r="DR194" s="62"/>
      <c r="DS194" s="62"/>
      <c r="DT194" s="62"/>
      <c r="DU194" s="62"/>
      <c r="DV194" s="62"/>
      <c r="DW194" s="62"/>
      <c r="DX194" s="62"/>
      <c r="DY194" s="62"/>
      <c r="DZ194" s="62"/>
      <c r="EA194" s="62"/>
      <c r="EB194" s="62"/>
      <c r="EC194" s="62"/>
      <c r="ED194" s="62"/>
      <c r="EE194" s="62"/>
      <c r="EF194" s="62"/>
      <c r="EG194" s="62"/>
      <c r="EH194" s="62"/>
      <c r="EI194" s="62"/>
      <c r="EJ194" s="62"/>
      <c r="EK194" s="62"/>
      <c r="EL194" s="62"/>
      <c r="EM194" s="62"/>
      <c r="EN194" s="62"/>
      <c r="EO194" s="62"/>
      <c r="EP194" s="62"/>
      <c r="EQ194" s="62"/>
      <c r="ER194" s="62"/>
      <c r="ES194" s="62"/>
      <c r="ET194" s="62"/>
      <c r="EU194" s="62"/>
      <c r="EV194" s="62"/>
      <c r="EW194" s="62"/>
      <c r="EX194" s="62"/>
      <c r="EY194" s="62"/>
      <c r="EZ194" s="62"/>
      <c r="FA194" s="62"/>
      <c r="FB194" s="62"/>
      <c r="FC194" s="62"/>
      <c r="FD194" s="62"/>
      <c r="FE194" s="62"/>
      <c r="FF194" s="62"/>
      <c r="FG194" s="62"/>
      <c r="FH194" s="62"/>
      <c r="FI194" s="62"/>
      <c r="FJ194" s="62"/>
      <c r="FK194" s="62"/>
      <c r="FL194" s="62"/>
      <c r="FM194" s="62"/>
      <c r="FN194" s="62"/>
      <c r="FO194" s="62"/>
      <c r="FP194" s="62"/>
      <c r="FQ194" s="62"/>
      <c r="FR194" s="62"/>
      <c r="FS194" s="62"/>
      <c r="FT194" s="62"/>
      <c r="FU194" s="62"/>
      <c r="FV194" s="62"/>
      <c r="FW194" s="62"/>
      <c r="FX194" s="62"/>
      <c r="FY194" s="62"/>
      <c r="FZ194" s="62"/>
      <c r="GA194" s="62"/>
      <c r="GB194" s="62"/>
      <c r="GC194" s="62"/>
      <c r="GD194" s="62"/>
      <c r="GE194" s="62"/>
      <c r="GF194" s="62"/>
      <c r="GG194" s="62"/>
      <c r="GH194" s="62"/>
      <c r="GI194" s="62"/>
      <c r="GJ194" s="62"/>
      <c r="GK194" s="5"/>
      <c r="GL194" s="5"/>
      <c r="GM194" s="5"/>
      <c r="GN194" s="5"/>
    </row>
    <row r="195" spans="2:196">
      <c r="B195" s="11" t="s">
        <v>54</v>
      </c>
      <c r="C195" s="11" t="s">
        <v>21</v>
      </c>
      <c r="D195" s="11" t="s">
        <v>220</v>
      </c>
      <c r="E195" s="11" t="s">
        <v>180</v>
      </c>
      <c r="F195" s="12">
        <f t="shared" si="162"/>
        <v>5.86901408450704</v>
      </c>
      <c r="G195" s="18">
        <v>41.67</v>
      </c>
      <c r="H195" s="14">
        <f t="shared" si="163"/>
        <v>500.04</v>
      </c>
      <c r="I195" s="15">
        <f t="shared" si="164"/>
        <v>555.46</v>
      </c>
      <c r="J195" s="14">
        <f t="shared" si="165"/>
        <v>583.38</v>
      </c>
      <c r="K195" s="16">
        <f t="shared" si="166"/>
        <v>333.36</v>
      </c>
      <c r="L195" s="16">
        <f t="shared" si="167"/>
        <v>375.03</v>
      </c>
      <c r="M195" s="16">
        <f t="shared" si="168"/>
        <v>388.78</v>
      </c>
      <c r="N195" s="62"/>
      <c r="O195" s="62">
        <f t="shared" si="104"/>
        <v>45.837</v>
      </c>
      <c r="P195" s="62">
        <v>41.668</v>
      </c>
      <c r="Q195" s="101">
        <f t="shared" si="105"/>
        <v>41.67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  <c r="DF195" s="62"/>
      <c r="DG195" s="62"/>
      <c r="DH195" s="62"/>
      <c r="DI195" s="62"/>
      <c r="DJ195" s="62"/>
      <c r="DK195" s="62"/>
      <c r="DL195" s="62"/>
      <c r="DM195" s="62"/>
      <c r="DN195" s="62"/>
      <c r="DO195" s="62"/>
      <c r="DP195" s="62"/>
      <c r="DQ195" s="62"/>
      <c r="DR195" s="62"/>
      <c r="DS195" s="62"/>
      <c r="DT195" s="62"/>
      <c r="DU195" s="62"/>
      <c r="DV195" s="62"/>
      <c r="DW195" s="62"/>
      <c r="DX195" s="62"/>
      <c r="DY195" s="62"/>
      <c r="DZ195" s="62"/>
      <c r="EA195" s="62"/>
      <c r="EB195" s="62"/>
      <c r="EC195" s="62"/>
      <c r="ED195" s="62"/>
      <c r="EE195" s="62"/>
      <c r="EF195" s="62"/>
      <c r="EG195" s="62"/>
      <c r="EH195" s="62"/>
      <c r="EI195" s="62"/>
      <c r="EJ195" s="62"/>
      <c r="EK195" s="62"/>
      <c r="EL195" s="62"/>
      <c r="EM195" s="62"/>
      <c r="EN195" s="62"/>
      <c r="EO195" s="62"/>
      <c r="EP195" s="62"/>
      <c r="EQ195" s="62"/>
      <c r="ER195" s="62"/>
      <c r="ES195" s="62"/>
      <c r="ET195" s="62"/>
      <c r="EU195" s="62"/>
      <c r="EV195" s="62"/>
      <c r="EW195" s="62"/>
      <c r="EX195" s="62"/>
      <c r="EY195" s="62"/>
      <c r="EZ195" s="62"/>
      <c r="FA195" s="62"/>
      <c r="FB195" s="62"/>
      <c r="FC195" s="62"/>
      <c r="FD195" s="62"/>
      <c r="FE195" s="62"/>
      <c r="FF195" s="62"/>
      <c r="FG195" s="62"/>
      <c r="FH195" s="62"/>
      <c r="FI195" s="62"/>
      <c r="FJ195" s="62"/>
      <c r="FK195" s="62"/>
      <c r="FL195" s="62"/>
      <c r="FM195" s="62"/>
      <c r="FN195" s="62"/>
      <c r="FO195" s="62"/>
      <c r="FP195" s="62"/>
      <c r="FQ195" s="62"/>
      <c r="FR195" s="62"/>
      <c r="FS195" s="62"/>
      <c r="FT195" s="62"/>
      <c r="FU195" s="62"/>
      <c r="FV195" s="62"/>
      <c r="FW195" s="62"/>
      <c r="FX195" s="62"/>
      <c r="FY195" s="62"/>
      <c r="FZ195" s="62"/>
      <c r="GA195" s="62"/>
      <c r="GB195" s="62"/>
      <c r="GC195" s="62"/>
      <c r="GD195" s="62"/>
      <c r="GE195" s="62"/>
      <c r="GF195" s="62"/>
      <c r="GG195" s="62"/>
      <c r="GH195" s="62"/>
      <c r="GI195" s="62"/>
      <c r="GJ195" s="62"/>
      <c r="GK195" s="5"/>
      <c r="GL195" s="5"/>
      <c r="GM195" s="5"/>
      <c r="GN195" s="5"/>
    </row>
    <row r="196" spans="2:196">
      <c r="B196" s="11" t="s">
        <v>54</v>
      </c>
      <c r="C196" s="11" t="s">
        <v>15</v>
      </c>
      <c r="D196" s="11" t="s">
        <v>167</v>
      </c>
      <c r="E196" s="11" t="s">
        <v>180</v>
      </c>
      <c r="F196" s="12">
        <f t="shared" si="162"/>
        <v>4.8</v>
      </c>
      <c r="G196" s="18">
        <v>34.08</v>
      </c>
      <c r="H196" s="14">
        <f t="shared" si="163"/>
        <v>408.96</v>
      </c>
      <c r="I196" s="15">
        <f t="shared" si="164"/>
        <v>454.28</v>
      </c>
      <c r="J196" s="14">
        <f t="shared" si="165"/>
        <v>477.12</v>
      </c>
      <c r="K196" s="16">
        <f t="shared" si="166"/>
        <v>272.64</v>
      </c>
      <c r="L196" s="16">
        <f t="shared" si="167"/>
        <v>306.72</v>
      </c>
      <c r="M196" s="16">
        <f t="shared" si="168"/>
        <v>317.96</v>
      </c>
      <c r="N196" s="62">
        <v>30</v>
      </c>
      <c r="O196" s="62">
        <f t="shared" si="104"/>
        <v>37.488</v>
      </c>
      <c r="P196" s="62">
        <v>34.078</v>
      </c>
      <c r="Q196" s="101">
        <f t="shared" si="105"/>
        <v>34.08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  <c r="CV196" s="62"/>
      <c r="CW196" s="62"/>
      <c r="CX196" s="62"/>
      <c r="CY196" s="62"/>
      <c r="CZ196" s="62"/>
      <c r="DA196" s="62"/>
      <c r="DB196" s="62"/>
      <c r="DC196" s="62"/>
      <c r="DD196" s="62"/>
      <c r="DE196" s="62"/>
      <c r="DF196" s="62"/>
      <c r="DG196" s="62"/>
      <c r="DH196" s="62"/>
      <c r="DI196" s="62"/>
      <c r="DJ196" s="62"/>
      <c r="DK196" s="62"/>
      <c r="DL196" s="62"/>
      <c r="DM196" s="62"/>
      <c r="DN196" s="62"/>
      <c r="DO196" s="62"/>
      <c r="DP196" s="62"/>
      <c r="DQ196" s="62"/>
      <c r="DR196" s="62"/>
      <c r="DS196" s="62"/>
      <c r="DT196" s="62"/>
      <c r="DU196" s="62"/>
      <c r="DV196" s="62"/>
      <c r="DW196" s="62"/>
      <c r="DX196" s="62"/>
      <c r="DY196" s="62"/>
      <c r="DZ196" s="62"/>
      <c r="EA196" s="62"/>
      <c r="EB196" s="62"/>
      <c r="EC196" s="62"/>
      <c r="ED196" s="62"/>
      <c r="EE196" s="62"/>
      <c r="EF196" s="62"/>
      <c r="EG196" s="62"/>
      <c r="EH196" s="62"/>
      <c r="EI196" s="62"/>
      <c r="EJ196" s="62"/>
      <c r="EK196" s="62"/>
      <c r="EL196" s="62"/>
      <c r="EM196" s="62"/>
      <c r="EN196" s="62"/>
      <c r="EO196" s="62"/>
      <c r="EP196" s="62"/>
      <c r="EQ196" s="62"/>
      <c r="ER196" s="62"/>
      <c r="ES196" s="62"/>
      <c r="ET196" s="62"/>
      <c r="EU196" s="62"/>
      <c r="EV196" s="62"/>
      <c r="EW196" s="62"/>
      <c r="EX196" s="62"/>
      <c r="EY196" s="62"/>
      <c r="EZ196" s="62"/>
      <c r="FA196" s="62"/>
      <c r="FB196" s="62"/>
      <c r="FC196" s="62"/>
      <c r="FD196" s="62"/>
      <c r="FE196" s="62"/>
      <c r="FF196" s="62"/>
      <c r="FG196" s="62"/>
      <c r="FH196" s="62"/>
      <c r="FI196" s="62"/>
      <c r="FJ196" s="62"/>
      <c r="FK196" s="62"/>
      <c r="FL196" s="62"/>
      <c r="FM196" s="62"/>
      <c r="FN196" s="62"/>
      <c r="FO196" s="62"/>
      <c r="FP196" s="62"/>
      <c r="FQ196" s="62"/>
      <c r="FR196" s="62"/>
      <c r="FS196" s="62"/>
      <c r="FT196" s="62"/>
      <c r="FU196" s="62"/>
      <c r="FV196" s="62"/>
      <c r="FW196" s="62"/>
      <c r="FX196" s="62"/>
      <c r="FY196" s="62"/>
      <c r="FZ196" s="62"/>
      <c r="GA196" s="62"/>
      <c r="GB196" s="62"/>
      <c r="GC196" s="62"/>
      <c r="GD196" s="62"/>
      <c r="GE196" s="62"/>
      <c r="GF196" s="62"/>
      <c r="GG196" s="62"/>
      <c r="GH196" s="62"/>
      <c r="GI196" s="62"/>
      <c r="GJ196" s="62"/>
      <c r="GK196" s="5"/>
      <c r="GL196" s="5"/>
      <c r="GM196" s="5"/>
      <c r="GN196" s="5"/>
    </row>
    <row r="197" spans="2:196">
      <c r="B197" s="11" t="s">
        <v>54</v>
      </c>
      <c r="C197" s="11" t="s">
        <v>146</v>
      </c>
      <c r="D197" s="11" t="s">
        <v>167</v>
      </c>
      <c r="E197" s="11" t="s">
        <v>181</v>
      </c>
      <c r="F197" s="12">
        <f t="shared" ref="F197:F206" si="169">G197/7.1</f>
        <v>4.81830985915493</v>
      </c>
      <c r="G197" s="18">
        <v>34.21</v>
      </c>
      <c r="H197" s="14">
        <f t="shared" ref="H197:H206" si="170">ROUNDDOWN(G197*12,2)</f>
        <v>410.52</v>
      </c>
      <c r="I197" s="15">
        <f t="shared" ref="I197:I206" si="171">ROUNDDOWN(G197*13.33,2)</f>
        <v>456.01</v>
      </c>
      <c r="J197" s="14">
        <f t="shared" ref="J197:J206" si="172">ROUNDDOWN(G197*14,2)</f>
        <v>478.94</v>
      </c>
      <c r="K197" s="16">
        <f t="shared" ref="K197:K206" si="173">ROUNDDOWN(G197*8,2)</f>
        <v>273.68</v>
      </c>
      <c r="L197" s="16">
        <f t="shared" ref="L197:L206" si="174">ROUNDDOWN(G197*9,2)</f>
        <v>307.89</v>
      </c>
      <c r="M197" s="16">
        <f t="shared" ref="M197:M206" si="175">ROUNDDOWN(G197*9.33,2)</f>
        <v>319.17</v>
      </c>
      <c r="N197" s="62"/>
      <c r="O197" s="62">
        <f t="shared" si="104"/>
        <v>37.631</v>
      </c>
      <c r="P197" s="62">
        <v>34.21</v>
      </c>
      <c r="Q197" s="101">
        <f t="shared" si="105"/>
        <v>34.21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62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  <c r="DK197" s="62"/>
      <c r="DL197" s="62"/>
      <c r="DM197" s="62"/>
      <c r="DN197" s="62"/>
      <c r="DO197" s="62"/>
      <c r="DP197" s="62"/>
      <c r="DQ197" s="62"/>
      <c r="DR197" s="62"/>
      <c r="DS197" s="62"/>
      <c r="DT197" s="62"/>
      <c r="DU197" s="62"/>
      <c r="DV197" s="62"/>
      <c r="DW197" s="62"/>
      <c r="DX197" s="62"/>
      <c r="DY197" s="62"/>
      <c r="DZ197" s="62"/>
      <c r="EA197" s="62"/>
      <c r="EB197" s="62"/>
      <c r="EC197" s="62"/>
      <c r="ED197" s="62"/>
      <c r="EE197" s="62"/>
      <c r="EF197" s="62"/>
      <c r="EG197" s="62"/>
      <c r="EH197" s="62"/>
      <c r="EI197" s="62"/>
      <c r="EJ197" s="62"/>
      <c r="EK197" s="62"/>
      <c r="EL197" s="62"/>
      <c r="EM197" s="62"/>
      <c r="EN197" s="62"/>
      <c r="EO197" s="62"/>
      <c r="EP197" s="62"/>
      <c r="EQ197" s="62"/>
      <c r="ER197" s="62"/>
      <c r="ES197" s="62"/>
      <c r="ET197" s="62"/>
      <c r="EU197" s="62"/>
      <c r="EV197" s="62"/>
      <c r="EW197" s="62"/>
      <c r="EX197" s="62"/>
      <c r="EY197" s="62"/>
      <c r="EZ197" s="62"/>
      <c r="FA197" s="62"/>
      <c r="FB197" s="62"/>
      <c r="FC197" s="62"/>
      <c r="FD197" s="62"/>
      <c r="FE197" s="62"/>
      <c r="FF197" s="62"/>
      <c r="FG197" s="62"/>
      <c r="FH197" s="62"/>
      <c r="FI197" s="62"/>
      <c r="FJ197" s="62"/>
      <c r="FK197" s="62"/>
      <c r="FL197" s="62"/>
      <c r="FM197" s="62"/>
      <c r="FN197" s="62"/>
      <c r="FO197" s="62"/>
      <c r="FP197" s="62"/>
      <c r="FQ197" s="62"/>
      <c r="FR197" s="62"/>
      <c r="FS197" s="62"/>
      <c r="FT197" s="62"/>
      <c r="FU197" s="62"/>
      <c r="FV197" s="62"/>
      <c r="FW197" s="62"/>
      <c r="FX197" s="62"/>
      <c r="FY197" s="62"/>
      <c r="FZ197" s="62"/>
      <c r="GA197" s="62"/>
      <c r="GB197" s="62"/>
      <c r="GC197" s="62"/>
      <c r="GD197" s="62"/>
      <c r="GE197" s="62"/>
      <c r="GF197" s="62"/>
      <c r="GG197" s="62"/>
      <c r="GH197" s="62"/>
      <c r="GI197" s="62"/>
      <c r="GJ197" s="62"/>
      <c r="GK197" s="5"/>
      <c r="GL197" s="5"/>
      <c r="GM197" s="5"/>
      <c r="GN197" s="5"/>
    </row>
    <row r="198" spans="2:196">
      <c r="B198" s="11" t="s">
        <v>54</v>
      </c>
      <c r="C198" s="11" t="s">
        <v>21</v>
      </c>
      <c r="D198" s="11" t="s">
        <v>167</v>
      </c>
      <c r="E198" s="11" t="s">
        <v>181</v>
      </c>
      <c r="F198" s="12">
        <f t="shared" si="169"/>
        <v>5.57042253521127</v>
      </c>
      <c r="G198" s="18">
        <v>39.55</v>
      </c>
      <c r="H198" s="14">
        <f t="shared" si="170"/>
        <v>474.6</v>
      </c>
      <c r="I198" s="15">
        <f t="shared" si="171"/>
        <v>527.2</v>
      </c>
      <c r="J198" s="14">
        <f t="shared" si="172"/>
        <v>553.7</v>
      </c>
      <c r="K198" s="16">
        <f t="shared" si="173"/>
        <v>316.4</v>
      </c>
      <c r="L198" s="16">
        <f t="shared" si="174"/>
        <v>355.95</v>
      </c>
      <c r="M198" s="16">
        <f t="shared" si="175"/>
        <v>369</v>
      </c>
      <c r="N198" s="62"/>
      <c r="O198" s="62">
        <f t="shared" ref="O198:O221" si="176">G198*1.1</f>
        <v>43.505</v>
      </c>
      <c r="P198" s="62">
        <v>39.545</v>
      </c>
      <c r="Q198" s="101">
        <f t="shared" ref="Q198:Q221" si="177">ROUND(P198,2)</f>
        <v>39.55</v>
      </c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  <c r="CV198" s="62"/>
      <c r="CW198" s="62"/>
      <c r="CX198" s="62"/>
      <c r="CY198" s="62"/>
      <c r="CZ198" s="62"/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  <c r="DK198" s="62"/>
      <c r="DL198" s="62"/>
      <c r="DM198" s="62"/>
      <c r="DN198" s="62"/>
      <c r="DO198" s="62"/>
      <c r="DP198" s="62"/>
      <c r="DQ198" s="62"/>
      <c r="DR198" s="62"/>
      <c r="DS198" s="62"/>
      <c r="DT198" s="62"/>
      <c r="DU198" s="62"/>
      <c r="DV198" s="62"/>
      <c r="DW198" s="62"/>
      <c r="DX198" s="62"/>
      <c r="DY198" s="62"/>
      <c r="DZ198" s="62"/>
      <c r="EA198" s="62"/>
      <c r="EB198" s="62"/>
      <c r="EC198" s="62"/>
      <c r="ED198" s="62"/>
      <c r="EE198" s="62"/>
      <c r="EF198" s="62"/>
      <c r="EG198" s="62"/>
      <c r="EH198" s="62"/>
      <c r="EI198" s="62"/>
      <c r="EJ198" s="62"/>
      <c r="EK198" s="62"/>
      <c r="EL198" s="62"/>
      <c r="EM198" s="62"/>
      <c r="EN198" s="62"/>
      <c r="EO198" s="62"/>
      <c r="EP198" s="62"/>
      <c r="EQ198" s="62"/>
      <c r="ER198" s="62"/>
      <c r="ES198" s="62"/>
      <c r="ET198" s="62"/>
      <c r="EU198" s="62"/>
      <c r="EV198" s="62"/>
      <c r="EW198" s="62"/>
      <c r="EX198" s="62"/>
      <c r="EY198" s="62"/>
      <c r="EZ198" s="62"/>
      <c r="FA198" s="62"/>
      <c r="FB198" s="62"/>
      <c r="FC198" s="62"/>
      <c r="FD198" s="62"/>
      <c r="FE198" s="62"/>
      <c r="FF198" s="62"/>
      <c r="FG198" s="62"/>
      <c r="FH198" s="62"/>
      <c r="FI198" s="62"/>
      <c r="FJ198" s="62"/>
      <c r="FK198" s="62"/>
      <c r="FL198" s="62"/>
      <c r="FM198" s="62"/>
      <c r="FN198" s="62"/>
      <c r="FO198" s="62"/>
      <c r="FP198" s="62"/>
      <c r="FQ198" s="62"/>
      <c r="FR198" s="62"/>
      <c r="FS198" s="62"/>
      <c r="FT198" s="62"/>
      <c r="FU198" s="62"/>
      <c r="FV198" s="62"/>
      <c r="FW198" s="62"/>
      <c r="FX198" s="62"/>
      <c r="FY198" s="62"/>
      <c r="FZ198" s="62"/>
      <c r="GA198" s="62"/>
      <c r="GB198" s="62"/>
      <c r="GC198" s="62"/>
      <c r="GD198" s="62"/>
      <c r="GE198" s="62"/>
      <c r="GF198" s="62"/>
      <c r="GG198" s="62"/>
      <c r="GH198" s="62"/>
      <c r="GI198" s="62"/>
      <c r="GJ198" s="62"/>
      <c r="GK198" s="5"/>
      <c r="GL198" s="5"/>
      <c r="GM198" s="5"/>
      <c r="GN198" s="5"/>
    </row>
    <row r="199" spans="2:196">
      <c r="B199" s="11" t="s">
        <v>54</v>
      </c>
      <c r="C199" s="17" t="s">
        <v>23</v>
      </c>
      <c r="D199" s="11" t="s">
        <v>111</v>
      </c>
      <c r="E199" s="11" t="s">
        <v>181</v>
      </c>
      <c r="F199" s="12">
        <f t="shared" si="169"/>
        <v>6.84788732394366</v>
      </c>
      <c r="G199" s="18">
        <v>48.62</v>
      </c>
      <c r="H199" s="14">
        <f t="shared" si="170"/>
        <v>583.44</v>
      </c>
      <c r="I199" s="15">
        <f t="shared" si="171"/>
        <v>648.1</v>
      </c>
      <c r="J199" s="14">
        <f t="shared" si="172"/>
        <v>680.68</v>
      </c>
      <c r="K199" s="16">
        <f t="shared" si="173"/>
        <v>388.96</v>
      </c>
      <c r="L199" s="16">
        <f t="shared" si="174"/>
        <v>437.58</v>
      </c>
      <c r="M199" s="16">
        <f t="shared" si="175"/>
        <v>453.62</v>
      </c>
      <c r="N199" s="62"/>
      <c r="O199" s="62">
        <f t="shared" si="176"/>
        <v>53.482</v>
      </c>
      <c r="P199" s="62">
        <v>48.62</v>
      </c>
      <c r="Q199" s="101">
        <f t="shared" si="177"/>
        <v>48.62</v>
      </c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  <c r="DM199" s="62"/>
      <c r="DN199" s="62"/>
      <c r="DO199" s="62"/>
      <c r="DP199" s="62"/>
      <c r="DQ199" s="62"/>
      <c r="DR199" s="62"/>
      <c r="DS199" s="62"/>
      <c r="DT199" s="62"/>
      <c r="DU199" s="62"/>
      <c r="DV199" s="62"/>
      <c r="DW199" s="62"/>
      <c r="DX199" s="62"/>
      <c r="DY199" s="62"/>
      <c r="DZ199" s="62"/>
      <c r="EA199" s="62"/>
      <c r="EB199" s="62"/>
      <c r="EC199" s="62"/>
      <c r="ED199" s="62"/>
      <c r="EE199" s="62"/>
      <c r="EF199" s="62"/>
      <c r="EG199" s="62"/>
      <c r="EH199" s="62"/>
      <c r="EI199" s="62"/>
      <c r="EJ199" s="62"/>
      <c r="EK199" s="62"/>
      <c r="EL199" s="62"/>
      <c r="EM199" s="62"/>
      <c r="EN199" s="62"/>
      <c r="EO199" s="62"/>
      <c r="EP199" s="62"/>
      <c r="EQ199" s="62"/>
      <c r="ER199" s="62"/>
      <c r="ES199" s="62"/>
      <c r="ET199" s="62"/>
      <c r="EU199" s="62"/>
      <c r="EV199" s="62"/>
      <c r="EW199" s="62"/>
      <c r="EX199" s="62"/>
      <c r="EY199" s="62"/>
      <c r="EZ199" s="62"/>
      <c r="FA199" s="62"/>
      <c r="FB199" s="62"/>
      <c r="FC199" s="62"/>
      <c r="FD199" s="62"/>
      <c r="FE199" s="62"/>
      <c r="FF199" s="62"/>
      <c r="FG199" s="62"/>
      <c r="FH199" s="62"/>
      <c r="FI199" s="62"/>
      <c r="FJ199" s="62"/>
      <c r="FK199" s="62"/>
      <c r="FL199" s="62"/>
      <c r="FM199" s="62"/>
      <c r="FN199" s="62"/>
      <c r="FO199" s="62"/>
      <c r="FP199" s="62"/>
      <c r="FQ199" s="62"/>
      <c r="FR199" s="62"/>
      <c r="FS199" s="62"/>
      <c r="FT199" s="62"/>
      <c r="FU199" s="62"/>
      <c r="FV199" s="62"/>
      <c r="FW199" s="62"/>
      <c r="FX199" s="62"/>
      <c r="FY199" s="62"/>
      <c r="FZ199" s="62"/>
      <c r="GA199" s="62"/>
      <c r="GB199" s="62"/>
      <c r="GC199" s="62"/>
      <c r="GD199" s="62"/>
      <c r="GE199" s="62"/>
      <c r="GF199" s="62"/>
      <c r="GG199" s="62"/>
      <c r="GH199" s="62"/>
      <c r="GI199" s="62"/>
      <c r="GJ199" s="62"/>
      <c r="GK199" s="5"/>
      <c r="GL199" s="5"/>
      <c r="GM199" s="5"/>
      <c r="GN199" s="5"/>
    </row>
    <row r="200" spans="2:196">
      <c r="B200" s="11" t="s">
        <v>54</v>
      </c>
      <c r="C200" s="17" t="s">
        <v>23</v>
      </c>
      <c r="D200" s="11" t="s">
        <v>111</v>
      </c>
      <c r="E200" s="11" t="s">
        <v>230</v>
      </c>
      <c r="F200" s="12">
        <f t="shared" si="169"/>
        <v>6.89859154929577</v>
      </c>
      <c r="G200" s="18">
        <v>48.98</v>
      </c>
      <c r="H200" s="14">
        <f t="shared" si="170"/>
        <v>587.76</v>
      </c>
      <c r="I200" s="15">
        <f t="shared" si="171"/>
        <v>652.9</v>
      </c>
      <c r="J200" s="14">
        <f t="shared" si="172"/>
        <v>685.72</v>
      </c>
      <c r="K200" s="16">
        <f t="shared" si="173"/>
        <v>391.84</v>
      </c>
      <c r="L200" s="16">
        <f t="shared" si="174"/>
        <v>440.82</v>
      </c>
      <c r="M200" s="16">
        <f t="shared" si="175"/>
        <v>456.98</v>
      </c>
      <c r="N200" s="62"/>
      <c r="O200" s="62">
        <f t="shared" si="176"/>
        <v>53.878</v>
      </c>
      <c r="P200" s="62">
        <v>48.983</v>
      </c>
      <c r="Q200" s="101">
        <f t="shared" si="177"/>
        <v>48.98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  <c r="DM200" s="62"/>
      <c r="DN200" s="62"/>
      <c r="DO200" s="62"/>
      <c r="DP200" s="62"/>
      <c r="DQ200" s="62"/>
      <c r="DR200" s="62"/>
      <c r="DS200" s="62"/>
      <c r="DT200" s="62"/>
      <c r="DU200" s="62"/>
      <c r="DV200" s="62"/>
      <c r="DW200" s="62"/>
      <c r="DX200" s="62"/>
      <c r="DY200" s="62"/>
      <c r="DZ200" s="62"/>
      <c r="EA200" s="62"/>
      <c r="EB200" s="62"/>
      <c r="EC200" s="62"/>
      <c r="ED200" s="62"/>
      <c r="EE200" s="62"/>
      <c r="EF200" s="62"/>
      <c r="EG200" s="62"/>
      <c r="EH200" s="62"/>
      <c r="EI200" s="62"/>
      <c r="EJ200" s="62"/>
      <c r="EK200" s="62"/>
      <c r="EL200" s="62"/>
      <c r="EM200" s="62"/>
      <c r="EN200" s="62"/>
      <c r="EO200" s="62"/>
      <c r="EP200" s="62"/>
      <c r="EQ200" s="62"/>
      <c r="ER200" s="62"/>
      <c r="ES200" s="62"/>
      <c r="ET200" s="62"/>
      <c r="EU200" s="62"/>
      <c r="EV200" s="62"/>
      <c r="EW200" s="62"/>
      <c r="EX200" s="62"/>
      <c r="EY200" s="62"/>
      <c r="EZ200" s="62"/>
      <c r="FA200" s="62"/>
      <c r="FB200" s="62"/>
      <c r="FC200" s="62"/>
      <c r="FD200" s="62"/>
      <c r="FE200" s="62"/>
      <c r="FF200" s="62"/>
      <c r="FG200" s="62"/>
      <c r="FH200" s="62"/>
      <c r="FI200" s="62"/>
      <c r="FJ200" s="62"/>
      <c r="FK200" s="62"/>
      <c r="FL200" s="62"/>
      <c r="FM200" s="62"/>
      <c r="FN200" s="62"/>
      <c r="FO200" s="62"/>
      <c r="FP200" s="62"/>
      <c r="FQ200" s="62"/>
      <c r="FR200" s="62"/>
      <c r="FS200" s="62"/>
      <c r="FT200" s="62"/>
      <c r="FU200" s="62"/>
      <c r="FV200" s="62"/>
      <c r="FW200" s="62"/>
      <c r="FX200" s="62"/>
      <c r="FY200" s="62"/>
      <c r="FZ200" s="62"/>
      <c r="GA200" s="62"/>
      <c r="GB200" s="62"/>
      <c r="GC200" s="62"/>
      <c r="GD200" s="62"/>
      <c r="GE200" s="62"/>
      <c r="GF200" s="62"/>
      <c r="GG200" s="62"/>
      <c r="GH200" s="62"/>
      <c r="GI200" s="62"/>
      <c r="GJ200" s="62"/>
      <c r="GK200" s="5"/>
      <c r="GL200" s="5"/>
      <c r="GM200" s="5"/>
      <c r="GN200" s="5"/>
    </row>
    <row r="201" s="35" customFormat="1" ht="17.25" customHeight="1" spans="2:196">
      <c r="B201" s="11" t="s">
        <v>56</v>
      </c>
      <c r="C201" s="11" t="s">
        <v>21</v>
      </c>
      <c r="D201" s="11" t="s">
        <v>167</v>
      </c>
      <c r="E201" s="11" t="s">
        <v>181</v>
      </c>
      <c r="F201" s="12">
        <f t="shared" si="169"/>
        <v>5.51408450704225</v>
      </c>
      <c r="G201" s="18">
        <v>39.15</v>
      </c>
      <c r="H201" s="14">
        <f t="shared" si="170"/>
        <v>469.8</v>
      </c>
      <c r="I201" s="15">
        <f t="shared" si="171"/>
        <v>521.86</v>
      </c>
      <c r="J201" s="14">
        <f t="shared" si="172"/>
        <v>548.1</v>
      </c>
      <c r="K201" s="16">
        <f t="shared" si="173"/>
        <v>313.2</v>
      </c>
      <c r="L201" s="16">
        <f t="shared" si="174"/>
        <v>352.35</v>
      </c>
      <c r="M201" s="16">
        <f t="shared" si="175"/>
        <v>365.26</v>
      </c>
      <c r="N201" s="62">
        <v>24</v>
      </c>
      <c r="O201" s="62">
        <f t="shared" si="176"/>
        <v>43.065</v>
      </c>
      <c r="P201" s="62">
        <v>39.149</v>
      </c>
      <c r="Q201" s="101">
        <f t="shared" si="177"/>
        <v>39.15</v>
      </c>
      <c r="R201" s="62"/>
      <c r="S201" s="35"/>
      <c r="T201" s="62"/>
    </row>
    <row r="202" s="35" customFormat="1" ht="17.25" customHeight="1" spans="2:196">
      <c r="B202" s="11" t="s">
        <v>56</v>
      </c>
      <c r="C202" s="11" t="s">
        <v>21</v>
      </c>
      <c r="D202" s="11" t="s">
        <v>224</v>
      </c>
      <c r="E202" s="11" t="s">
        <v>181</v>
      </c>
      <c r="F202" s="12">
        <f t="shared" si="169"/>
        <v>5.69577464788732</v>
      </c>
      <c r="G202" s="18">
        <v>40.44</v>
      </c>
      <c r="H202" s="14">
        <f t="shared" si="170"/>
        <v>485.28</v>
      </c>
      <c r="I202" s="15">
        <f t="shared" si="171"/>
        <v>539.06</v>
      </c>
      <c r="J202" s="14">
        <f t="shared" si="172"/>
        <v>566.16</v>
      </c>
      <c r="K202" s="16">
        <f t="shared" si="173"/>
        <v>323.52</v>
      </c>
      <c r="L202" s="16">
        <f t="shared" si="174"/>
        <v>363.96</v>
      </c>
      <c r="M202" s="16">
        <f t="shared" si="175"/>
        <v>377.3</v>
      </c>
      <c r="N202" s="62"/>
      <c r="O202" s="62">
        <f t="shared" si="176"/>
        <v>44.484</v>
      </c>
      <c r="P202" s="62">
        <v>40.436</v>
      </c>
      <c r="Q202" s="101">
        <f t="shared" si="177"/>
        <v>40.44</v>
      </c>
      <c r="R202" s="62"/>
      <c r="S202" s="35"/>
      <c r="T202" s="62"/>
    </row>
    <row r="203" s="35" customFormat="1" ht="17.25" customHeight="1" spans="2:196">
      <c r="B203" s="11" t="s">
        <v>231</v>
      </c>
      <c r="C203" s="11" t="s">
        <v>15</v>
      </c>
      <c r="D203" s="11" t="s">
        <v>167</v>
      </c>
      <c r="E203" s="11" t="s">
        <v>181</v>
      </c>
      <c r="F203" s="12">
        <f t="shared" si="169"/>
        <v>4.78591549295775</v>
      </c>
      <c r="G203" s="18">
        <v>33.98</v>
      </c>
      <c r="H203" s="14">
        <f t="shared" si="170"/>
        <v>407.76</v>
      </c>
      <c r="I203" s="15">
        <f t="shared" si="171"/>
        <v>452.95</v>
      </c>
      <c r="J203" s="14">
        <f t="shared" si="172"/>
        <v>475.72</v>
      </c>
      <c r="K203" s="16">
        <f t="shared" si="173"/>
        <v>271.84</v>
      </c>
      <c r="L203" s="16">
        <f t="shared" si="174"/>
        <v>305.82</v>
      </c>
      <c r="M203" s="16">
        <f t="shared" si="175"/>
        <v>317.03</v>
      </c>
      <c r="N203" s="62"/>
      <c r="O203" s="62">
        <f t="shared" si="176"/>
        <v>37.378</v>
      </c>
      <c r="P203" s="62">
        <v>33.979</v>
      </c>
      <c r="Q203" s="101">
        <f t="shared" si="177"/>
        <v>33.98</v>
      </c>
      <c r="R203" s="62"/>
      <c r="S203" s="35"/>
      <c r="T203" s="62"/>
    </row>
    <row r="204" s="35" customFormat="1" ht="17.25" customHeight="1" spans="2:196">
      <c r="B204" s="11" t="s">
        <v>231</v>
      </c>
      <c r="C204" s="11" t="s">
        <v>146</v>
      </c>
      <c r="D204" s="11" t="s">
        <v>167</v>
      </c>
      <c r="E204" s="11" t="s">
        <v>181</v>
      </c>
      <c r="F204" s="12">
        <f t="shared" si="169"/>
        <v>4.83521126760563</v>
      </c>
      <c r="G204" s="18">
        <v>34.33</v>
      </c>
      <c r="H204" s="14">
        <f t="shared" si="170"/>
        <v>411.96</v>
      </c>
      <c r="I204" s="15">
        <f t="shared" si="171"/>
        <v>457.61</v>
      </c>
      <c r="J204" s="14">
        <f t="shared" si="172"/>
        <v>480.62</v>
      </c>
      <c r="K204" s="16">
        <f t="shared" si="173"/>
        <v>274.64</v>
      </c>
      <c r="L204" s="16">
        <f t="shared" si="174"/>
        <v>308.97</v>
      </c>
      <c r="M204" s="16">
        <f t="shared" si="175"/>
        <v>320.29</v>
      </c>
      <c r="N204" s="62"/>
      <c r="O204" s="62">
        <f t="shared" si="176"/>
        <v>37.763</v>
      </c>
      <c r="P204" s="62">
        <v>34.331</v>
      </c>
      <c r="Q204" s="101">
        <f t="shared" si="177"/>
        <v>34.33</v>
      </c>
      <c r="R204" s="62"/>
      <c r="S204" s="35"/>
      <c r="T204" s="62"/>
    </row>
    <row r="205" s="35" customFormat="1" ht="17.25" customHeight="1" spans="2:196">
      <c r="B205" s="11" t="s">
        <v>231</v>
      </c>
      <c r="C205" s="11" t="s">
        <v>21</v>
      </c>
      <c r="D205" s="11" t="s">
        <v>167</v>
      </c>
      <c r="E205" s="11" t="s">
        <v>181</v>
      </c>
      <c r="F205" s="12">
        <f t="shared" si="169"/>
        <v>5.58732394366197</v>
      </c>
      <c r="G205" s="18">
        <v>39.67</v>
      </c>
      <c r="H205" s="14">
        <f t="shared" si="170"/>
        <v>476.04</v>
      </c>
      <c r="I205" s="15">
        <f t="shared" si="171"/>
        <v>528.8</v>
      </c>
      <c r="J205" s="14">
        <f t="shared" si="172"/>
        <v>555.38</v>
      </c>
      <c r="K205" s="16">
        <f t="shared" si="173"/>
        <v>317.36</v>
      </c>
      <c r="L205" s="16">
        <f t="shared" si="174"/>
        <v>357.03</v>
      </c>
      <c r="M205" s="16">
        <f t="shared" si="175"/>
        <v>370.12</v>
      </c>
      <c r="N205" s="62"/>
      <c r="O205" s="62">
        <f t="shared" si="176"/>
        <v>43.637</v>
      </c>
      <c r="P205" s="62">
        <v>39.666</v>
      </c>
      <c r="Q205" s="101">
        <f t="shared" si="177"/>
        <v>39.67</v>
      </c>
      <c r="R205" s="62"/>
      <c r="S205" s="35"/>
      <c r="T205" s="62"/>
    </row>
    <row r="206" s="35" customFormat="1" ht="17.25" customHeight="1" spans="2:196">
      <c r="B206" s="11" t="s">
        <v>231</v>
      </c>
      <c r="C206" s="17" t="s">
        <v>23</v>
      </c>
      <c r="D206" s="11" t="s">
        <v>111</v>
      </c>
      <c r="E206" s="11" t="s">
        <v>181</v>
      </c>
      <c r="F206" s="12">
        <f t="shared" si="169"/>
        <v>6.95352112676056</v>
      </c>
      <c r="G206" s="18">
        <v>49.37</v>
      </c>
      <c r="H206" s="14">
        <f t="shared" si="170"/>
        <v>592.44</v>
      </c>
      <c r="I206" s="15">
        <f t="shared" si="171"/>
        <v>658.1</v>
      </c>
      <c r="J206" s="14">
        <f t="shared" si="172"/>
        <v>691.18</v>
      </c>
      <c r="K206" s="16">
        <f t="shared" si="173"/>
        <v>394.96</v>
      </c>
      <c r="L206" s="16">
        <f t="shared" si="174"/>
        <v>444.33</v>
      </c>
      <c r="M206" s="16">
        <f t="shared" si="175"/>
        <v>460.62</v>
      </c>
      <c r="N206" s="62"/>
      <c r="O206" s="62">
        <f t="shared" si="176"/>
        <v>54.307</v>
      </c>
      <c r="P206" s="62">
        <v>49.368</v>
      </c>
      <c r="Q206" s="101">
        <f t="shared" si="177"/>
        <v>49.37</v>
      </c>
      <c r="R206" s="62"/>
      <c r="S206" s="35"/>
      <c r="T206" s="62"/>
    </row>
    <row r="207" s="35" customFormat="1" ht="17.25" customHeight="1" spans="2:196">
      <c r="B207" s="11" t="s">
        <v>115</v>
      </c>
      <c r="C207" s="11" t="s">
        <v>15</v>
      </c>
      <c r="D207" s="11" t="s">
        <v>220</v>
      </c>
      <c r="E207" s="11" t="s">
        <v>181</v>
      </c>
      <c r="F207" s="12">
        <f t="shared" ref="F207:F212" si="178">G207/7.1</f>
        <v>5.12394366197183</v>
      </c>
      <c r="G207" s="18">
        <v>36.38</v>
      </c>
      <c r="H207" s="14">
        <f t="shared" ref="H207:H212" si="179">ROUNDDOWN(G207*12,2)</f>
        <v>436.56</v>
      </c>
      <c r="I207" s="15">
        <f t="shared" ref="I207:I212" si="180">ROUNDDOWN(G207*13.33,2)</f>
        <v>484.94</v>
      </c>
      <c r="J207" s="14">
        <f t="shared" ref="J207:J212" si="181">ROUNDDOWN(G207*14,2)</f>
        <v>509.32</v>
      </c>
      <c r="K207" s="16">
        <f t="shared" ref="K207:K212" si="182">ROUNDDOWN(G207*8,2)</f>
        <v>291.04</v>
      </c>
      <c r="L207" s="16">
        <f t="shared" ref="L207:L212" si="183">ROUNDDOWN(G207*9,2)</f>
        <v>327.42</v>
      </c>
      <c r="M207" s="16">
        <f t="shared" ref="M207:M212" si="184">ROUNDDOWN(G207*9.33,2)</f>
        <v>339.42</v>
      </c>
      <c r="N207" s="62"/>
      <c r="O207" s="62">
        <f t="shared" si="176"/>
        <v>40.018</v>
      </c>
      <c r="P207" s="62">
        <v>36.377</v>
      </c>
      <c r="Q207" s="101">
        <f t="shared" si="177"/>
        <v>36.38</v>
      </c>
      <c r="R207" s="62"/>
      <c r="S207" s="35"/>
      <c r="T207" s="62"/>
    </row>
    <row r="208" s="35" customFormat="1" ht="17.25" customHeight="1" spans="2:196">
      <c r="B208" s="11" t="s">
        <v>115</v>
      </c>
      <c r="C208" s="11" t="s">
        <v>15</v>
      </c>
      <c r="D208" s="11" t="s">
        <v>167</v>
      </c>
      <c r="E208" s="11" t="s">
        <v>182</v>
      </c>
      <c r="F208" s="12">
        <f t="shared" si="178"/>
        <v>5.52112676056338</v>
      </c>
      <c r="G208" s="18">
        <v>39.2</v>
      </c>
      <c r="H208" s="14">
        <f t="shared" si="179"/>
        <v>470.4</v>
      </c>
      <c r="I208" s="15">
        <f t="shared" si="180"/>
        <v>522.53</v>
      </c>
      <c r="J208" s="14">
        <f t="shared" si="181"/>
        <v>548.8</v>
      </c>
      <c r="K208" s="16">
        <f t="shared" si="182"/>
        <v>313.6</v>
      </c>
      <c r="L208" s="16">
        <f t="shared" si="183"/>
        <v>352.8</v>
      </c>
      <c r="M208" s="16">
        <f t="shared" si="184"/>
        <v>365.73</v>
      </c>
      <c r="N208" s="62"/>
      <c r="O208" s="62">
        <f t="shared" si="176"/>
        <v>43.12</v>
      </c>
      <c r="P208" s="62">
        <v>39.204</v>
      </c>
      <c r="Q208" s="101">
        <f t="shared" si="177"/>
        <v>39.2</v>
      </c>
      <c r="R208" s="62"/>
      <c r="S208" s="35"/>
      <c r="T208" s="62"/>
    </row>
    <row r="209" s="35" customFormat="1" ht="17.25" customHeight="1" spans="2:20">
      <c r="B209" s="11" t="s">
        <v>115</v>
      </c>
      <c r="C209" s="11" t="s">
        <v>146</v>
      </c>
      <c r="D209" s="11" t="s">
        <v>167</v>
      </c>
      <c r="E209" s="11" t="s">
        <v>182</v>
      </c>
      <c r="F209" s="12">
        <f t="shared" si="178"/>
        <v>5.4887323943662</v>
      </c>
      <c r="G209" s="18">
        <v>38.97</v>
      </c>
      <c r="H209" s="14">
        <f t="shared" si="179"/>
        <v>467.64</v>
      </c>
      <c r="I209" s="15">
        <f t="shared" si="180"/>
        <v>519.47</v>
      </c>
      <c r="J209" s="14">
        <f t="shared" si="181"/>
        <v>545.58</v>
      </c>
      <c r="K209" s="16">
        <f t="shared" si="182"/>
        <v>311.76</v>
      </c>
      <c r="L209" s="16">
        <f t="shared" si="183"/>
        <v>350.73</v>
      </c>
      <c r="M209" s="16">
        <f t="shared" si="184"/>
        <v>363.59</v>
      </c>
      <c r="N209" s="62"/>
      <c r="O209" s="62">
        <f t="shared" si="176"/>
        <v>42.867</v>
      </c>
      <c r="P209" s="62">
        <v>38.973</v>
      </c>
      <c r="Q209" s="101">
        <f t="shared" si="177"/>
        <v>38.97</v>
      </c>
      <c r="R209" s="62"/>
      <c r="S209" s="35"/>
      <c r="T209" s="62"/>
    </row>
    <row r="210" s="35" customFormat="1" ht="17.25" customHeight="1" spans="2:20">
      <c r="B210" s="11" t="s">
        <v>115</v>
      </c>
      <c r="C210" s="11" t="s">
        <v>21</v>
      </c>
      <c r="D210" s="11" t="s">
        <v>167</v>
      </c>
      <c r="E210" s="11" t="s">
        <v>182</v>
      </c>
      <c r="F210" s="12">
        <f t="shared" si="178"/>
        <v>6.25352112676056</v>
      </c>
      <c r="G210" s="18">
        <v>44.4</v>
      </c>
      <c r="H210" s="14">
        <f t="shared" si="179"/>
        <v>532.8</v>
      </c>
      <c r="I210" s="15">
        <f t="shared" si="180"/>
        <v>591.85</v>
      </c>
      <c r="J210" s="14">
        <f t="shared" si="181"/>
        <v>621.6</v>
      </c>
      <c r="K210" s="16">
        <f t="shared" si="182"/>
        <v>355.2</v>
      </c>
      <c r="L210" s="16">
        <f t="shared" si="183"/>
        <v>399.6</v>
      </c>
      <c r="M210" s="16">
        <f t="shared" si="184"/>
        <v>414.25</v>
      </c>
      <c r="N210" s="62"/>
      <c r="O210" s="62">
        <f t="shared" si="176"/>
        <v>48.84</v>
      </c>
      <c r="P210" s="62">
        <v>44.396</v>
      </c>
      <c r="Q210" s="101">
        <f t="shared" si="177"/>
        <v>44.4</v>
      </c>
      <c r="R210" s="62"/>
      <c r="S210" s="35"/>
      <c r="T210" s="62"/>
    </row>
    <row r="211" s="35" customFormat="1" ht="17.25" customHeight="1" spans="2:20">
      <c r="B211" s="11" t="s">
        <v>115</v>
      </c>
      <c r="C211" s="17" t="s">
        <v>23</v>
      </c>
      <c r="D211" s="11" t="s">
        <v>111</v>
      </c>
      <c r="E211" s="11" t="s">
        <v>182</v>
      </c>
      <c r="F211" s="12">
        <f t="shared" si="178"/>
        <v>7.52253521126761</v>
      </c>
      <c r="G211" s="18">
        <v>53.41</v>
      </c>
      <c r="H211" s="14">
        <f t="shared" si="179"/>
        <v>640.92</v>
      </c>
      <c r="I211" s="15">
        <f t="shared" si="180"/>
        <v>711.95</v>
      </c>
      <c r="J211" s="14">
        <f t="shared" si="181"/>
        <v>747.74</v>
      </c>
      <c r="K211" s="16">
        <f t="shared" si="182"/>
        <v>427.28</v>
      </c>
      <c r="L211" s="16">
        <f t="shared" si="183"/>
        <v>480.69</v>
      </c>
      <c r="M211" s="16">
        <f t="shared" si="184"/>
        <v>498.31</v>
      </c>
      <c r="N211" s="62"/>
      <c r="O211" s="62">
        <f t="shared" si="176"/>
        <v>58.751</v>
      </c>
      <c r="P211" s="62">
        <v>53.405</v>
      </c>
      <c r="Q211" s="101">
        <f t="shared" si="177"/>
        <v>53.41</v>
      </c>
      <c r="R211" s="62"/>
      <c r="S211" s="35"/>
      <c r="T211" s="62"/>
    </row>
    <row r="212" s="35" customFormat="1" ht="17.25" customHeight="1" spans="2:20">
      <c r="B212" s="11" t="s">
        <v>61</v>
      </c>
      <c r="C212" s="11" t="s">
        <v>21</v>
      </c>
      <c r="D212" s="11" t="s">
        <v>167</v>
      </c>
      <c r="E212" s="11" t="s">
        <v>232</v>
      </c>
      <c r="F212" s="12">
        <f t="shared" si="178"/>
        <v>6.90422535211268</v>
      </c>
      <c r="G212" s="18">
        <v>49.02</v>
      </c>
      <c r="H212" s="14">
        <f t="shared" si="179"/>
        <v>588.24</v>
      </c>
      <c r="I212" s="15">
        <f t="shared" si="180"/>
        <v>653.43</v>
      </c>
      <c r="J212" s="14">
        <f t="shared" si="181"/>
        <v>686.28</v>
      </c>
      <c r="K212" s="16">
        <f t="shared" si="182"/>
        <v>392.16</v>
      </c>
      <c r="L212" s="16">
        <f t="shared" si="183"/>
        <v>441.18</v>
      </c>
      <c r="M212" s="16">
        <f t="shared" si="184"/>
        <v>457.35</v>
      </c>
      <c r="N212" s="62"/>
      <c r="O212" s="62">
        <f t="shared" si="176"/>
        <v>53.922</v>
      </c>
      <c r="P212" s="62">
        <v>49.016</v>
      </c>
      <c r="Q212" s="101">
        <f t="shared" si="177"/>
        <v>49.02</v>
      </c>
      <c r="R212" s="62"/>
      <c r="S212" s="35"/>
      <c r="T212" s="62"/>
    </row>
    <row r="213" s="35" customFormat="1" ht="17.25" customHeight="1" spans="2:20">
      <c r="B213" s="11" t="s">
        <v>117</v>
      </c>
      <c r="C213" s="11" t="s">
        <v>15</v>
      </c>
      <c r="D213" s="11" t="s">
        <v>167</v>
      </c>
      <c r="E213" s="11" t="s">
        <v>183</v>
      </c>
      <c r="F213" s="12">
        <f t="shared" ref="F213:F221" si="185">G213/7.1</f>
        <v>6.04366197183099</v>
      </c>
      <c r="G213" s="18">
        <v>42.91</v>
      </c>
      <c r="H213" s="14">
        <f t="shared" ref="H213:H221" si="186">ROUNDDOWN(G213*12,2)</f>
        <v>514.92</v>
      </c>
      <c r="I213" s="15">
        <f t="shared" ref="I213:I221" si="187">ROUNDDOWN(G213*13.33,2)</f>
        <v>571.99</v>
      </c>
      <c r="J213" s="14">
        <f t="shared" ref="J213:J221" si="188">ROUNDDOWN(G213*14,2)</f>
        <v>600.74</v>
      </c>
      <c r="K213" s="16">
        <f t="shared" ref="K213:K221" si="189">ROUNDDOWN(G213*8,2)</f>
        <v>343.28</v>
      </c>
      <c r="L213" s="16">
        <f t="shared" ref="L213:L221" si="190">ROUNDDOWN(G213*9,2)</f>
        <v>386.19</v>
      </c>
      <c r="M213" s="16">
        <f t="shared" ref="M213:M221" si="191">ROUNDDOWN(G213*9.33,2)</f>
        <v>400.35</v>
      </c>
      <c r="N213" s="62"/>
      <c r="O213" s="62">
        <f t="shared" si="176"/>
        <v>47.201</v>
      </c>
      <c r="P213" s="62">
        <v>42.911</v>
      </c>
      <c r="Q213" s="101">
        <f t="shared" si="177"/>
        <v>42.91</v>
      </c>
      <c r="R213" s="62"/>
      <c r="S213" s="35"/>
      <c r="T213" s="62"/>
    </row>
    <row r="214" s="35" customFormat="1" ht="17.25" customHeight="1" spans="2:20">
      <c r="B214" s="11" t="s">
        <v>117</v>
      </c>
      <c r="C214" s="11" t="s">
        <v>146</v>
      </c>
      <c r="D214" s="11" t="s">
        <v>167</v>
      </c>
      <c r="E214" s="11" t="s">
        <v>183</v>
      </c>
      <c r="F214" s="12">
        <f t="shared" si="185"/>
        <v>6.10985915492958</v>
      </c>
      <c r="G214" s="18">
        <v>43.38</v>
      </c>
      <c r="H214" s="14">
        <f t="shared" si="186"/>
        <v>520.56</v>
      </c>
      <c r="I214" s="15">
        <f t="shared" si="187"/>
        <v>578.25</v>
      </c>
      <c r="J214" s="14">
        <f t="shared" si="188"/>
        <v>607.32</v>
      </c>
      <c r="K214" s="16">
        <f t="shared" si="189"/>
        <v>347.04</v>
      </c>
      <c r="L214" s="16">
        <f t="shared" si="190"/>
        <v>390.42</v>
      </c>
      <c r="M214" s="16">
        <f t="shared" si="191"/>
        <v>404.73</v>
      </c>
      <c r="N214" s="62"/>
      <c r="O214" s="62">
        <f t="shared" si="176"/>
        <v>47.718</v>
      </c>
      <c r="P214" s="62">
        <v>43.384</v>
      </c>
      <c r="Q214" s="101">
        <f t="shared" si="177"/>
        <v>43.38</v>
      </c>
      <c r="R214" s="62"/>
      <c r="S214" s="35"/>
      <c r="T214" s="62"/>
    </row>
    <row r="215" s="35" customFormat="1" ht="17.25" customHeight="1" spans="2:20">
      <c r="B215" s="11" t="s">
        <v>117</v>
      </c>
      <c r="C215" s="11" t="s">
        <v>21</v>
      </c>
      <c r="D215" s="11" t="s">
        <v>167</v>
      </c>
      <c r="E215" s="11" t="s">
        <v>183</v>
      </c>
      <c r="F215" s="12">
        <f t="shared" si="185"/>
        <v>6.87464788732394</v>
      </c>
      <c r="G215" s="18">
        <v>48.81</v>
      </c>
      <c r="H215" s="14">
        <f t="shared" si="186"/>
        <v>585.72</v>
      </c>
      <c r="I215" s="15">
        <f t="shared" si="187"/>
        <v>650.63</v>
      </c>
      <c r="J215" s="14">
        <f t="shared" si="188"/>
        <v>683.34</v>
      </c>
      <c r="K215" s="16">
        <f t="shared" si="189"/>
        <v>390.48</v>
      </c>
      <c r="L215" s="16">
        <f t="shared" si="190"/>
        <v>439.29</v>
      </c>
      <c r="M215" s="16">
        <f t="shared" si="191"/>
        <v>455.39</v>
      </c>
      <c r="N215" s="62"/>
      <c r="O215" s="62">
        <f t="shared" si="176"/>
        <v>53.691</v>
      </c>
      <c r="P215" s="62">
        <v>48.807</v>
      </c>
      <c r="Q215" s="101">
        <f t="shared" si="177"/>
        <v>48.81</v>
      </c>
      <c r="R215" s="62"/>
      <c r="S215" s="35"/>
      <c r="T215" s="62"/>
    </row>
    <row r="216" s="35" customFormat="1" ht="17.25" customHeight="1" spans="2:20">
      <c r="B216" s="11" t="s">
        <v>117</v>
      </c>
      <c r="C216" s="17" t="s">
        <v>23</v>
      </c>
      <c r="D216" s="11" t="s">
        <v>111</v>
      </c>
      <c r="E216" s="11" t="s">
        <v>183</v>
      </c>
      <c r="F216" s="12">
        <f t="shared" si="185"/>
        <v>8.20985915492958</v>
      </c>
      <c r="G216" s="18">
        <v>58.29</v>
      </c>
      <c r="H216" s="14">
        <f t="shared" si="186"/>
        <v>699.48</v>
      </c>
      <c r="I216" s="15">
        <f t="shared" si="187"/>
        <v>777</v>
      </c>
      <c r="J216" s="14">
        <f t="shared" si="188"/>
        <v>816.06</v>
      </c>
      <c r="K216" s="16">
        <f t="shared" si="189"/>
        <v>466.32</v>
      </c>
      <c r="L216" s="16">
        <f t="shared" si="190"/>
        <v>524.61</v>
      </c>
      <c r="M216" s="16">
        <f t="shared" si="191"/>
        <v>543.84</v>
      </c>
      <c r="N216" s="62"/>
      <c r="O216" s="62">
        <f t="shared" si="176"/>
        <v>64.119</v>
      </c>
      <c r="P216" s="62">
        <v>58.289</v>
      </c>
      <c r="Q216" s="101">
        <f t="shared" si="177"/>
        <v>58.29</v>
      </c>
      <c r="R216" s="62"/>
      <c r="S216" s="35"/>
      <c r="T216" s="62"/>
    </row>
    <row r="217" s="35" customFormat="1" ht="17.25" customHeight="1" spans="2:20">
      <c r="B217" s="11" t="s">
        <v>184</v>
      </c>
      <c r="C217" s="11" t="s">
        <v>21</v>
      </c>
      <c r="D217" s="11" t="s">
        <v>111</v>
      </c>
      <c r="E217" s="11" t="s">
        <v>183</v>
      </c>
      <c r="F217" s="12">
        <f t="shared" si="185"/>
        <v>6.59859154929577</v>
      </c>
      <c r="G217" s="18">
        <v>46.85</v>
      </c>
      <c r="H217" s="14">
        <f t="shared" si="186"/>
        <v>562.2</v>
      </c>
      <c r="I217" s="15">
        <f t="shared" si="187"/>
        <v>624.51</v>
      </c>
      <c r="J217" s="14">
        <f t="shared" si="188"/>
        <v>655.9</v>
      </c>
      <c r="K217" s="16">
        <f t="shared" si="189"/>
        <v>374.8</v>
      </c>
      <c r="L217" s="16">
        <f t="shared" si="190"/>
        <v>421.65</v>
      </c>
      <c r="M217" s="16">
        <f t="shared" si="191"/>
        <v>437.11</v>
      </c>
      <c r="N217" s="62"/>
      <c r="O217" s="62">
        <f t="shared" si="176"/>
        <v>51.535</v>
      </c>
      <c r="P217" s="62">
        <v>46.849</v>
      </c>
      <c r="Q217" s="101">
        <f t="shared" si="177"/>
        <v>46.85</v>
      </c>
      <c r="R217" s="62"/>
      <c r="S217" s="35"/>
      <c r="T217" s="62"/>
    </row>
    <row r="218" s="35" customFormat="1" ht="17.25" customHeight="1" spans="2:20">
      <c r="B218" s="11" t="s">
        <v>66</v>
      </c>
      <c r="C218" s="11" t="s">
        <v>21</v>
      </c>
      <c r="D218" s="11" t="s">
        <v>167</v>
      </c>
      <c r="E218" s="11" t="s">
        <v>186</v>
      </c>
      <c r="F218" s="12">
        <f t="shared" si="185"/>
        <v>7.4943661971831</v>
      </c>
      <c r="G218" s="18">
        <v>53.21</v>
      </c>
      <c r="H218" s="14">
        <f t="shared" si="186"/>
        <v>638.52</v>
      </c>
      <c r="I218" s="15">
        <f t="shared" si="187"/>
        <v>709.28</v>
      </c>
      <c r="J218" s="14">
        <f t="shared" si="188"/>
        <v>744.94</v>
      </c>
      <c r="K218" s="16">
        <f t="shared" si="189"/>
        <v>425.68</v>
      </c>
      <c r="L218" s="16">
        <f t="shared" si="190"/>
        <v>478.89</v>
      </c>
      <c r="M218" s="16">
        <f t="shared" si="191"/>
        <v>496.44</v>
      </c>
      <c r="N218" s="62"/>
      <c r="O218" s="62">
        <f t="shared" si="176"/>
        <v>58.531</v>
      </c>
      <c r="P218" s="62">
        <v>53.207</v>
      </c>
      <c r="Q218" s="101">
        <f t="shared" si="177"/>
        <v>53.21</v>
      </c>
      <c r="R218" s="62"/>
      <c r="S218" s="35"/>
      <c r="T218" s="62"/>
    </row>
    <row r="219" s="35" customFormat="1" ht="17.25" customHeight="1" spans="2:20">
      <c r="B219" s="11" t="s">
        <v>68</v>
      </c>
      <c r="C219" s="11" t="s">
        <v>15</v>
      </c>
      <c r="D219" s="11" t="s">
        <v>167</v>
      </c>
      <c r="E219" s="11" t="s">
        <v>186</v>
      </c>
      <c r="F219" s="12">
        <f t="shared" si="185"/>
        <v>6.67887323943662</v>
      </c>
      <c r="G219" s="18">
        <v>47.42</v>
      </c>
      <c r="H219" s="14">
        <f t="shared" si="186"/>
        <v>569.04</v>
      </c>
      <c r="I219" s="15">
        <f t="shared" si="187"/>
        <v>632.1</v>
      </c>
      <c r="J219" s="14">
        <f t="shared" si="188"/>
        <v>663.88</v>
      </c>
      <c r="K219" s="16">
        <f t="shared" si="189"/>
        <v>379.36</v>
      </c>
      <c r="L219" s="16">
        <f t="shared" si="190"/>
        <v>426.78</v>
      </c>
      <c r="M219" s="16">
        <f t="shared" si="191"/>
        <v>442.42</v>
      </c>
      <c r="N219" s="62"/>
      <c r="O219" s="62">
        <f t="shared" si="176"/>
        <v>52.162</v>
      </c>
      <c r="P219" s="62">
        <v>47.421</v>
      </c>
      <c r="Q219" s="101">
        <f t="shared" si="177"/>
        <v>47.42</v>
      </c>
      <c r="R219" s="62"/>
      <c r="S219" s="35"/>
      <c r="T219" s="62"/>
    </row>
    <row r="220" s="35" customFormat="1" ht="17.25" customHeight="1" spans="2:20">
      <c r="B220" s="11" t="s">
        <v>82</v>
      </c>
      <c r="C220" s="11" t="s">
        <v>21</v>
      </c>
      <c r="D220" s="11" t="s">
        <v>167</v>
      </c>
      <c r="E220" s="11" t="s">
        <v>197</v>
      </c>
      <c r="F220" s="12">
        <f t="shared" si="185"/>
        <v>11.9971830985916</v>
      </c>
      <c r="G220" s="18">
        <v>85.18</v>
      </c>
      <c r="H220" s="14">
        <f t="shared" si="186"/>
        <v>1022.16</v>
      </c>
      <c r="I220" s="15">
        <f t="shared" si="187"/>
        <v>1135.44</v>
      </c>
      <c r="J220" s="14">
        <f t="shared" si="188"/>
        <v>1192.52</v>
      </c>
      <c r="K220" s="16">
        <f t="shared" si="189"/>
        <v>681.44</v>
      </c>
      <c r="L220" s="16">
        <f t="shared" si="190"/>
        <v>766.62</v>
      </c>
      <c r="M220" s="16">
        <f t="shared" si="191"/>
        <v>794.72</v>
      </c>
      <c r="N220" s="62"/>
      <c r="O220" s="62">
        <f t="shared" si="176"/>
        <v>93.698</v>
      </c>
      <c r="P220" s="62">
        <v>85.184</v>
      </c>
      <c r="Q220" s="101">
        <f t="shared" si="177"/>
        <v>85.18</v>
      </c>
      <c r="R220" s="62"/>
      <c r="S220" s="35"/>
      <c r="T220" s="62"/>
    </row>
    <row r="221" s="35" customFormat="1" ht="17.25" customHeight="1" spans="2:20">
      <c r="B221" s="11" t="s">
        <v>84</v>
      </c>
      <c r="C221" s="11" t="s">
        <v>15</v>
      </c>
      <c r="D221" s="11" t="s">
        <v>222</v>
      </c>
      <c r="E221" s="11" t="s">
        <v>233</v>
      </c>
      <c r="F221" s="12">
        <f t="shared" si="185"/>
        <v>13.1788732394366</v>
      </c>
      <c r="G221" s="18">
        <v>93.57</v>
      </c>
      <c r="H221" s="14">
        <f t="shared" si="186"/>
        <v>1122.84</v>
      </c>
      <c r="I221" s="15">
        <f t="shared" si="187"/>
        <v>1247.28</v>
      </c>
      <c r="J221" s="14">
        <f t="shared" si="188"/>
        <v>1309.98</v>
      </c>
      <c r="K221" s="16">
        <f t="shared" si="189"/>
        <v>748.56</v>
      </c>
      <c r="L221" s="16">
        <f t="shared" si="190"/>
        <v>842.13</v>
      </c>
      <c r="M221" s="16">
        <f t="shared" si="191"/>
        <v>873</v>
      </c>
      <c r="N221" s="62"/>
      <c r="O221" s="62">
        <f t="shared" si="176"/>
        <v>102.927</v>
      </c>
      <c r="P221" s="62">
        <v>93.566</v>
      </c>
      <c r="Q221" s="101">
        <f t="shared" si="177"/>
        <v>93.57</v>
      </c>
      <c r="R221" s="62"/>
      <c r="S221" s="35"/>
      <c r="T221" s="62"/>
    </row>
    <row r="222" s="35" customFormat="1" ht="17.25" customHeight="1" spans="2:20">
      <c r="B222" s="11"/>
      <c r="C222" s="11"/>
      <c r="D222" s="11"/>
      <c r="E222" s="11"/>
      <c r="F222" s="12"/>
      <c r="G222" s="18"/>
      <c r="H222" s="14"/>
      <c r="I222" s="15"/>
      <c r="J222" s="14"/>
      <c r="K222" s="16"/>
      <c r="L222" s="16"/>
      <c r="M222" s="16"/>
    </row>
    <row r="223" s="35" customFormat="1" ht="17.25" customHeight="1" spans="2:20">
      <c r="C223" s="56"/>
      <c r="D223" s="56"/>
      <c r="E223" s="56"/>
      <c r="F223" s="56"/>
      <c r="G223" s="56"/>
      <c r="H223" s="57"/>
      <c r="I223" s="56"/>
      <c r="J223" s="56"/>
      <c r="L223" s="62"/>
    </row>
    <row r="224" s="35" customFormat="1" ht="17.25" customHeight="1" spans="2:20">
      <c r="B224" s="31" t="s">
        <v>234</v>
      </c>
      <c r="C224" s="31"/>
      <c r="D224" s="31"/>
      <c r="E224" s="31"/>
      <c r="F224" s="31"/>
      <c r="G224" s="31"/>
      <c r="H224" s="31"/>
      <c r="I224" s="31"/>
      <c r="J224" s="31"/>
      <c r="L224" s="62"/>
    </row>
    <row r="225" s="35" customFormat="1" ht="17.25" customHeight="1" spans="1:1024 1025:16383">
      <c r="B225" s="32" t="s">
        <v>90</v>
      </c>
      <c r="C225" s="32" t="s">
        <v>91</v>
      </c>
      <c r="D225" s="32" t="s">
        <v>235</v>
      </c>
      <c r="E225" s="32" t="s">
        <v>93</v>
      </c>
      <c r="F225" s="32" t="s">
        <v>6</v>
      </c>
      <c r="G225" s="33" t="s">
        <v>7</v>
      </c>
      <c r="H225" s="34" t="s">
        <v>94</v>
      </c>
      <c r="I225" s="32" t="s">
        <v>95</v>
      </c>
      <c r="L225" s="62"/>
    </row>
    <row r="226" s="35" customFormat="1" ht="17.25" customHeight="1" spans="1:1024 1025:16383">
      <c r="B226" s="36">
        <v>106</v>
      </c>
      <c r="C226" s="37">
        <v>0.71</v>
      </c>
      <c r="D226" s="36">
        <v>300</v>
      </c>
      <c r="E226" s="36">
        <v>49.6</v>
      </c>
      <c r="F226" s="38">
        <f t="shared" ref="F226:F232" si="192">G226/7.1</f>
        <v>0.83943661971831</v>
      </c>
      <c r="G226" s="43">
        <v>5.96</v>
      </c>
      <c r="H226" s="40">
        <f t="shared" ref="H226:H232" si="193">ROUNDDOWN(I226/D226,2)</f>
        <v>78.19</v>
      </c>
      <c r="I226" s="37">
        <f t="shared" ref="I226:I232" si="194">ROUNDDOWN(G226*3936,2)</f>
        <v>23458.56</v>
      </c>
      <c r="K226" s="104"/>
      <c r="L226" s="62"/>
      <c r="N226" s="35">
        <v>5.1765</v>
      </c>
      <c r="O226" s="35">
        <f>G226*1.15</f>
        <v>6.854</v>
      </c>
      <c r="P226" s="35">
        <v>5.957</v>
      </c>
      <c r="Q226" s="80">
        <f>ROUND(P226,2)</f>
        <v>5.96</v>
      </c>
    </row>
    <row r="227" s="35" customFormat="1" ht="17.25" customHeight="1" spans="1:1024 1025:16383">
      <c r="B227" s="36">
        <v>106</v>
      </c>
      <c r="C227" s="37">
        <v>0.73</v>
      </c>
      <c r="D227" s="36">
        <v>300</v>
      </c>
      <c r="E227" s="36">
        <v>49.6</v>
      </c>
      <c r="F227" s="38">
        <f t="shared" si="192"/>
        <v>0.787323943661972</v>
      </c>
      <c r="G227" s="43">
        <v>5.59</v>
      </c>
      <c r="H227" s="40">
        <f t="shared" si="193"/>
        <v>73.34</v>
      </c>
      <c r="I227" s="37">
        <f t="shared" si="194"/>
        <v>22002.24</v>
      </c>
      <c r="K227" s="104"/>
      <c r="L227" s="62"/>
      <c r="N227" s="35">
        <v>4.8615</v>
      </c>
      <c r="O227" s="35">
        <f t="shared" ref="O227:O258" si="195">G227*1.15</f>
        <v>6.4285</v>
      </c>
      <c r="P227" s="35">
        <v>5.589</v>
      </c>
      <c r="Q227" s="80">
        <f t="shared" ref="Q227:Q258" si="196">ROUND(P227,2)</f>
        <v>5.59</v>
      </c>
    </row>
    <row r="228" s="35" customFormat="1" ht="17.25" customHeight="1" spans="1:1024 1025:16383">
      <c r="B228" s="36">
        <v>106</v>
      </c>
      <c r="C228" s="37">
        <v>0.75</v>
      </c>
      <c r="D228" s="36">
        <v>300</v>
      </c>
      <c r="E228" s="36">
        <v>49.6</v>
      </c>
      <c r="F228" s="38">
        <f t="shared" si="192"/>
        <v>0.854929577464789</v>
      </c>
      <c r="G228" s="43">
        <v>6.07</v>
      </c>
      <c r="H228" s="40">
        <f t="shared" si="193"/>
        <v>79.63</v>
      </c>
      <c r="I228" s="37">
        <f t="shared" si="194"/>
        <v>23891.52</v>
      </c>
      <c r="K228" s="104"/>
      <c r="L228" s="62"/>
      <c r="N228" s="35">
        <v>5.2815</v>
      </c>
      <c r="O228" s="35">
        <f t="shared" si="195"/>
        <v>6.9805</v>
      </c>
      <c r="P228" s="35">
        <v>6.072</v>
      </c>
      <c r="Q228" s="80">
        <f t="shared" si="196"/>
        <v>6.07</v>
      </c>
    </row>
    <row r="229" s="35" customFormat="1" ht="17.25" customHeight="1" spans="1:1024 1025:16383">
      <c r="B229" s="36">
        <v>106</v>
      </c>
      <c r="C229" s="37">
        <v>0.76</v>
      </c>
      <c r="D229" s="36">
        <v>300</v>
      </c>
      <c r="E229" s="36">
        <v>49.6</v>
      </c>
      <c r="F229" s="38">
        <f t="shared" si="192"/>
        <v>0.859154929577465</v>
      </c>
      <c r="G229" s="43">
        <v>6.1</v>
      </c>
      <c r="H229" s="40">
        <f t="shared" si="193"/>
        <v>80.03</v>
      </c>
      <c r="I229" s="37">
        <f t="shared" si="194"/>
        <v>24009.6</v>
      </c>
      <c r="K229" s="104"/>
      <c r="L229" s="62"/>
      <c r="N229" s="35">
        <v>5.3025</v>
      </c>
      <c r="O229" s="35">
        <f t="shared" si="195"/>
        <v>7.015</v>
      </c>
      <c r="P229" s="35">
        <v>6.095</v>
      </c>
      <c r="Q229" s="80">
        <f t="shared" si="196"/>
        <v>6.1</v>
      </c>
    </row>
    <row r="230" s="35" customFormat="1" ht="17.25" customHeight="1" spans="1:1024 1025:16383">
      <c r="B230" s="36">
        <v>106</v>
      </c>
      <c r="C230" s="37">
        <v>0.77</v>
      </c>
      <c r="D230" s="36">
        <v>300</v>
      </c>
      <c r="E230" s="36">
        <v>49.6</v>
      </c>
      <c r="F230" s="38">
        <f t="shared" si="192"/>
        <v>0.864788732394366</v>
      </c>
      <c r="G230" s="43">
        <v>6.14</v>
      </c>
      <c r="H230" s="40">
        <f t="shared" si="193"/>
        <v>80.55</v>
      </c>
      <c r="I230" s="37">
        <f t="shared" si="194"/>
        <v>24167.04</v>
      </c>
      <c r="K230" s="104"/>
      <c r="L230" s="62"/>
      <c r="N230" s="35">
        <v>5.3445</v>
      </c>
      <c r="O230" s="35">
        <f t="shared" si="195"/>
        <v>7.061</v>
      </c>
      <c r="P230" s="35">
        <v>6.141</v>
      </c>
      <c r="Q230" s="80">
        <f t="shared" si="196"/>
        <v>6.14</v>
      </c>
    </row>
    <row r="231" s="35" customFormat="1" ht="17.25" customHeight="1" spans="1:1024 1025:16383">
      <c r="B231" s="36">
        <v>106</v>
      </c>
      <c r="C231" s="37">
        <v>0.78</v>
      </c>
      <c r="D231" s="36">
        <v>300</v>
      </c>
      <c r="E231" s="36">
        <v>49.6</v>
      </c>
      <c r="F231" s="38">
        <f t="shared" si="192"/>
        <v>0.876056338028169</v>
      </c>
      <c r="G231" s="43">
        <v>6.22</v>
      </c>
      <c r="H231" s="40">
        <f t="shared" si="193"/>
        <v>81.6</v>
      </c>
      <c r="I231" s="37">
        <f t="shared" si="194"/>
        <v>24481.92</v>
      </c>
      <c r="K231" s="104"/>
      <c r="L231" s="62"/>
      <c r="N231" s="35">
        <v>5.4075</v>
      </c>
      <c r="O231" s="35">
        <f t="shared" si="195"/>
        <v>7.153</v>
      </c>
      <c r="P231" s="35">
        <v>6.2215</v>
      </c>
      <c r="Q231" s="80">
        <f t="shared" si="196"/>
        <v>6.22</v>
      </c>
    </row>
    <row r="232" s="35" customFormat="1" ht="17.25" customHeight="1" spans="1:1024 1025:16383">
      <c r="B232" s="36">
        <v>1035</v>
      </c>
      <c r="C232" s="37">
        <v>0.69</v>
      </c>
      <c r="D232" s="36">
        <v>300</v>
      </c>
      <c r="E232" s="36">
        <v>49.6</v>
      </c>
      <c r="F232" s="38">
        <f t="shared" si="192"/>
        <v>0.794366197183099</v>
      </c>
      <c r="G232" s="43">
        <v>5.64</v>
      </c>
      <c r="H232" s="40">
        <f t="shared" si="193"/>
        <v>73.99</v>
      </c>
      <c r="I232" s="37">
        <f t="shared" si="194"/>
        <v>22199.04</v>
      </c>
      <c r="K232" s="104"/>
      <c r="L232" s="62"/>
      <c r="N232" s="35">
        <v>4.9035</v>
      </c>
      <c r="O232" s="35">
        <f t="shared" si="195"/>
        <v>6.486</v>
      </c>
      <c r="P232" s="35">
        <v>5.635</v>
      </c>
      <c r="Q232" s="80">
        <f t="shared" si="196"/>
        <v>5.64</v>
      </c>
    </row>
    <row r="233" s="35" customFormat="1" ht="17.25" customHeight="1" spans="1:1024 1025:16383">
      <c r="A233" s="5"/>
      <c r="B233" s="36">
        <v>1035</v>
      </c>
      <c r="C233" s="37">
        <v>0.7</v>
      </c>
      <c r="D233" s="36">
        <v>300</v>
      </c>
      <c r="E233" s="36">
        <v>49.6</v>
      </c>
      <c r="F233" s="38">
        <f t="shared" ref="F233:F241" si="197">G233/7.1</f>
        <v>0.795774647887324</v>
      </c>
      <c r="G233" s="43">
        <v>5.65</v>
      </c>
      <c r="H233" s="40">
        <f t="shared" ref="H233:H241" si="198">ROUNDDOWN(I233/D233,2)</f>
        <v>74.12</v>
      </c>
      <c r="I233" s="37">
        <f t="shared" ref="I233:I241" si="199">ROUNDDOWN(G233*3936,2)</f>
        <v>22238.4</v>
      </c>
      <c r="K233" s="104"/>
      <c r="L233" s="62"/>
      <c r="N233" s="4">
        <v>4.914</v>
      </c>
      <c r="O233" s="35">
        <f t="shared" si="195"/>
        <v>6.4975</v>
      </c>
      <c r="P233" s="35">
        <v>5.6465</v>
      </c>
      <c r="Q233" s="80">
        <f t="shared" si="196"/>
        <v>5.65</v>
      </c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/>
      <c r="MY233" s="5"/>
      <c r="MZ233" s="5"/>
      <c r="NA233" s="5"/>
      <c r="NB233" s="5"/>
      <c r="NC233" s="5"/>
      <c r="ND233" s="5"/>
      <c r="NE233" s="5"/>
      <c r="NF233" s="5"/>
      <c r="NG233" s="5"/>
      <c r="NH233" s="5"/>
      <c r="NI233" s="5"/>
      <c r="NJ233" s="5"/>
      <c r="NK233" s="5"/>
      <c r="NL233" s="5"/>
      <c r="NM233" s="5"/>
      <c r="NN233" s="5"/>
      <c r="NO233" s="5"/>
      <c r="NP233" s="5"/>
      <c r="NQ233" s="5"/>
      <c r="NR233" s="5"/>
      <c r="NS233" s="5"/>
      <c r="NT233" s="5"/>
      <c r="NU233" s="5"/>
      <c r="NV233" s="5"/>
      <c r="NW233" s="5"/>
      <c r="NX233" s="5"/>
      <c r="NY233" s="5"/>
      <c r="NZ233" s="5"/>
      <c r="OA233" s="5"/>
      <c r="OB233" s="5"/>
      <c r="OC233" s="5"/>
      <c r="OD233" s="5"/>
      <c r="OE233" s="5"/>
      <c r="OF233" s="5"/>
      <c r="OG233" s="5"/>
      <c r="OH233" s="5"/>
      <c r="OI233" s="5"/>
      <c r="OJ233" s="5"/>
      <c r="OK233" s="5"/>
      <c r="OL233" s="5"/>
      <c r="OM233" s="5"/>
      <c r="ON233" s="5"/>
      <c r="OO233" s="5"/>
      <c r="OP233" s="5"/>
      <c r="OQ233" s="5"/>
      <c r="OR233" s="5"/>
      <c r="OS233" s="5"/>
      <c r="OT233" s="5"/>
      <c r="OU233" s="5"/>
      <c r="OV233" s="5"/>
      <c r="OW233" s="5"/>
      <c r="OX233" s="5"/>
      <c r="OY233" s="5"/>
      <c r="OZ233" s="5"/>
      <c r="PA233" s="5"/>
      <c r="PB233" s="5"/>
      <c r="PC233" s="5"/>
      <c r="PD233" s="5"/>
      <c r="PE233" s="5"/>
      <c r="PF233" s="5"/>
      <c r="PG233" s="5"/>
      <c r="PH233" s="5"/>
      <c r="PI233" s="5"/>
      <c r="PJ233" s="5"/>
      <c r="PK233" s="5"/>
      <c r="PL233" s="5"/>
      <c r="PM233" s="5"/>
      <c r="PN233" s="5"/>
      <c r="PO233" s="5"/>
      <c r="PP233" s="5"/>
      <c r="PQ233" s="5"/>
      <c r="PR233" s="5"/>
      <c r="PS233" s="5"/>
      <c r="PT233" s="5"/>
      <c r="PU233" s="5"/>
      <c r="PV233" s="5"/>
      <c r="PW233" s="5"/>
      <c r="PX233" s="5"/>
      <c r="PY233" s="5"/>
      <c r="PZ233" s="5"/>
      <c r="QA233" s="5"/>
      <c r="QB233" s="5"/>
      <c r="QC233" s="5"/>
      <c r="QD233" s="5"/>
      <c r="QE233" s="5"/>
      <c r="QF233" s="5"/>
      <c r="QG233" s="5"/>
      <c r="QH233" s="5"/>
      <c r="QI233" s="5"/>
      <c r="QJ233" s="5"/>
      <c r="QK233" s="5"/>
      <c r="QL233" s="5"/>
      <c r="QM233" s="5"/>
      <c r="QN233" s="5"/>
      <c r="QO233" s="5"/>
      <c r="QP233" s="5"/>
      <c r="QQ233" s="5"/>
      <c r="QR233" s="5"/>
      <c r="QS233" s="5"/>
      <c r="QT233" s="5"/>
      <c r="QU233" s="5"/>
      <c r="QV233" s="5"/>
      <c r="QW233" s="5"/>
      <c r="QX233" s="5"/>
      <c r="QY233" s="5"/>
      <c r="QZ233" s="5"/>
      <c r="RA233" s="5"/>
      <c r="RB233" s="5"/>
      <c r="RC233" s="5"/>
      <c r="RD233" s="5"/>
      <c r="RE233" s="5"/>
      <c r="RF233" s="5"/>
      <c r="RG233" s="5"/>
      <c r="RH233" s="5"/>
      <c r="RI233" s="5"/>
      <c r="RJ233" s="5"/>
      <c r="RK233" s="5"/>
      <c r="RL233" s="5"/>
      <c r="RM233" s="5"/>
      <c r="RN233" s="5"/>
      <c r="RO233" s="5"/>
      <c r="RP233" s="5"/>
      <c r="RQ233" s="5"/>
      <c r="RR233" s="5"/>
      <c r="RS233" s="5"/>
      <c r="RT233" s="5"/>
      <c r="RU233" s="5"/>
      <c r="RV233" s="5"/>
      <c r="RW233" s="5"/>
      <c r="RX233" s="5"/>
      <c r="RY233" s="5"/>
      <c r="RZ233" s="5"/>
      <c r="SA233" s="5"/>
      <c r="SB233" s="5"/>
      <c r="SC233" s="5"/>
      <c r="SD233" s="5"/>
      <c r="SE233" s="5"/>
      <c r="SF233" s="5"/>
      <c r="SG233" s="5"/>
      <c r="SH233" s="5"/>
      <c r="SI233" s="5"/>
      <c r="SJ233" s="5"/>
      <c r="SK233" s="5"/>
      <c r="SL233" s="5"/>
      <c r="SM233" s="5"/>
      <c r="SN233" s="5"/>
      <c r="SO233" s="5"/>
      <c r="SP233" s="5"/>
      <c r="SQ233" s="5"/>
      <c r="SR233" s="5"/>
      <c r="SS233" s="5"/>
      <c r="ST233" s="5"/>
      <c r="SU233" s="5"/>
      <c r="SV233" s="5"/>
      <c r="SW233" s="5"/>
      <c r="SX233" s="5"/>
      <c r="SY233" s="5"/>
      <c r="SZ233" s="5"/>
      <c r="TA233" s="5"/>
      <c r="TB233" s="5"/>
      <c r="TC233" s="5"/>
      <c r="TD233" s="5"/>
      <c r="TE233" s="5"/>
      <c r="TF233" s="5"/>
      <c r="TG233" s="5"/>
      <c r="TH233" s="5"/>
      <c r="TI233" s="5"/>
      <c r="TJ233" s="5"/>
      <c r="TK233" s="5"/>
      <c r="TL233" s="5"/>
      <c r="TM233" s="5"/>
      <c r="TN233" s="5"/>
      <c r="TO233" s="5"/>
      <c r="TP233" s="5"/>
      <c r="TQ233" s="5"/>
      <c r="TR233" s="5"/>
      <c r="TS233" s="5"/>
      <c r="TT233" s="5"/>
      <c r="TU233" s="5"/>
      <c r="TV233" s="5"/>
      <c r="TW233" s="5"/>
      <c r="TX233" s="5"/>
      <c r="TY233" s="5"/>
      <c r="TZ233" s="5"/>
      <c r="UA233" s="5"/>
      <c r="UB233" s="5"/>
      <c r="UC233" s="5"/>
      <c r="UD233" s="5"/>
      <c r="UE233" s="5"/>
      <c r="UF233" s="5"/>
      <c r="UG233" s="5"/>
      <c r="UH233" s="5"/>
      <c r="UI233" s="5"/>
      <c r="UJ233" s="5"/>
      <c r="UK233" s="5"/>
      <c r="UL233" s="5"/>
      <c r="UM233" s="5"/>
      <c r="UN233" s="5"/>
      <c r="UO233" s="5"/>
      <c r="UP233" s="5"/>
      <c r="UQ233" s="5"/>
      <c r="UR233" s="5"/>
      <c r="US233" s="5"/>
      <c r="UT233" s="5"/>
      <c r="UU233" s="5"/>
      <c r="UV233" s="5"/>
      <c r="UW233" s="5"/>
      <c r="UX233" s="5"/>
      <c r="UY233" s="5"/>
      <c r="UZ233" s="5"/>
      <c r="VA233" s="5"/>
      <c r="VB233" s="5"/>
      <c r="VC233" s="5"/>
      <c r="VD233" s="5"/>
      <c r="VE233" s="5"/>
      <c r="VF233" s="5"/>
      <c r="VG233" s="5"/>
      <c r="VH233" s="5"/>
      <c r="VI233" s="5"/>
      <c r="VJ233" s="5"/>
      <c r="VK233" s="5"/>
      <c r="VL233" s="5"/>
      <c r="VM233" s="5"/>
      <c r="VN233" s="5"/>
      <c r="VO233" s="5"/>
      <c r="VP233" s="5"/>
      <c r="VQ233" s="5"/>
      <c r="VR233" s="5"/>
      <c r="VS233" s="5"/>
      <c r="VT233" s="5"/>
      <c r="VU233" s="5"/>
      <c r="VV233" s="5"/>
      <c r="VW233" s="5"/>
      <c r="VX233" s="5"/>
      <c r="VY233" s="5"/>
      <c r="VZ233" s="5"/>
      <c r="WA233" s="5"/>
      <c r="WB233" s="5"/>
      <c r="WC233" s="5"/>
      <c r="WD233" s="5"/>
      <c r="WE233" s="5"/>
      <c r="WF233" s="5"/>
      <c r="WG233" s="5"/>
      <c r="WH233" s="5"/>
      <c r="WI233" s="5"/>
      <c r="WJ233" s="5"/>
      <c r="WK233" s="5"/>
      <c r="WL233" s="5"/>
      <c r="WM233" s="5"/>
      <c r="WN233" s="5"/>
      <c r="WO233" s="5"/>
      <c r="WP233" s="5"/>
      <c r="WQ233" s="5"/>
      <c r="WR233" s="5"/>
      <c r="WS233" s="5"/>
      <c r="WT233" s="5"/>
      <c r="WU233" s="5"/>
      <c r="WV233" s="5"/>
      <c r="WW233" s="5"/>
      <c r="WX233" s="5"/>
      <c r="WY233" s="5"/>
      <c r="WZ233" s="5"/>
      <c r="XA233" s="5"/>
      <c r="XB233" s="5"/>
      <c r="XC233" s="5"/>
      <c r="XD233" s="5"/>
      <c r="XE233" s="5"/>
      <c r="XF233" s="5"/>
      <c r="XG233" s="5"/>
      <c r="XH233" s="5"/>
      <c r="XI233" s="5"/>
      <c r="XJ233" s="5"/>
      <c r="XK233" s="5"/>
      <c r="XL233" s="5"/>
      <c r="XM233" s="5"/>
      <c r="XN233" s="5"/>
      <c r="XO233" s="5"/>
      <c r="XP233" s="5"/>
      <c r="XQ233" s="5"/>
      <c r="XR233" s="5"/>
      <c r="XS233" s="5"/>
      <c r="XT233" s="5"/>
      <c r="XU233" s="5"/>
      <c r="XV233" s="5"/>
      <c r="XW233" s="5"/>
      <c r="XX233" s="5"/>
      <c r="XY233" s="5"/>
      <c r="XZ233" s="5"/>
      <c r="YA233" s="5"/>
      <c r="YB233" s="5"/>
      <c r="YC233" s="5"/>
      <c r="YD233" s="5"/>
      <c r="YE233" s="5"/>
      <c r="YF233" s="5"/>
      <c r="YG233" s="5"/>
      <c r="YH233" s="5"/>
      <c r="YI233" s="5"/>
      <c r="YJ233" s="5"/>
      <c r="YK233" s="5"/>
      <c r="YL233" s="5"/>
      <c r="YM233" s="5"/>
      <c r="YN233" s="5"/>
      <c r="YO233" s="5"/>
      <c r="YP233" s="5"/>
      <c r="YQ233" s="5"/>
      <c r="YR233" s="5"/>
      <c r="YS233" s="5"/>
      <c r="YT233" s="5"/>
      <c r="YU233" s="5"/>
      <c r="YV233" s="5"/>
      <c r="YW233" s="5"/>
      <c r="YX233" s="5"/>
      <c r="YY233" s="5"/>
      <c r="YZ233" s="5"/>
      <c r="ZA233" s="5"/>
      <c r="ZB233" s="5"/>
      <c r="ZC233" s="5"/>
      <c r="ZD233" s="5"/>
      <c r="ZE233" s="5"/>
      <c r="ZF233" s="5"/>
      <c r="ZG233" s="5"/>
      <c r="ZH233" s="5"/>
      <c r="ZI233" s="5"/>
      <c r="ZJ233" s="5"/>
      <c r="ZK233" s="5"/>
      <c r="ZL233" s="5"/>
      <c r="ZM233" s="5"/>
      <c r="ZN233" s="5"/>
      <c r="ZO233" s="5"/>
      <c r="ZP233" s="5"/>
      <c r="ZQ233" s="5"/>
      <c r="ZR233" s="5"/>
      <c r="ZS233" s="5"/>
      <c r="ZT233" s="5"/>
      <c r="ZU233" s="5"/>
      <c r="ZV233" s="5"/>
      <c r="ZW233" s="5"/>
      <c r="ZX233" s="5"/>
      <c r="ZY233" s="5"/>
      <c r="ZZ233" s="5"/>
      <c r="AAA233" s="5"/>
      <c r="AAB233" s="5"/>
      <c r="AAC233" s="5"/>
      <c r="AAD233" s="5"/>
      <c r="AAE233" s="5"/>
      <c r="AAF233" s="5"/>
      <c r="AAG233" s="5"/>
      <c r="AAH233" s="5"/>
      <c r="AAI233" s="5"/>
      <c r="AAJ233" s="5"/>
      <c r="AAK233" s="5"/>
      <c r="AAL233" s="5"/>
      <c r="AAM233" s="5"/>
      <c r="AAN233" s="5"/>
      <c r="AAO233" s="5"/>
      <c r="AAP233" s="5"/>
      <c r="AAQ233" s="5"/>
      <c r="AAR233" s="5"/>
      <c r="AAS233" s="5"/>
      <c r="AAT233" s="5"/>
      <c r="AAU233" s="5"/>
      <c r="AAV233" s="5"/>
      <c r="AAW233" s="5"/>
      <c r="AAX233" s="5"/>
      <c r="AAY233" s="5"/>
      <c r="AAZ233" s="5"/>
      <c r="ABA233" s="5"/>
      <c r="ABB233" s="5"/>
      <c r="ABC233" s="5"/>
      <c r="ABD233" s="5"/>
      <c r="ABE233" s="5"/>
      <c r="ABF233" s="5"/>
      <c r="ABG233" s="5"/>
      <c r="ABH233" s="5"/>
      <c r="ABI233" s="5"/>
      <c r="ABJ233" s="5"/>
      <c r="ABK233" s="5"/>
      <c r="ABL233" s="5"/>
      <c r="ABM233" s="5"/>
      <c r="ABN233" s="5"/>
      <c r="ABO233" s="5"/>
      <c r="ABP233" s="5"/>
      <c r="ABQ233" s="5"/>
      <c r="ABR233" s="5"/>
      <c r="ABS233" s="5"/>
      <c r="ABT233" s="5"/>
      <c r="ABU233" s="5"/>
      <c r="ABV233" s="5"/>
      <c r="ABW233" s="5"/>
      <c r="ABX233" s="5"/>
      <c r="ABY233" s="5"/>
      <c r="ABZ233" s="5"/>
      <c r="ACA233" s="5"/>
      <c r="ACB233" s="5"/>
      <c r="ACC233" s="5"/>
      <c r="ACD233" s="5"/>
      <c r="ACE233" s="5"/>
      <c r="ACF233" s="5"/>
      <c r="ACG233" s="5"/>
      <c r="ACH233" s="5"/>
      <c r="ACI233" s="5"/>
      <c r="ACJ233" s="5"/>
      <c r="ACK233" s="5"/>
      <c r="ACL233" s="5"/>
      <c r="ACM233" s="5"/>
      <c r="ACN233" s="5"/>
      <c r="ACO233" s="5"/>
      <c r="ACP233" s="5"/>
      <c r="ACQ233" s="5"/>
      <c r="ACR233" s="5"/>
      <c r="ACS233" s="5"/>
      <c r="ACT233" s="5"/>
      <c r="ACU233" s="5"/>
      <c r="ACV233" s="5"/>
      <c r="ACW233" s="5"/>
      <c r="ACX233" s="5"/>
      <c r="ACY233" s="5"/>
      <c r="ACZ233" s="5"/>
      <c r="ADA233" s="5"/>
      <c r="ADB233" s="5"/>
      <c r="ADC233" s="5"/>
      <c r="ADD233" s="5"/>
      <c r="ADE233" s="5"/>
      <c r="ADF233" s="5"/>
      <c r="ADG233" s="5"/>
      <c r="ADH233" s="5"/>
      <c r="ADI233" s="5"/>
      <c r="ADJ233" s="5"/>
      <c r="ADK233" s="5"/>
      <c r="ADL233" s="5"/>
      <c r="ADM233" s="5"/>
      <c r="ADN233" s="5"/>
      <c r="ADO233" s="5"/>
      <c r="ADP233" s="5"/>
      <c r="ADQ233" s="5"/>
      <c r="ADR233" s="5"/>
      <c r="ADS233" s="5"/>
      <c r="ADT233" s="5"/>
      <c r="ADU233" s="5"/>
      <c r="ADV233" s="5"/>
      <c r="ADW233" s="5"/>
      <c r="ADX233" s="5"/>
      <c r="ADY233" s="5"/>
      <c r="ADZ233" s="5"/>
      <c r="AEA233" s="5"/>
      <c r="AEB233" s="5"/>
      <c r="AEC233" s="5"/>
      <c r="AED233" s="5"/>
      <c r="AEE233" s="5"/>
      <c r="AEF233" s="5"/>
      <c r="AEG233" s="5"/>
      <c r="AEH233" s="5"/>
      <c r="AEI233" s="5"/>
      <c r="AEJ233" s="5"/>
      <c r="AEK233" s="5"/>
      <c r="AEL233" s="5"/>
      <c r="AEM233" s="5"/>
      <c r="AEN233" s="5"/>
      <c r="AEO233" s="5"/>
      <c r="AEP233" s="5"/>
      <c r="AEQ233" s="5"/>
      <c r="AER233" s="5"/>
      <c r="AES233" s="5"/>
      <c r="AET233" s="5"/>
      <c r="AEU233" s="5"/>
      <c r="AEV233" s="5"/>
      <c r="AEW233" s="5"/>
      <c r="AEX233" s="5"/>
      <c r="AEY233" s="5"/>
      <c r="AEZ233" s="5"/>
      <c r="AFA233" s="5"/>
      <c r="AFB233" s="5"/>
      <c r="AFC233" s="5"/>
      <c r="AFD233" s="5"/>
      <c r="AFE233" s="5"/>
      <c r="AFF233" s="5"/>
      <c r="AFG233" s="5"/>
      <c r="AFH233" s="5"/>
      <c r="AFI233" s="5"/>
      <c r="AFJ233" s="5"/>
      <c r="AFK233" s="5"/>
      <c r="AFL233" s="5"/>
      <c r="AFM233" s="5"/>
      <c r="AFN233" s="5"/>
      <c r="AFO233" s="5"/>
      <c r="AFP233" s="5"/>
      <c r="AFQ233" s="5"/>
      <c r="AFR233" s="5"/>
      <c r="AFS233" s="5"/>
      <c r="AFT233" s="5"/>
      <c r="AFU233" s="5"/>
      <c r="AFV233" s="5"/>
      <c r="AFW233" s="5"/>
      <c r="AFX233" s="5"/>
      <c r="AFY233" s="5"/>
      <c r="AFZ233" s="5"/>
      <c r="AGA233" s="5"/>
      <c r="AGB233" s="5"/>
      <c r="AGC233" s="5"/>
      <c r="AGD233" s="5"/>
      <c r="AGE233" s="5"/>
      <c r="AGF233" s="5"/>
      <c r="AGG233" s="5"/>
      <c r="AGH233" s="5"/>
      <c r="AGI233" s="5"/>
      <c r="AGJ233" s="5"/>
      <c r="AGK233" s="5"/>
      <c r="AGL233" s="5"/>
      <c r="AGM233" s="5"/>
      <c r="AGN233" s="5"/>
      <c r="AGO233" s="5"/>
      <c r="AGP233" s="5"/>
      <c r="AGQ233" s="5"/>
      <c r="AGR233" s="5"/>
      <c r="AGS233" s="5"/>
      <c r="AGT233" s="5"/>
      <c r="AGU233" s="5"/>
      <c r="AGV233" s="5"/>
      <c r="AGW233" s="5"/>
      <c r="AGX233" s="5"/>
      <c r="AGY233" s="5"/>
      <c r="AGZ233" s="5"/>
      <c r="AHA233" s="5"/>
      <c r="AHB233" s="5"/>
      <c r="AHC233" s="5"/>
      <c r="AHD233" s="5"/>
      <c r="AHE233" s="5"/>
      <c r="AHF233" s="5"/>
      <c r="AHG233" s="5"/>
      <c r="AHH233" s="5"/>
      <c r="AHI233" s="5"/>
      <c r="AHJ233" s="5"/>
      <c r="AHK233" s="5"/>
      <c r="AHL233" s="5"/>
      <c r="AHM233" s="5"/>
      <c r="AHN233" s="5"/>
      <c r="AHO233" s="5"/>
      <c r="AHP233" s="5"/>
      <c r="AHQ233" s="5"/>
      <c r="AHR233" s="5"/>
      <c r="AHS233" s="5"/>
      <c r="AHT233" s="5"/>
      <c r="AHU233" s="5"/>
      <c r="AHV233" s="5"/>
      <c r="AHW233" s="5"/>
      <c r="AHX233" s="5"/>
      <c r="AHY233" s="5"/>
      <c r="AHZ233" s="5"/>
      <c r="AIA233" s="5"/>
      <c r="AIB233" s="5"/>
      <c r="AIC233" s="5"/>
      <c r="AID233" s="5"/>
      <c r="AIE233" s="5"/>
      <c r="AIF233" s="5"/>
      <c r="AIG233" s="5"/>
      <c r="AIH233" s="5"/>
      <c r="AII233" s="5"/>
      <c r="AIJ233" s="5"/>
      <c r="AIK233" s="5"/>
      <c r="AIL233" s="5"/>
      <c r="AIM233" s="5"/>
      <c r="AIN233" s="5"/>
      <c r="AIO233" s="5"/>
      <c r="AIP233" s="5"/>
      <c r="AIQ233" s="5"/>
      <c r="AIR233" s="5"/>
      <c r="AIS233" s="5"/>
      <c r="AIT233" s="5"/>
      <c r="AIU233" s="5"/>
      <c r="AIV233" s="5"/>
      <c r="AIW233" s="5"/>
      <c r="AIX233" s="5"/>
      <c r="AIY233" s="5"/>
      <c r="AIZ233" s="5"/>
      <c r="AJA233" s="5"/>
      <c r="AJB233" s="5"/>
      <c r="AJC233" s="5"/>
      <c r="AJD233" s="5"/>
      <c r="AJE233" s="5"/>
      <c r="AJF233" s="5"/>
      <c r="AJG233" s="5"/>
      <c r="AJH233" s="5"/>
      <c r="AJI233" s="5"/>
      <c r="AJJ233" s="5"/>
      <c r="AJK233" s="5"/>
      <c r="AJL233" s="5"/>
      <c r="AJM233" s="5"/>
      <c r="AJN233" s="5"/>
      <c r="AJO233" s="5"/>
      <c r="AJP233" s="5"/>
      <c r="AJQ233" s="5"/>
      <c r="AJR233" s="5"/>
      <c r="AJS233" s="5"/>
      <c r="AJT233" s="5"/>
      <c r="AJU233" s="5"/>
      <c r="AJV233" s="5"/>
      <c r="AJW233" s="5"/>
      <c r="AJX233" s="5"/>
      <c r="AJY233" s="5"/>
      <c r="AJZ233" s="5"/>
      <c r="AKA233" s="5"/>
      <c r="AKB233" s="5"/>
      <c r="AKC233" s="5"/>
      <c r="AKD233" s="5"/>
      <c r="AKE233" s="5"/>
      <c r="AKF233" s="5"/>
      <c r="AKG233" s="5"/>
      <c r="AKH233" s="5"/>
      <c r="AKI233" s="5"/>
      <c r="AKJ233" s="5"/>
      <c r="AKK233" s="5"/>
      <c r="AKL233" s="5"/>
      <c r="AKM233" s="5"/>
      <c r="AKN233" s="5"/>
      <c r="AKO233" s="5"/>
      <c r="AKP233" s="5"/>
      <c r="AKQ233" s="5"/>
      <c r="AKR233" s="5"/>
      <c r="AKS233" s="5"/>
      <c r="AKT233" s="5"/>
      <c r="AKU233" s="5"/>
      <c r="AKV233" s="5"/>
      <c r="AKW233" s="5"/>
      <c r="AKX233" s="5"/>
      <c r="AKY233" s="5"/>
      <c r="AKZ233" s="5"/>
      <c r="ALA233" s="5"/>
      <c r="ALB233" s="5"/>
      <c r="ALC233" s="5"/>
      <c r="ALD233" s="5"/>
      <c r="ALE233" s="5"/>
      <c r="ALF233" s="5"/>
      <c r="ALG233" s="5"/>
      <c r="ALH233" s="5"/>
      <c r="ALI233" s="5"/>
      <c r="ALJ233" s="5"/>
      <c r="ALK233" s="5"/>
      <c r="ALL233" s="5"/>
      <c r="ALM233" s="5"/>
      <c r="ALN233" s="5"/>
      <c r="ALO233" s="5"/>
      <c r="ALP233" s="5"/>
      <c r="ALQ233" s="5"/>
      <c r="ALR233" s="5"/>
      <c r="ALS233" s="5"/>
      <c r="ALT233" s="5"/>
      <c r="ALU233" s="5"/>
      <c r="ALV233" s="5"/>
      <c r="ALW233" s="5"/>
      <c r="ALX233" s="5"/>
      <c r="ALY233" s="5"/>
      <c r="ALZ233" s="5"/>
      <c r="AMA233" s="5"/>
      <c r="AMB233" s="5"/>
      <c r="AMC233" s="5"/>
      <c r="AMD233" s="5"/>
      <c r="AME233" s="5"/>
      <c r="AMF233" s="5"/>
      <c r="AMG233" s="5"/>
      <c r="AMH233" s="5"/>
      <c r="AMI233" s="5"/>
      <c r="AMJ233" s="5"/>
      <c r="AMK233" s="5"/>
      <c r="AML233" s="5"/>
      <c r="AMM233" s="5"/>
      <c r="AMN233" s="5"/>
      <c r="AMO233" s="5"/>
      <c r="AMP233" s="5"/>
      <c r="AMQ233" s="5"/>
      <c r="AMR233" s="5"/>
      <c r="AMS233" s="5"/>
      <c r="AMT233" s="5"/>
      <c r="AMU233" s="5"/>
      <c r="AMV233" s="5"/>
      <c r="AMW233" s="5"/>
      <c r="AMX233" s="5"/>
      <c r="AMY233" s="5"/>
      <c r="AMZ233" s="5"/>
      <c r="ANA233" s="5"/>
      <c r="ANB233" s="5"/>
      <c r="ANC233" s="5"/>
      <c r="AND233" s="5"/>
      <c r="ANE233" s="5"/>
      <c r="ANF233" s="5"/>
      <c r="ANG233" s="5"/>
      <c r="ANH233" s="5"/>
      <c r="ANI233" s="5"/>
      <c r="ANJ233" s="5"/>
      <c r="ANK233" s="5"/>
      <c r="ANL233" s="5"/>
      <c r="ANM233" s="5"/>
      <c r="ANN233" s="5"/>
      <c r="ANO233" s="5"/>
      <c r="ANP233" s="5"/>
      <c r="ANQ233" s="5"/>
      <c r="ANR233" s="5"/>
      <c r="ANS233" s="5"/>
      <c r="ANT233" s="5"/>
      <c r="ANU233" s="5"/>
      <c r="ANV233" s="5"/>
      <c r="ANW233" s="5"/>
      <c r="ANX233" s="5"/>
      <c r="ANY233" s="5"/>
      <c r="ANZ233" s="5"/>
      <c r="AOA233" s="5"/>
      <c r="AOB233" s="5"/>
      <c r="AOC233" s="5"/>
      <c r="AOD233" s="5"/>
      <c r="AOE233" s="5"/>
      <c r="AOF233" s="5"/>
      <c r="AOG233" s="5"/>
      <c r="AOH233" s="5"/>
      <c r="AOI233" s="5"/>
      <c r="AOJ233" s="5"/>
      <c r="AOK233" s="5"/>
      <c r="AOL233" s="5"/>
      <c r="AOM233" s="5"/>
      <c r="AON233" s="5"/>
      <c r="AOO233" s="5"/>
      <c r="AOP233" s="5"/>
      <c r="AOQ233" s="5"/>
      <c r="AOR233" s="5"/>
      <c r="AOS233" s="5"/>
      <c r="AOT233" s="5"/>
      <c r="AOU233" s="5"/>
      <c r="AOV233" s="5"/>
      <c r="AOW233" s="5"/>
      <c r="AOX233" s="5"/>
      <c r="AOY233" s="5"/>
      <c r="AOZ233" s="5"/>
      <c r="APA233" s="5"/>
      <c r="APB233" s="5"/>
      <c r="APC233" s="5"/>
      <c r="APD233" s="5"/>
      <c r="APE233" s="5"/>
      <c r="APF233" s="5"/>
      <c r="APG233" s="5"/>
      <c r="APH233" s="5"/>
      <c r="API233" s="5"/>
      <c r="APJ233" s="5"/>
      <c r="APK233" s="5"/>
      <c r="APL233" s="5"/>
      <c r="APM233" s="5"/>
      <c r="APN233" s="5"/>
      <c r="APO233" s="5"/>
      <c r="APP233" s="5"/>
      <c r="APQ233" s="5"/>
      <c r="APR233" s="5"/>
      <c r="APS233" s="5"/>
      <c r="APT233" s="5"/>
      <c r="APU233" s="5"/>
      <c r="APV233" s="5"/>
      <c r="APW233" s="5"/>
      <c r="APX233" s="5"/>
      <c r="APY233" s="5"/>
      <c r="APZ233" s="5"/>
      <c r="AQA233" s="5"/>
      <c r="AQB233" s="5"/>
      <c r="AQC233" s="5"/>
      <c r="AQD233" s="5"/>
      <c r="AQE233" s="5"/>
      <c r="AQF233" s="5"/>
      <c r="AQG233" s="5"/>
      <c r="AQH233" s="5"/>
      <c r="AQI233" s="5"/>
      <c r="AQJ233" s="5"/>
      <c r="AQK233" s="5"/>
      <c r="AQL233" s="5"/>
      <c r="AQM233" s="5"/>
      <c r="AQN233" s="5"/>
      <c r="AQO233" s="5"/>
      <c r="AQP233" s="5"/>
      <c r="AQQ233" s="5"/>
      <c r="AQR233" s="5"/>
      <c r="AQS233" s="5"/>
      <c r="AQT233" s="5"/>
      <c r="AQU233" s="5"/>
      <c r="AQV233" s="5"/>
      <c r="AQW233" s="5"/>
      <c r="AQX233" s="5"/>
      <c r="AQY233" s="5"/>
      <c r="AQZ233" s="5"/>
      <c r="ARA233" s="5"/>
      <c r="ARB233" s="5"/>
      <c r="ARC233" s="5"/>
      <c r="ARD233" s="5"/>
      <c r="ARE233" s="5"/>
      <c r="ARF233" s="5"/>
      <c r="ARG233" s="5"/>
      <c r="ARH233" s="5"/>
      <c r="ARI233" s="5"/>
      <c r="ARJ233" s="5"/>
      <c r="ARK233" s="5"/>
      <c r="ARL233" s="5"/>
      <c r="ARM233" s="5"/>
      <c r="ARN233" s="5"/>
      <c r="ARO233" s="5"/>
      <c r="ARP233" s="5"/>
      <c r="ARQ233" s="5"/>
      <c r="ARR233" s="5"/>
      <c r="ARS233" s="5"/>
      <c r="ART233" s="5"/>
      <c r="ARU233" s="5"/>
      <c r="ARV233" s="5"/>
      <c r="ARW233" s="5"/>
      <c r="ARX233" s="5"/>
      <c r="ARY233" s="5"/>
      <c r="ARZ233" s="5"/>
      <c r="ASA233" s="5"/>
      <c r="ASB233" s="5"/>
      <c r="ASC233" s="5"/>
      <c r="ASD233" s="5"/>
      <c r="ASE233" s="5"/>
      <c r="ASF233" s="5"/>
      <c r="ASG233" s="5"/>
      <c r="ASH233" s="5"/>
      <c r="ASI233" s="5"/>
      <c r="ASJ233" s="5"/>
      <c r="ASK233" s="5"/>
      <c r="ASL233" s="5"/>
      <c r="ASM233" s="5"/>
      <c r="ASN233" s="5"/>
      <c r="ASO233" s="5"/>
      <c r="ASP233" s="5"/>
      <c r="ASQ233" s="5"/>
      <c r="ASR233" s="5"/>
      <c r="ASS233" s="5"/>
      <c r="AST233" s="5"/>
      <c r="ASU233" s="5"/>
      <c r="ASV233" s="5"/>
      <c r="ASW233" s="5"/>
      <c r="ASX233" s="5"/>
      <c r="ASY233" s="5"/>
      <c r="ASZ233" s="5"/>
      <c r="ATA233" s="5"/>
      <c r="ATB233" s="5"/>
      <c r="ATC233" s="5"/>
      <c r="ATD233" s="5"/>
      <c r="ATE233" s="5"/>
      <c r="ATF233" s="5"/>
      <c r="ATG233" s="5"/>
      <c r="ATH233" s="5"/>
      <c r="ATI233" s="5"/>
      <c r="ATJ233" s="5"/>
      <c r="ATK233" s="5"/>
      <c r="ATL233" s="5"/>
      <c r="ATM233" s="5"/>
      <c r="ATN233" s="5"/>
      <c r="ATO233" s="5"/>
      <c r="ATP233" s="5"/>
      <c r="ATQ233" s="5"/>
      <c r="ATR233" s="5"/>
      <c r="ATS233" s="5"/>
      <c r="ATT233" s="5"/>
      <c r="ATU233" s="5"/>
      <c r="ATV233" s="5"/>
      <c r="ATW233" s="5"/>
      <c r="ATX233" s="5"/>
      <c r="ATY233" s="5"/>
      <c r="ATZ233" s="5"/>
      <c r="AUA233" s="5"/>
      <c r="AUB233" s="5"/>
      <c r="AUC233" s="5"/>
      <c r="AUD233" s="5"/>
      <c r="AUE233" s="5"/>
      <c r="AUF233" s="5"/>
      <c r="AUG233" s="5"/>
      <c r="AUH233" s="5"/>
      <c r="AUI233" s="5"/>
      <c r="AUJ233" s="5"/>
      <c r="AUK233" s="5"/>
      <c r="AUL233" s="5"/>
      <c r="AUM233" s="5"/>
      <c r="AUN233" s="5"/>
      <c r="AUO233" s="5"/>
      <c r="AUP233" s="5"/>
      <c r="AUQ233" s="5"/>
      <c r="AUR233" s="5"/>
      <c r="AUS233" s="5"/>
      <c r="AUT233" s="5"/>
      <c r="AUU233" s="5"/>
      <c r="AUV233" s="5"/>
      <c r="AUW233" s="5"/>
      <c r="AUX233" s="5"/>
      <c r="AUY233" s="5"/>
      <c r="AUZ233" s="5"/>
      <c r="AVA233" s="5"/>
      <c r="AVB233" s="5"/>
      <c r="AVC233" s="5"/>
      <c r="AVD233" s="5"/>
      <c r="AVE233" s="5"/>
      <c r="AVF233" s="5"/>
      <c r="AVG233" s="5"/>
      <c r="AVH233" s="5"/>
      <c r="AVI233" s="5"/>
      <c r="AVJ233" s="5"/>
      <c r="AVK233" s="5"/>
      <c r="AVL233" s="5"/>
      <c r="AVM233" s="5"/>
      <c r="AVN233" s="5"/>
      <c r="AVO233" s="5"/>
      <c r="AVP233" s="5"/>
      <c r="AVQ233" s="5"/>
      <c r="AVR233" s="5"/>
      <c r="AVS233" s="5"/>
      <c r="AVT233" s="5"/>
      <c r="AVU233" s="5"/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  <c r="AWY233" s="5"/>
      <c r="AWZ233" s="5"/>
      <c r="AXA233" s="5"/>
      <c r="AXB233" s="5"/>
      <c r="AXC233" s="5"/>
      <c r="AXD233" s="5"/>
      <c r="AXE233" s="5"/>
      <c r="AXF233" s="5"/>
      <c r="AXG233" s="5"/>
      <c r="AXH233" s="5"/>
      <c r="AXI233" s="5"/>
      <c r="AXJ233" s="5"/>
      <c r="AXK233" s="5"/>
      <c r="AXL233" s="5"/>
      <c r="AXM233" s="5"/>
      <c r="AXN233" s="5"/>
      <c r="AXO233" s="5"/>
      <c r="AXP233" s="5"/>
      <c r="AXQ233" s="5"/>
      <c r="AXR233" s="5"/>
      <c r="AXS233" s="5"/>
      <c r="AXT233" s="5"/>
      <c r="AXU233" s="5"/>
      <c r="AXV233" s="5"/>
      <c r="AXW233" s="5"/>
      <c r="AXX233" s="5"/>
      <c r="AXY233" s="5"/>
      <c r="AXZ233" s="5"/>
      <c r="AYA233" s="5"/>
      <c r="AYB233" s="5"/>
      <c r="AYC233" s="5"/>
      <c r="AYD233" s="5"/>
      <c r="AYE233" s="5"/>
      <c r="AYF233" s="5"/>
      <c r="AYG233" s="5"/>
      <c r="AYH233" s="5"/>
      <c r="AYI233" s="5"/>
      <c r="AYJ233" s="5"/>
      <c r="AYK233" s="5"/>
      <c r="AYL233" s="5"/>
      <c r="AYM233" s="5"/>
      <c r="AYN233" s="5"/>
      <c r="AYO233" s="5"/>
      <c r="AYP233" s="5"/>
      <c r="AYQ233" s="5"/>
      <c r="AYR233" s="5"/>
      <c r="AYS233" s="5"/>
      <c r="AYT233" s="5"/>
      <c r="AYU233" s="5"/>
      <c r="AYV233" s="5"/>
      <c r="AYW233" s="5"/>
      <c r="AYX233" s="5"/>
      <c r="AYY233" s="5"/>
      <c r="AYZ233" s="5"/>
      <c r="AZA233" s="5"/>
      <c r="AZB233" s="5"/>
      <c r="AZC233" s="5"/>
      <c r="AZD233" s="5"/>
      <c r="AZE233" s="5"/>
      <c r="AZF233" s="5"/>
      <c r="AZG233" s="5"/>
      <c r="AZH233" s="5"/>
      <c r="AZI233" s="5"/>
      <c r="AZJ233" s="5"/>
      <c r="AZK233" s="5"/>
      <c r="AZL233" s="5"/>
      <c r="AZM233" s="5"/>
      <c r="AZN233" s="5"/>
      <c r="AZO233" s="5"/>
      <c r="AZP233" s="5"/>
      <c r="AZQ233" s="5"/>
      <c r="AZR233" s="5"/>
      <c r="AZS233" s="5"/>
      <c r="AZT233" s="5"/>
      <c r="AZU233" s="5"/>
      <c r="AZV233" s="5"/>
      <c r="AZW233" s="5"/>
      <c r="AZX233" s="5"/>
      <c r="AZY233" s="5"/>
      <c r="AZZ233" s="5"/>
      <c r="BAA233" s="5"/>
      <c r="BAB233" s="5"/>
      <c r="BAC233" s="5"/>
      <c r="BAD233" s="5"/>
      <c r="BAE233" s="5"/>
      <c r="BAF233" s="5"/>
      <c r="BAG233" s="5"/>
      <c r="BAH233" s="5"/>
      <c r="BAI233" s="5"/>
      <c r="BAJ233" s="5"/>
      <c r="BAK233" s="5"/>
      <c r="BAL233" s="5"/>
      <c r="BAM233" s="5"/>
      <c r="BAN233" s="5"/>
      <c r="BAO233" s="5"/>
      <c r="BAP233" s="5"/>
      <c r="BAQ233" s="5"/>
      <c r="BAR233" s="5"/>
      <c r="BAS233" s="5"/>
      <c r="BAT233" s="5"/>
      <c r="BAU233" s="5"/>
      <c r="BAV233" s="5"/>
      <c r="BAW233" s="5"/>
      <c r="BAX233" s="5"/>
      <c r="BAY233" s="5"/>
      <c r="BAZ233" s="5"/>
      <c r="BBA233" s="5"/>
      <c r="BBB233" s="5"/>
      <c r="BBC233" s="5"/>
      <c r="BBD233" s="5"/>
      <c r="BBE233" s="5"/>
      <c r="BBF233" s="5"/>
      <c r="BBG233" s="5"/>
      <c r="BBH233" s="5"/>
      <c r="BBI233" s="5"/>
      <c r="BBJ233" s="5"/>
      <c r="BBK233" s="5"/>
      <c r="BBL233" s="5"/>
      <c r="BBM233" s="5"/>
      <c r="BBN233" s="5"/>
      <c r="BBO233" s="5"/>
      <c r="BBP233" s="5"/>
      <c r="BBQ233" s="5"/>
      <c r="BBR233" s="5"/>
      <c r="BBS233" s="5"/>
      <c r="BBT233" s="5"/>
      <c r="BBU233" s="5"/>
      <c r="BBV233" s="5"/>
      <c r="BBW233" s="5"/>
      <c r="BBX233" s="5"/>
      <c r="BBY233" s="5"/>
      <c r="BBZ233" s="5"/>
      <c r="BCA233" s="5"/>
      <c r="BCB233" s="5"/>
      <c r="BCC233" s="5"/>
      <c r="BCD233" s="5"/>
      <c r="BCE233" s="5"/>
      <c r="BCF233" s="5"/>
      <c r="BCG233" s="5"/>
      <c r="BCH233" s="5"/>
      <c r="BCI233" s="5"/>
      <c r="BCJ233" s="5"/>
      <c r="BCK233" s="5"/>
      <c r="BCL233" s="5"/>
      <c r="BCM233" s="5"/>
      <c r="BCN233" s="5"/>
      <c r="BCO233" s="5"/>
      <c r="BCP233" s="5"/>
      <c r="BCQ233" s="5"/>
      <c r="BCR233" s="5"/>
      <c r="BCS233" s="5"/>
      <c r="BCT233" s="5"/>
      <c r="BCU233" s="5"/>
      <c r="BCV233" s="5"/>
      <c r="BCW233" s="5"/>
      <c r="BCX233" s="5"/>
      <c r="BCY233" s="5"/>
      <c r="BCZ233" s="5"/>
      <c r="BDA233" s="5"/>
      <c r="BDB233" s="5"/>
      <c r="BDC233" s="5"/>
      <c r="BDD233" s="5"/>
      <c r="BDE233" s="5"/>
      <c r="BDF233" s="5"/>
      <c r="BDG233" s="5"/>
      <c r="BDH233" s="5"/>
      <c r="BDI233" s="5"/>
      <c r="BDJ233" s="5"/>
      <c r="BDK233" s="5"/>
      <c r="BDL233" s="5"/>
      <c r="BDM233" s="5"/>
      <c r="BDN233" s="5"/>
      <c r="BDO233" s="5"/>
      <c r="BDP233" s="5"/>
      <c r="BDQ233" s="5"/>
      <c r="BDR233" s="5"/>
      <c r="BDS233" s="5"/>
      <c r="BDT233" s="5"/>
      <c r="BDU233" s="5"/>
      <c r="BDV233" s="5"/>
      <c r="BDW233" s="5"/>
      <c r="BDX233" s="5"/>
      <c r="BDY233" s="5"/>
      <c r="BDZ233" s="5"/>
      <c r="BEA233" s="5"/>
      <c r="BEB233" s="5"/>
      <c r="BEC233" s="5"/>
      <c r="BED233" s="5"/>
      <c r="BEE233" s="5"/>
      <c r="BEF233" s="5"/>
      <c r="BEG233" s="5"/>
      <c r="BEH233" s="5"/>
      <c r="BEI233" s="5"/>
      <c r="BEJ233" s="5"/>
      <c r="BEK233" s="5"/>
      <c r="BEL233" s="5"/>
      <c r="BEM233" s="5"/>
      <c r="BEN233" s="5"/>
      <c r="BEO233" s="5"/>
      <c r="BEP233" s="5"/>
      <c r="BEQ233" s="5"/>
      <c r="BER233" s="5"/>
      <c r="BES233" s="5"/>
      <c r="BET233" s="5"/>
      <c r="BEU233" s="5"/>
      <c r="BEV233" s="5"/>
      <c r="BEW233" s="5"/>
      <c r="BEX233" s="5"/>
      <c r="BEY233" s="5"/>
      <c r="BEZ233" s="5"/>
      <c r="BFA233" s="5"/>
      <c r="BFB233" s="5"/>
      <c r="BFC233" s="5"/>
      <c r="BFD233" s="5"/>
      <c r="BFE233" s="5"/>
      <c r="BFF233" s="5"/>
      <c r="BFG233" s="5"/>
      <c r="BFH233" s="5"/>
      <c r="BFI233" s="5"/>
      <c r="BFJ233" s="5"/>
      <c r="BFK233" s="5"/>
      <c r="BFL233" s="5"/>
      <c r="BFM233" s="5"/>
      <c r="BFN233" s="5"/>
      <c r="BFO233" s="5"/>
      <c r="BFP233" s="5"/>
      <c r="BFQ233" s="5"/>
      <c r="BFR233" s="5"/>
      <c r="BFS233" s="5"/>
      <c r="BFT233" s="5"/>
      <c r="BFU233" s="5"/>
      <c r="BFV233" s="5"/>
      <c r="BFW233" s="5"/>
      <c r="BFX233" s="5"/>
      <c r="BFY233" s="5"/>
      <c r="BFZ233" s="5"/>
      <c r="BGA233" s="5"/>
      <c r="BGB233" s="5"/>
      <c r="BGC233" s="5"/>
      <c r="BGD233" s="5"/>
      <c r="BGE233" s="5"/>
      <c r="BGF233" s="5"/>
      <c r="BGG233" s="5"/>
      <c r="BGH233" s="5"/>
      <c r="BGI233" s="5"/>
      <c r="BGJ233" s="5"/>
      <c r="BGK233" s="5"/>
      <c r="BGL233" s="5"/>
      <c r="BGM233" s="5"/>
      <c r="BGN233" s="5"/>
      <c r="BGO233" s="5"/>
      <c r="BGP233" s="5"/>
      <c r="BGQ233" s="5"/>
      <c r="BGR233" s="5"/>
      <c r="BGS233" s="5"/>
      <c r="BGT233" s="5"/>
      <c r="BGU233" s="5"/>
      <c r="BGV233" s="5"/>
      <c r="BGW233" s="5"/>
      <c r="BGX233" s="5"/>
      <c r="BGY233" s="5"/>
      <c r="BGZ233" s="5"/>
      <c r="BHA233" s="5"/>
      <c r="BHB233" s="5"/>
      <c r="BHC233" s="5"/>
      <c r="BHD233" s="5"/>
      <c r="BHE233" s="5"/>
      <c r="BHF233" s="5"/>
      <c r="BHG233" s="5"/>
      <c r="BHH233" s="5"/>
      <c r="BHI233" s="5"/>
      <c r="BHJ233" s="5"/>
      <c r="BHK233" s="5"/>
      <c r="BHL233" s="5"/>
      <c r="BHM233" s="5"/>
      <c r="BHN233" s="5"/>
      <c r="BHO233" s="5"/>
      <c r="BHP233" s="5"/>
      <c r="BHQ233" s="5"/>
      <c r="BHR233" s="5"/>
      <c r="BHS233" s="5"/>
      <c r="BHT233" s="5"/>
      <c r="BHU233" s="5"/>
      <c r="BHV233" s="5"/>
      <c r="BHW233" s="5"/>
      <c r="BHX233" s="5"/>
      <c r="BHY233" s="5"/>
      <c r="BHZ233" s="5"/>
      <c r="BIA233" s="5"/>
      <c r="BIB233" s="5"/>
      <c r="BIC233" s="5"/>
      <c r="BID233" s="5"/>
      <c r="BIE233" s="5"/>
      <c r="BIF233" s="5"/>
      <c r="BIG233" s="5"/>
      <c r="BIH233" s="5"/>
      <c r="BII233" s="5"/>
      <c r="BIJ233" s="5"/>
      <c r="BIK233" s="5"/>
      <c r="BIL233" s="5"/>
      <c r="BIM233" s="5"/>
      <c r="BIN233" s="5"/>
      <c r="BIO233" s="5"/>
      <c r="BIP233" s="5"/>
      <c r="BIQ233" s="5"/>
      <c r="BIR233" s="5"/>
      <c r="BIS233" s="5"/>
      <c r="BIT233" s="5"/>
      <c r="BIU233" s="5"/>
      <c r="BIV233" s="5"/>
      <c r="BIW233" s="5"/>
      <c r="BIX233" s="5"/>
      <c r="BIY233" s="5"/>
      <c r="BIZ233" s="5"/>
      <c r="BJA233" s="5"/>
      <c r="BJB233" s="5"/>
      <c r="BJC233" s="5"/>
      <c r="BJD233" s="5"/>
      <c r="BJE233" s="5"/>
      <c r="BJF233" s="5"/>
      <c r="BJG233" s="5"/>
      <c r="BJH233" s="5"/>
      <c r="BJI233" s="5"/>
      <c r="BJJ233" s="5"/>
      <c r="BJK233" s="5"/>
      <c r="BJL233" s="5"/>
      <c r="BJM233" s="5"/>
      <c r="BJN233" s="5"/>
      <c r="BJO233" s="5"/>
      <c r="BJP233" s="5"/>
      <c r="BJQ233" s="5"/>
      <c r="BJR233" s="5"/>
      <c r="BJS233" s="5"/>
      <c r="BJT233" s="5"/>
      <c r="BJU233" s="5"/>
      <c r="BJV233" s="5"/>
      <c r="BJW233" s="5"/>
      <c r="BJX233" s="5"/>
      <c r="BJY233" s="5"/>
      <c r="BJZ233" s="5"/>
      <c r="BKA233" s="5"/>
      <c r="BKB233" s="5"/>
      <c r="BKC233" s="5"/>
      <c r="BKD233" s="5"/>
      <c r="BKE233" s="5"/>
      <c r="BKF233" s="5"/>
      <c r="BKG233" s="5"/>
      <c r="BKH233" s="5"/>
      <c r="BKI233" s="5"/>
      <c r="BKJ233" s="5"/>
      <c r="BKK233" s="5"/>
      <c r="BKL233" s="5"/>
      <c r="BKM233" s="5"/>
      <c r="BKN233" s="5"/>
      <c r="BKO233" s="5"/>
      <c r="BKP233" s="5"/>
      <c r="BKQ233" s="5"/>
      <c r="BKR233" s="5"/>
      <c r="BKS233" s="5"/>
      <c r="BKT233" s="5"/>
      <c r="BKU233" s="5"/>
      <c r="BKV233" s="5"/>
      <c r="BKW233" s="5"/>
      <c r="BKX233" s="5"/>
      <c r="BKY233" s="5"/>
      <c r="BKZ233" s="5"/>
      <c r="BLA233" s="5"/>
      <c r="BLB233" s="5"/>
      <c r="BLC233" s="5"/>
      <c r="BLD233" s="5"/>
      <c r="BLE233" s="5"/>
      <c r="BLF233" s="5"/>
      <c r="BLG233" s="5"/>
      <c r="BLH233" s="5"/>
      <c r="BLI233" s="5"/>
      <c r="BLJ233" s="5"/>
      <c r="BLK233" s="5"/>
      <c r="BLL233" s="5"/>
      <c r="BLM233" s="5"/>
      <c r="BLN233" s="5"/>
      <c r="BLO233" s="5"/>
      <c r="BLP233" s="5"/>
      <c r="BLQ233" s="5"/>
      <c r="BLR233" s="5"/>
      <c r="BLS233" s="5"/>
      <c r="BLT233" s="5"/>
      <c r="BLU233" s="5"/>
      <c r="BLV233" s="5"/>
      <c r="BLW233" s="5"/>
      <c r="BLX233" s="5"/>
      <c r="BLY233" s="5"/>
      <c r="BLZ233" s="5"/>
      <c r="BMA233" s="5"/>
      <c r="BMB233" s="5"/>
      <c r="BMC233" s="5"/>
      <c r="BMD233" s="5"/>
      <c r="BME233" s="5"/>
      <c r="BMF233" s="5"/>
      <c r="BMG233" s="5"/>
      <c r="BMH233" s="5"/>
      <c r="BMI233" s="5"/>
      <c r="BMJ233" s="5"/>
      <c r="BMK233" s="5"/>
      <c r="BML233" s="5"/>
      <c r="BMM233" s="5"/>
      <c r="BMN233" s="5"/>
      <c r="BMO233" s="5"/>
      <c r="BMP233" s="5"/>
      <c r="BMQ233" s="5"/>
      <c r="BMR233" s="5"/>
      <c r="BMS233" s="5"/>
      <c r="BMT233" s="5"/>
      <c r="BMU233" s="5"/>
      <c r="BMV233" s="5"/>
      <c r="BMW233" s="5"/>
      <c r="BMX233" s="5"/>
      <c r="BMY233" s="5"/>
      <c r="BMZ233" s="5"/>
      <c r="BNA233" s="5"/>
      <c r="BNB233" s="5"/>
      <c r="BNC233" s="5"/>
      <c r="BND233" s="5"/>
      <c r="BNE233" s="5"/>
      <c r="BNF233" s="5"/>
      <c r="BNG233" s="5"/>
      <c r="BNH233" s="5"/>
      <c r="BNI233" s="5"/>
      <c r="BNJ233" s="5"/>
      <c r="BNK233" s="5"/>
      <c r="BNL233" s="5"/>
      <c r="BNM233" s="5"/>
      <c r="BNN233" s="5"/>
      <c r="BNO233" s="5"/>
      <c r="BNP233" s="5"/>
      <c r="BNQ233" s="5"/>
      <c r="BNR233" s="5"/>
      <c r="BNS233" s="5"/>
      <c r="BNT233" s="5"/>
      <c r="BNU233" s="5"/>
      <c r="BNV233" s="5"/>
      <c r="BNW233" s="5"/>
      <c r="BNX233" s="5"/>
      <c r="BNY233" s="5"/>
      <c r="BNZ233" s="5"/>
      <c r="BOA233" s="5"/>
      <c r="BOB233" s="5"/>
      <c r="BOC233" s="5"/>
      <c r="BOD233" s="5"/>
      <c r="BOE233" s="5"/>
      <c r="BOF233" s="5"/>
      <c r="BOG233" s="5"/>
      <c r="BOH233" s="5"/>
      <c r="BOI233" s="5"/>
      <c r="BOJ233" s="5"/>
      <c r="BOK233" s="5"/>
      <c r="BOL233" s="5"/>
      <c r="BOM233" s="5"/>
      <c r="BON233" s="5"/>
      <c r="BOO233" s="5"/>
      <c r="BOP233" s="5"/>
      <c r="BOQ233" s="5"/>
      <c r="BOR233" s="5"/>
      <c r="BOS233" s="5"/>
      <c r="BOT233" s="5"/>
      <c r="BOU233" s="5"/>
      <c r="BOV233" s="5"/>
      <c r="BOW233" s="5"/>
      <c r="BOX233" s="5"/>
      <c r="BOY233" s="5"/>
      <c r="BOZ233" s="5"/>
      <c r="BPA233" s="5"/>
      <c r="BPB233" s="5"/>
      <c r="BPC233" s="5"/>
      <c r="BPD233" s="5"/>
      <c r="BPE233" s="5"/>
      <c r="BPF233" s="5"/>
      <c r="BPG233" s="5"/>
      <c r="BPH233" s="5"/>
      <c r="BPI233" s="5"/>
      <c r="BPJ233" s="5"/>
      <c r="BPK233" s="5"/>
      <c r="BPL233" s="5"/>
      <c r="BPM233" s="5"/>
      <c r="BPN233" s="5"/>
      <c r="BPO233" s="5"/>
      <c r="BPP233" s="5"/>
      <c r="BPQ233" s="5"/>
      <c r="BPR233" s="5"/>
      <c r="BPS233" s="5"/>
      <c r="BPT233" s="5"/>
      <c r="BPU233" s="5"/>
      <c r="BPV233" s="5"/>
      <c r="BPW233" s="5"/>
      <c r="BPX233" s="5"/>
      <c r="BPY233" s="5"/>
      <c r="BPZ233" s="5"/>
      <c r="BQA233" s="5"/>
      <c r="BQB233" s="5"/>
      <c r="BQC233" s="5"/>
      <c r="BQD233" s="5"/>
      <c r="BQE233" s="5"/>
      <c r="BQF233" s="5"/>
      <c r="BQG233" s="5"/>
      <c r="BQH233" s="5"/>
      <c r="BQI233" s="5"/>
      <c r="BQJ233" s="5"/>
      <c r="BQK233" s="5"/>
      <c r="BQL233" s="5"/>
      <c r="BQM233" s="5"/>
      <c r="BQN233" s="5"/>
      <c r="BQO233" s="5"/>
      <c r="BQP233" s="5"/>
      <c r="BQQ233" s="5"/>
      <c r="BQR233" s="5"/>
      <c r="BQS233" s="5"/>
      <c r="BQT233" s="5"/>
      <c r="BQU233" s="5"/>
      <c r="BQV233" s="5"/>
      <c r="BQW233" s="5"/>
      <c r="BQX233" s="5"/>
      <c r="BQY233" s="5"/>
      <c r="BQZ233" s="5"/>
      <c r="BRA233" s="5"/>
      <c r="BRB233" s="5"/>
      <c r="BRC233" s="5"/>
      <c r="BRD233" s="5"/>
      <c r="BRE233" s="5"/>
      <c r="BRF233" s="5"/>
      <c r="BRG233" s="5"/>
      <c r="BRH233" s="5"/>
      <c r="BRI233" s="5"/>
      <c r="BRJ233" s="5"/>
      <c r="BRK233" s="5"/>
      <c r="BRL233" s="5"/>
      <c r="BRM233" s="5"/>
      <c r="BRN233" s="5"/>
      <c r="BRO233" s="5"/>
      <c r="BRP233" s="5"/>
      <c r="BRQ233" s="5"/>
      <c r="BRR233" s="5"/>
      <c r="BRS233" s="5"/>
      <c r="BRT233" s="5"/>
      <c r="BRU233" s="5"/>
      <c r="BRV233" s="5"/>
      <c r="BRW233" s="5"/>
      <c r="BRX233" s="5"/>
      <c r="BRY233" s="5"/>
      <c r="BRZ233" s="5"/>
      <c r="BSA233" s="5"/>
      <c r="BSB233" s="5"/>
      <c r="BSC233" s="5"/>
      <c r="BSD233" s="5"/>
      <c r="BSE233" s="5"/>
      <c r="BSF233" s="5"/>
      <c r="BSG233" s="5"/>
      <c r="BSH233" s="5"/>
      <c r="BSI233" s="5"/>
      <c r="BSJ233" s="5"/>
      <c r="BSK233" s="5"/>
      <c r="BSL233" s="5"/>
      <c r="BSM233" s="5"/>
      <c r="BSN233" s="5"/>
      <c r="BSO233" s="5"/>
      <c r="BSP233" s="5"/>
      <c r="BSQ233" s="5"/>
      <c r="BSR233" s="5"/>
      <c r="BSS233" s="5"/>
      <c r="BST233" s="5"/>
      <c r="BSU233" s="5"/>
      <c r="BSV233" s="5"/>
      <c r="BSW233" s="5"/>
      <c r="BSX233" s="5"/>
      <c r="BSY233" s="5"/>
      <c r="BSZ233" s="5"/>
      <c r="BTA233" s="5"/>
      <c r="BTB233" s="5"/>
      <c r="BTC233" s="5"/>
      <c r="BTD233" s="5"/>
      <c r="BTE233" s="5"/>
      <c r="BTF233" s="5"/>
      <c r="BTG233" s="5"/>
      <c r="BTH233" s="5"/>
      <c r="BTI233" s="5"/>
      <c r="BTJ233" s="5"/>
      <c r="BTK233" s="5"/>
      <c r="BTL233" s="5"/>
      <c r="BTM233" s="5"/>
      <c r="BTN233" s="5"/>
      <c r="BTO233" s="5"/>
      <c r="BTP233" s="5"/>
      <c r="BTQ233" s="5"/>
      <c r="BTR233" s="5"/>
      <c r="BTS233" s="5"/>
      <c r="BTT233" s="5"/>
      <c r="BTU233" s="5"/>
      <c r="BTV233" s="5"/>
      <c r="BTW233" s="5"/>
      <c r="BTX233" s="5"/>
      <c r="BTY233" s="5"/>
      <c r="BTZ233" s="5"/>
      <c r="BUA233" s="5"/>
      <c r="BUB233" s="5"/>
      <c r="BUC233" s="5"/>
      <c r="BUD233" s="5"/>
      <c r="BUE233" s="5"/>
      <c r="BUF233" s="5"/>
      <c r="BUG233" s="5"/>
      <c r="BUH233" s="5"/>
      <c r="BUI233" s="5"/>
      <c r="BUJ233" s="5"/>
      <c r="BUK233" s="5"/>
      <c r="BUL233" s="5"/>
      <c r="BUM233" s="5"/>
      <c r="BUN233" s="5"/>
      <c r="BUO233" s="5"/>
      <c r="BUP233" s="5"/>
      <c r="BUQ233" s="5"/>
      <c r="BUR233" s="5"/>
      <c r="BUS233" s="5"/>
      <c r="BUT233" s="5"/>
      <c r="BUU233" s="5"/>
      <c r="BUV233" s="5"/>
      <c r="BUW233" s="5"/>
      <c r="BUX233" s="5"/>
      <c r="BUY233" s="5"/>
      <c r="BUZ233" s="5"/>
      <c r="BVA233" s="5"/>
      <c r="BVB233" s="5"/>
      <c r="BVC233" s="5"/>
      <c r="BVD233" s="5"/>
      <c r="BVE233" s="5"/>
      <c r="BVF233" s="5"/>
      <c r="BVG233" s="5"/>
      <c r="BVH233" s="5"/>
      <c r="BVI233" s="5"/>
      <c r="BVJ233" s="5"/>
      <c r="BVK233" s="5"/>
      <c r="BVL233" s="5"/>
      <c r="BVM233" s="5"/>
      <c r="BVN233" s="5"/>
      <c r="BVO233" s="5"/>
      <c r="BVP233" s="5"/>
      <c r="BVQ233" s="5"/>
      <c r="BVR233" s="5"/>
      <c r="BVS233" s="5"/>
      <c r="BVT233" s="5"/>
      <c r="BVU233" s="5"/>
      <c r="BVV233" s="5"/>
      <c r="BVW233" s="5"/>
      <c r="BVX233" s="5"/>
      <c r="BVY233" s="5"/>
      <c r="BVZ233" s="5"/>
      <c r="BWA233" s="5"/>
      <c r="BWB233" s="5"/>
      <c r="BWC233" s="5"/>
      <c r="BWD233" s="5"/>
      <c r="BWE233" s="5"/>
      <c r="BWF233" s="5"/>
      <c r="BWG233" s="5"/>
      <c r="BWH233" s="5"/>
      <c r="BWI233" s="5"/>
      <c r="BWJ233" s="5"/>
      <c r="BWK233" s="5"/>
      <c r="BWL233" s="5"/>
      <c r="BWM233" s="5"/>
      <c r="BWN233" s="5"/>
      <c r="BWO233" s="5"/>
      <c r="BWP233" s="5"/>
      <c r="BWQ233" s="5"/>
      <c r="BWR233" s="5"/>
      <c r="BWS233" s="5"/>
      <c r="BWT233" s="5"/>
      <c r="BWU233" s="5"/>
      <c r="BWV233" s="5"/>
      <c r="BWW233" s="5"/>
      <c r="BWX233" s="5"/>
      <c r="BWY233" s="5"/>
      <c r="BWZ233" s="5"/>
      <c r="BXA233" s="5"/>
      <c r="BXB233" s="5"/>
      <c r="BXC233" s="5"/>
      <c r="BXD233" s="5"/>
      <c r="BXE233" s="5"/>
      <c r="BXF233" s="5"/>
      <c r="BXG233" s="5"/>
      <c r="BXH233" s="5"/>
      <c r="BXI233" s="5"/>
      <c r="BXJ233" s="5"/>
      <c r="BXK233" s="5"/>
      <c r="BXL233" s="5"/>
      <c r="BXM233" s="5"/>
      <c r="BXN233" s="5"/>
      <c r="BXO233" s="5"/>
      <c r="BXP233" s="5"/>
      <c r="BXQ233" s="5"/>
      <c r="BXR233" s="5"/>
      <c r="BXS233" s="5"/>
      <c r="BXT233" s="5"/>
      <c r="BXU233" s="5"/>
      <c r="BXV233" s="5"/>
      <c r="BXW233" s="5"/>
      <c r="BXX233" s="5"/>
      <c r="BXY233" s="5"/>
      <c r="BXZ233" s="5"/>
      <c r="BYA233" s="5"/>
      <c r="BYB233" s="5"/>
      <c r="BYC233" s="5"/>
      <c r="BYD233" s="5"/>
      <c r="BYE233" s="5"/>
      <c r="BYF233" s="5"/>
      <c r="BYG233" s="5"/>
      <c r="BYH233" s="5"/>
      <c r="BYI233" s="5"/>
      <c r="BYJ233" s="5"/>
      <c r="BYK233" s="5"/>
      <c r="BYL233" s="5"/>
      <c r="BYM233" s="5"/>
      <c r="BYN233" s="5"/>
      <c r="BYO233" s="5"/>
      <c r="BYP233" s="5"/>
      <c r="BYQ233" s="5"/>
      <c r="BYR233" s="5"/>
      <c r="BYS233" s="5"/>
      <c r="BYT233" s="5"/>
      <c r="BYU233" s="5"/>
      <c r="BYV233" s="5"/>
      <c r="BYW233" s="5"/>
      <c r="BYX233" s="5"/>
      <c r="BYY233" s="5"/>
      <c r="BYZ233" s="5"/>
      <c r="BZA233" s="5"/>
      <c r="BZB233" s="5"/>
      <c r="BZC233" s="5"/>
      <c r="BZD233" s="5"/>
      <c r="BZE233" s="5"/>
      <c r="BZF233" s="5"/>
      <c r="BZG233" s="5"/>
      <c r="BZH233" s="5"/>
      <c r="BZI233" s="5"/>
      <c r="BZJ233" s="5"/>
      <c r="BZK233" s="5"/>
      <c r="BZL233" s="5"/>
      <c r="BZM233" s="5"/>
      <c r="BZN233" s="5"/>
      <c r="BZO233" s="5"/>
      <c r="BZP233" s="5"/>
      <c r="BZQ233" s="5"/>
      <c r="BZR233" s="5"/>
      <c r="BZS233" s="5"/>
      <c r="BZT233" s="5"/>
      <c r="BZU233" s="5"/>
      <c r="BZV233" s="5"/>
      <c r="BZW233" s="5"/>
      <c r="BZX233" s="5"/>
      <c r="BZY233" s="5"/>
      <c r="BZZ233" s="5"/>
      <c r="CAA233" s="5"/>
      <c r="CAB233" s="5"/>
      <c r="CAC233" s="5"/>
      <c r="CAD233" s="5"/>
      <c r="CAE233" s="5"/>
      <c r="CAF233" s="5"/>
      <c r="CAG233" s="5"/>
      <c r="CAH233" s="5"/>
      <c r="CAI233" s="5"/>
      <c r="CAJ233" s="5"/>
      <c r="CAK233" s="5"/>
      <c r="CAL233" s="5"/>
      <c r="CAM233" s="5"/>
      <c r="CAN233" s="5"/>
      <c r="CAO233" s="5"/>
      <c r="CAP233" s="5"/>
      <c r="CAQ233" s="5"/>
      <c r="CAR233" s="5"/>
      <c r="CAS233" s="5"/>
      <c r="CAT233" s="5"/>
      <c r="CAU233" s="5"/>
      <c r="CAV233" s="5"/>
      <c r="CAW233" s="5"/>
      <c r="CAX233" s="5"/>
      <c r="CAY233" s="5"/>
      <c r="CAZ233" s="5"/>
      <c r="CBA233" s="5"/>
      <c r="CBB233" s="5"/>
      <c r="CBC233" s="5"/>
      <c r="CBD233" s="5"/>
      <c r="CBE233" s="5"/>
      <c r="CBF233" s="5"/>
      <c r="CBG233" s="5"/>
      <c r="CBH233" s="5"/>
      <c r="CBI233" s="5"/>
      <c r="CBJ233" s="5"/>
      <c r="CBK233" s="5"/>
      <c r="CBL233" s="5"/>
      <c r="CBM233" s="5"/>
      <c r="CBN233" s="5"/>
      <c r="CBO233" s="5"/>
      <c r="CBP233" s="5"/>
      <c r="CBQ233" s="5"/>
      <c r="CBR233" s="5"/>
      <c r="CBS233" s="5"/>
      <c r="CBT233" s="5"/>
      <c r="CBU233" s="5"/>
      <c r="CBV233" s="5"/>
      <c r="CBW233" s="5"/>
      <c r="CBX233" s="5"/>
      <c r="CBY233" s="5"/>
      <c r="CBZ233" s="5"/>
      <c r="CCA233" s="5"/>
      <c r="CCB233" s="5"/>
      <c r="CCC233" s="5"/>
      <c r="CCD233" s="5"/>
      <c r="CCE233" s="5"/>
      <c r="CCF233" s="5"/>
      <c r="CCG233" s="5"/>
      <c r="CCH233" s="5"/>
      <c r="CCI233" s="5"/>
      <c r="CCJ233" s="5"/>
      <c r="CCK233" s="5"/>
      <c r="CCL233" s="5"/>
      <c r="CCM233" s="5"/>
      <c r="CCN233" s="5"/>
      <c r="CCO233" s="5"/>
      <c r="CCP233" s="5"/>
      <c r="CCQ233" s="5"/>
      <c r="CCR233" s="5"/>
      <c r="CCS233" s="5"/>
      <c r="CCT233" s="5"/>
      <c r="CCU233" s="5"/>
      <c r="CCV233" s="5"/>
      <c r="CCW233" s="5"/>
      <c r="CCX233" s="5"/>
      <c r="CCY233" s="5"/>
      <c r="CCZ233" s="5"/>
      <c r="CDA233" s="5"/>
      <c r="CDB233" s="5"/>
      <c r="CDC233" s="5"/>
      <c r="CDD233" s="5"/>
      <c r="CDE233" s="5"/>
      <c r="CDF233" s="5"/>
      <c r="CDG233" s="5"/>
      <c r="CDH233" s="5"/>
      <c r="CDI233" s="5"/>
      <c r="CDJ233" s="5"/>
      <c r="CDK233" s="5"/>
      <c r="CDL233" s="5"/>
      <c r="CDM233" s="5"/>
      <c r="CDN233" s="5"/>
      <c r="CDO233" s="5"/>
      <c r="CDP233" s="5"/>
      <c r="CDQ233" s="5"/>
      <c r="CDR233" s="5"/>
      <c r="CDS233" s="5"/>
      <c r="CDT233" s="5"/>
      <c r="CDU233" s="5"/>
      <c r="CDV233" s="5"/>
      <c r="CDW233" s="5"/>
      <c r="CDX233" s="5"/>
      <c r="CDY233" s="5"/>
      <c r="CDZ233" s="5"/>
      <c r="CEA233" s="5"/>
      <c r="CEB233" s="5"/>
      <c r="CEC233" s="5"/>
      <c r="CED233" s="5"/>
      <c r="CEE233" s="5"/>
      <c r="CEF233" s="5"/>
      <c r="CEG233" s="5"/>
      <c r="CEH233" s="5"/>
      <c r="CEI233" s="5"/>
      <c r="CEJ233" s="5"/>
      <c r="CEK233" s="5"/>
      <c r="CEL233" s="5"/>
      <c r="CEM233" s="5"/>
      <c r="CEN233" s="5"/>
      <c r="CEO233" s="5"/>
      <c r="CEP233" s="5"/>
      <c r="CEQ233" s="5"/>
      <c r="CER233" s="5"/>
      <c r="CES233" s="5"/>
      <c r="CET233" s="5"/>
      <c r="CEU233" s="5"/>
      <c r="CEV233" s="5"/>
      <c r="CEW233" s="5"/>
      <c r="CEX233" s="5"/>
      <c r="CEY233" s="5"/>
      <c r="CEZ233" s="5"/>
      <c r="CFA233" s="5"/>
      <c r="CFB233" s="5"/>
      <c r="CFC233" s="5"/>
      <c r="CFD233" s="5"/>
      <c r="CFE233" s="5"/>
      <c r="CFF233" s="5"/>
      <c r="CFG233" s="5"/>
      <c r="CFH233" s="5"/>
      <c r="CFI233" s="5"/>
      <c r="CFJ233" s="5"/>
      <c r="CFK233" s="5"/>
      <c r="CFL233" s="5"/>
      <c r="CFM233" s="5"/>
      <c r="CFN233" s="5"/>
      <c r="CFO233" s="5"/>
      <c r="CFP233" s="5"/>
      <c r="CFQ233" s="5"/>
      <c r="CFR233" s="5"/>
      <c r="CFS233" s="5"/>
      <c r="CFT233" s="5"/>
      <c r="CFU233" s="5"/>
      <c r="CFV233" s="5"/>
      <c r="CFW233" s="5"/>
      <c r="CFX233" s="5"/>
      <c r="CFY233" s="5"/>
      <c r="CFZ233" s="5"/>
      <c r="CGA233" s="5"/>
      <c r="CGB233" s="5"/>
      <c r="CGC233" s="5"/>
      <c r="CGD233" s="5"/>
      <c r="CGE233" s="5"/>
      <c r="CGF233" s="5"/>
      <c r="CGG233" s="5"/>
      <c r="CGH233" s="5"/>
      <c r="CGI233" s="5"/>
      <c r="CGJ233" s="5"/>
      <c r="CGK233" s="5"/>
      <c r="CGL233" s="5"/>
      <c r="CGM233" s="5"/>
      <c r="CGN233" s="5"/>
      <c r="CGO233" s="5"/>
      <c r="CGP233" s="5"/>
      <c r="CGQ233" s="5"/>
      <c r="CGR233" s="5"/>
      <c r="CGS233" s="5"/>
      <c r="CGT233" s="5"/>
      <c r="CGU233" s="5"/>
      <c r="CGV233" s="5"/>
      <c r="CGW233" s="5"/>
      <c r="CGX233" s="5"/>
      <c r="CGY233" s="5"/>
      <c r="CGZ233" s="5"/>
      <c r="CHA233" s="5"/>
      <c r="CHB233" s="5"/>
      <c r="CHC233" s="5"/>
      <c r="CHD233" s="5"/>
      <c r="CHE233" s="5"/>
      <c r="CHF233" s="5"/>
      <c r="CHG233" s="5"/>
      <c r="CHH233" s="5"/>
      <c r="CHI233" s="5"/>
      <c r="CHJ233" s="5"/>
      <c r="CHK233" s="5"/>
      <c r="CHL233" s="5"/>
      <c r="CHM233" s="5"/>
      <c r="CHN233" s="5"/>
      <c r="CHO233" s="5"/>
      <c r="CHP233" s="5"/>
      <c r="CHQ233" s="5"/>
      <c r="CHR233" s="5"/>
      <c r="CHS233" s="5"/>
      <c r="CHT233" s="5"/>
      <c r="CHU233" s="5"/>
      <c r="CHV233" s="5"/>
      <c r="CHW233" s="5"/>
      <c r="CHX233" s="5"/>
      <c r="CHY233" s="5"/>
      <c r="CHZ233" s="5"/>
      <c r="CIA233" s="5"/>
      <c r="CIB233" s="5"/>
      <c r="CIC233" s="5"/>
      <c r="CID233" s="5"/>
      <c r="CIE233" s="5"/>
      <c r="CIF233" s="5"/>
      <c r="CIG233" s="5"/>
      <c r="CIH233" s="5"/>
      <c r="CII233" s="5"/>
      <c r="CIJ233" s="5"/>
      <c r="CIK233" s="5"/>
      <c r="CIL233" s="5"/>
      <c r="CIM233" s="5"/>
      <c r="CIN233" s="5"/>
      <c r="CIO233" s="5"/>
      <c r="CIP233" s="5"/>
      <c r="CIQ233" s="5"/>
      <c r="CIR233" s="5"/>
      <c r="CIS233" s="5"/>
      <c r="CIT233" s="5"/>
      <c r="CIU233" s="5"/>
      <c r="CIV233" s="5"/>
      <c r="CIW233" s="5"/>
      <c r="CIX233" s="5"/>
      <c r="CIY233" s="5"/>
      <c r="CIZ233" s="5"/>
      <c r="CJA233" s="5"/>
      <c r="CJB233" s="5"/>
      <c r="CJC233" s="5"/>
      <c r="CJD233" s="5"/>
      <c r="CJE233" s="5"/>
      <c r="CJF233" s="5"/>
      <c r="CJG233" s="5"/>
      <c r="CJH233" s="5"/>
      <c r="CJI233" s="5"/>
      <c r="CJJ233" s="5"/>
      <c r="CJK233" s="5"/>
      <c r="CJL233" s="5"/>
      <c r="CJM233" s="5"/>
      <c r="CJN233" s="5"/>
      <c r="CJO233" s="5"/>
      <c r="CJP233" s="5"/>
      <c r="CJQ233" s="5"/>
      <c r="CJR233" s="5"/>
      <c r="CJS233" s="5"/>
      <c r="CJT233" s="5"/>
      <c r="CJU233" s="5"/>
      <c r="CJV233" s="5"/>
      <c r="CJW233" s="5"/>
      <c r="CJX233" s="5"/>
      <c r="CJY233" s="5"/>
      <c r="CJZ233" s="5"/>
      <c r="CKA233" s="5"/>
      <c r="CKB233" s="5"/>
      <c r="CKC233" s="5"/>
      <c r="CKD233" s="5"/>
      <c r="CKE233" s="5"/>
      <c r="CKF233" s="5"/>
      <c r="CKG233" s="5"/>
      <c r="CKH233" s="5"/>
      <c r="CKI233" s="5"/>
      <c r="CKJ233" s="5"/>
      <c r="CKK233" s="5"/>
      <c r="CKL233" s="5"/>
      <c r="CKM233" s="5"/>
      <c r="CKN233" s="5"/>
      <c r="CKO233" s="5"/>
      <c r="CKP233" s="5"/>
      <c r="CKQ233" s="5"/>
      <c r="CKR233" s="5"/>
      <c r="CKS233" s="5"/>
      <c r="CKT233" s="5"/>
      <c r="CKU233" s="5"/>
      <c r="CKV233" s="5"/>
      <c r="CKW233" s="5"/>
      <c r="CKX233" s="5"/>
      <c r="CKY233" s="5"/>
      <c r="CKZ233" s="5"/>
      <c r="CLA233" s="5"/>
      <c r="CLB233" s="5"/>
      <c r="CLC233" s="5"/>
      <c r="CLD233" s="5"/>
      <c r="CLE233" s="5"/>
      <c r="CLF233" s="5"/>
      <c r="CLG233" s="5"/>
      <c r="CLH233" s="5"/>
      <c r="CLI233" s="5"/>
      <c r="CLJ233" s="5"/>
      <c r="CLK233" s="5"/>
      <c r="CLL233" s="5"/>
      <c r="CLM233" s="5"/>
      <c r="CLN233" s="5"/>
      <c r="CLO233" s="5"/>
      <c r="CLP233" s="5"/>
      <c r="CLQ233" s="5"/>
      <c r="CLR233" s="5"/>
      <c r="CLS233" s="5"/>
      <c r="CLT233" s="5"/>
      <c r="CLU233" s="5"/>
      <c r="CLV233" s="5"/>
      <c r="CLW233" s="5"/>
      <c r="CLX233" s="5"/>
      <c r="CLY233" s="5"/>
      <c r="CLZ233" s="5"/>
      <c r="CMA233" s="5"/>
      <c r="CMB233" s="5"/>
      <c r="CMC233" s="5"/>
      <c r="CMD233" s="5"/>
      <c r="CME233" s="5"/>
      <c r="CMF233" s="5"/>
      <c r="CMG233" s="5"/>
      <c r="CMH233" s="5"/>
      <c r="CMI233" s="5"/>
      <c r="CMJ233" s="5"/>
      <c r="CMK233" s="5"/>
      <c r="CML233" s="5"/>
      <c r="CMM233" s="5"/>
      <c r="CMN233" s="5"/>
      <c r="CMO233" s="5"/>
      <c r="CMP233" s="5"/>
      <c r="CMQ233" s="5"/>
      <c r="CMR233" s="5"/>
      <c r="CMS233" s="5"/>
      <c r="CMT233" s="5"/>
      <c r="CMU233" s="5"/>
      <c r="CMV233" s="5"/>
      <c r="CMW233" s="5"/>
      <c r="CMX233" s="5"/>
      <c r="CMY233" s="5"/>
      <c r="CMZ233" s="5"/>
      <c r="CNA233" s="5"/>
      <c r="CNB233" s="5"/>
      <c r="CNC233" s="5"/>
      <c r="CND233" s="5"/>
      <c r="CNE233" s="5"/>
      <c r="CNF233" s="5"/>
      <c r="CNG233" s="5"/>
      <c r="CNH233" s="5"/>
      <c r="CNI233" s="5"/>
      <c r="CNJ233" s="5"/>
      <c r="CNK233" s="5"/>
      <c r="CNL233" s="5"/>
      <c r="CNM233" s="5"/>
      <c r="CNN233" s="5"/>
      <c r="CNO233" s="5"/>
      <c r="CNP233" s="5"/>
      <c r="CNQ233" s="5"/>
      <c r="CNR233" s="5"/>
      <c r="CNS233" s="5"/>
      <c r="CNT233" s="5"/>
      <c r="CNU233" s="5"/>
      <c r="CNV233" s="5"/>
      <c r="CNW233" s="5"/>
      <c r="CNX233" s="5"/>
      <c r="CNY233" s="5"/>
      <c r="CNZ233" s="5"/>
      <c r="COA233" s="5"/>
      <c r="COB233" s="5"/>
      <c r="COC233" s="5"/>
      <c r="COD233" s="5"/>
      <c r="COE233" s="5"/>
      <c r="COF233" s="5"/>
      <c r="COG233" s="5"/>
      <c r="COH233" s="5"/>
      <c r="COI233" s="5"/>
      <c r="COJ233" s="5"/>
      <c r="COK233" s="5"/>
      <c r="COL233" s="5"/>
      <c r="COM233" s="5"/>
      <c r="CON233" s="5"/>
      <c r="COO233" s="5"/>
      <c r="COP233" s="5"/>
      <c r="COQ233" s="5"/>
      <c r="COR233" s="5"/>
      <c r="COS233" s="5"/>
      <c r="COT233" s="5"/>
      <c r="COU233" s="5"/>
      <c r="COV233" s="5"/>
      <c r="COW233" s="5"/>
      <c r="COX233" s="5"/>
      <c r="COY233" s="5"/>
      <c r="COZ233" s="5"/>
      <c r="CPA233" s="5"/>
      <c r="CPB233" s="5"/>
      <c r="CPC233" s="5"/>
      <c r="CPD233" s="5"/>
      <c r="CPE233" s="5"/>
      <c r="CPF233" s="5"/>
      <c r="CPG233" s="5"/>
      <c r="CPH233" s="5"/>
      <c r="CPI233" s="5"/>
      <c r="CPJ233" s="5"/>
      <c r="CPK233" s="5"/>
      <c r="CPL233" s="5"/>
      <c r="CPM233" s="5"/>
      <c r="CPN233" s="5"/>
      <c r="CPO233" s="5"/>
      <c r="CPP233" s="5"/>
      <c r="CPQ233" s="5"/>
      <c r="CPR233" s="5"/>
      <c r="CPS233" s="5"/>
      <c r="CPT233" s="5"/>
      <c r="CPU233" s="5"/>
      <c r="CPV233" s="5"/>
      <c r="CPW233" s="5"/>
      <c r="CPX233" s="5"/>
      <c r="CPY233" s="5"/>
      <c r="CPZ233" s="5"/>
      <c r="CQA233" s="5"/>
      <c r="CQB233" s="5"/>
      <c r="CQC233" s="5"/>
      <c r="CQD233" s="5"/>
      <c r="CQE233" s="5"/>
      <c r="CQF233" s="5"/>
      <c r="CQG233" s="5"/>
      <c r="CQH233" s="5"/>
      <c r="CQI233" s="5"/>
      <c r="CQJ233" s="5"/>
      <c r="CQK233" s="5"/>
      <c r="CQL233" s="5"/>
      <c r="CQM233" s="5"/>
      <c r="CQN233" s="5"/>
      <c r="CQO233" s="5"/>
      <c r="CQP233" s="5"/>
      <c r="CQQ233" s="5"/>
      <c r="CQR233" s="5"/>
      <c r="CQS233" s="5"/>
      <c r="CQT233" s="5"/>
      <c r="CQU233" s="5"/>
      <c r="CQV233" s="5"/>
      <c r="CQW233" s="5"/>
      <c r="CQX233" s="5"/>
      <c r="CQY233" s="5"/>
      <c r="CQZ233" s="5"/>
      <c r="CRA233" s="5"/>
      <c r="CRB233" s="5"/>
      <c r="CRC233" s="5"/>
      <c r="CRD233" s="5"/>
      <c r="CRE233" s="5"/>
      <c r="CRF233" s="5"/>
      <c r="CRG233" s="5"/>
      <c r="CRH233" s="5"/>
      <c r="CRI233" s="5"/>
      <c r="CRJ233" s="5"/>
      <c r="CRK233" s="5"/>
      <c r="CRL233" s="5"/>
      <c r="CRM233" s="5"/>
      <c r="CRN233" s="5"/>
      <c r="CRO233" s="5"/>
      <c r="CRP233" s="5"/>
      <c r="CRQ233" s="5"/>
      <c r="CRR233" s="5"/>
      <c r="CRS233" s="5"/>
      <c r="CRT233" s="5"/>
      <c r="CRU233" s="5"/>
      <c r="CRV233" s="5"/>
      <c r="CRW233" s="5"/>
      <c r="CRX233" s="5"/>
      <c r="CRY233" s="5"/>
      <c r="CRZ233" s="5"/>
      <c r="CSA233" s="5"/>
      <c r="CSB233" s="5"/>
      <c r="CSC233" s="5"/>
      <c r="CSD233" s="5"/>
      <c r="CSE233" s="5"/>
      <c r="CSF233" s="5"/>
      <c r="CSG233" s="5"/>
      <c r="CSH233" s="5"/>
      <c r="CSI233" s="5"/>
      <c r="CSJ233" s="5"/>
      <c r="CSK233" s="5"/>
      <c r="CSL233" s="5"/>
      <c r="CSM233" s="5"/>
      <c r="CSN233" s="5"/>
      <c r="CSO233" s="5"/>
      <c r="CSP233" s="5"/>
      <c r="CSQ233" s="5"/>
      <c r="CSR233" s="5"/>
      <c r="CSS233" s="5"/>
      <c r="CST233" s="5"/>
      <c r="CSU233" s="5"/>
      <c r="CSV233" s="5"/>
      <c r="CSW233" s="5"/>
      <c r="CSX233" s="5"/>
      <c r="CSY233" s="5"/>
      <c r="CSZ233" s="5"/>
      <c r="CTA233" s="5"/>
      <c r="CTB233" s="5"/>
      <c r="CTC233" s="5"/>
      <c r="CTD233" s="5"/>
      <c r="CTE233" s="5"/>
      <c r="CTF233" s="5"/>
      <c r="CTG233" s="5"/>
      <c r="CTH233" s="5"/>
      <c r="CTI233" s="5"/>
      <c r="CTJ233" s="5"/>
      <c r="CTK233" s="5"/>
      <c r="CTL233" s="5"/>
      <c r="CTM233" s="5"/>
      <c r="CTN233" s="5"/>
      <c r="CTO233" s="5"/>
      <c r="CTP233" s="5"/>
      <c r="CTQ233" s="5"/>
      <c r="CTR233" s="5"/>
      <c r="CTS233" s="5"/>
      <c r="CTT233" s="5"/>
      <c r="CTU233" s="5"/>
      <c r="CTV233" s="5"/>
      <c r="CTW233" s="5"/>
      <c r="CTX233" s="5"/>
      <c r="CTY233" s="5"/>
      <c r="CTZ233" s="5"/>
      <c r="CUA233" s="5"/>
      <c r="CUB233" s="5"/>
      <c r="CUC233" s="5"/>
      <c r="CUD233" s="5"/>
      <c r="CUE233" s="5"/>
      <c r="CUF233" s="5"/>
      <c r="CUG233" s="5"/>
      <c r="CUH233" s="5"/>
      <c r="CUI233" s="5"/>
      <c r="CUJ233" s="5"/>
      <c r="CUK233" s="5"/>
      <c r="CUL233" s="5"/>
      <c r="CUM233" s="5"/>
      <c r="CUN233" s="5"/>
      <c r="CUO233" s="5"/>
      <c r="CUP233" s="5"/>
      <c r="CUQ233" s="5"/>
      <c r="CUR233" s="5"/>
      <c r="CUS233" s="5"/>
      <c r="CUT233" s="5"/>
      <c r="CUU233" s="5"/>
      <c r="CUV233" s="5"/>
      <c r="CUW233" s="5"/>
      <c r="CUX233" s="5"/>
      <c r="CUY233" s="5"/>
      <c r="CUZ233" s="5"/>
      <c r="CVA233" s="5"/>
      <c r="CVB233" s="5"/>
      <c r="CVC233" s="5"/>
      <c r="CVD233" s="5"/>
      <c r="CVE233" s="5"/>
      <c r="CVF233" s="5"/>
      <c r="CVG233" s="5"/>
      <c r="CVH233" s="5"/>
      <c r="CVI233" s="5"/>
      <c r="CVJ233" s="5"/>
      <c r="CVK233" s="5"/>
      <c r="CVL233" s="5"/>
      <c r="CVM233" s="5"/>
      <c r="CVN233" s="5"/>
      <c r="CVO233" s="5"/>
      <c r="CVP233" s="5"/>
      <c r="CVQ233" s="5"/>
      <c r="CVR233" s="5"/>
      <c r="CVS233" s="5"/>
      <c r="CVT233" s="5"/>
      <c r="CVU233" s="5"/>
      <c r="CVV233" s="5"/>
      <c r="CVW233" s="5"/>
      <c r="CVX233" s="5"/>
      <c r="CVY233" s="5"/>
      <c r="CVZ233" s="5"/>
      <c r="CWA233" s="5"/>
      <c r="CWB233" s="5"/>
      <c r="CWC233" s="5"/>
      <c r="CWD233" s="5"/>
      <c r="CWE233" s="5"/>
      <c r="CWF233" s="5"/>
      <c r="CWG233" s="5"/>
      <c r="CWH233" s="5"/>
      <c r="CWI233" s="5"/>
      <c r="CWJ233" s="5"/>
      <c r="CWK233" s="5"/>
      <c r="CWL233" s="5"/>
      <c r="CWM233" s="5"/>
      <c r="CWN233" s="5"/>
      <c r="CWO233" s="5"/>
      <c r="CWP233" s="5"/>
      <c r="CWQ233" s="5"/>
      <c r="CWR233" s="5"/>
      <c r="CWS233" s="5"/>
      <c r="CWT233" s="5"/>
      <c r="CWU233" s="5"/>
      <c r="CWV233" s="5"/>
      <c r="CWW233" s="5"/>
      <c r="CWX233" s="5"/>
      <c r="CWY233" s="5"/>
      <c r="CWZ233" s="5"/>
      <c r="CXA233" s="5"/>
      <c r="CXB233" s="5"/>
      <c r="CXC233" s="5"/>
      <c r="CXD233" s="5"/>
      <c r="CXE233" s="5"/>
      <c r="CXF233" s="5"/>
      <c r="CXG233" s="5"/>
      <c r="CXH233" s="5"/>
      <c r="CXI233" s="5"/>
      <c r="CXJ233" s="5"/>
      <c r="CXK233" s="5"/>
      <c r="CXL233" s="5"/>
      <c r="CXM233" s="5"/>
      <c r="CXN233" s="5"/>
      <c r="CXO233" s="5"/>
      <c r="CXP233" s="5"/>
      <c r="CXQ233" s="5"/>
      <c r="CXR233" s="5"/>
      <c r="CXS233" s="5"/>
      <c r="CXT233" s="5"/>
      <c r="CXU233" s="5"/>
      <c r="CXV233" s="5"/>
      <c r="CXW233" s="5"/>
      <c r="CXX233" s="5"/>
      <c r="CXY233" s="5"/>
      <c r="CXZ233" s="5"/>
      <c r="CYA233" s="5"/>
      <c r="CYB233" s="5"/>
      <c r="CYC233" s="5"/>
      <c r="CYD233" s="5"/>
      <c r="CYE233" s="5"/>
      <c r="CYF233" s="5"/>
      <c r="CYG233" s="5"/>
      <c r="CYH233" s="5"/>
      <c r="CYI233" s="5"/>
      <c r="CYJ233" s="5"/>
      <c r="CYK233" s="5"/>
      <c r="CYL233" s="5"/>
      <c r="CYM233" s="5"/>
      <c r="CYN233" s="5"/>
      <c r="CYO233" s="5"/>
      <c r="CYP233" s="5"/>
      <c r="CYQ233" s="5"/>
      <c r="CYR233" s="5"/>
      <c r="CYS233" s="5"/>
      <c r="CYT233" s="5"/>
      <c r="CYU233" s="5"/>
      <c r="CYV233" s="5"/>
      <c r="CYW233" s="5"/>
      <c r="CYX233" s="5"/>
      <c r="CYY233" s="5"/>
      <c r="CYZ233" s="5"/>
      <c r="CZA233" s="5"/>
      <c r="CZB233" s="5"/>
      <c r="CZC233" s="5"/>
      <c r="CZD233" s="5"/>
      <c r="CZE233" s="5"/>
      <c r="CZF233" s="5"/>
      <c r="CZG233" s="5"/>
      <c r="CZH233" s="5"/>
      <c r="CZI233" s="5"/>
      <c r="CZJ233" s="5"/>
      <c r="CZK233" s="5"/>
      <c r="CZL233" s="5"/>
      <c r="CZM233" s="5"/>
      <c r="CZN233" s="5"/>
      <c r="CZO233" s="5"/>
      <c r="CZP233" s="5"/>
      <c r="CZQ233" s="5"/>
      <c r="CZR233" s="5"/>
      <c r="CZS233" s="5"/>
      <c r="CZT233" s="5"/>
      <c r="CZU233" s="5"/>
      <c r="CZV233" s="5"/>
      <c r="CZW233" s="5"/>
      <c r="CZX233" s="5"/>
      <c r="CZY233" s="5"/>
      <c r="CZZ233" s="5"/>
      <c r="DAA233" s="5"/>
      <c r="DAB233" s="5"/>
      <c r="DAC233" s="5"/>
      <c r="DAD233" s="5"/>
      <c r="DAE233" s="5"/>
      <c r="DAF233" s="5"/>
      <c r="DAG233" s="5"/>
      <c r="DAH233" s="5"/>
      <c r="DAI233" s="5"/>
      <c r="DAJ233" s="5"/>
      <c r="DAK233" s="5"/>
      <c r="DAL233" s="5"/>
      <c r="DAM233" s="5"/>
      <c r="DAN233" s="5"/>
      <c r="DAO233" s="5"/>
      <c r="DAP233" s="5"/>
      <c r="DAQ233" s="5"/>
      <c r="DAR233" s="5"/>
      <c r="DAS233" s="5"/>
      <c r="DAT233" s="5"/>
      <c r="DAU233" s="5"/>
      <c r="DAV233" s="5"/>
      <c r="DAW233" s="5"/>
      <c r="DAX233" s="5"/>
      <c r="DAY233" s="5"/>
      <c r="DAZ233" s="5"/>
      <c r="DBA233" s="5"/>
      <c r="DBB233" s="5"/>
      <c r="DBC233" s="5"/>
      <c r="DBD233" s="5"/>
      <c r="DBE233" s="5"/>
      <c r="DBF233" s="5"/>
      <c r="DBG233" s="5"/>
      <c r="DBH233" s="5"/>
      <c r="DBI233" s="5"/>
      <c r="DBJ233" s="5"/>
      <c r="DBK233" s="5"/>
      <c r="DBL233" s="5"/>
      <c r="DBM233" s="5"/>
      <c r="DBN233" s="5"/>
      <c r="DBO233" s="5"/>
      <c r="DBP233" s="5"/>
      <c r="DBQ233" s="5"/>
      <c r="DBR233" s="5"/>
      <c r="DBS233" s="5"/>
      <c r="DBT233" s="5"/>
      <c r="DBU233" s="5"/>
      <c r="DBV233" s="5"/>
      <c r="DBW233" s="5"/>
      <c r="DBX233" s="5"/>
      <c r="DBY233" s="5"/>
      <c r="DBZ233" s="5"/>
      <c r="DCA233" s="5"/>
      <c r="DCB233" s="5"/>
      <c r="DCC233" s="5"/>
      <c r="DCD233" s="5"/>
      <c r="DCE233" s="5"/>
      <c r="DCF233" s="5"/>
      <c r="DCG233" s="5"/>
      <c r="DCH233" s="5"/>
      <c r="DCI233" s="5"/>
      <c r="DCJ233" s="5"/>
      <c r="DCK233" s="5"/>
      <c r="DCL233" s="5"/>
      <c r="DCM233" s="5"/>
      <c r="DCN233" s="5"/>
      <c r="DCO233" s="5"/>
      <c r="DCP233" s="5"/>
      <c r="DCQ233" s="5"/>
      <c r="DCR233" s="5"/>
      <c r="DCS233" s="5"/>
      <c r="DCT233" s="5"/>
      <c r="DCU233" s="5"/>
      <c r="DCV233" s="5"/>
      <c r="DCW233" s="5"/>
      <c r="DCX233" s="5"/>
      <c r="DCY233" s="5"/>
      <c r="DCZ233" s="5"/>
      <c r="DDA233" s="5"/>
      <c r="DDB233" s="5"/>
      <c r="DDC233" s="5"/>
      <c r="DDD233" s="5"/>
      <c r="DDE233" s="5"/>
      <c r="DDF233" s="5"/>
      <c r="DDG233" s="5"/>
      <c r="DDH233" s="5"/>
      <c r="DDI233" s="5"/>
      <c r="DDJ233" s="5"/>
      <c r="DDK233" s="5"/>
      <c r="DDL233" s="5"/>
      <c r="DDM233" s="5"/>
      <c r="DDN233" s="5"/>
      <c r="DDO233" s="5"/>
      <c r="DDP233" s="5"/>
      <c r="DDQ233" s="5"/>
      <c r="DDR233" s="5"/>
      <c r="DDS233" s="5"/>
      <c r="DDT233" s="5"/>
      <c r="DDU233" s="5"/>
      <c r="DDV233" s="5"/>
      <c r="DDW233" s="5"/>
      <c r="DDX233" s="5"/>
      <c r="DDY233" s="5"/>
      <c r="DDZ233" s="5"/>
      <c r="DEA233" s="5"/>
      <c r="DEB233" s="5"/>
      <c r="DEC233" s="5"/>
      <c r="DED233" s="5"/>
      <c r="DEE233" s="5"/>
      <c r="DEF233" s="5"/>
      <c r="DEG233" s="5"/>
      <c r="DEH233" s="5"/>
      <c r="DEI233" s="5"/>
      <c r="DEJ233" s="5"/>
      <c r="DEK233" s="5"/>
      <c r="DEL233" s="5"/>
      <c r="DEM233" s="5"/>
      <c r="DEN233" s="5"/>
      <c r="DEO233" s="5"/>
      <c r="DEP233" s="5"/>
      <c r="DEQ233" s="5"/>
      <c r="DER233" s="5"/>
      <c r="DES233" s="5"/>
      <c r="DET233" s="5"/>
      <c r="DEU233" s="5"/>
      <c r="DEV233" s="5"/>
      <c r="DEW233" s="5"/>
      <c r="DEX233" s="5"/>
      <c r="DEY233" s="5"/>
      <c r="DEZ233" s="5"/>
      <c r="DFA233" s="5"/>
      <c r="DFB233" s="5"/>
      <c r="DFC233" s="5"/>
      <c r="DFD233" s="5"/>
      <c r="DFE233" s="5"/>
      <c r="DFF233" s="5"/>
      <c r="DFG233" s="5"/>
      <c r="DFH233" s="5"/>
      <c r="DFI233" s="5"/>
      <c r="DFJ233" s="5"/>
      <c r="DFK233" s="5"/>
      <c r="DFL233" s="5"/>
      <c r="DFM233" s="5"/>
      <c r="DFN233" s="5"/>
      <c r="DFO233" s="5"/>
      <c r="DFP233" s="5"/>
      <c r="DFQ233" s="5"/>
      <c r="DFR233" s="5"/>
      <c r="DFS233" s="5"/>
      <c r="DFT233" s="5"/>
      <c r="DFU233" s="5"/>
      <c r="DFV233" s="5"/>
      <c r="DFW233" s="5"/>
      <c r="DFX233" s="5"/>
      <c r="DFY233" s="5"/>
      <c r="DFZ233" s="5"/>
      <c r="DGA233" s="5"/>
      <c r="DGB233" s="5"/>
      <c r="DGC233" s="5"/>
      <c r="DGD233" s="5"/>
      <c r="DGE233" s="5"/>
      <c r="DGF233" s="5"/>
      <c r="DGG233" s="5"/>
      <c r="DGH233" s="5"/>
      <c r="DGI233" s="5"/>
      <c r="DGJ233" s="5"/>
      <c r="DGK233" s="5"/>
      <c r="DGL233" s="5"/>
      <c r="DGM233" s="5"/>
      <c r="DGN233" s="5"/>
      <c r="DGO233" s="5"/>
      <c r="DGP233" s="5"/>
      <c r="DGQ233" s="5"/>
      <c r="DGR233" s="5"/>
      <c r="DGS233" s="5"/>
      <c r="DGT233" s="5"/>
      <c r="DGU233" s="5"/>
      <c r="DGV233" s="5"/>
      <c r="DGW233" s="5"/>
      <c r="DGX233" s="5"/>
      <c r="DGY233" s="5"/>
      <c r="DGZ233" s="5"/>
      <c r="DHA233" s="5"/>
      <c r="DHB233" s="5"/>
      <c r="DHC233" s="5"/>
      <c r="DHD233" s="5"/>
      <c r="DHE233" s="5"/>
      <c r="DHF233" s="5"/>
      <c r="DHG233" s="5"/>
      <c r="DHH233" s="5"/>
      <c r="DHI233" s="5"/>
      <c r="DHJ233" s="5"/>
      <c r="DHK233" s="5"/>
      <c r="DHL233" s="5"/>
      <c r="DHM233" s="5"/>
      <c r="DHN233" s="5"/>
      <c r="DHO233" s="5"/>
      <c r="DHP233" s="5"/>
      <c r="DHQ233" s="5"/>
      <c r="DHR233" s="5"/>
      <c r="DHS233" s="5"/>
      <c r="DHT233" s="5"/>
      <c r="DHU233" s="5"/>
      <c r="DHV233" s="5"/>
      <c r="DHW233" s="5"/>
      <c r="DHX233" s="5"/>
      <c r="DHY233" s="5"/>
      <c r="DHZ233" s="5"/>
      <c r="DIA233" s="5"/>
      <c r="DIB233" s="5"/>
      <c r="DIC233" s="5"/>
      <c r="DID233" s="5"/>
      <c r="DIE233" s="5"/>
      <c r="DIF233" s="5"/>
      <c r="DIG233" s="5"/>
      <c r="DIH233" s="5"/>
      <c r="DII233" s="5"/>
      <c r="DIJ233" s="5"/>
      <c r="DIK233" s="5"/>
      <c r="DIL233" s="5"/>
      <c r="DIM233" s="5"/>
      <c r="DIN233" s="5"/>
      <c r="DIO233" s="5"/>
      <c r="DIP233" s="5"/>
      <c r="DIQ233" s="5"/>
      <c r="DIR233" s="5"/>
      <c r="DIS233" s="5"/>
      <c r="DIT233" s="5"/>
      <c r="DIU233" s="5"/>
      <c r="DIV233" s="5"/>
      <c r="DIW233" s="5"/>
      <c r="DIX233" s="5"/>
      <c r="DIY233" s="5"/>
      <c r="DIZ233" s="5"/>
      <c r="DJA233" s="5"/>
      <c r="DJB233" s="5"/>
      <c r="DJC233" s="5"/>
      <c r="DJD233" s="5"/>
      <c r="DJE233" s="5"/>
      <c r="DJF233" s="5"/>
      <c r="DJG233" s="5"/>
      <c r="DJH233" s="5"/>
      <c r="DJI233" s="5"/>
      <c r="DJJ233" s="5"/>
      <c r="DJK233" s="5"/>
      <c r="DJL233" s="5"/>
      <c r="DJM233" s="5"/>
      <c r="DJN233" s="5"/>
      <c r="DJO233" s="5"/>
      <c r="DJP233" s="5"/>
      <c r="DJQ233" s="5"/>
      <c r="DJR233" s="5"/>
      <c r="DJS233" s="5"/>
      <c r="DJT233" s="5"/>
      <c r="DJU233" s="5"/>
      <c r="DJV233" s="5"/>
      <c r="DJW233" s="5"/>
      <c r="DJX233" s="5"/>
      <c r="DJY233" s="5"/>
      <c r="DJZ233" s="5"/>
      <c r="DKA233" s="5"/>
      <c r="DKB233" s="5"/>
      <c r="DKC233" s="5"/>
      <c r="DKD233" s="5"/>
      <c r="DKE233" s="5"/>
      <c r="DKF233" s="5"/>
      <c r="DKG233" s="5"/>
      <c r="DKH233" s="5"/>
      <c r="DKI233" s="5"/>
      <c r="DKJ233" s="5"/>
      <c r="DKK233" s="5"/>
      <c r="DKL233" s="5"/>
      <c r="DKM233" s="5"/>
      <c r="DKN233" s="5"/>
      <c r="DKO233" s="5"/>
      <c r="DKP233" s="5"/>
      <c r="DKQ233" s="5"/>
      <c r="DKR233" s="5"/>
      <c r="DKS233" s="5"/>
      <c r="DKT233" s="5"/>
      <c r="DKU233" s="5"/>
      <c r="DKV233" s="5"/>
      <c r="DKW233" s="5"/>
      <c r="DKX233" s="5"/>
      <c r="DKY233" s="5"/>
      <c r="DKZ233" s="5"/>
      <c r="DLA233" s="5"/>
      <c r="DLB233" s="5"/>
      <c r="DLC233" s="5"/>
      <c r="DLD233" s="5"/>
      <c r="DLE233" s="5"/>
      <c r="DLF233" s="5"/>
      <c r="DLG233" s="5"/>
      <c r="DLH233" s="5"/>
      <c r="DLI233" s="5"/>
      <c r="DLJ233" s="5"/>
      <c r="DLK233" s="5"/>
      <c r="DLL233" s="5"/>
      <c r="DLM233" s="5"/>
      <c r="DLN233" s="5"/>
      <c r="DLO233" s="5"/>
      <c r="DLP233" s="5"/>
      <c r="DLQ233" s="5"/>
      <c r="DLR233" s="5"/>
      <c r="DLS233" s="5"/>
      <c r="DLT233" s="5"/>
      <c r="DLU233" s="5"/>
      <c r="DLV233" s="5"/>
      <c r="DLW233" s="5"/>
      <c r="DLX233" s="5"/>
      <c r="DLY233" s="5"/>
      <c r="DLZ233" s="5"/>
      <c r="DMA233" s="5"/>
      <c r="DMB233" s="5"/>
      <c r="DMC233" s="5"/>
      <c r="DMD233" s="5"/>
      <c r="DME233" s="5"/>
      <c r="DMF233" s="5"/>
      <c r="DMG233" s="5"/>
      <c r="DMH233" s="5"/>
      <c r="DMI233" s="5"/>
      <c r="DMJ233" s="5"/>
      <c r="DMK233" s="5"/>
      <c r="DML233" s="5"/>
      <c r="DMM233" s="5"/>
      <c r="DMN233" s="5"/>
      <c r="DMO233" s="5"/>
      <c r="DMP233" s="5"/>
      <c r="DMQ233" s="5"/>
      <c r="DMR233" s="5"/>
      <c r="DMS233" s="5"/>
      <c r="DMT233" s="5"/>
      <c r="DMU233" s="5"/>
      <c r="DMV233" s="5"/>
      <c r="DMW233" s="5"/>
      <c r="DMX233" s="5"/>
      <c r="DMY233" s="5"/>
      <c r="DMZ233" s="5"/>
      <c r="DNA233" s="5"/>
      <c r="DNB233" s="5"/>
      <c r="DNC233" s="5"/>
      <c r="DND233" s="5"/>
      <c r="DNE233" s="5"/>
      <c r="DNF233" s="5"/>
      <c r="DNG233" s="5"/>
      <c r="DNH233" s="5"/>
      <c r="DNI233" s="5"/>
      <c r="DNJ233" s="5"/>
      <c r="DNK233" s="5"/>
      <c r="DNL233" s="5"/>
      <c r="DNM233" s="5"/>
      <c r="DNN233" s="5"/>
      <c r="DNO233" s="5"/>
      <c r="DNP233" s="5"/>
      <c r="DNQ233" s="5"/>
      <c r="DNR233" s="5"/>
      <c r="DNS233" s="5"/>
      <c r="DNT233" s="5"/>
      <c r="DNU233" s="5"/>
      <c r="DNV233" s="5"/>
      <c r="DNW233" s="5"/>
      <c r="DNX233" s="5"/>
      <c r="DNY233" s="5"/>
      <c r="DNZ233" s="5"/>
      <c r="DOA233" s="5"/>
      <c r="DOB233" s="5"/>
      <c r="DOC233" s="5"/>
      <c r="DOD233" s="5"/>
      <c r="DOE233" s="5"/>
      <c r="DOF233" s="5"/>
      <c r="DOG233" s="5"/>
      <c r="DOH233" s="5"/>
      <c r="DOI233" s="5"/>
      <c r="DOJ233" s="5"/>
      <c r="DOK233" s="5"/>
      <c r="DOL233" s="5"/>
      <c r="DOM233" s="5"/>
      <c r="DON233" s="5"/>
      <c r="DOO233" s="5"/>
      <c r="DOP233" s="5"/>
      <c r="DOQ233" s="5"/>
      <c r="DOR233" s="5"/>
      <c r="DOS233" s="5"/>
      <c r="DOT233" s="5"/>
      <c r="DOU233" s="5"/>
      <c r="DOV233" s="5"/>
      <c r="DOW233" s="5"/>
      <c r="DOX233" s="5"/>
      <c r="DOY233" s="5"/>
      <c r="DOZ233" s="5"/>
      <c r="DPA233" s="5"/>
      <c r="DPB233" s="5"/>
      <c r="DPC233" s="5"/>
      <c r="DPD233" s="5"/>
      <c r="DPE233" s="5"/>
      <c r="DPF233" s="5"/>
      <c r="DPG233" s="5"/>
      <c r="DPH233" s="5"/>
      <c r="DPI233" s="5"/>
      <c r="DPJ233" s="5"/>
      <c r="DPK233" s="5"/>
      <c r="DPL233" s="5"/>
      <c r="DPM233" s="5"/>
      <c r="DPN233" s="5"/>
      <c r="DPO233" s="5"/>
      <c r="DPP233" s="5"/>
      <c r="DPQ233" s="5"/>
      <c r="DPR233" s="5"/>
      <c r="DPS233" s="5"/>
      <c r="DPT233" s="5"/>
      <c r="DPU233" s="5"/>
      <c r="DPV233" s="5"/>
      <c r="DPW233" s="5"/>
      <c r="DPX233" s="5"/>
      <c r="DPY233" s="5"/>
      <c r="DPZ233" s="5"/>
      <c r="DQA233" s="5"/>
      <c r="DQB233" s="5"/>
      <c r="DQC233" s="5"/>
      <c r="DQD233" s="5"/>
      <c r="DQE233" s="5"/>
      <c r="DQF233" s="5"/>
      <c r="DQG233" s="5"/>
      <c r="DQH233" s="5"/>
      <c r="DQI233" s="5"/>
      <c r="DQJ233" s="5"/>
      <c r="DQK233" s="5"/>
      <c r="DQL233" s="5"/>
      <c r="DQM233" s="5"/>
      <c r="DQN233" s="5"/>
      <c r="DQO233" s="5"/>
      <c r="DQP233" s="5"/>
      <c r="DQQ233" s="5"/>
      <c r="DQR233" s="5"/>
      <c r="DQS233" s="5"/>
      <c r="DQT233" s="5"/>
      <c r="DQU233" s="5"/>
      <c r="DQV233" s="5"/>
      <c r="DQW233" s="5"/>
      <c r="DQX233" s="5"/>
      <c r="DQY233" s="5"/>
      <c r="DQZ233" s="5"/>
      <c r="DRA233" s="5"/>
      <c r="DRB233" s="5"/>
      <c r="DRC233" s="5"/>
      <c r="DRD233" s="5"/>
      <c r="DRE233" s="5"/>
      <c r="DRF233" s="5"/>
      <c r="DRG233" s="5"/>
      <c r="DRH233" s="5"/>
      <c r="DRI233" s="5"/>
      <c r="DRJ233" s="5"/>
      <c r="DRK233" s="5"/>
      <c r="DRL233" s="5"/>
      <c r="DRM233" s="5"/>
      <c r="DRN233" s="5"/>
      <c r="DRO233" s="5"/>
      <c r="DRP233" s="5"/>
      <c r="DRQ233" s="5"/>
      <c r="DRR233" s="5"/>
      <c r="DRS233" s="5"/>
      <c r="DRT233" s="5"/>
      <c r="DRU233" s="5"/>
      <c r="DRV233" s="5"/>
      <c r="DRW233" s="5"/>
      <c r="DRX233" s="5"/>
      <c r="DRY233" s="5"/>
      <c r="DRZ233" s="5"/>
      <c r="DSA233" s="5"/>
      <c r="DSB233" s="5"/>
      <c r="DSC233" s="5"/>
      <c r="DSD233" s="5"/>
      <c r="DSE233" s="5"/>
      <c r="DSF233" s="5"/>
      <c r="DSG233" s="5"/>
      <c r="DSH233" s="5"/>
      <c r="DSI233" s="5"/>
      <c r="DSJ233" s="5"/>
      <c r="DSK233" s="5"/>
      <c r="DSL233" s="5"/>
      <c r="DSM233" s="5"/>
      <c r="DSN233" s="5"/>
      <c r="DSO233" s="5"/>
      <c r="DSP233" s="5"/>
      <c r="DSQ233" s="5"/>
      <c r="DSR233" s="5"/>
      <c r="DSS233" s="5"/>
      <c r="DST233" s="5"/>
      <c r="DSU233" s="5"/>
      <c r="DSV233" s="5"/>
      <c r="DSW233" s="5"/>
      <c r="DSX233" s="5"/>
      <c r="DSY233" s="5"/>
      <c r="DSZ233" s="5"/>
      <c r="DTA233" s="5"/>
      <c r="DTB233" s="5"/>
      <c r="DTC233" s="5"/>
      <c r="DTD233" s="5"/>
      <c r="DTE233" s="5"/>
      <c r="DTF233" s="5"/>
      <c r="DTG233" s="5"/>
      <c r="DTH233" s="5"/>
      <c r="DTI233" s="5"/>
      <c r="DTJ233" s="5"/>
      <c r="DTK233" s="5"/>
      <c r="DTL233" s="5"/>
      <c r="DTM233" s="5"/>
      <c r="DTN233" s="5"/>
      <c r="DTO233" s="5"/>
      <c r="DTP233" s="5"/>
      <c r="DTQ233" s="5"/>
      <c r="DTR233" s="5"/>
      <c r="DTS233" s="5"/>
      <c r="DTT233" s="5"/>
      <c r="DTU233" s="5"/>
      <c r="DTV233" s="5"/>
      <c r="DTW233" s="5"/>
      <c r="DTX233" s="5"/>
      <c r="DTY233" s="5"/>
      <c r="DTZ233" s="5"/>
      <c r="DUA233" s="5"/>
      <c r="DUB233" s="5"/>
      <c r="DUC233" s="5"/>
      <c r="DUD233" s="5"/>
      <c r="DUE233" s="5"/>
      <c r="DUF233" s="5"/>
      <c r="DUG233" s="5"/>
      <c r="DUH233" s="5"/>
      <c r="DUI233" s="5"/>
      <c r="DUJ233" s="5"/>
      <c r="DUK233" s="5"/>
      <c r="DUL233" s="5"/>
      <c r="DUM233" s="5"/>
      <c r="DUN233" s="5"/>
      <c r="DUO233" s="5"/>
      <c r="DUP233" s="5"/>
      <c r="DUQ233" s="5"/>
      <c r="DUR233" s="5"/>
      <c r="DUS233" s="5"/>
      <c r="DUT233" s="5"/>
      <c r="DUU233" s="5"/>
      <c r="DUV233" s="5"/>
      <c r="DUW233" s="5"/>
      <c r="DUX233" s="5"/>
      <c r="DUY233" s="5"/>
      <c r="DUZ233" s="5"/>
      <c r="DVA233" s="5"/>
      <c r="DVB233" s="5"/>
      <c r="DVC233" s="5"/>
      <c r="DVD233" s="5"/>
      <c r="DVE233" s="5"/>
      <c r="DVF233" s="5"/>
      <c r="DVG233" s="5"/>
      <c r="DVH233" s="5"/>
      <c r="DVI233" s="5"/>
      <c r="DVJ233" s="5"/>
      <c r="DVK233" s="5"/>
      <c r="DVL233" s="5"/>
      <c r="DVM233" s="5"/>
      <c r="DVN233" s="5"/>
      <c r="DVO233" s="5"/>
      <c r="DVP233" s="5"/>
      <c r="DVQ233" s="5"/>
      <c r="DVR233" s="5"/>
      <c r="DVS233" s="5"/>
      <c r="DVT233" s="5"/>
      <c r="DVU233" s="5"/>
      <c r="DVV233" s="5"/>
      <c r="DVW233" s="5"/>
      <c r="DVX233" s="5"/>
      <c r="DVY233" s="5"/>
      <c r="DVZ233" s="5"/>
      <c r="DWA233" s="5"/>
      <c r="DWB233" s="5"/>
      <c r="DWC233" s="5"/>
      <c r="DWD233" s="5"/>
      <c r="DWE233" s="5"/>
      <c r="DWF233" s="5"/>
      <c r="DWG233" s="5"/>
      <c r="DWH233" s="5"/>
      <c r="DWI233" s="5"/>
      <c r="DWJ233" s="5"/>
      <c r="DWK233" s="5"/>
      <c r="DWL233" s="5"/>
      <c r="DWM233" s="5"/>
      <c r="DWN233" s="5"/>
      <c r="DWO233" s="5"/>
      <c r="DWP233" s="5"/>
      <c r="DWQ233" s="5"/>
      <c r="DWR233" s="5"/>
      <c r="DWS233" s="5"/>
      <c r="DWT233" s="5"/>
      <c r="DWU233" s="5"/>
      <c r="DWV233" s="5"/>
      <c r="DWW233" s="5"/>
      <c r="DWX233" s="5"/>
      <c r="DWY233" s="5"/>
      <c r="DWZ233" s="5"/>
      <c r="DXA233" s="5"/>
      <c r="DXB233" s="5"/>
      <c r="DXC233" s="5"/>
      <c r="DXD233" s="5"/>
      <c r="DXE233" s="5"/>
      <c r="DXF233" s="5"/>
      <c r="DXG233" s="5"/>
      <c r="DXH233" s="5"/>
      <c r="DXI233" s="5"/>
      <c r="DXJ233" s="5"/>
      <c r="DXK233" s="5"/>
      <c r="DXL233" s="5"/>
      <c r="DXM233" s="5"/>
      <c r="DXN233" s="5"/>
      <c r="DXO233" s="5"/>
      <c r="DXP233" s="5"/>
      <c r="DXQ233" s="5"/>
      <c r="DXR233" s="5"/>
      <c r="DXS233" s="5"/>
      <c r="DXT233" s="5"/>
      <c r="DXU233" s="5"/>
      <c r="DXV233" s="5"/>
      <c r="DXW233" s="5"/>
      <c r="DXX233" s="5"/>
      <c r="DXY233" s="5"/>
      <c r="DXZ233" s="5"/>
      <c r="DYA233" s="5"/>
      <c r="DYB233" s="5"/>
      <c r="DYC233" s="5"/>
      <c r="DYD233" s="5"/>
      <c r="DYE233" s="5"/>
      <c r="DYF233" s="5"/>
      <c r="DYG233" s="5"/>
      <c r="DYH233" s="5"/>
      <c r="DYI233" s="5"/>
      <c r="DYJ233" s="5"/>
      <c r="DYK233" s="5"/>
      <c r="DYL233" s="5"/>
      <c r="DYM233" s="5"/>
      <c r="DYN233" s="5"/>
      <c r="DYO233" s="5"/>
      <c r="DYP233" s="5"/>
      <c r="DYQ233" s="5"/>
      <c r="DYR233" s="5"/>
      <c r="DYS233" s="5"/>
      <c r="DYT233" s="5"/>
      <c r="DYU233" s="5"/>
      <c r="DYV233" s="5"/>
      <c r="DYW233" s="5"/>
      <c r="DYX233" s="5"/>
      <c r="DYY233" s="5"/>
      <c r="DYZ233" s="5"/>
      <c r="DZA233" s="5"/>
      <c r="DZB233" s="5"/>
      <c r="DZC233" s="5"/>
      <c r="DZD233" s="5"/>
      <c r="DZE233" s="5"/>
      <c r="DZF233" s="5"/>
      <c r="DZG233" s="5"/>
      <c r="DZH233" s="5"/>
      <c r="DZI233" s="5"/>
      <c r="DZJ233" s="5"/>
      <c r="DZK233" s="5"/>
      <c r="DZL233" s="5"/>
      <c r="DZM233" s="5"/>
      <c r="DZN233" s="5"/>
      <c r="DZO233" s="5"/>
      <c r="DZP233" s="5"/>
      <c r="DZQ233" s="5"/>
      <c r="DZR233" s="5"/>
      <c r="DZS233" s="5"/>
      <c r="DZT233" s="5"/>
      <c r="DZU233" s="5"/>
      <c r="DZV233" s="5"/>
      <c r="DZW233" s="5"/>
      <c r="DZX233" s="5"/>
      <c r="DZY233" s="5"/>
      <c r="DZZ233" s="5"/>
      <c r="EAA233" s="5"/>
      <c r="EAB233" s="5"/>
      <c r="EAC233" s="5"/>
      <c r="EAD233" s="5"/>
      <c r="EAE233" s="5"/>
      <c r="EAF233" s="5"/>
      <c r="EAG233" s="5"/>
      <c r="EAH233" s="5"/>
      <c r="EAI233" s="5"/>
      <c r="EAJ233" s="5"/>
      <c r="EAK233" s="5"/>
      <c r="EAL233" s="5"/>
      <c r="EAM233" s="5"/>
      <c r="EAN233" s="5"/>
      <c r="EAO233" s="5"/>
      <c r="EAP233" s="5"/>
      <c r="EAQ233" s="5"/>
      <c r="EAR233" s="5"/>
      <c r="EAS233" s="5"/>
      <c r="EAT233" s="5"/>
      <c r="EAU233" s="5"/>
      <c r="EAV233" s="5"/>
      <c r="EAW233" s="5"/>
      <c r="EAX233" s="5"/>
      <c r="EAY233" s="5"/>
      <c r="EAZ233" s="5"/>
      <c r="EBA233" s="5"/>
      <c r="EBB233" s="5"/>
      <c r="EBC233" s="5"/>
      <c r="EBD233" s="5"/>
      <c r="EBE233" s="5"/>
      <c r="EBF233" s="5"/>
      <c r="EBG233" s="5"/>
      <c r="EBH233" s="5"/>
      <c r="EBI233" s="5"/>
      <c r="EBJ233" s="5"/>
      <c r="EBK233" s="5"/>
      <c r="EBL233" s="5"/>
      <c r="EBM233" s="5"/>
      <c r="EBN233" s="5"/>
      <c r="EBO233" s="5"/>
      <c r="EBP233" s="5"/>
      <c r="EBQ233" s="5"/>
      <c r="EBR233" s="5"/>
      <c r="EBS233" s="5"/>
      <c r="EBT233" s="5"/>
      <c r="EBU233" s="5"/>
      <c r="EBV233" s="5"/>
      <c r="EBW233" s="5"/>
      <c r="EBX233" s="5"/>
      <c r="EBY233" s="5"/>
      <c r="EBZ233" s="5"/>
      <c r="ECA233" s="5"/>
      <c r="ECB233" s="5"/>
      <c r="ECC233" s="5"/>
      <c r="ECD233" s="5"/>
      <c r="ECE233" s="5"/>
      <c r="ECF233" s="5"/>
      <c r="ECG233" s="5"/>
      <c r="ECH233" s="5"/>
      <c r="ECI233" s="5"/>
      <c r="ECJ233" s="5"/>
      <c r="ECK233" s="5"/>
      <c r="ECL233" s="5"/>
      <c r="ECM233" s="5"/>
      <c r="ECN233" s="5"/>
      <c r="ECO233" s="5"/>
      <c r="ECP233" s="5"/>
      <c r="ECQ233" s="5"/>
      <c r="ECR233" s="5"/>
      <c r="ECS233" s="5"/>
      <c r="ECT233" s="5"/>
      <c r="ECU233" s="5"/>
      <c r="ECV233" s="5"/>
      <c r="ECW233" s="5"/>
      <c r="ECX233" s="5"/>
      <c r="ECY233" s="5"/>
      <c r="ECZ233" s="5"/>
      <c r="EDA233" s="5"/>
      <c r="EDB233" s="5"/>
      <c r="EDC233" s="5"/>
      <c r="EDD233" s="5"/>
      <c r="EDE233" s="5"/>
      <c r="EDF233" s="5"/>
      <c r="EDG233" s="5"/>
      <c r="EDH233" s="5"/>
      <c r="EDI233" s="5"/>
      <c r="EDJ233" s="5"/>
      <c r="EDK233" s="5"/>
      <c r="EDL233" s="5"/>
      <c r="EDM233" s="5"/>
      <c r="EDN233" s="5"/>
      <c r="EDO233" s="5"/>
      <c r="EDP233" s="5"/>
      <c r="EDQ233" s="5"/>
      <c r="EDR233" s="5"/>
      <c r="EDS233" s="5"/>
      <c r="EDT233" s="5"/>
      <c r="EDU233" s="5"/>
      <c r="EDV233" s="5"/>
      <c r="EDW233" s="5"/>
      <c r="EDX233" s="5"/>
      <c r="EDY233" s="5"/>
      <c r="EDZ233" s="5"/>
      <c r="EEA233" s="5"/>
      <c r="EEB233" s="5"/>
      <c r="EEC233" s="5"/>
      <c r="EED233" s="5"/>
      <c r="EEE233" s="5"/>
      <c r="EEF233" s="5"/>
      <c r="EEG233" s="5"/>
      <c r="EEH233" s="5"/>
      <c r="EEI233" s="5"/>
      <c r="EEJ233" s="5"/>
      <c r="EEK233" s="5"/>
      <c r="EEL233" s="5"/>
      <c r="EEM233" s="5"/>
      <c r="EEN233" s="5"/>
      <c r="EEO233" s="5"/>
      <c r="EEP233" s="5"/>
      <c r="EEQ233" s="5"/>
      <c r="EER233" s="5"/>
      <c r="EES233" s="5"/>
      <c r="EET233" s="5"/>
      <c r="EEU233" s="5"/>
      <c r="EEV233" s="5"/>
      <c r="EEW233" s="5"/>
      <c r="EEX233" s="5"/>
      <c r="EEY233" s="5"/>
      <c r="EEZ233" s="5"/>
      <c r="EFA233" s="5"/>
      <c r="EFB233" s="5"/>
      <c r="EFC233" s="5"/>
      <c r="EFD233" s="5"/>
      <c r="EFE233" s="5"/>
      <c r="EFF233" s="5"/>
      <c r="EFG233" s="5"/>
      <c r="EFH233" s="5"/>
      <c r="EFI233" s="5"/>
      <c r="EFJ233" s="5"/>
      <c r="EFK233" s="5"/>
      <c r="EFL233" s="5"/>
      <c r="EFM233" s="5"/>
      <c r="EFN233" s="5"/>
      <c r="EFO233" s="5"/>
      <c r="EFP233" s="5"/>
      <c r="EFQ233" s="5"/>
      <c r="EFR233" s="5"/>
      <c r="EFS233" s="5"/>
      <c r="EFT233" s="5"/>
      <c r="EFU233" s="5"/>
      <c r="EFV233" s="5"/>
      <c r="EFW233" s="5"/>
      <c r="EFX233" s="5"/>
      <c r="EFY233" s="5"/>
      <c r="EFZ233" s="5"/>
      <c r="EGA233" s="5"/>
      <c r="EGB233" s="5"/>
      <c r="EGC233" s="5"/>
      <c r="EGD233" s="5"/>
      <c r="EGE233" s="5"/>
      <c r="EGF233" s="5"/>
      <c r="EGG233" s="5"/>
      <c r="EGH233" s="5"/>
      <c r="EGI233" s="5"/>
      <c r="EGJ233" s="5"/>
      <c r="EGK233" s="5"/>
      <c r="EGL233" s="5"/>
      <c r="EGM233" s="5"/>
      <c r="EGN233" s="5"/>
      <c r="EGO233" s="5"/>
      <c r="EGP233" s="5"/>
      <c r="EGQ233" s="5"/>
      <c r="EGR233" s="5"/>
      <c r="EGS233" s="5"/>
      <c r="EGT233" s="5"/>
      <c r="EGU233" s="5"/>
      <c r="EGV233" s="5"/>
      <c r="EGW233" s="5"/>
      <c r="EGX233" s="5"/>
      <c r="EGY233" s="5"/>
      <c r="EGZ233" s="5"/>
      <c r="EHA233" s="5"/>
      <c r="EHB233" s="5"/>
      <c r="EHC233" s="5"/>
      <c r="EHD233" s="5"/>
      <c r="EHE233" s="5"/>
      <c r="EHF233" s="5"/>
      <c r="EHG233" s="5"/>
      <c r="EHH233" s="5"/>
      <c r="EHI233" s="5"/>
      <c r="EHJ233" s="5"/>
      <c r="EHK233" s="5"/>
      <c r="EHL233" s="5"/>
      <c r="EHM233" s="5"/>
      <c r="EHN233" s="5"/>
      <c r="EHO233" s="5"/>
      <c r="EHP233" s="5"/>
      <c r="EHQ233" s="5"/>
      <c r="EHR233" s="5"/>
      <c r="EHS233" s="5"/>
      <c r="EHT233" s="5"/>
      <c r="EHU233" s="5"/>
      <c r="EHV233" s="5"/>
      <c r="EHW233" s="5"/>
      <c r="EHX233" s="5"/>
      <c r="EHY233" s="5"/>
      <c r="EHZ233" s="5"/>
      <c r="EIA233" s="5"/>
      <c r="EIB233" s="5"/>
      <c r="EIC233" s="5"/>
      <c r="EID233" s="5"/>
      <c r="EIE233" s="5"/>
      <c r="EIF233" s="5"/>
      <c r="EIG233" s="5"/>
      <c r="EIH233" s="5"/>
      <c r="EII233" s="5"/>
      <c r="EIJ233" s="5"/>
      <c r="EIK233" s="5"/>
      <c r="EIL233" s="5"/>
      <c r="EIM233" s="5"/>
      <c r="EIN233" s="5"/>
      <c r="EIO233" s="5"/>
      <c r="EIP233" s="5"/>
      <c r="EIQ233" s="5"/>
      <c r="EIR233" s="5"/>
      <c r="EIS233" s="5"/>
      <c r="EIT233" s="5"/>
      <c r="EIU233" s="5"/>
      <c r="EIV233" s="5"/>
      <c r="EIW233" s="5"/>
      <c r="EIX233" s="5"/>
      <c r="EIY233" s="5"/>
      <c r="EIZ233" s="5"/>
      <c r="EJA233" s="5"/>
      <c r="EJB233" s="5"/>
      <c r="EJC233" s="5"/>
      <c r="EJD233" s="5"/>
      <c r="EJE233" s="5"/>
      <c r="EJF233" s="5"/>
      <c r="EJG233" s="5"/>
      <c r="EJH233" s="5"/>
      <c r="EJI233" s="5"/>
      <c r="EJJ233" s="5"/>
      <c r="EJK233" s="5"/>
      <c r="EJL233" s="5"/>
      <c r="EJM233" s="5"/>
      <c r="EJN233" s="5"/>
      <c r="EJO233" s="5"/>
      <c r="EJP233" s="5"/>
      <c r="EJQ233" s="5"/>
      <c r="EJR233" s="5"/>
      <c r="EJS233" s="5"/>
      <c r="EJT233" s="5"/>
      <c r="EJU233" s="5"/>
      <c r="EJV233" s="5"/>
      <c r="EJW233" s="5"/>
      <c r="EJX233" s="5"/>
      <c r="EJY233" s="5"/>
      <c r="EJZ233" s="5"/>
      <c r="EKA233" s="5"/>
      <c r="EKB233" s="5"/>
      <c r="EKC233" s="5"/>
      <c r="EKD233" s="5"/>
      <c r="EKE233" s="5"/>
      <c r="EKF233" s="5"/>
      <c r="EKG233" s="5"/>
      <c r="EKH233" s="5"/>
      <c r="EKI233" s="5"/>
      <c r="EKJ233" s="5"/>
      <c r="EKK233" s="5"/>
      <c r="EKL233" s="5"/>
      <c r="EKM233" s="5"/>
      <c r="EKN233" s="5"/>
      <c r="EKO233" s="5"/>
      <c r="EKP233" s="5"/>
      <c r="EKQ233" s="5"/>
      <c r="EKR233" s="5"/>
      <c r="EKS233" s="5"/>
      <c r="EKT233" s="5"/>
      <c r="EKU233" s="5"/>
      <c r="EKV233" s="5"/>
      <c r="EKW233" s="5"/>
      <c r="EKX233" s="5"/>
      <c r="EKY233" s="5"/>
      <c r="EKZ233" s="5"/>
      <c r="ELA233" s="5"/>
      <c r="ELB233" s="5"/>
      <c r="ELC233" s="5"/>
      <c r="ELD233" s="5"/>
      <c r="ELE233" s="5"/>
      <c r="ELF233" s="5"/>
      <c r="ELG233" s="5"/>
      <c r="ELH233" s="5"/>
      <c r="ELI233" s="5"/>
      <c r="ELJ233" s="5"/>
      <c r="ELK233" s="5"/>
      <c r="ELL233" s="5"/>
      <c r="ELM233" s="5"/>
      <c r="ELN233" s="5"/>
      <c r="ELO233" s="5"/>
      <c r="ELP233" s="5"/>
      <c r="ELQ233" s="5"/>
      <c r="ELR233" s="5"/>
      <c r="ELS233" s="5"/>
      <c r="ELT233" s="5"/>
      <c r="ELU233" s="5"/>
      <c r="ELV233" s="5"/>
      <c r="ELW233" s="5"/>
      <c r="ELX233" s="5"/>
      <c r="ELY233" s="5"/>
      <c r="ELZ233" s="5"/>
      <c r="EMA233" s="5"/>
      <c r="EMB233" s="5"/>
      <c r="EMC233" s="5"/>
      <c r="EMD233" s="5"/>
      <c r="EME233" s="5"/>
      <c r="EMF233" s="5"/>
      <c r="EMG233" s="5"/>
      <c r="EMH233" s="5"/>
      <c r="EMI233" s="5"/>
      <c r="EMJ233" s="5"/>
      <c r="EMK233" s="5"/>
      <c r="EML233" s="5"/>
      <c r="EMM233" s="5"/>
      <c r="EMN233" s="5"/>
      <c r="EMO233" s="5"/>
      <c r="EMP233" s="5"/>
      <c r="EMQ233" s="5"/>
      <c r="EMR233" s="5"/>
      <c r="EMS233" s="5"/>
      <c r="EMT233" s="5"/>
      <c r="EMU233" s="5"/>
      <c r="EMV233" s="5"/>
      <c r="EMW233" s="5"/>
      <c r="EMX233" s="5"/>
      <c r="EMY233" s="5"/>
      <c r="EMZ233" s="5"/>
      <c r="ENA233" s="5"/>
      <c r="ENB233" s="5"/>
      <c r="ENC233" s="5"/>
      <c r="END233" s="5"/>
      <c r="ENE233" s="5"/>
      <c r="ENF233" s="5"/>
      <c r="ENG233" s="5"/>
      <c r="ENH233" s="5"/>
      <c r="ENI233" s="5"/>
      <c r="ENJ233" s="5"/>
      <c r="ENK233" s="5"/>
      <c r="ENL233" s="5"/>
      <c r="ENM233" s="5"/>
      <c r="ENN233" s="5"/>
      <c r="ENO233" s="5"/>
      <c r="ENP233" s="5"/>
      <c r="ENQ233" s="5"/>
      <c r="ENR233" s="5"/>
      <c r="ENS233" s="5"/>
      <c r="ENT233" s="5"/>
      <c r="ENU233" s="5"/>
      <c r="ENV233" s="5"/>
      <c r="ENW233" s="5"/>
      <c r="ENX233" s="5"/>
      <c r="ENY233" s="5"/>
      <c r="ENZ233" s="5"/>
      <c r="EOA233" s="5"/>
      <c r="EOB233" s="5"/>
      <c r="EOC233" s="5"/>
      <c r="EOD233" s="5"/>
      <c r="EOE233" s="5"/>
      <c r="EOF233" s="5"/>
      <c r="EOG233" s="5"/>
      <c r="EOH233" s="5"/>
      <c r="EOI233" s="5"/>
      <c r="EOJ233" s="5"/>
      <c r="EOK233" s="5"/>
      <c r="EOL233" s="5"/>
      <c r="EOM233" s="5"/>
      <c r="EON233" s="5"/>
      <c r="EOO233" s="5"/>
      <c r="EOP233" s="5"/>
      <c r="EOQ233" s="5"/>
      <c r="EOR233" s="5"/>
      <c r="EOS233" s="5"/>
      <c r="EOT233" s="5"/>
      <c r="EOU233" s="5"/>
      <c r="EOV233" s="5"/>
      <c r="EOW233" s="5"/>
      <c r="EOX233" s="5"/>
      <c r="EOY233" s="5"/>
      <c r="EOZ233" s="5"/>
      <c r="EPA233" s="5"/>
      <c r="EPB233" s="5"/>
      <c r="EPC233" s="5"/>
      <c r="EPD233" s="5"/>
      <c r="EPE233" s="5"/>
      <c r="EPF233" s="5"/>
      <c r="EPG233" s="5"/>
      <c r="EPH233" s="5"/>
      <c r="EPI233" s="5"/>
      <c r="EPJ233" s="5"/>
      <c r="EPK233" s="5"/>
      <c r="EPL233" s="5"/>
      <c r="EPM233" s="5"/>
      <c r="EPN233" s="5"/>
      <c r="EPO233" s="5"/>
      <c r="EPP233" s="5"/>
      <c r="EPQ233" s="5"/>
      <c r="EPR233" s="5"/>
      <c r="EPS233" s="5"/>
      <c r="EPT233" s="5"/>
      <c r="EPU233" s="5"/>
      <c r="EPV233" s="5"/>
      <c r="EPW233" s="5"/>
      <c r="EPX233" s="5"/>
      <c r="EPY233" s="5"/>
      <c r="EPZ233" s="5"/>
      <c r="EQA233" s="5"/>
      <c r="EQB233" s="5"/>
      <c r="EQC233" s="5"/>
      <c r="EQD233" s="5"/>
      <c r="EQE233" s="5"/>
      <c r="EQF233" s="5"/>
      <c r="EQG233" s="5"/>
      <c r="EQH233" s="5"/>
      <c r="EQI233" s="5"/>
      <c r="EQJ233" s="5"/>
      <c r="EQK233" s="5"/>
      <c r="EQL233" s="5"/>
      <c r="EQM233" s="5"/>
      <c r="EQN233" s="5"/>
      <c r="EQO233" s="5"/>
      <c r="EQP233" s="5"/>
      <c r="EQQ233" s="5"/>
      <c r="EQR233" s="5"/>
      <c r="EQS233" s="5"/>
      <c r="EQT233" s="5"/>
      <c r="EQU233" s="5"/>
      <c r="EQV233" s="5"/>
      <c r="EQW233" s="5"/>
      <c r="EQX233" s="5"/>
      <c r="EQY233" s="5"/>
      <c r="EQZ233" s="5"/>
      <c r="ERA233" s="5"/>
      <c r="ERB233" s="5"/>
      <c r="ERC233" s="5"/>
      <c r="ERD233" s="5"/>
      <c r="ERE233" s="5"/>
      <c r="ERF233" s="5"/>
      <c r="ERG233" s="5"/>
      <c r="ERH233" s="5"/>
      <c r="ERI233" s="5"/>
      <c r="ERJ233" s="5"/>
      <c r="ERK233" s="5"/>
      <c r="ERL233" s="5"/>
      <c r="ERM233" s="5"/>
      <c r="ERN233" s="5"/>
      <c r="ERO233" s="5"/>
      <c r="ERP233" s="5"/>
      <c r="ERQ233" s="5"/>
      <c r="ERR233" s="5"/>
      <c r="ERS233" s="5"/>
      <c r="ERT233" s="5"/>
      <c r="ERU233" s="5"/>
      <c r="ERV233" s="5"/>
      <c r="ERW233" s="5"/>
      <c r="ERX233" s="5"/>
      <c r="ERY233" s="5"/>
      <c r="ERZ233" s="5"/>
      <c r="ESA233" s="5"/>
      <c r="ESB233" s="5"/>
      <c r="ESC233" s="5"/>
      <c r="ESD233" s="5"/>
      <c r="ESE233" s="5"/>
      <c r="ESF233" s="5"/>
      <c r="ESG233" s="5"/>
      <c r="ESH233" s="5"/>
      <c r="ESI233" s="5"/>
      <c r="ESJ233" s="5"/>
      <c r="ESK233" s="5"/>
      <c r="ESL233" s="5"/>
      <c r="ESM233" s="5"/>
      <c r="ESN233" s="5"/>
      <c r="ESO233" s="5"/>
      <c r="ESP233" s="5"/>
      <c r="ESQ233" s="5"/>
      <c r="ESR233" s="5"/>
      <c r="ESS233" s="5"/>
      <c r="EST233" s="5"/>
      <c r="ESU233" s="5"/>
      <c r="ESV233" s="5"/>
      <c r="ESW233" s="5"/>
      <c r="ESX233" s="5"/>
      <c r="ESY233" s="5"/>
      <c r="ESZ233" s="5"/>
      <c r="ETA233" s="5"/>
      <c r="ETB233" s="5"/>
      <c r="ETC233" s="5"/>
      <c r="ETD233" s="5"/>
      <c r="ETE233" s="5"/>
      <c r="ETF233" s="5"/>
      <c r="ETG233" s="5"/>
      <c r="ETH233" s="5"/>
      <c r="ETI233" s="5"/>
      <c r="ETJ233" s="5"/>
      <c r="ETK233" s="5"/>
      <c r="ETL233" s="5"/>
      <c r="ETM233" s="5"/>
      <c r="ETN233" s="5"/>
      <c r="ETO233" s="5"/>
      <c r="ETP233" s="5"/>
      <c r="ETQ233" s="5"/>
      <c r="ETR233" s="5"/>
      <c r="ETS233" s="5"/>
      <c r="ETT233" s="5"/>
      <c r="ETU233" s="5"/>
      <c r="ETV233" s="5"/>
      <c r="ETW233" s="5"/>
      <c r="ETX233" s="5"/>
      <c r="ETY233" s="5"/>
      <c r="ETZ233" s="5"/>
      <c r="EUA233" s="5"/>
      <c r="EUB233" s="5"/>
      <c r="EUC233" s="5"/>
      <c r="EUD233" s="5"/>
      <c r="EUE233" s="5"/>
      <c r="EUF233" s="5"/>
      <c r="EUG233" s="5"/>
      <c r="EUH233" s="5"/>
      <c r="EUI233" s="5"/>
      <c r="EUJ233" s="5"/>
      <c r="EUK233" s="5"/>
      <c r="EUL233" s="5"/>
      <c r="EUM233" s="5"/>
      <c r="EUN233" s="5"/>
      <c r="EUO233" s="5"/>
      <c r="EUP233" s="5"/>
      <c r="EUQ233" s="5"/>
      <c r="EUR233" s="5"/>
      <c r="EUS233" s="5"/>
      <c r="EUT233" s="5"/>
      <c r="EUU233" s="5"/>
      <c r="EUV233" s="5"/>
      <c r="EUW233" s="5"/>
      <c r="EUX233" s="5"/>
      <c r="EUY233" s="5"/>
      <c r="EUZ233" s="5"/>
      <c r="EVA233" s="5"/>
      <c r="EVB233" s="5"/>
      <c r="EVC233" s="5"/>
      <c r="EVD233" s="5"/>
      <c r="EVE233" s="5"/>
      <c r="EVF233" s="5"/>
      <c r="EVG233" s="5"/>
      <c r="EVH233" s="5"/>
      <c r="EVI233" s="5"/>
      <c r="EVJ233" s="5"/>
      <c r="EVK233" s="5"/>
      <c r="EVL233" s="5"/>
      <c r="EVM233" s="5"/>
      <c r="EVN233" s="5"/>
      <c r="EVO233" s="5"/>
      <c r="EVP233" s="5"/>
      <c r="EVQ233" s="5"/>
      <c r="EVR233" s="5"/>
      <c r="EVS233" s="5"/>
      <c r="EVT233" s="5"/>
      <c r="EVU233" s="5"/>
      <c r="EVV233" s="5"/>
      <c r="EVW233" s="5"/>
      <c r="EVX233" s="5"/>
      <c r="EVY233" s="5"/>
      <c r="EVZ233" s="5"/>
      <c r="EWA233" s="5"/>
      <c r="EWB233" s="5"/>
      <c r="EWC233" s="5"/>
      <c r="EWD233" s="5"/>
      <c r="EWE233" s="5"/>
      <c r="EWF233" s="5"/>
      <c r="EWG233" s="5"/>
      <c r="EWH233" s="5"/>
      <c r="EWI233" s="5"/>
      <c r="EWJ233" s="5"/>
      <c r="EWK233" s="5"/>
      <c r="EWL233" s="5"/>
      <c r="EWM233" s="5"/>
      <c r="EWN233" s="5"/>
      <c r="EWO233" s="5"/>
      <c r="EWP233" s="5"/>
      <c r="EWQ233" s="5"/>
      <c r="EWR233" s="5"/>
      <c r="EWS233" s="5"/>
      <c r="EWT233" s="5"/>
      <c r="EWU233" s="5"/>
      <c r="EWV233" s="5"/>
      <c r="EWW233" s="5"/>
      <c r="EWX233" s="5"/>
      <c r="EWY233" s="5"/>
      <c r="EWZ233" s="5"/>
      <c r="EXA233" s="5"/>
      <c r="EXB233" s="5"/>
      <c r="EXC233" s="5"/>
      <c r="EXD233" s="5"/>
      <c r="EXE233" s="5"/>
      <c r="EXF233" s="5"/>
      <c r="EXG233" s="5"/>
      <c r="EXH233" s="5"/>
      <c r="EXI233" s="5"/>
      <c r="EXJ233" s="5"/>
      <c r="EXK233" s="5"/>
      <c r="EXL233" s="5"/>
      <c r="EXM233" s="5"/>
      <c r="EXN233" s="5"/>
      <c r="EXO233" s="5"/>
      <c r="EXP233" s="5"/>
      <c r="EXQ233" s="5"/>
      <c r="EXR233" s="5"/>
      <c r="EXS233" s="5"/>
      <c r="EXT233" s="5"/>
      <c r="EXU233" s="5"/>
      <c r="EXV233" s="5"/>
      <c r="EXW233" s="5"/>
      <c r="EXX233" s="5"/>
      <c r="EXY233" s="5"/>
      <c r="EXZ233" s="5"/>
      <c r="EYA233" s="5"/>
      <c r="EYB233" s="5"/>
      <c r="EYC233" s="5"/>
      <c r="EYD233" s="5"/>
      <c r="EYE233" s="5"/>
      <c r="EYF233" s="5"/>
      <c r="EYG233" s="5"/>
      <c r="EYH233" s="5"/>
      <c r="EYI233" s="5"/>
      <c r="EYJ233" s="5"/>
      <c r="EYK233" s="5"/>
      <c r="EYL233" s="5"/>
      <c r="EYM233" s="5"/>
      <c r="EYN233" s="5"/>
      <c r="EYO233" s="5"/>
      <c r="EYP233" s="5"/>
      <c r="EYQ233" s="5"/>
      <c r="EYR233" s="5"/>
      <c r="EYS233" s="5"/>
      <c r="EYT233" s="5"/>
      <c r="EYU233" s="5"/>
      <c r="EYV233" s="5"/>
      <c r="EYW233" s="5"/>
      <c r="EYX233" s="5"/>
      <c r="EYY233" s="5"/>
      <c r="EYZ233" s="5"/>
      <c r="EZA233" s="5"/>
      <c r="EZB233" s="5"/>
      <c r="EZC233" s="5"/>
      <c r="EZD233" s="5"/>
      <c r="EZE233" s="5"/>
      <c r="EZF233" s="5"/>
      <c r="EZG233" s="5"/>
      <c r="EZH233" s="5"/>
      <c r="EZI233" s="5"/>
      <c r="EZJ233" s="5"/>
      <c r="EZK233" s="5"/>
      <c r="EZL233" s="5"/>
      <c r="EZM233" s="5"/>
      <c r="EZN233" s="5"/>
      <c r="EZO233" s="5"/>
      <c r="EZP233" s="5"/>
      <c r="EZQ233" s="5"/>
      <c r="EZR233" s="5"/>
      <c r="EZS233" s="5"/>
      <c r="EZT233" s="5"/>
      <c r="EZU233" s="5"/>
      <c r="EZV233" s="5"/>
      <c r="EZW233" s="5"/>
      <c r="EZX233" s="5"/>
      <c r="EZY233" s="5"/>
      <c r="EZZ233" s="5"/>
      <c r="FAA233" s="5"/>
      <c r="FAB233" s="5"/>
      <c r="FAC233" s="5"/>
      <c r="FAD233" s="5"/>
      <c r="FAE233" s="5"/>
      <c r="FAF233" s="5"/>
      <c r="FAG233" s="5"/>
      <c r="FAH233" s="5"/>
      <c r="FAI233" s="5"/>
      <c r="FAJ233" s="5"/>
      <c r="FAK233" s="5"/>
      <c r="FAL233" s="5"/>
      <c r="FAM233" s="5"/>
      <c r="FAN233" s="5"/>
      <c r="FAO233" s="5"/>
      <c r="FAP233" s="5"/>
      <c r="FAQ233" s="5"/>
      <c r="FAR233" s="5"/>
      <c r="FAS233" s="5"/>
      <c r="FAT233" s="5"/>
      <c r="FAU233" s="5"/>
      <c r="FAV233" s="5"/>
      <c r="FAW233" s="5"/>
      <c r="FAX233" s="5"/>
      <c r="FAY233" s="5"/>
      <c r="FAZ233" s="5"/>
      <c r="FBA233" s="5"/>
      <c r="FBB233" s="5"/>
      <c r="FBC233" s="5"/>
      <c r="FBD233" s="5"/>
      <c r="FBE233" s="5"/>
      <c r="FBF233" s="5"/>
      <c r="FBG233" s="5"/>
      <c r="FBH233" s="5"/>
      <c r="FBI233" s="5"/>
      <c r="FBJ233" s="5"/>
      <c r="FBK233" s="5"/>
      <c r="FBL233" s="5"/>
      <c r="FBM233" s="5"/>
      <c r="FBN233" s="5"/>
      <c r="FBO233" s="5"/>
      <c r="FBP233" s="5"/>
      <c r="FBQ233" s="5"/>
      <c r="FBR233" s="5"/>
      <c r="FBS233" s="5"/>
      <c r="FBT233" s="5"/>
      <c r="FBU233" s="5"/>
      <c r="FBV233" s="5"/>
      <c r="FBW233" s="5"/>
      <c r="FBX233" s="5"/>
      <c r="FBY233" s="5"/>
      <c r="FBZ233" s="5"/>
      <c r="FCA233" s="5"/>
      <c r="FCB233" s="5"/>
      <c r="FCC233" s="5"/>
      <c r="FCD233" s="5"/>
      <c r="FCE233" s="5"/>
      <c r="FCF233" s="5"/>
      <c r="FCG233" s="5"/>
      <c r="FCH233" s="5"/>
      <c r="FCI233" s="5"/>
      <c r="FCJ233" s="5"/>
      <c r="FCK233" s="5"/>
      <c r="FCL233" s="5"/>
      <c r="FCM233" s="5"/>
      <c r="FCN233" s="5"/>
      <c r="FCO233" s="5"/>
      <c r="FCP233" s="5"/>
      <c r="FCQ233" s="5"/>
      <c r="FCR233" s="5"/>
      <c r="FCS233" s="5"/>
      <c r="FCT233" s="5"/>
      <c r="FCU233" s="5"/>
      <c r="FCV233" s="5"/>
      <c r="FCW233" s="5"/>
      <c r="FCX233" s="5"/>
      <c r="FCY233" s="5"/>
      <c r="FCZ233" s="5"/>
      <c r="FDA233" s="5"/>
      <c r="FDB233" s="5"/>
      <c r="FDC233" s="5"/>
      <c r="FDD233" s="5"/>
      <c r="FDE233" s="5"/>
      <c r="FDF233" s="5"/>
      <c r="FDG233" s="5"/>
      <c r="FDH233" s="5"/>
      <c r="FDI233" s="5"/>
      <c r="FDJ233" s="5"/>
      <c r="FDK233" s="5"/>
      <c r="FDL233" s="5"/>
      <c r="FDM233" s="5"/>
      <c r="FDN233" s="5"/>
      <c r="FDO233" s="5"/>
      <c r="FDP233" s="5"/>
      <c r="FDQ233" s="5"/>
      <c r="FDR233" s="5"/>
      <c r="FDS233" s="5"/>
      <c r="FDT233" s="5"/>
      <c r="FDU233" s="5"/>
      <c r="FDV233" s="5"/>
      <c r="FDW233" s="5"/>
      <c r="FDX233" s="5"/>
      <c r="FDY233" s="5"/>
      <c r="FDZ233" s="5"/>
      <c r="FEA233" s="5"/>
      <c r="FEB233" s="5"/>
      <c r="FEC233" s="5"/>
      <c r="FED233" s="5"/>
      <c r="FEE233" s="5"/>
      <c r="FEF233" s="5"/>
      <c r="FEG233" s="5"/>
      <c r="FEH233" s="5"/>
      <c r="FEI233" s="5"/>
      <c r="FEJ233" s="5"/>
      <c r="FEK233" s="5"/>
      <c r="FEL233" s="5"/>
      <c r="FEM233" s="5"/>
      <c r="FEN233" s="5"/>
      <c r="FEO233" s="5"/>
      <c r="FEP233" s="5"/>
      <c r="FEQ233" s="5"/>
      <c r="FER233" s="5"/>
      <c r="FES233" s="5"/>
      <c r="FET233" s="5"/>
      <c r="FEU233" s="5"/>
      <c r="FEV233" s="5"/>
      <c r="FEW233" s="5"/>
      <c r="FEX233" s="5"/>
      <c r="FEY233" s="5"/>
      <c r="FEZ233" s="5"/>
      <c r="FFA233" s="5"/>
      <c r="FFB233" s="5"/>
      <c r="FFC233" s="5"/>
      <c r="FFD233" s="5"/>
      <c r="FFE233" s="5"/>
      <c r="FFF233" s="5"/>
      <c r="FFG233" s="5"/>
      <c r="FFH233" s="5"/>
      <c r="FFI233" s="5"/>
      <c r="FFJ233" s="5"/>
      <c r="FFK233" s="5"/>
      <c r="FFL233" s="5"/>
      <c r="FFM233" s="5"/>
      <c r="FFN233" s="5"/>
      <c r="FFO233" s="5"/>
      <c r="FFP233" s="5"/>
      <c r="FFQ233" s="5"/>
      <c r="FFR233" s="5"/>
      <c r="FFS233" s="5"/>
      <c r="FFT233" s="5"/>
      <c r="FFU233" s="5"/>
      <c r="FFV233" s="5"/>
      <c r="FFW233" s="5"/>
      <c r="FFX233" s="5"/>
      <c r="FFY233" s="5"/>
      <c r="FFZ233" s="5"/>
      <c r="FGA233" s="5"/>
      <c r="FGB233" s="5"/>
      <c r="FGC233" s="5"/>
      <c r="FGD233" s="5"/>
      <c r="FGE233" s="5"/>
      <c r="FGF233" s="5"/>
      <c r="FGG233" s="5"/>
      <c r="FGH233" s="5"/>
      <c r="FGI233" s="5"/>
      <c r="FGJ233" s="5"/>
      <c r="FGK233" s="5"/>
      <c r="FGL233" s="5"/>
      <c r="FGM233" s="5"/>
      <c r="FGN233" s="5"/>
      <c r="FGO233" s="5"/>
      <c r="FGP233" s="5"/>
      <c r="FGQ233" s="5"/>
      <c r="FGR233" s="5"/>
      <c r="FGS233" s="5"/>
      <c r="FGT233" s="5"/>
      <c r="FGU233" s="5"/>
      <c r="FGV233" s="5"/>
      <c r="FGW233" s="5"/>
      <c r="FGX233" s="5"/>
      <c r="FGY233" s="5"/>
      <c r="FGZ233" s="5"/>
      <c r="FHA233" s="5"/>
      <c r="FHB233" s="5"/>
      <c r="FHC233" s="5"/>
      <c r="FHD233" s="5"/>
      <c r="FHE233" s="5"/>
      <c r="FHF233" s="5"/>
      <c r="FHG233" s="5"/>
      <c r="FHH233" s="5"/>
      <c r="FHI233" s="5"/>
      <c r="FHJ233" s="5"/>
      <c r="FHK233" s="5"/>
      <c r="FHL233" s="5"/>
      <c r="FHM233" s="5"/>
      <c r="FHN233" s="5"/>
      <c r="FHO233" s="5"/>
      <c r="FHP233" s="5"/>
      <c r="FHQ233" s="5"/>
      <c r="FHR233" s="5"/>
      <c r="FHS233" s="5"/>
      <c r="FHT233" s="5"/>
      <c r="FHU233" s="5"/>
      <c r="FHV233" s="5"/>
      <c r="FHW233" s="5"/>
      <c r="FHX233" s="5"/>
      <c r="FHY233" s="5"/>
      <c r="FHZ233" s="5"/>
      <c r="FIA233" s="5"/>
      <c r="FIB233" s="5"/>
      <c r="FIC233" s="5"/>
      <c r="FID233" s="5"/>
      <c r="FIE233" s="5"/>
      <c r="FIF233" s="5"/>
      <c r="FIG233" s="5"/>
      <c r="FIH233" s="5"/>
      <c r="FII233" s="5"/>
      <c r="FIJ233" s="5"/>
      <c r="FIK233" s="5"/>
      <c r="FIL233" s="5"/>
      <c r="FIM233" s="5"/>
      <c r="FIN233" s="5"/>
      <c r="FIO233" s="5"/>
      <c r="FIP233" s="5"/>
      <c r="FIQ233" s="5"/>
      <c r="FIR233" s="5"/>
      <c r="FIS233" s="5"/>
      <c r="FIT233" s="5"/>
      <c r="FIU233" s="5"/>
      <c r="FIV233" s="5"/>
      <c r="FIW233" s="5"/>
      <c r="FIX233" s="5"/>
      <c r="FIY233" s="5"/>
      <c r="FIZ233" s="5"/>
      <c r="FJA233" s="5"/>
      <c r="FJB233" s="5"/>
      <c r="FJC233" s="5"/>
      <c r="FJD233" s="5"/>
      <c r="FJE233" s="5"/>
      <c r="FJF233" s="5"/>
      <c r="FJG233" s="5"/>
      <c r="FJH233" s="5"/>
      <c r="FJI233" s="5"/>
      <c r="FJJ233" s="5"/>
      <c r="FJK233" s="5"/>
      <c r="FJL233" s="5"/>
      <c r="FJM233" s="5"/>
      <c r="FJN233" s="5"/>
      <c r="FJO233" s="5"/>
      <c r="FJP233" s="5"/>
      <c r="FJQ233" s="5"/>
      <c r="FJR233" s="5"/>
      <c r="FJS233" s="5"/>
      <c r="FJT233" s="5"/>
      <c r="FJU233" s="5"/>
      <c r="FJV233" s="5"/>
      <c r="FJW233" s="5"/>
      <c r="FJX233" s="5"/>
      <c r="FJY233" s="5"/>
      <c r="FJZ233" s="5"/>
      <c r="FKA233" s="5"/>
      <c r="FKB233" s="5"/>
      <c r="FKC233" s="5"/>
      <c r="FKD233" s="5"/>
      <c r="FKE233" s="5"/>
      <c r="FKF233" s="5"/>
      <c r="FKG233" s="5"/>
      <c r="FKH233" s="5"/>
      <c r="FKI233" s="5"/>
      <c r="FKJ233" s="5"/>
      <c r="FKK233" s="5"/>
      <c r="FKL233" s="5"/>
      <c r="FKM233" s="5"/>
      <c r="FKN233" s="5"/>
      <c r="FKO233" s="5"/>
      <c r="FKP233" s="5"/>
      <c r="FKQ233" s="5"/>
      <c r="FKR233" s="5"/>
      <c r="FKS233" s="5"/>
      <c r="FKT233" s="5"/>
      <c r="FKU233" s="5"/>
      <c r="FKV233" s="5"/>
      <c r="FKW233" s="5"/>
      <c r="FKX233" s="5"/>
      <c r="FKY233" s="5"/>
      <c r="FKZ233" s="5"/>
      <c r="FLA233" s="5"/>
      <c r="FLB233" s="5"/>
      <c r="FLC233" s="5"/>
      <c r="FLD233" s="5"/>
      <c r="FLE233" s="5"/>
      <c r="FLF233" s="5"/>
      <c r="FLG233" s="5"/>
      <c r="FLH233" s="5"/>
      <c r="FLI233" s="5"/>
      <c r="FLJ233" s="5"/>
      <c r="FLK233" s="5"/>
      <c r="FLL233" s="5"/>
      <c r="FLM233" s="5"/>
      <c r="FLN233" s="5"/>
      <c r="FLO233" s="5"/>
      <c r="FLP233" s="5"/>
      <c r="FLQ233" s="5"/>
      <c r="FLR233" s="5"/>
      <c r="FLS233" s="5"/>
      <c r="FLT233" s="5"/>
      <c r="FLU233" s="5"/>
      <c r="FLV233" s="5"/>
      <c r="FLW233" s="5"/>
      <c r="FLX233" s="5"/>
      <c r="FLY233" s="5"/>
      <c r="FLZ233" s="5"/>
      <c r="FMA233" s="5"/>
      <c r="FMB233" s="5"/>
      <c r="FMC233" s="5"/>
      <c r="FMD233" s="5"/>
      <c r="FME233" s="5"/>
      <c r="FMF233" s="5"/>
      <c r="FMG233" s="5"/>
      <c r="FMH233" s="5"/>
      <c r="FMI233" s="5"/>
      <c r="FMJ233" s="5"/>
      <c r="FMK233" s="5"/>
      <c r="FML233" s="5"/>
      <c r="FMM233" s="5"/>
      <c r="FMN233" s="5"/>
      <c r="FMO233" s="5"/>
      <c r="FMP233" s="5"/>
      <c r="FMQ233" s="5"/>
      <c r="FMR233" s="5"/>
      <c r="FMS233" s="5"/>
      <c r="FMT233" s="5"/>
      <c r="FMU233" s="5"/>
      <c r="FMV233" s="5"/>
      <c r="FMW233" s="5"/>
      <c r="FMX233" s="5"/>
      <c r="FMY233" s="5"/>
      <c r="FMZ233" s="5"/>
      <c r="FNA233" s="5"/>
      <c r="FNB233" s="5"/>
      <c r="FNC233" s="5"/>
      <c r="FND233" s="5"/>
      <c r="FNE233" s="5"/>
      <c r="FNF233" s="5"/>
      <c r="FNG233" s="5"/>
      <c r="FNH233" s="5"/>
      <c r="FNI233" s="5"/>
      <c r="FNJ233" s="5"/>
      <c r="FNK233" s="5"/>
      <c r="FNL233" s="5"/>
      <c r="FNM233" s="5"/>
      <c r="FNN233" s="5"/>
      <c r="FNO233" s="5"/>
      <c r="FNP233" s="5"/>
      <c r="FNQ233" s="5"/>
      <c r="FNR233" s="5"/>
      <c r="FNS233" s="5"/>
      <c r="FNT233" s="5"/>
      <c r="FNU233" s="5"/>
      <c r="FNV233" s="5"/>
      <c r="FNW233" s="5"/>
      <c r="FNX233" s="5"/>
      <c r="FNY233" s="5"/>
      <c r="FNZ233" s="5"/>
      <c r="FOA233" s="5"/>
      <c r="FOB233" s="5"/>
      <c r="FOC233" s="5"/>
      <c r="FOD233" s="5"/>
      <c r="FOE233" s="5"/>
      <c r="FOF233" s="5"/>
      <c r="FOG233" s="5"/>
      <c r="FOH233" s="5"/>
      <c r="FOI233" s="5"/>
      <c r="FOJ233" s="5"/>
      <c r="FOK233" s="5"/>
      <c r="FOL233" s="5"/>
      <c r="FOM233" s="5"/>
      <c r="FON233" s="5"/>
      <c r="FOO233" s="5"/>
      <c r="FOP233" s="5"/>
      <c r="FOQ233" s="5"/>
      <c r="FOR233" s="5"/>
      <c r="FOS233" s="5"/>
      <c r="FOT233" s="5"/>
      <c r="FOU233" s="5"/>
      <c r="FOV233" s="5"/>
      <c r="FOW233" s="5"/>
      <c r="FOX233" s="5"/>
      <c r="FOY233" s="5"/>
      <c r="FOZ233" s="5"/>
      <c r="FPA233" s="5"/>
      <c r="FPB233" s="5"/>
      <c r="FPC233" s="5"/>
      <c r="FPD233" s="5"/>
      <c r="FPE233" s="5"/>
      <c r="FPF233" s="5"/>
      <c r="FPG233" s="5"/>
      <c r="FPH233" s="5"/>
      <c r="FPI233" s="5"/>
      <c r="FPJ233" s="5"/>
      <c r="FPK233" s="5"/>
      <c r="FPL233" s="5"/>
      <c r="FPM233" s="5"/>
      <c r="FPN233" s="5"/>
      <c r="FPO233" s="5"/>
      <c r="FPP233" s="5"/>
      <c r="FPQ233" s="5"/>
      <c r="FPR233" s="5"/>
      <c r="FPS233" s="5"/>
      <c r="FPT233" s="5"/>
      <c r="FPU233" s="5"/>
      <c r="FPV233" s="5"/>
      <c r="FPW233" s="5"/>
      <c r="FPX233" s="5"/>
      <c r="FPY233" s="5"/>
      <c r="FPZ233" s="5"/>
      <c r="FQA233" s="5"/>
      <c r="FQB233" s="5"/>
      <c r="FQC233" s="5"/>
      <c r="FQD233" s="5"/>
      <c r="FQE233" s="5"/>
      <c r="FQF233" s="5"/>
      <c r="FQG233" s="5"/>
      <c r="FQH233" s="5"/>
      <c r="FQI233" s="5"/>
      <c r="FQJ233" s="5"/>
      <c r="FQK233" s="5"/>
      <c r="FQL233" s="5"/>
      <c r="FQM233" s="5"/>
      <c r="FQN233" s="5"/>
      <c r="FQO233" s="5"/>
      <c r="FQP233" s="5"/>
      <c r="FQQ233" s="5"/>
      <c r="FQR233" s="5"/>
      <c r="FQS233" s="5"/>
      <c r="FQT233" s="5"/>
      <c r="FQU233" s="5"/>
      <c r="FQV233" s="5"/>
      <c r="FQW233" s="5"/>
      <c r="FQX233" s="5"/>
      <c r="FQY233" s="5"/>
      <c r="FQZ233" s="5"/>
      <c r="FRA233" s="5"/>
      <c r="FRB233" s="5"/>
      <c r="FRC233" s="5"/>
      <c r="FRD233" s="5"/>
      <c r="FRE233" s="5"/>
      <c r="FRF233" s="5"/>
      <c r="FRG233" s="5"/>
      <c r="FRH233" s="5"/>
      <c r="FRI233" s="5"/>
      <c r="FRJ233" s="5"/>
      <c r="FRK233" s="5"/>
      <c r="FRL233" s="5"/>
      <c r="FRM233" s="5"/>
      <c r="FRN233" s="5"/>
      <c r="FRO233" s="5"/>
      <c r="FRP233" s="5"/>
      <c r="FRQ233" s="5"/>
      <c r="FRR233" s="5"/>
      <c r="FRS233" s="5"/>
      <c r="FRT233" s="5"/>
      <c r="FRU233" s="5"/>
      <c r="FRV233" s="5"/>
      <c r="FRW233" s="5"/>
      <c r="FRX233" s="5"/>
      <c r="FRY233" s="5"/>
      <c r="FRZ233" s="5"/>
      <c r="FSA233" s="5"/>
      <c r="FSB233" s="5"/>
      <c r="FSC233" s="5"/>
      <c r="FSD233" s="5"/>
      <c r="FSE233" s="5"/>
      <c r="FSF233" s="5"/>
      <c r="FSG233" s="5"/>
      <c r="FSH233" s="5"/>
      <c r="FSI233" s="5"/>
      <c r="FSJ233" s="5"/>
      <c r="FSK233" s="5"/>
      <c r="FSL233" s="5"/>
      <c r="FSM233" s="5"/>
      <c r="FSN233" s="5"/>
      <c r="FSO233" s="5"/>
      <c r="FSP233" s="5"/>
      <c r="FSQ233" s="5"/>
      <c r="FSR233" s="5"/>
      <c r="FSS233" s="5"/>
      <c r="FST233" s="5"/>
      <c r="FSU233" s="5"/>
      <c r="FSV233" s="5"/>
      <c r="FSW233" s="5"/>
      <c r="FSX233" s="5"/>
      <c r="FSY233" s="5"/>
      <c r="FSZ233" s="5"/>
      <c r="FTA233" s="5"/>
      <c r="FTB233" s="5"/>
      <c r="FTC233" s="5"/>
      <c r="FTD233" s="5"/>
      <c r="FTE233" s="5"/>
      <c r="FTF233" s="5"/>
      <c r="FTG233" s="5"/>
      <c r="FTH233" s="5"/>
      <c r="FTI233" s="5"/>
      <c r="FTJ233" s="5"/>
      <c r="FTK233" s="5"/>
      <c r="FTL233" s="5"/>
      <c r="FTM233" s="5"/>
      <c r="FTN233" s="5"/>
      <c r="FTO233" s="5"/>
      <c r="FTP233" s="5"/>
      <c r="FTQ233" s="5"/>
      <c r="FTR233" s="5"/>
      <c r="FTS233" s="5"/>
      <c r="FTT233" s="5"/>
      <c r="FTU233" s="5"/>
      <c r="FTV233" s="5"/>
      <c r="FTW233" s="5"/>
      <c r="FTX233" s="5"/>
      <c r="FTY233" s="5"/>
      <c r="FTZ233" s="5"/>
      <c r="FUA233" s="5"/>
      <c r="FUB233" s="5"/>
      <c r="FUC233" s="5"/>
      <c r="FUD233" s="5"/>
      <c r="FUE233" s="5"/>
      <c r="FUF233" s="5"/>
      <c r="FUG233" s="5"/>
      <c r="FUH233" s="5"/>
      <c r="FUI233" s="5"/>
      <c r="FUJ233" s="5"/>
      <c r="FUK233" s="5"/>
      <c r="FUL233" s="5"/>
      <c r="FUM233" s="5"/>
      <c r="FUN233" s="5"/>
      <c r="FUO233" s="5"/>
      <c r="FUP233" s="5"/>
      <c r="FUQ233" s="5"/>
      <c r="FUR233" s="5"/>
      <c r="FUS233" s="5"/>
      <c r="FUT233" s="5"/>
      <c r="FUU233" s="5"/>
      <c r="FUV233" s="5"/>
      <c r="FUW233" s="5"/>
      <c r="FUX233" s="5"/>
      <c r="FUY233" s="5"/>
      <c r="FUZ233" s="5"/>
      <c r="FVA233" s="5"/>
      <c r="FVB233" s="5"/>
      <c r="FVC233" s="5"/>
      <c r="FVD233" s="5"/>
      <c r="FVE233" s="5"/>
      <c r="FVF233" s="5"/>
      <c r="FVG233" s="5"/>
      <c r="FVH233" s="5"/>
      <c r="FVI233" s="5"/>
      <c r="FVJ233" s="5"/>
      <c r="FVK233" s="5"/>
      <c r="FVL233" s="5"/>
      <c r="FVM233" s="5"/>
      <c r="FVN233" s="5"/>
      <c r="FVO233" s="5"/>
      <c r="FVP233" s="5"/>
      <c r="FVQ233" s="5"/>
      <c r="FVR233" s="5"/>
      <c r="FVS233" s="5"/>
      <c r="FVT233" s="5"/>
      <c r="FVU233" s="5"/>
      <c r="FVV233" s="5"/>
      <c r="FVW233" s="5"/>
      <c r="FVX233" s="5"/>
      <c r="FVY233" s="5"/>
      <c r="FVZ233" s="5"/>
      <c r="FWA233" s="5"/>
      <c r="FWB233" s="5"/>
      <c r="FWC233" s="5"/>
      <c r="FWD233" s="5"/>
      <c r="FWE233" s="5"/>
      <c r="FWF233" s="5"/>
      <c r="FWG233" s="5"/>
      <c r="FWH233" s="5"/>
      <c r="FWI233" s="5"/>
      <c r="FWJ233" s="5"/>
      <c r="FWK233" s="5"/>
      <c r="FWL233" s="5"/>
      <c r="FWM233" s="5"/>
      <c r="FWN233" s="5"/>
      <c r="FWO233" s="5"/>
      <c r="FWP233" s="5"/>
      <c r="FWQ233" s="5"/>
      <c r="FWR233" s="5"/>
      <c r="FWS233" s="5"/>
      <c r="FWT233" s="5"/>
      <c r="FWU233" s="5"/>
      <c r="FWV233" s="5"/>
      <c r="FWW233" s="5"/>
      <c r="FWX233" s="5"/>
      <c r="FWY233" s="5"/>
      <c r="FWZ233" s="5"/>
      <c r="FXA233" s="5"/>
      <c r="FXB233" s="5"/>
      <c r="FXC233" s="5"/>
      <c r="FXD233" s="5"/>
      <c r="FXE233" s="5"/>
      <c r="FXF233" s="5"/>
      <c r="FXG233" s="5"/>
      <c r="FXH233" s="5"/>
      <c r="FXI233" s="5"/>
      <c r="FXJ233" s="5"/>
      <c r="FXK233" s="5"/>
      <c r="FXL233" s="5"/>
      <c r="FXM233" s="5"/>
      <c r="FXN233" s="5"/>
      <c r="FXO233" s="5"/>
      <c r="FXP233" s="5"/>
      <c r="FXQ233" s="5"/>
      <c r="FXR233" s="5"/>
      <c r="FXS233" s="5"/>
      <c r="FXT233" s="5"/>
      <c r="FXU233" s="5"/>
      <c r="FXV233" s="5"/>
      <c r="FXW233" s="5"/>
      <c r="FXX233" s="5"/>
      <c r="FXY233" s="5"/>
      <c r="FXZ233" s="5"/>
      <c r="FYA233" s="5"/>
      <c r="FYB233" s="5"/>
      <c r="FYC233" s="5"/>
      <c r="FYD233" s="5"/>
      <c r="FYE233" s="5"/>
      <c r="FYF233" s="5"/>
      <c r="FYG233" s="5"/>
      <c r="FYH233" s="5"/>
      <c r="FYI233" s="5"/>
      <c r="FYJ233" s="5"/>
      <c r="FYK233" s="5"/>
      <c r="FYL233" s="5"/>
      <c r="FYM233" s="5"/>
      <c r="FYN233" s="5"/>
      <c r="FYO233" s="5"/>
      <c r="FYP233" s="5"/>
      <c r="FYQ233" s="5"/>
      <c r="FYR233" s="5"/>
      <c r="FYS233" s="5"/>
      <c r="FYT233" s="5"/>
      <c r="FYU233" s="5"/>
      <c r="FYV233" s="5"/>
      <c r="FYW233" s="5"/>
      <c r="FYX233" s="5"/>
      <c r="FYY233" s="5"/>
      <c r="FYZ233" s="5"/>
      <c r="FZA233" s="5"/>
      <c r="FZB233" s="5"/>
      <c r="FZC233" s="5"/>
      <c r="FZD233" s="5"/>
      <c r="FZE233" s="5"/>
      <c r="FZF233" s="5"/>
      <c r="FZG233" s="5"/>
      <c r="FZH233" s="5"/>
      <c r="FZI233" s="5"/>
      <c r="FZJ233" s="5"/>
      <c r="FZK233" s="5"/>
      <c r="FZL233" s="5"/>
      <c r="FZM233" s="5"/>
      <c r="FZN233" s="5"/>
      <c r="FZO233" s="5"/>
      <c r="FZP233" s="5"/>
      <c r="FZQ233" s="5"/>
      <c r="FZR233" s="5"/>
      <c r="FZS233" s="5"/>
      <c r="FZT233" s="5"/>
      <c r="FZU233" s="5"/>
      <c r="FZV233" s="5"/>
      <c r="FZW233" s="5"/>
      <c r="FZX233" s="5"/>
      <c r="FZY233" s="5"/>
      <c r="FZZ233" s="5"/>
      <c r="GAA233" s="5"/>
      <c r="GAB233" s="5"/>
      <c r="GAC233" s="5"/>
      <c r="GAD233" s="5"/>
      <c r="GAE233" s="5"/>
      <c r="GAF233" s="5"/>
      <c r="GAG233" s="5"/>
      <c r="GAH233" s="5"/>
      <c r="GAI233" s="5"/>
      <c r="GAJ233" s="5"/>
      <c r="GAK233" s="5"/>
      <c r="GAL233" s="5"/>
      <c r="GAM233" s="5"/>
      <c r="GAN233" s="5"/>
      <c r="GAO233" s="5"/>
      <c r="GAP233" s="5"/>
      <c r="GAQ233" s="5"/>
      <c r="GAR233" s="5"/>
      <c r="GAS233" s="5"/>
      <c r="GAT233" s="5"/>
      <c r="GAU233" s="5"/>
      <c r="GAV233" s="5"/>
      <c r="GAW233" s="5"/>
      <c r="GAX233" s="5"/>
      <c r="GAY233" s="5"/>
      <c r="GAZ233" s="5"/>
      <c r="GBA233" s="5"/>
      <c r="GBB233" s="5"/>
      <c r="GBC233" s="5"/>
      <c r="GBD233" s="5"/>
      <c r="GBE233" s="5"/>
      <c r="GBF233" s="5"/>
      <c r="GBG233" s="5"/>
      <c r="GBH233" s="5"/>
      <c r="GBI233" s="5"/>
      <c r="GBJ233" s="5"/>
      <c r="GBK233" s="5"/>
      <c r="GBL233" s="5"/>
      <c r="GBM233" s="5"/>
      <c r="GBN233" s="5"/>
      <c r="GBO233" s="5"/>
      <c r="GBP233" s="5"/>
      <c r="GBQ233" s="5"/>
      <c r="GBR233" s="5"/>
      <c r="GBS233" s="5"/>
      <c r="GBT233" s="5"/>
      <c r="GBU233" s="5"/>
      <c r="GBV233" s="5"/>
      <c r="GBW233" s="5"/>
      <c r="GBX233" s="5"/>
      <c r="GBY233" s="5"/>
      <c r="GBZ233" s="5"/>
      <c r="GCA233" s="5"/>
      <c r="GCB233" s="5"/>
      <c r="GCC233" s="5"/>
      <c r="GCD233" s="5"/>
      <c r="GCE233" s="5"/>
      <c r="GCF233" s="5"/>
      <c r="GCG233" s="5"/>
      <c r="GCH233" s="5"/>
      <c r="GCI233" s="5"/>
      <c r="GCJ233" s="5"/>
      <c r="GCK233" s="5"/>
      <c r="GCL233" s="5"/>
      <c r="GCM233" s="5"/>
      <c r="GCN233" s="5"/>
      <c r="GCO233" s="5"/>
      <c r="GCP233" s="5"/>
      <c r="GCQ233" s="5"/>
      <c r="GCR233" s="5"/>
      <c r="GCS233" s="5"/>
      <c r="GCT233" s="5"/>
      <c r="GCU233" s="5"/>
      <c r="GCV233" s="5"/>
      <c r="GCW233" s="5"/>
      <c r="GCX233" s="5"/>
      <c r="GCY233" s="5"/>
      <c r="GCZ233" s="5"/>
      <c r="GDA233" s="5"/>
      <c r="GDB233" s="5"/>
      <c r="GDC233" s="5"/>
      <c r="GDD233" s="5"/>
      <c r="GDE233" s="5"/>
      <c r="GDF233" s="5"/>
      <c r="GDG233" s="5"/>
      <c r="GDH233" s="5"/>
      <c r="GDI233" s="5"/>
      <c r="GDJ233" s="5"/>
      <c r="GDK233" s="5"/>
      <c r="GDL233" s="5"/>
      <c r="GDM233" s="5"/>
      <c r="GDN233" s="5"/>
      <c r="GDO233" s="5"/>
      <c r="GDP233" s="5"/>
      <c r="GDQ233" s="5"/>
      <c r="GDR233" s="5"/>
      <c r="GDS233" s="5"/>
      <c r="GDT233" s="5"/>
      <c r="GDU233" s="5"/>
      <c r="GDV233" s="5"/>
      <c r="GDW233" s="5"/>
      <c r="GDX233" s="5"/>
      <c r="GDY233" s="5"/>
      <c r="GDZ233" s="5"/>
      <c r="GEA233" s="5"/>
      <c r="GEB233" s="5"/>
      <c r="GEC233" s="5"/>
      <c r="GED233" s="5"/>
      <c r="GEE233" s="5"/>
      <c r="GEF233" s="5"/>
      <c r="GEG233" s="5"/>
      <c r="GEH233" s="5"/>
      <c r="GEI233" s="5"/>
      <c r="GEJ233" s="5"/>
      <c r="GEK233" s="5"/>
      <c r="GEL233" s="5"/>
      <c r="GEM233" s="5"/>
      <c r="GEN233" s="5"/>
      <c r="GEO233" s="5"/>
      <c r="GEP233" s="5"/>
      <c r="GEQ233" s="5"/>
      <c r="GER233" s="5"/>
      <c r="GES233" s="5"/>
      <c r="GET233" s="5"/>
      <c r="GEU233" s="5"/>
      <c r="GEV233" s="5"/>
      <c r="GEW233" s="5"/>
      <c r="GEX233" s="5"/>
      <c r="GEY233" s="5"/>
      <c r="GEZ233" s="5"/>
      <c r="GFA233" s="5"/>
      <c r="GFB233" s="5"/>
      <c r="GFC233" s="5"/>
      <c r="GFD233" s="5"/>
      <c r="GFE233" s="5"/>
      <c r="GFF233" s="5"/>
      <c r="GFG233" s="5"/>
      <c r="GFH233" s="5"/>
      <c r="GFI233" s="5"/>
      <c r="GFJ233" s="5"/>
      <c r="GFK233" s="5"/>
      <c r="GFL233" s="5"/>
      <c r="GFM233" s="5"/>
      <c r="GFN233" s="5"/>
      <c r="GFO233" s="5"/>
      <c r="GFP233" s="5"/>
      <c r="GFQ233" s="5"/>
      <c r="GFR233" s="5"/>
      <c r="GFS233" s="5"/>
      <c r="GFT233" s="5"/>
      <c r="GFU233" s="5"/>
      <c r="GFV233" s="5"/>
      <c r="GFW233" s="5"/>
      <c r="GFX233" s="5"/>
      <c r="GFY233" s="5"/>
      <c r="GFZ233" s="5"/>
      <c r="GGA233" s="5"/>
      <c r="GGB233" s="5"/>
      <c r="GGC233" s="5"/>
      <c r="GGD233" s="5"/>
      <c r="GGE233" s="5"/>
      <c r="GGF233" s="5"/>
      <c r="GGG233" s="5"/>
      <c r="GGH233" s="5"/>
      <c r="GGI233" s="5"/>
      <c r="GGJ233" s="5"/>
      <c r="GGK233" s="5"/>
      <c r="GGL233" s="5"/>
      <c r="GGM233" s="5"/>
      <c r="GGN233" s="5"/>
      <c r="GGO233" s="5"/>
      <c r="GGP233" s="5"/>
      <c r="GGQ233" s="5"/>
      <c r="GGR233" s="5"/>
      <c r="GGS233" s="5"/>
      <c r="GGT233" s="5"/>
      <c r="GGU233" s="5"/>
      <c r="GGV233" s="5"/>
      <c r="GGW233" s="5"/>
      <c r="GGX233" s="5"/>
      <c r="GGY233" s="5"/>
      <c r="GGZ233" s="5"/>
      <c r="GHA233" s="5"/>
      <c r="GHB233" s="5"/>
      <c r="GHC233" s="5"/>
      <c r="GHD233" s="5"/>
      <c r="GHE233" s="5"/>
      <c r="GHF233" s="5"/>
      <c r="GHG233" s="5"/>
      <c r="GHH233" s="5"/>
      <c r="GHI233" s="5"/>
      <c r="GHJ233" s="5"/>
      <c r="GHK233" s="5"/>
      <c r="GHL233" s="5"/>
      <c r="GHM233" s="5"/>
      <c r="GHN233" s="5"/>
      <c r="GHO233" s="5"/>
      <c r="GHP233" s="5"/>
      <c r="GHQ233" s="5"/>
      <c r="GHR233" s="5"/>
      <c r="GHS233" s="5"/>
      <c r="GHT233" s="5"/>
      <c r="GHU233" s="5"/>
      <c r="GHV233" s="5"/>
      <c r="GHW233" s="5"/>
      <c r="GHX233" s="5"/>
      <c r="GHY233" s="5"/>
      <c r="GHZ233" s="5"/>
      <c r="GIA233" s="5"/>
      <c r="GIB233" s="5"/>
      <c r="GIC233" s="5"/>
      <c r="GID233" s="5"/>
      <c r="GIE233" s="5"/>
      <c r="GIF233" s="5"/>
      <c r="GIG233" s="5"/>
      <c r="GIH233" s="5"/>
      <c r="GII233" s="5"/>
      <c r="GIJ233" s="5"/>
      <c r="GIK233" s="5"/>
      <c r="GIL233" s="5"/>
      <c r="GIM233" s="5"/>
      <c r="GIN233" s="5"/>
      <c r="GIO233" s="5"/>
      <c r="GIP233" s="5"/>
      <c r="GIQ233" s="5"/>
      <c r="GIR233" s="5"/>
      <c r="GIS233" s="5"/>
      <c r="GIT233" s="5"/>
      <c r="GIU233" s="5"/>
      <c r="GIV233" s="5"/>
      <c r="GIW233" s="5"/>
      <c r="GIX233" s="5"/>
      <c r="GIY233" s="5"/>
      <c r="GIZ233" s="5"/>
      <c r="GJA233" s="5"/>
      <c r="GJB233" s="5"/>
      <c r="GJC233" s="5"/>
      <c r="GJD233" s="5"/>
      <c r="GJE233" s="5"/>
      <c r="GJF233" s="5"/>
      <c r="GJG233" s="5"/>
      <c r="GJH233" s="5"/>
      <c r="GJI233" s="5"/>
      <c r="GJJ233" s="5"/>
      <c r="GJK233" s="5"/>
      <c r="GJL233" s="5"/>
      <c r="GJM233" s="5"/>
      <c r="GJN233" s="5"/>
      <c r="GJO233" s="5"/>
      <c r="GJP233" s="5"/>
      <c r="GJQ233" s="5"/>
      <c r="GJR233" s="5"/>
      <c r="GJS233" s="5"/>
      <c r="GJT233" s="5"/>
      <c r="GJU233" s="5"/>
      <c r="GJV233" s="5"/>
      <c r="GJW233" s="5"/>
      <c r="GJX233" s="5"/>
      <c r="GJY233" s="5"/>
      <c r="GJZ233" s="5"/>
      <c r="GKA233" s="5"/>
      <c r="GKB233" s="5"/>
      <c r="GKC233" s="5"/>
      <c r="GKD233" s="5"/>
      <c r="GKE233" s="5"/>
      <c r="GKF233" s="5"/>
      <c r="GKG233" s="5"/>
      <c r="GKH233" s="5"/>
      <c r="GKI233" s="5"/>
      <c r="GKJ233" s="5"/>
      <c r="GKK233" s="5"/>
      <c r="GKL233" s="5"/>
      <c r="GKM233" s="5"/>
      <c r="GKN233" s="5"/>
      <c r="GKO233" s="5"/>
      <c r="GKP233" s="5"/>
      <c r="GKQ233" s="5"/>
      <c r="GKR233" s="5"/>
      <c r="GKS233" s="5"/>
      <c r="GKT233" s="5"/>
      <c r="GKU233" s="5"/>
      <c r="GKV233" s="5"/>
      <c r="GKW233" s="5"/>
      <c r="GKX233" s="5"/>
      <c r="GKY233" s="5"/>
      <c r="GKZ233" s="5"/>
      <c r="GLA233" s="5"/>
      <c r="GLB233" s="5"/>
      <c r="GLC233" s="5"/>
      <c r="GLD233" s="5"/>
      <c r="GLE233" s="5"/>
      <c r="GLF233" s="5"/>
      <c r="GLG233" s="5"/>
      <c r="GLH233" s="5"/>
      <c r="GLI233" s="5"/>
      <c r="GLJ233" s="5"/>
      <c r="GLK233" s="5"/>
      <c r="GLL233" s="5"/>
      <c r="GLM233" s="5"/>
      <c r="GLN233" s="5"/>
      <c r="GLO233" s="5"/>
      <c r="GLP233" s="5"/>
      <c r="GLQ233" s="5"/>
      <c r="GLR233" s="5"/>
      <c r="GLS233" s="5"/>
      <c r="GLT233" s="5"/>
      <c r="GLU233" s="5"/>
      <c r="GLV233" s="5"/>
      <c r="GLW233" s="5"/>
      <c r="GLX233" s="5"/>
      <c r="GLY233" s="5"/>
      <c r="GLZ233" s="5"/>
      <c r="GMA233" s="5"/>
      <c r="GMB233" s="5"/>
      <c r="GMC233" s="5"/>
      <c r="GMD233" s="5"/>
      <c r="GME233" s="5"/>
      <c r="GMF233" s="5"/>
      <c r="GMG233" s="5"/>
      <c r="GMH233" s="5"/>
      <c r="GMI233" s="5"/>
      <c r="GMJ233" s="5"/>
      <c r="GMK233" s="5"/>
      <c r="GML233" s="5"/>
      <c r="GMM233" s="5"/>
      <c r="GMN233" s="5"/>
      <c r="GMO233" s="5"/>
      <c r="GMP233" s="5"/>
      <c r="GMQ233" s="5"/>
      <c r="GMR233" s="5"/>
      <c r="GMS233" s="5"/>
      <c r="GMT233" s="5"/>
      <c r="GMU233" s="5"/>
      <c r="GMV233" s="5"/>
      <c r="GMW233" s="5"/>
      <c r="GMX233" s="5"/>
      <c r="GMY233" s="5"/>
      <c r="GMZ233" s="5"/>
      <c r="GNA233" s="5"/>
      <c r="GNB233" s="5"/>
      <c r="GNC233" s="5"/>
      <c r="GND233" s="5"/>
      <c r="GNE233" s="5"/>
      <c r="GNF233" s="5"/>
      <c r="GNG233" s="5"/>
      <c r="GNH233" s="5"/>
      <c r="GNI233" s="5"/>
      <c r="GNJ233" s="5"/>
      <c r="GNK233" s="5"/>
      <c r="GNL233" s="5"/>
      <c r="GNM233" s="5"/>
      <c r="GNN233" s="5"/>
      <c r="GNO233" s="5"/>
      <c r="GNP233" s="5"/>
      <c r="GNQ233" s="5"/>
      <c r="GNR233" s="5"/>
      <c r="GNS233" s="5"/>
      <c r="GNT233" s="5"/>
      <c r="GNU233" s="5"/>
      <c r="GNV233" s="5"/>
      <c r="GNW233" s="5"/>
      <c r="GNX233" s="5"/>
      <c r="GNY233" s="5"/>
      <c r="GNZ233" s="5"/>
      <c r="GOA233" s="5"/>
      <c r="GOB233" s="5"/>
      <c r="GOC233" s="5"/>
      <c r="GOD233" s="5"/>
      <c r="GOE233" s="5"/>
      <c r="GOF233" s="5"/>
      <c r="GOG233" s="5"/>
      <c r="GOH233" s="5"/>
      <c r="GOI233" s="5"/>
      <c r="GOJ233" s="5"/>
      <c r="GOK233" s="5"/>
      <c r="GOL233" s="5"/>
      <c r="GOM233" s="5"/>
      <c r="GON233" s="5"/>
      <c r="GOO233" s="5"/>
      <c r="GOP233" s="5"/>
      <c r="GOQ233" s="5"/>
      <c r="GOR233" s="5"/>
      <c r="GOS233" s="5"/>
      <c r="GOT233" s="5"/>
      <c r="GOU233" s="5"/>
      <c r="GOV233" s="5"/>
      <c r="GOW233" s="5"/>
      <c r="GOX233" s="5"/>
      <c r="GOY233" s="5"/>
      <c r="GOZ233" s="5"/>
      <c r="GPA233" s="5"/>
      <c r="GPB233" s="5"/>
      <c r="GPC233" s="5"/>
      <c r="GPD233" s="5"/>
      <c r="GPE233" s="5"/>
      <c r="GPF233" s="5"/>
      <c r="GPG233" s="5"/>
      <c r="GPH233" s="5"/>
      <c r="GPI233" s="5"/>
      <c r="GPJ233" s="5"/>
      <c r="GPK233" s="5"/>
      <c r="GPL233" s="5"/>
      <c r="GPM233" s="5"/>
      <c r="GPN233" s="5"/>
      <c r="GPO233" s="5"/>
      <c r="GPP233" s="5"/>
      <c r="GPQ233" s="5"/>
      <c r="GPR233" s="5"/>
      <c r="GPS233" s="5"/>
      <c r="GPT233" s="5"/>
      <c r="GPU233" s="5"/>
      <c r="GPV233" s="5"/>
      <c r="GPW233" s="5"/>
      <c r="GPX233" s="5"/>
      <c r="GPY233" s="5"/>
      <c r="GPZ233" s="5"/>
      <c r="GQA233" s="5"/>
      <c r="GQB233" s="5"/>
      <c r="GQC233" s="5"/>
      <c r="GQD233" s="5"/>
      <c r="GQE233" s="5"/>
      <c r="GQF233" s="5"/>
      <c r="GQG233" s="5"/>
      <c r="GQH233" s="5"/>
      <c r="GQI233" s="5"/>
      <c r="GQJ233" s="5"/>
      <c r="GQK233" s="5"/>
      <c r="GQL233" s="5"/>
      <c r="GQM233" s="5"/>
      <c r="GQN233" s="5"/>
      <c r="GQO233" s="5"/>
      <c r="GQP233" s="5"/>
      <c r="GQQ233" s="5"/>
      <c r="GQR233" s="5"/>
      <c r="GQS233" s="5"/>
      <c r="GQT233" s="5"/>
      <c r="GQU233" s="5"/>
      <c r="GQV233" s="5"/>
      <c r="GQW233" s="5"/>
      <c r="GQX233" s="5"/>
      <c r="GQY233" s="5"/>
      <c r="GQZ233" s="5"/>
      <c r="GRA233" s="5"/>
      <c r="GRB233" s="5"/>
      <c r="GRC233" s="5"/>
      <c r="GRD233" s="5"/>
      <c r="GRE233" s="5"/>
      <c r="GRF233" s="5"/>
      <c r="GRG233" s="5"/>
      <c r="GRH233" s="5"/>
      <c r="GRI233" s="5"/>
      <c r="GRJ233" s="5"/>
      <c r="GRK233" s="5"/>
      <c r="GRL233" s="5"/>
      <c r="GRM233" s="5"/>
      <c r="GRN233" s="5"/>
      <c r="GRO233" s="5"/>
      <c r="GRP233" s="5"/>
      <c r="GRQ233" s="5"/>
      <c r="GRR233" s="5"/>
      <c r="GRS233" s="5"/>
      <c r="GRT233" s="5"/>
      <c r="GRU233" s="5"/>
      <c r="GRV233" s="5"/>
      <c r="GRW233" s="5"/>
      <c r="GRX233" s="5"/>
      <c r="GRY233" s="5"/>
      <c r="GRZ233" s="5"/>
      <c r="GSA233" s="5"/>
      <c r="GSB233" s="5"/>
      <c r="GSC233" s="5"/>
      <c r="GSD233" s="5"/>
      <c r="GSE233" s="5"/>
      <c r="GSF233" s="5"/>
      <c r="GSG233" s="5"/>
      <c r="GSH233" s="5"/>
      <c r="GSI233" s="5"/>
      <c r="GSJ233" s="5"/>
      <c r="GSK233" s="5"/>
      <c r="GSL233" s="5"/>
      <c r="GSM233" s="5"/>
      <c r="GSN233" s="5"/>
      <c r="GSO233" s="5"/>
      <c r="GSP233" s="5"/>
      <c r="GSQ233" s="5"/>
      <c r="GSR233" s="5"/>
      <c r="GSS233" s="5"/>
      <c r="GST233" s="5"/>
      <c r="GSU233" s="5"/>
      <c r="GSV233" s="5"/>
      <c r="GSW233" s="5"/>
      <c r="GSX233" s="5"/>
      <c r="GSY233" s="5"/>
      <c r="GSZ233" s="5"/>
      <c r="GTA233" s="5"/>
      <c r="GTB233" s="5"/>
      <c r="GTC233" s="5"/>
      <c r="GTD233" s="5"/>
      <c r="GTE233" s="5"/>
      <c r="GTF233" s="5"/>
      <c r="GTG233" s="5"/>
      <c r="GTH233" s="5"/>
      <c r="GTI233" s="5"/>
      <c r="GTJ233" s="5"/>
      <c r="GTK233" s="5"/>
      <c r="GTL233" s="5"/>
      <c r="GTM233" s="5"/>
      <c r="GTN233" s="5"/>
      <c r="GTO233" s="5"/>
      <c r="GTP233" s="5"/>
      <c r="GTQ233" s="5"/>
      <c r="GTR233" s="5"/>
      <c r="GTS233" s="5"/>
      <c r="GTT233" s="5"/>
      <c r="GTU233" s="5"/>
      <c r="GTV233" s="5"/>
      <c r="GTW233" s="5"/>
      <c r="GTX233" s="5"/>
      <c r="GTY233" s="5"/>
      <c r="GTZ233" s="5"/>
      <c r="GUA233" s="5"/>
      <c r="GUB233" s="5"/>
      <c r="GUC233" s="5"/>
      <c r="GUD233" s="5"/>
      <c r="GUE233" s="5"/>
      <c r="GUF233" s="5"/>
      <c r="GUG233" s="5"/>
      <c r="GUH233" s="5"/>
      <c r="GUI233" s="5"/>
      <c r="GUJ233" s="5"/>
      <c r="GUK233" s="5"/>
      <c r="GUL233" s="5"/>
      <c r="GUM233" s="5"/>
      <c r="GUN233" s="5"/>
      <c r="GUO233" s="5"/>
      <c r="GUP233" s="5"/>
      <c r="GUQ233" s="5"/>
      <c r="GUR233" s="5"/>
      <c r="GUS233" s="5"/>
      <c r="GUT233" s="5"/>
      <c r="GUU233" s="5"/>
      <c r="GUV233" s="5"/>
      <c r="GUW233" s="5"/>
      <c r="GUX233" s="5"/>
      <c r="GUY233" s="5"/>
      <c r="GUZ233" s="5"/>
      <c r="GVA233" s="5"/>
      <c r="GVB233" s="5"/>
      <c r="GVC233" s="5"/>
      <c r="GVD233" s="5"/>
      <c r="GVE233" s="5"/>
      <c r="GVF233" s="5"/>
      <c r="GVG233" s="5"/>
      <c r="GVH233" s="5"/>
      <c r="GVI233" s="5"/>
      <c r="GVJ233" s="5"/>
      <c r="GVK233" s="5"/>
      <c r="GVL233" s="5"/>
      <c r="GVM233" s="5"/>
      <c r="GVN233" s="5"/>
      <c r="GVO233" s="5"/>
      <c r="GVP233" s="5"/>
      <c r="GVQ233" s="5"/>
      <c r="GVR233" s="5"/>
      <c r="GVS233" s="5"/>
      <c r="GVT233" s="5"/>
      <c r="GVU233" s="5"/>
      <c r="GVV233" s="5"/>
      <c r="GVW233" s="5"/>
      <c r="GVX233" s="5"/>
      <c r="GVY233" s="5"/>
      <c r="GVZ233" s="5"/>
      <c r="GWA233" s="5"/>
      <c r="GWB233" s="5"/>
      <c r="GWC233" s="5"/>
      <c r="GWD233" s="5"/>
      <c r="GWE233" s="5"/>
      <c r="GWF233" s="5"/>
      <c r="GWG233" s="5"/>
      <c r="GWH233" s="5"/>
      <c r="GWI233" s="5"/>
      <c r="GWJ233" s="5"/>
      <c r="GWK233" s="5"/>
      <c r="GWL233" s="5"/>
      <c r="GWM233" s="5"/>
      <c r="GWN233" s="5"/>
      <c r="GWO233" s="5"/>
      <c r="GWP233" s="5"/>
      <c r="GWQ233" s="5"/>
      <c r="GWR233" s="5"/>
      <c r="GWS233" s="5"/>
      <c r="GWT233" s="5"/>
      <c r="GWU233" s="5"/>
      <c r="GWV233" s="5"/>
      <c r="GWW233" s="5"/>
      <c r="GWX233" s="5"/>
      <c r="GWY233" s="5"/>
      <c r="GWZ233" s="5"/>
      <c r="GXA233" s="5"/>
      <c r="GXB233" s="5"/>
      <c r="GXC233" s="5"/>
      <c r="GXD233" s="5"/>
      <c r="GXE233" s="5"/>
      <c r="GXF233" s="5"/>
      <c r="GXG233" s="5"/>
      <c r="GXH233" s="5"/>
      <c r="GXI233" s="5"/>
      <c r="GXJ233" s="5"/>
      <c r="GXK233" s="5"/>
      <c r="GXL233" s="5"/>
      <c r="GXM233" s="5"/>
      <c r="GXN233" s="5"/>
      <c r="GXO233" s="5"/>
      <c r="GXP233" s="5"/>
      <c r="GXQ233" s="5"/>
      <c r="GXR233" s="5"/>
      <c r="GXS233" s="5"/>
      <c r="GXT233" s="5"/>
      <c r="GXU233" s="5"/>
      <c r="GXV233" s="5"/>
      <c r="GXW233" s="5"/>
      <c r="GXX233" s="5"/>
      <c r="GXY233" s="5"/>
      <c r="GXZ233" s="5"/>
      <c r="GYA233" s="5"/>
      <c r="GYB233" s="5"/>
      <c r="GYC233" s="5"/>
      <c r="GYD233" s="5"/>
      <c r="GYE233" s="5"/>
      <c r="GYF233" s="5"/>
      <c r="GYG233" s="5"/>
      <c r="GYH233" s="5"/>
      <c r="GYI233" s="5"/>
      <c r="GYJ233" s="5"/>
      <c r="GYK233" s="5"/>
      <c r="GYL233" s="5"/>
      <c r="GYM233" s="5"/>
      <c r="GYN233" s="5"/>
      <c r="GYO233" s="5"/>
      <c r="GYP233" s="5"/>
      <c r="GYQ233" s="5"/>
      <c r="GYR233" s="5"/>
      <c r="GYS233" s="5"/>
      <c r="GYT233" s="5"/>
      <c r="GYU233" s="5"/>
      <c r="GYV233" s="5"/>
      <c r="GYW233" s="5"/>
      <c r="GYX233" s="5"/>
      <c r="GYY233" s="5"/>
      <c r="GYZ233" s="5"/>
      <c r="GZA233" s="5"/>
      <c r="GZB233" s="5"/>
      <c r="GZC233" s="5"/>
      <c r="GZD233" s="5"/>
      <c r="GZE233" s="5"/>
      <c r="GZF233" s="5"/>
      <c r="GZG233" s="5"/>
      <c r="GZH233" s="5"/>
      <c r="GZI233" s="5"/>
      <c r="GZJ233" s="5"/>
      <c r="GZK233" s="5"/>
      <c r="GZL233" s="5"/>
      <c r="GZM233" s="5"/>
      <c r="GZN233" s="5"/>
      <c r="GZO233" s="5"/>
      <c r="GZP233" s="5"/>
      <c r="GZQ233" s="5"/>
      <c r="GZR233" s="5"/>
      <c r="GZS233" s="5"/>
      <c r="GZT233" s="5"/>
      <c r="GZU233" s="5"/>
      <c r="GZV233" s="5"/>
      <c r="GZW233" s="5"/>
      <c r="GZX233" s="5"/>
      <c r="GZY233" s="5"/>
      <c r="GZZ233" s="5"/>
      <c r="HAA233" s="5"/>
      <c r="HAB233" s="5"/>
      <c r="HAC233" s="5"/>
      <c r="HAD233" s="5"/>
      <c r="HAE233" s="5"/>
      <c r="HAF233" s="5"/>
      <c r="HAG233" s="5"/>
      <c r="HAH233" s="5"/>
      <c r="HAI233" s="5"/>
      <c r="HAJ233" s="5"/>
      <c r="HAK233" s="5"/>
      <c r="HAL233" s="5"/>
      <c r="HAM233" s="5"/>
      <c r="HAN233" s="5"/>
      <c r="HAO233" s="5"/>
      <c r="HAP233" s="5"/>
      <c r="HAQ233" s="5"/>
      <c r="HAR233" s="5"/>
      <c r="HAS233" s="5"/>
      <c r="HAT233" s="5"/>
      <c r="HAU233" s="5"/>
      <c r="HAV233" s="5"/>
      <c r="HAW233" s="5"/>
      <c r="HAX233" s="5"/>
      <c r="HAY233" s="5"/>
      <c r="HAZ233" s="5"/>
      <c r="HBA233" s="5"/>
      <c r="HBB233" s="5"/>
      <c r="HBC233" s="5"/>
      <c r="HBD233" s="5"/>
      <c r="HBE233" s="5"/>
      <c r="HBF233" s="5"/>
      <c r="HBG233" s="5"/>
      <c r="HBH233" s="5"/>
      <c r="HBI233" s="5"/>
      <c r="HBJ233" s="5"/>
      <c r="HBK233" s="5"/>
      <c r="HBL233" s="5"/>
      <c r="HBM233" s="5"/>
      <c r="HBN233" s="5"/>
      <c r="HBO233" s="5"/>
      <c r="HBP233" s="5"/>
      <c r="HBQ233" s="5"/>
      <c r="HBR233" s="5"/>
      <c r="HBS233" s="5"/>
      <c r="HBT233" s="5"/>
      <c r="HBU233" s="5"/>
      <c r="HBV233" s="5"/>
      <c r="HBW233" s="5"/>
      <c r="HBX233" s="5"/>
      <c r="HBY233" s="5"/>
      <c r="HBZ233" s="5"/>
      <c r="HCA233" s="5"/>
      <c r="HCB233" s="5"/>
      <c r="HCC233" s="5"/>
      <c r="HCD233" s="5"/>
      <c r="HCE233" s="5"/>
      <c r="HCF233" s="5"/>
      <c r="HCG233" s="5"/>
      <c r="HCH233" s="5"/>
      <c r="HCI233" s="5"/>
      <c r="HCJ233" s="5"/>
      <c r="HCK233" s="5"/>
      <c r="HCL233" s="5"/>
      <c r="HCM233" s="5"/>
      <c r="HCN233" s="5"/>
      <c r="HCO233" s="5"/>
      <c r="HCP233" s="5"/>
      <c r="HCQ233" s="5"/>
      <c r="HCR233" s="5"/>
      <c r="HCS233" s="5"/>
      <c r="HCT233" s="5"/>
      <c r="HCU233" s="5"/>
      <c r="HCV233" s="5"/>
      <c r="HCW233" s="5"/>
      <c r="HCX233" s="5"/>
      <c r="HCY233" s="5"/>
      <c r="HCZ233" s="5"/>
      <c r="HDA233" s="5"/>
      <c r="HDB233" s="5"/>
      <c r="HDC233" s="5"/>
      <c r="HDD233" s="5"/>
      <c r="HDE233" s="5"/>
      <c r="HDF233" s="5"/>
      <c r="HDG233" s="5"/>
      <c r="HDH233" s="5"/>
      <c r="HDI233" s="5"/>
      <c r="HDJ233" s="5"/>
      <c r="HDK233" s="5"/>
      <c r="HDL233" s="5"/>
      <c r="HDM233" s="5"/>
      <c r="HDN233" s="5"/>
      <c r="HDO233" s="5"/>
      <c r="HDP233" s="5"/>
      <c r="HDQ233" s="5"/>
      <c r="HDR233" s="5"/>
      <c r="HDS233" s="5"/>
      <c r="HDT233" s="5"/>
      <c r="HDU233" s="5"/>
      <c r="HDV233" s="5"/>
      <c r="HDW233" s="5"/>
      <c r="HDX233" s="5"/>
      <c r="HDY233" s="5"/>
      <c r="HDZ233" s="5"/>
      <c r="HEA233" s="5"/>
      <c r="HEB233" s="5"/>
      <c r="HEC233" s="5"/>
      <c r="HED233" s="5"/>
      <c r="HEE233" s="5"/>
      <c r="HEF233" s="5"/>
      <c r="HEG233" s="5"/>
      <c r="HEH233" s="5"/>
      <c r="HEI233" s="5"/>
      <c r="HEJ233" s="5"/>
      <c r="HEK233" s="5"/>
      <c r="HEL233" s="5"/>
      <c r="HEM233" s="5"/>
      <c r="HEN233" s="5"/>
      <c r="HEO233" s="5"/>
      <c r="HEP233" s="5"/>
      <c r="HEQ233" s="5"/>
      <c r="HER233" s="5"/>
      <c r="HES233" s="5"/>
      <c r="HET233" s="5"/>
      <c r="HEU233" s="5"/>
      <c r="HEV233" s="5"/>
      <c r="HEW233" s="5"/>
      <c r="HEX233" s="5"/>
      <c r="HEY233" s="5"/>
      <c r="HEZ233" s="5"/>
      <c r="HFA233" s="5"/>
      <c r="HFB233" s="5"/>
      <c r="HFC233" s="5"/>
      <c r="HFD233" s="5"/>
      <c r="HFE233" s="5"/>
      <c r="HFF233" s="5"/>
      <c r="HFG233" s="5"/>
      <c r="HFH233" s="5"/>
      <c r="HFI233" s="5"/>
      <c r="HFJ233" s="5"/>
      <c r="HFK233" s="5"/>
      <c r="HFL233" s="5"/>
      <c r="HFM233" s="5"/>
      <c r="HFN233" s="5"/>
      <c r="HFO233" s="5"/>
      <c r="HFP233" s="5"/>
      <c r="HFQ233" s="5"/>
      <c r="HFR233" s="5"/>
      <c r="HFS233" s="5"/>
      <c r="HFT233" s="5"/>
      <c r="HFU233" s="5"/>
      <c r="HFV233" s="5"/>
      <c r="HFW233" s="5"/>
      <c r="HFX233" s="5"/>
      <c r="HFY233" s="5"/>
      <c r="HFZ233" s="5"/>
      <c r="HGA233" s="5"/>
      <c r="HGB233" s="5"/>
      <c r="HGC233" s="5"/>
      <c r="HGD233" s="5"/>
      <c r="HGE233" s="5"/>
      <c r="HGF233" s="5"/>
      <c r="HGG233" s="5"/>
      <c r="HGH233" s="5"/>
      <c r="HGI233" s="5"/>
      <c r="HGJ233" s="5"/>
      <c r="HGK233" s="5"/>
      <c r="HGL233" s="5"/>
      <c r="HGM233" s="5"/>
      <c r="HGN233" s="5"/>
      <c r="HGO233" s="5"/>
      <c r="HGP233" s="5"/>
      <c r="HGQ233" s="5"/>
      <c r="HGR233" s="5"/>
      <c r="HGS233" s="5"/>
      <c r="HGT233" s="5"/>
      <c r="HGU233" s="5"/>
      <c r="HGV233" s="5"/>
      <c r="HGW233" s="5"/>
      <c r="HGX233" s="5"/>
      <c r="HGY233" s="5"/>
      <c r="HGZ233" s="5"/>
      <c r="HHA233" s="5"/>
      <c r="HHB233" s="5"/>
      <c r="HHC233" s="5"/>
      <c r="HHD233" s="5"/>
      <c r="HHE233" s="5"/>
      <c r="HHF233" s="5"/>
      <c r="HHG233" s="5"/>
      <c r="HHH233" s="5"/>
      <c r="HHI233" s="5"/>
      <c r="HHJ233" s="5"/>
      <c r="HHK233" s="5"/>
      <c r="HHL233" s="5"/>
      <c r="HHM233" s="5"/>
      <c r="HHN233" s="5"/>
      <c r="HHO233" s="5"/>
      <c r="HHP233" s="5"/>
      <c r="HHQ233" s="5"/>
      <c r="HHR233" s="5"/>
      <c r="HHS233" s="5"/>
      <c r="HHT233" s="5"/>
      <c r="HHU233" s="5"/>
      <c r="HHV233" s="5"/>
      <c r="HHW233" s="5"/>
      <c r="HHX233" s="5"/>
      <c r="HHY233" s="5"/>
      <c r="HHZ233" s="5"/>
      <c r="HIA233" s="5"/>
      <c r="HIB233" s="5"/>
      <c r="HIC233" s="5"/>
      <c r="HID233" s="5"/>
      <c r="HIE233" s="5"/>
      <c r="HIF233" s="5"/>
      <c r="HIG233" s="5"/>
      <c r="HIH233" s="5"/>
      <c r="HII233" s="5"/>
      <c r="HIJ233" s="5"/>
      <c r="HIK233" s="5"/>
      <c r="HIL233" s="5"/>
      <c r="HIM233" s="5"/>
      <c r="HIN233" s="5"/>
      <c r="HIO233" s="5"/>
      <c r="HIP233" s="5"/>
      <c r="HIQ233" s="5"/>
      <c r="HIR233" s="5"/>
      <c r="HIS233" s="5"/>
      <c r="HIT233" s="5"/>
      <c r="HIU233" s="5"/>
      <c r="HIV233" s="5"/>
      <c r="HIW233" s="5"/>
      <c r="HIX233" s="5"/>
      <c r="HIY233" s="5"/>
      <c r="HIZ233" s="5"/>
      <c r="HJA233" s="5"/>
      <c r="HJB233" s="5"/>
      <c r="HJC233" s="5"/>
      <c r="HJD233" s="5"/>
      <c r="HJE233" s="5"/>
      <c r="HJF233" s="5"/>
      <c r="HJG233" s="5"/>
      <c r="HJH233" s="5"/>
      <c r="HJI233" s="5"/>
      <c r="HJJ233" s="5"/>
      <c r="HJK233" s="5"/>
      <c r="HJL233" s="5"/>
      <c r="HJM233" s="5"/>
      <c r="HJN233" s="5"/>
      <c r="HJO233" s="5"/>
      <c r="HJP233" s="5"/>
      <c r="HJQ233" s="5"/>
      <c r="HJR233" s="5"/>
      <c r="HJS233" s="5"/>
      <c r="HJT233" s="5"/>
      <c r="HJU233" s="5"/>
      <c r="HJV233" s="5"/>
      <c r="HJW233" s="5"/>
      <c r="HJX233" s="5"/>
      <c r="HJY233" s="5"/>
      <c r="HJZ233" s="5"/>
      <c r="HKA233" s="5"/>
      <c r="HKB233" s="5"/>
      <c r="HKC233" s="5"/>
      <c r="HKD233" s="5"/>
      <c r="HKE233" s="5"/>
      <c r="HKF233" s="5"/>
      <c r="HKG233" s="5"/>
      <c r="HKH233" s="5"/>
      <c r="HKI233" s="5"/>
      <c r="HKJ233" s="5"/>
      <c r="HKK233" s="5"/>
      <c r="HKL233" s="5"/>
      <c r="HKM233" s="5"/>
      <c r="HKN233" s="5"/>
      <c r="HKO233" s="5"/>
      <c r="HKP233" s="5"/>
      <c r="HKQ233" s="5"/>
      <c r="HKR233" s="5"/>
      <c r="HKS233" s="5"/>
      <c r="HKT233" s="5"/>
      <c r="HKU233" s="5"/>
      <c r="HKV233" s="5"/>
      <c r="HKW233" s="5"/>
      <c r="HKX233" s="5"/>
      <c r="HKY233" s="5"/>
      <c r="HKZ233" s="5"/>
      <c r="HLA233" s="5"/>
      <c r="HLB233" s="5"/>
      <c r="HLC233" s="5"/>
      <c r="HLD233" s="5"/>
      <c r="HLE233" s="5"/>
      <c r="HLF233" s="5"/>
      <c r="HLG233" s="5"/>
      <c r="HLH233" s="5"/>
      <c r="HLI233" s="5"/>
      <c r="HLJ233" s="5"/>
      <c r="HLK233" s="5"/>
      <c r="HLL233" s="5"/>
      <c r="HLM233" s="5"/>
      <c r="HLN233" s="5"/>
      <c r="HLO233" s="5"/>
      <c r="HLP233" s="5"/>
      <c r="HLQ233" s="5"/>
      <c r="HLR233" s="5"/>
      <c r="HLS233" s="5"/>
      <c r="HLT233" s="5"/>
      <c r="HLU233" s="5"/>
      <c r="HLV233" s="5"/>
      <c r="HLW233" s="5"/>
      <c r="HLX233" s="5"/>
      <c r="HLY233" s="5"/>
      <c r="HLZ233" s="5"/>
      <c r="HMA233" s="5"/>
      <c r="HMB233" s="5"/>
      <c r="HMC233" s="5"/>
      <c r="HMD233" s="5"/>
      <c r="HME233" s="5"/>
      <c r="HMF233" s="5"/>
      <c r="HMG233" s="5"/>
      <c r="HMH233" s="5"/>
      <c r="HMI233" s="5"/>
      <c r="HMJ233" s="5"/>
      <c r="HMK233" s="5"/>
      <c r="HML233" s="5"/>
      <c r="HMM233" s="5"/>
      <c r="HMN233" s="5"/>
      <c r="HMO233" s="5"/>
      <c r="HMP233" s="5"/>
      <c r="HMQ233" s="5"/>
      <c r="HMR233" s="5"/>
      <c r="HMS233" s="5"/>
      <c r="HMT233" s="5"/>
      <c r="HMU233" s="5"/>
      <c r="HMV233" s="5"/>
      <c r="HMW233" s="5"/>
      <c r="HMX233" s="5"/>
      <c r="HMY233" s="5"/>
      <c r="HMZ233" s="5"/>
      <c r="HNA233" s="5"/>
      <c r="HNB233" s="5"/>
      <c r="HNC233" s="5"/>
      <c r="HND233" s="5"/>
      <c r="HNE233" s="5"/>
      <c r="HNF233" s="5"/>
      <c r="HNG233" s="5"/>
      <c r="HNH233" s="5"/>
      <c r="HNI233" s="5"/>
      <c r="HNJ233" s="5"/>
      <c r="HNK233" s="5"/>
      <c r="HNL233" s="5"/>
      <c r="HNM233" s="5"/>
      <c r="HNN233" s="5"/>
      <c r="HNO233" s="5"/>
      <c r="HNP233" s="5"/>
      <c r="HNQ233" s="5"/>
      <c r="HNR233" s="5"/>
      <c r="HNS233" s="5"/>
      <c r="HNT233" s="5"/>
      <c r="HNU233" s="5"/>
      <c r="HNV233" s="5"/>
      <c r="HNW233" s="5"/>
      <c r="HNX233" s="5"/>
      <c r="HNY233" s="5"/>
      <c r="HNZ233" s="5"/>
      <c r="HOA233" s="5"/>
      <c r="HOB233" s="5"/>
      <c r="HOC233" s="5"/>
      <c r="HOD233" s="5"/>
      <c r="HOE233" s="5"/>
      <c r="HOF233" s="5"/>
      <c r="HOG233" s="5"/>
      <c r="HOH233" s="5"/>
      <c r="HOI233" s="5"/>
      <c r="HOJ233" s="5"/>
      <c r="HOK233" s="5"/>
      <c r="HOL233" s="5"/>
      <c r="HOM233" s="5"/>
      <c r="HON233" s="5"/>
      <c r="HOO233" s="5"/>
      <c r="HOP233" s="5"/>
      <c r="HOQ233" s="5"/>
      <c r="HOR233" s="5"/>
      <c r="HOS233" s="5"/>
      <c r="HOT233" s="5"/>
      <c r="HOU233" s="5"/>
      <c r="HOV233" s="5"/>
      <c r="HOW233" s="5"/>
      <c r="HOX233" s="5"/>
      <c r="HOY233" s="5"/>
      <c r="HOZ233" s="5"/>
      <c r="HPA233" s="5"/>
      <c r="HPB233" s="5"/>
      <c r="HPC233" s="5"/>
      <c r="HPD233" s="5"/>
      <c r="HPE233" s="5"/>
      <c r="HPF233" s="5"/>
      <c r="HPG233" s="5"/>
      <c r="HPH233" s="5"/>
      <c r="HPI233" s="5"/>
      <c r="HPJ233" s="5"/>
      <c r="HPK233" s="5"/>
      <c r="HPL233" s="5"/>
      <c r="HPM233" s="5"/>
      <c r="HPN233" s="5"/>
      <c r="HPO233" s="5"/>
      <c r="HPP233" s="5"/>
      <c r="HPQ233" s="5"/>
      <c r="HPR233" s="5"/>
      <c r="HPS233" s="5"/>
      <c r="HPT233" s="5"/>
      <c r="HPU233" s="5"/>
      <c r="HPV233" s="5"/>
      <c r="HPW233" s="5"/>
      <c r="HPX233" s="5"/>
      <c r="HPY233" s="5"/>
      <c r="HPZ233" s="5"/>
      <c r="HQA233" s="5"/>
      <c r="HQB233" s="5"/>
      <c r="HQC233" s="5"/>
      <c r="HQD233" s="5"/>
      <c r="HQE233" s="5"/>
      <c r="HQF233" s="5"/>
      <c r="HQG233" s="5"/>
      <c r="HQH233" s="5"/>
      <c r="HQI233" s="5"/>
      <c r="HQJ233" s="5"/>
      <c r="HQK233" s="5"/>
      <c r="HQL233" s="5"/>
      <c r="HQM233" s="5"/>
      <c r="HQN233" s="5"/>
      <c r="HQO233" s="5"/>
      <c r="HQP233" s="5"/>
      <c r="HQQ233" s="5"/>
      <c r="HQR233" s="5"/>
      <c r="HQS233" s="5"/>
      <c r="HQT233" s="5"/>
      <c r="HQU233" s="5"/>
      <c r="HQV233" s="5"/>
      <c r="HQW233" s="5"/>
      <c r="HQX233" s="5"/>
      <c r="HQY233" s="5"/>
      <c r="HQZ233" s="5"/>
      <c r="HRA233" s="5"/>
      <c r="HRB233" s="5"/>
      <c r="HRC233" s="5"/>
      <c r="HRD233" s="5"/>
      <c r="HRE233" s="5"/>
      <c r="HRF233" s="5"/>
      <c r="HRG233" s="5"/>
      <c r="HRH233" s="5"/>
      <c r="HRI233" s="5"/>
      <c r="HRJ233" s="5"/>
      <c r="HRK233" s="5"/>
      <c r="HRL233" s="5"/>
      <c r="HRM233" s="5"/>
      <c r="HRN233" s="5"/>
      <c r="HRO233" s="5"/>
      <c r="HRP233" s="5"/>
      <c r="HRQ233" s="5"/>
      <c r="HRR233" s="5"/>
      <c r="HRS233" s="5"/>
      <c r="HRT233" s="5"/>
      <c r="HRU233" s="5"/>
      <c r="HRV233" s="5"/>
      <c r="HRW233" s="5"/>
      <c r="HRX233" s="5"/>
      <c r="HRY233" s="5"/>
      <c r="HRZ233" s="5"/>
      <c r="HSA233" s="5"/>
      <c r="HSB233" s="5"/>
      <c r="HSC233" s="5"/>
      <c r="HSD233" s="5"/>
      <c r="HSE233" s="5"/>
      <c r="HSF233" s="5"/>
      <c r="HSG233" s="5"/>
      <c r="HSH233" s="5"/>
      <c r="HSI233" s="5"/>
      <c r="HSJ233" s="5"/>
      <c r="HSK233" s="5"/>
      <c r="HSL233" s="5"/>
      <c r="HSM233" s="5"/>
      <c r="HSN233" s="5"/>
      <c r="HSO233" s="5"/>
      <c r="HSP233" s="5"/>
      <c r="HSQ233" s="5"/>
      <c r="HSR233" s="5"/>
      <c r="HSS233" s="5"/>
      <c r="HST233" s="5"/>
      <c r="HSU233" s="5"/>
      <c r="HSV233" s="5"/>
      <c r="HSW233" s="5"/>
      <c r="HSX233" s="5"/>
      <c r="HSY233" s="5"/>
      <c r="HSZ233" s="5"/>
      <c r="HTA233" s="5"/>
      <c r="HTB233" s="5"/>
      <c r="HTC233" s="5"/>
      <c r="HTD233" s="5"/>
      <c r="HTE233" s="5"/>
      <c r="HTF233" s="5"/>
      <c r="HTG233" s="5"/>
      <c r="HTH233" s="5"/>
      <c r="HTI233" s="5"/>
      <c r="HTJ233" s="5"/>
      <c r="HTK233" s="5"/>
      <c r="HTL233" s="5"/>
      <c r="HTM233" s="5"/>
      <c r="HTN233" s="5"/>
      <c r="HTO233" s="5"/>
      <c r="HTP233" s="5"/>
      <c r="HTQ233" s="5"/>
      <c r="HTR233" s="5"/>
      <c r="HTS233" s="5"/>
      <c r="HTT233" s="5"/>
      <c r="HTU233" s="5"/>
      <c r="HTV233" s="5"/>
      <c r="HTW233" s="5"/>
      <c r="HTX233" s="5"/>
      <c r="HTY233" s="5"/>
      <c r="HTZ233" s="5"/>
      <c r="HUA233" s="5"/>
      <c r="HUB233" s="5"/>
      <c r="HUC233" s="5"/>
      <c r="HUD233" s="5"/>
      <c r="HUE233" s="5"/>
      <c r="HUF233" s="5"/>
      <c r="HUG233" s="5"/>
      <c r="HUH233" s="5"/>
      <c r="HUI233" s="5"/>
      <c r="HUJ233" s="5"/>
      <c r="HUK233" s="5"/>
      <c r="HUL233" s="5"/>
      <c r="HUM233" s="5"/>
      <c r="HUN233" s="5"/>
      <c r="HUO233" s="5"/>
      <c r="HUP233" s="5"/>
      <c r="HUQ233" s="5"/>
      <c r="HUR233" s="5"/>
      <c r="HUS233" s="5"/>
      <c r="HUT233" s="5"/>
      <c r="HUU233" s="5"/>
      <c r="HUV233" s="5"/>
      <c r="HUW233" s="5"/>
      <c r="HUX233" s="5"/>
      <c r="HUY233" s="5"/>
      <c r="HUZ233" s="5"/>
      <c r="HVA233" s="5"/>
      <c r="HVB233" s="5"/>
      <c r="HVC233" s="5"/>
      <c r="HVD233" s="5"/>
      <c r="HVE233" s="5"/>
      <c r="HVF233" s="5"/>
      <c r="HVG233" s="5"/>
      <c r="HVH233" s="5"/>
      <c r="HVI233" s="5"/>
      <c r="HVJ233" s="5"/>
      <c r="HVK233" s="5"/>
      <c r="HVL233" s="5"/>
      <c r="HVM233" s="5"/>
      <c r="HVN233" s="5"/>
      <c r="HVO233" s="5"/>
      <c r="HVP233" s="5"/>
      <c r="HVQ233" s="5"/>
      <c r="HVR233" s="5"/>
      <c r="HVS233" s="5"/>
      <c r="HVT233" s="5"/>
      <c r="HVU233" s="5"/>
      <c r="HVV233" s="5"/>
      <c r="HVW233" s="5"/>
      <c r="HVX233" s="5"/>
      <c r="HVY233" s="5"/>
      <c r="HVZ233" s="5"/>
      <c r="HWA233" s="5"/>
      <c r="HWB233" s="5"/>
      <c r="HWC233" s="5"/>
      <c r="HWD233" s="5"/>
      <c r="HWE233" s="5"/>
      <c r="HWF233" s="5"/>
      <c r="HWG233" s="5"/>
      <c r="HWH233" s="5"/>
      <c r="HWI233" s="5"/>
      <c r="HWJ233" s="5"/>
      <c r="HWK233" s="5"/>
      <c r="HWL233" s="5"/>
      <c r="HWM233" s="5"/>
      <c r="HWN233" s="5"/>
      <c r="HWO233" s="5"/>
      <c r="HWP233" s="5"/>
      <c r="HWQ233" s="5"/>
      <c r="HWR233" s="5"/>
      <c r="HWS233" s="5"/>
      <c r="HWT233" s="5"/>
      <c r="HWU233" s="5"/>
      <c r="HWV233" s="5"/>
      <c r="HWW233" s="5"/>
      <c r="HWX233" s="5"/>
      <c r="HWY233" s="5"/>
      <c r="HWZ233" s="5"/>
      <c r="HXA233" s="5"/>
      <c r="HXB233" s="5"/>
      <c r="HXC233" s="5"/>
      <c r="HXD233" s="5"/>
      <c r="HXE233" s="5"/>
      <c r="HXF233" s="5"/>
      <c r="HXG233" s="5"/>
      <c r="HXH233" s="5"/>
      <c r="HXI233" s="5"/>
      <c r="HXJ233" s="5"/>
      <c r="HXK233" s="5"/>
      <c r="HXL233" s="5"/>
      <c r="HXM233" s="5"/>
      <c r="HXN233" s="5"/>
      <c r="HXO233" s="5"/>
      <c r="HXP233" s="5"/>
      <c r="HXQ233" s="5"/>
      <c r="HXR233" s="5"/>
      <c r="HXS233" s="5"/>
      <c r="HXT233" s="5"/>
      <c r="HXU233" s="5"/>
      <c r="HXV233" s="5"/>
      <c r="HXW233" s="5"/>
      <c r="HXX233" s="5"/>
      <c r="HXY233" s="5"/>
      <c r="HXZ233" s="5"/>
      <c r="HYA233" s="5"/>
      <c r="HYB233" s="5"/>
      <c r="HYC233" s="5"/>
      <c r="HYD233" s="5"/>
      <c r="HYE233" s="5"/>
      <c r="HYF233" s="5"/>
      <c r="HYG233" s="5"/>
      <c r="HYH233" s="5"/>
      <c r="HYI233" s="5"/>
      <c r="HYJ233" s="5"/>
      <c r="HYK233" s="5"/>
      <c r="HYL233" s="5"/>
      <c r="HYM233" s="5"/>
      <c r="HYN233" s="5"/>
      <c r="HYO233" s="5"/>
      <c r="HYP233" s="5"/>
      <c r="HYQ233" s="5"/>
      <c r="HYR233" s="5"/>
      <c r="HYS233" s="5"/>
      <c r="HYT233" s="5"/>
      <c r="HYU233" s="5"/>
      <c r="HYV233" s="5"/>
      <c r="HYW233" s="5"/>
      <c r="HYX233" s="5"/>
      <c r="HYY233" s="5"/>
      <c r="HYZ233" s="5"/>
      <c r="HZA233" s="5"/>
      <c r="HZB233" s="5"/>
      <c r="HZC233" s="5"/>
      <c r="HZD233" s="5"/>
      <c r="HZE233" s="5"/>
      <c r="HZF233" s="5"/>
      <c r="HZG233" s="5"/>
      <c r="HZH233" s="5"/>
      <c r="HZI233" s="5"/>
      <c r="HZJ233" s="5"/>
      <c r="HZK233" s="5"/>
      <c r="HZL233" s="5"/>
      <c r="HZM233" s="5"/>
      <c r="HZN233" s="5"/>
      <c r="HZO233" s="5"/>
      <c r="HZP233" s="5"/>
      <c r="HZQ233" s="5"/>
      <c r="HZR233" s="5"/>
      <c r="HZS233" s="5"/>
      <c r="HZT233" s="5"/>
      <c r="HZU233" s="5"/>
      <c r="HZV233" s="5"/>
      <c r="HZW233" s="5"/>
      <c r="HZX233" s="5"/>
      <c r="HZY233" s="5"/>
      <c r="HZZ233" s="5"/>
      <c r="IAA233" s="5"/>
      <c r="IAB233" s="5"/>
      <c r="IAC233" s="5"/>
      <c r="IAD233" s="5"/>
      <c r="IAE233" s="5"/>
      <c r="IAF233" s="5"/>
      <c r="IAG233" s="5"/>
      <c r="IAH233" s="5"/>
      <c r="IAI233" s="5"/>
      <c r="IAJ233" s="5"/>
      <c r="IAK233" s="5"/>
      <c r="IAL233" s="5"/>
      <c r="IAM233" s="5"/>
      <c r="IAN233" s="5"/>
      <c r="IAO233" s="5"/>
      <c r="IAP233" s="5"/>
      <c r="IAQ233" s="5"/>
      <c r="IAR233" s="5"/>
      <c r="IAS233" s="5"/>
      <c r="IAT233" s="5"/>
      <c r="IAU233" s="5"/>
      <c r="IAV233" s="5"/>
      <c r="IAW233" s="5"/>
      <c r="IAX233" s="5"/>
      <c r="IAY233" s="5"/>
      <c r="IAZ233" s="5"/>
      <c r="IBA233" s="5"/>
      <c r="IBB233" s="5"/>
      <c r="IBC233" s="5"/>
      <c r="IBD233" s="5"/>
      <c r="IBE233" s="5"/>
      <c r="IBF233" s="5"/>
      <c r="IBG233" s="5"/>
      <c r="IBH233" s="5"/>
      <c r="IBI233" s="5"/>
      <c r="IBJ233" s="5"/>
      <c r="IBK233" s="5"/>
      <c r="IBL233" s="5"/>
      <c r="IBM233" s="5"/>
      <c r="IBN233" s="5"/>
      <c r="IBO233" s="5"/>
      <c r="IBP233" s="5"/>
      <c r="IBQ233" s="5"/>
      <c r="IBR233" s="5"/>
      <c r="IBS233" s="5"/>
      <c r="IBT233" s="5"/>
      <c r="IBU233" s="5"/>
      <c r="IBV233" s="5"/>
      <c r="IBW233" s="5"/>
      <c r="IBX233" s="5"/>
      <c r="IBY233" s="5"/>
      <c r="IBZ233" s="5"/>
      <c r="ICA233" s="5"/>
      <c r="ICB233" s="5"/>
      <c r="ICC233" s="5"/>
      <c r="ICD233" s="5"/>
      <c r="ICE233" s="5"/>
      <c r="ICF233" s="5"/>
      <c r="ICG233" s="5"/>
      <c r="ICH233" s="5"/>
      <c r="ICI233" s="5"/>
      <c r="ICJ233" s="5"/>
      <c r="ICK233" s="5"/>
      <c r="ICL233" s="5"/>
      <c r="ICM233" s="5"/>
      <c r="ICN233" s="5"/>
      <c r="ICO233" s="5"/>
      <c r="ICP233" s="5"/>
      <c r="ICQ233" s="5"/>
      <c r="ICR233" s="5"/>
      <c r="ICS233" s="5"/>
      <c r="ICT233" s="5"/>
      <c r="ICU233" s="5"/>
      <c r="ICV233" s="5"/>
      <c r="ICW233" s="5"/>
      <c r="ICX233" s="5"/>
      <c r="ICY233" s="5"/>
      <c r="ICZ233" s="5"/>
      <c r="IDA233" s="5"/>
      <c r="IDB233" s="5"/>
      <c r="IDC233" s="5"/>
      <c r="IDD233" s="5"/>
      <c r="IDE233" s="5"/>
      <c r="IDF233" s="5"/>
      <c r="IDG233" s="5"/>
      <c r="IDH233" s="5"/>
      <c r="IDI233" s="5"/>
      <c r="IDJ233" s="5"/>
      <c r="IDK233" s="5"/>
      <c r="IDL233" s="5"/>
      <c r="IDM233" s="5"/>
      <c r="IDN233" s="5"/>
      <c r="IDO233" s="5"/>
      <c r="IDP233" s="5"/>
      <c r="IDQ233" s="5"/>
      <c r="IDR233" s="5"/>
      <c r="IDS233" s="5"/>
      <c r="IDT233" s="5"/>
      <c r="IDU233" s="5"/>
      <c r="IDV233" s="5"/>
      <c r="IDW233" s="5"/>
      <c r="IDX233" s="5"/>
      <c r="IDY233" s="5"/>
      <c r="IDZ233" s="5"/>
      <c r="IEA233" s="5"/>
      <c r="IEB233" s="5"/>
      <c r="IEC233" s="5"/>
      <c r="IED233" s="5"/>
      <c r="IEE233" s="5"/>
      <c r="IEF233" s="5"/>
      <c r="IEG233" s="5"/>
      <c r="IEH233" s="5"/>
      <c r="IEI233" s="5"/>
      <c r="IEJ233" s="5"/>
      <c r="IEK233" s="5"/>
      <c r="IEL233" s="5"/>
      <c r="IEM233" s="5"/>
      <c r="IEN233" s="5"/>
      <c r="IEO233" s="5"/>
      <c r="IEP233" s="5"/>
      <c r="IEQ233" s="5"/>
      <c r="IER233" s="5"/>
      <c r="IES233" s="5"/>
      <c r="IET233" s="5"/>
      <c r="IEU233" s="5"/>
      <c r="IEV233" s="5"/>
      <c r="IEW233" s="5"/>
      <c r="IEX233" s="5"/>
      <c r="IEY233" s="5"/>
      <c r="IEZ233" s="5"/>
      <c r="IFA233" s="5"/>
      <c r="IFB233" s="5"/>
      <c r="IFC233" s="5"/>
      <c r="IFD233" s="5"/>
      <c r="IFE233" s="5"/>
      <c r="IFF233" s="5"/>
      <c r="IFG233" s="5"/>
      <c r="IFH233" s="5"/>
      <c r="IFI233" s="5"/>
      <c r="IFJ233" s="5"/>
      <c r="IFK233" s="5"/>
      <c r="IFL233" s="5"/>
      <c r="IFM233" s="5"/>
      <c r="IFN233" s="5"/>
      <c r="IFO233" s="5"/>
      <c r="IFP233" s="5"/>
      <c r="IFQ233" s="5"/>
      <c r="IFR233" s="5"/>
      <c r="IFS233" s="5"/>
      <c r="IFT233" s="5"/>
      <c r="IFU233" s="5"/>
      <c r="IFV233" s="5"/>
      <c r="IFW233" s="5"/>
      <c r="IFX233" s="5"/>
      <c r="IFY233" s="5"/>
      <c r="IFZ233" s="5"/>
      <c r="IGA233" s="5"/>
      <c r="IGB233" s="5"/>
      <c r="IGC233" s="5"/>
      <c r="IGD233" s="5"/>
      <c r="IGE233" s="5"/>
      <c r="IGF233" s="5"/>
      <c r="IGG233" s="5"/>
      <c r="IGH233" s="5"/>
      <c r="IGI233" s="5"/>
      <c r="IGJ233" s="5"/>
      <c r="IGK233" s="5"/>
      <c r="IGL233" s="5"/>
      <c r="IGM233" s="5"/>
      <c r="IGN233" s="5"/>
      <c r="IGO233" s="5"/>
      <c r="IGP233" s="5"/>
      <c r="IGQ233" s="5"/>
      <c r="IGR233" s="5"/>
      <c r="IGS233" s="5"/>
      <c r="IGT233" s="5"/>
      <c r="IGU233" s="5"/>
      <c r="IGV233" s="5"/>
      <c r="IGW233" s="5"/>
      <c r="IGX233" s="5"/>
      <c r="IGY233" s="5"/>
      <c r="IGZ233" s="5"/>
      <c r="IHA233" s="5"/>
      <c r="IHB233" s="5"/>
      <c r="IHC233" s="5"/>
      <c r="IHD233" s="5"/>
      <c r="IHE233" s="5"/>
      <c r="IHF233" s="5"/>
      <c r="IHG233" s="5"/>
      <c r="IHH233" s="5"/>
      <c r="IHI233" s="5"/>
      <c r="IHJ233" s="5"/>
      <c r="IHK233" s="5"/>
      <c r="IHL233" s="5"/>
      <c r="IHM233" s="5"/>
      <c r="IHN233" s="5"/>
      <c r="IHO233" s="5"/>
      <c r="IHP233" s="5"/>
      <c r="IHQ233" s="5"/>
      <c r="IHR233" s="5"/>
      <c r="IHS233" s="5"/>
      <c r="IHT233" s="5"/>
      <c r="IHU233" s="5"/>
      <c r="IHV233" s="5"/>
      <c r="IHW233" s="5"/>
      <c r="IHX233" s="5"/>
      <c r="IHY233" s="5"/>
      <c r="IHZ233" s="5"/>
      <c r="IIA233" s="5"/>
      <c r="IIB233" s="5"/>
      <c r="IIC233" s="5"/>
      <c r="IID233" s="5"/>
      <c r="IIE233" s="5"/>
      <c r="IIF233" s="5"/>
      <c r="IIG233" s="5"/>
      <c r="IIH233" s="5"/>
      <c r="III233" s="5"/>
      <c r="IIJ233" s="5"/>
      <c r="IIK233" s="5"/>
      <c r="IIL233" s="5"/>
      <c r="IIM233" s="5"/>
      <c r="IIN233" s="5"/>
      <c r="IIO233" s="5"/>
      <c r="IIP233" s="5"/>
      <c r="IIQ233" s="5"/>
      <c r="IIR233" s="5"/>
      <c r="IIS233" s="5"/>
      <c r="IIT233" s="5"/>
      <c r="IIU233" s="5"/>
      <c r="IIV233" s="5"/>
      <c r="IIW233" s="5"/>
      <c r="IIX233" s="5"/>
      <c r="IIY233" s="5"/>
      <c r="IIZ233" s="5"/>
      <c r="IJA233" s="5"/>
      <c r="IJB233" s="5"/>
      <c r="IJC233" s="5"/>
      <c r="IJD233" s="5"/>
      <c r="IJE233" s="5"/>
      <c r="IJF233" s="5"/>
      <c r="IJG233" s="5"/>
      <c r="IJH233" s="5"/>
      <c r="IJI233" s="5"/>
      <c r="IJJ233" s="5"/>
      <c r="IJK233" s="5"/>
      <c r="IJL233" s="5"/>
      <c r="IJM233" s="5"/>
      <c r="IJN233" s="5"/>
      <c r="IJO233" s="5"/>
      <c r="IJP233" s="5"/>
      <c r="IJQ233" s="5"/>
      <c r="IJR233" s="5"/>
      <c r="IJS233" s="5"/>
      <c r="IJT233" s="5"/>
      <c r="IJU233" s="5"/>
      <c r="IJV233" s="5"/>
      <c r="IJW233" s="5"/>
      <c r="IJX233" s="5"/>
      <c r="IJY233" s="5"/>
      <c r="IJZ233" s="5"/>
      <c r="IKA233" s="5"/>
      <c r="IKB233" s="5"/>
      <c r="IKC233" s="5"/>
      <c r="IKD233" s="5"/>
      <c r="IKE233" s="5"/>
      <c r="IKF233" s="5"/>
      <c r="IKG233" s="5"/>
      <c r="IKH233" s="5"/>
      <c r="IKI233" s="5"/>
      <c r="IKJ233" s="5"/>
      <c r="IKK233" s="5"/>
      <c r="IKL233" s="5"/>
      <c r="IKM233" s="5"/>
      <c r="IKN233" s="5"/>
      <c r="IKO233" s="5"/>
      <c r="IKP233" s="5"/>
      <c r="IKQ233" s="5"/>
      <c r="IKR233" s="5"/>
      <c r="IKS233" s="5"/>
      <c r="IKT233" s="5"/>
      <c r="IKU233" s="5"/>
      <c r="IKV233" s="5"/>
      <c r="IKW233" s="5"/>
      <c r="IKX233" s="5"/>
      <c r="IKY233" s="5"/>
      <c r="IKZ233" s="5"/>
      <c r="ILA233" s="5"/>
      <c r="ILB233" s="5"/>
      <c r="ILC233" s="5"/>
      <c r="ILD233" s="5"/>
      <c r="ILE233" s="5"/>
      <c r="ILF233" s="5"/>
      <c r="ILG233" s="5"/>
      <c r="ILH233" s="5"/>
      <c r="ILI233" s="5"/>
      <c r="ILJ233" s="5"/>
      <c r="ILK233" s="5"/>
      <c r="ILL233" s="5"/>
      <c r="ILM233" s="5"/>
      <c r="ILN233" s="5"/>
      <c r="ILO233" s="5"/>
      <c r="ILP233" s="5"/>
      <c r="ILQ233" s="5"/>
      <c r="ILR233" s="5"/>
      <c r="ILS233" s="5"/>
      <c r="ILT233" s="5"/>
      <c r="ILU233" s="5"/>
      <c r="ILV233" s="5"/>
      <c r="ILW233" s="5"/>
      <c r="ILX233" s="5"/>
      <c r="ILY233" s="5"/>
      <c r="ILZ233" s="5"/>
      <c r="IMA233" s="5"/>
      <c r="IMB233" s="5"/>
      <c r="IMC233" s="5"/>
      <c r="IMD233" s="5"/>
      <c r="IME233" s="5"/>
      <c r="IMF233" s="5"/>
      <c r="IMG233" s="5"/>
      <c r="IMH233" s="5"/>
      <c r="IMI233" s="5"/>
      <c r="IMJ233" s="5"/>
      <c r="IMK233" s="5"/>
      <c r="IML233" s="5"/>
      <c r="IMM233" s="5"/>
      <c r="IMN233" s="5"/>
      <c r="IMO233" s="5"/>
      <c r="IMP233" s="5"/>
      <c r="IMQ233" s="5"/>
      <c r="IMR233" s="5"/>
      <c r="IMS233" s="5"/>
      <c r="IMT233" s="5"/>
      <c r="IMU233" s="5"/>
      <c r="IMV233" s="5"/>
      <c r="IMW233" s="5"/>
      <c r="IMX233" s="5"/>
      <c r="IMY233" s="5"/>
      <c r="IMZ233" s="5"/>
      <c r="INA233" s="5"/>
      <c r="INB233" s="5"/>
      <c r="INC233" s="5"/>
      <c r="IND233" s="5"/>
      <c r="INE233" s="5"/>
      <c r="INF233" s="5"/>
      <c r="ING233" s="5"/>
      <c r="INH233" s="5"/>
      <c r="INI233" s="5"/>
      <c r="INJ233" s="5"/>
      <c r="INK233" s="5"/>
      <c r="INL233" s="5"/>
      <c r="INM233" s="5"/>
      <c r="INN233" s="5"/>
      <c r="INO233" s="5"/>
      <c r="INP233" s="5"/>
      <c r="INQ233" s="5"/>
      <c r="INR233" s="5"/>
      <c r="INS233" s="5"/>
      <c r="INT233" s="5"/>
      <c r="INU233" s="5"/>
      <c r="INV233" s="5"/>
      <c r="INW233" s="5"/>
      <c r="INX233" s="5"/>
      <c r="INY233" s="5"/>
      <c r="INZ233" s="5"/>
      <c r="IOA233" s="5"/>
      <c r="IOB233" s="5"/>
      <c r="IOC233" s="5"/>
      <c r="IOD233" s="5"/>
      <c r="IOE233" s="5"/>
      <c r="IOF233" s="5"/>
      <c r="IOG233" s="5"/>
      <c r="IOH233" s="5"/>
      <c r="IOI233" s="5"/>
      <c r="IOJ233" s="5"/>
      <c r="IOK233" s="5"/>
      <c r="IOL233" s="5"/>
      <c r="IOM233" s="5"/>
      <c r="ION233" s="5"/>
      <c r="IOO233" s="5"/>
      <c r="IOP233" s="5"/>
      <c r="IOQ233" s="5"/>
      <c r="IOR233" s="5"/>
      <c r="IOS233" s="5"/>
      <c r="IOT233" s="5"/>
      <c r="IOU233" s="5"/>
      <c r="IOV233" s="5"/>
      <c r="IOW233" s="5"/>
      <c r="IOX233" s="5"/>
      <c r="IOY233" s="5"/>
      <c r="IOZ233" s="5"/>
      <c r="IPA233" s="5"/>
      <c r="IPB233" s="5"/>
      <c r="IPC233" s="5"/>
      <c r="IPD233" s="5"/>
      <c r="IPE233" s="5"/>
      <c r="IPF233" s="5"/>
      <c r="IPG233" s="5"/>
      <c r="IPH233" s="5"/>
      <c r="IPI233" s="5"/>
      <c r="IPJ233" s="5"/>
      <c r="IPK233" s="5"/>
      <c r="IPL233" s="5"/>
      <c r="IPM233" s="5"/>
      <c r="IPN233" s="5"/>
      <c r="IPO233" s="5"/>
      <c r="IPP233" s="5"/>
      <c r="IPQ233" s="5"/>
      <c r="IPR233" s="5"/>
      <c r="IPS233" s="5"/>
      <c r="IPT233" s="5"/>
      <c r="IPU233" s="5"/>
      <c r="IPV233" s="5"/>
      <c r="IPW233" s="5"/>
      <c r="IPX233" s="5"/>
      <c r="IPY233" s="5"/>
      <c r="IPZ233" s="5"/>
      <c r="IQA233" s="5"/>
      <c r="IQB233" s="5"/>
      <c r="IQC233" s="5"/>
      <c r="IQD233" s="5"/>
      <c r="IQE233" s="5"/>
      <c r="IQF233" s="5"/>
      <c r="IQG233" s="5"/>
      <c r="IQH233" s="5"/>
      <c r="IQI233" s="5"/>
      <c r="IQJ233" s="5"/>
      <c r="IQK233" s="5"/>
      <c r="IQL233" s="5"/>
      <c r="IQM233" s="5"/>
      <c r="IQN233" s="5"/>
      <c r="IQO233" s="5"/>
      <c r="IQP233" s="5"/>
      <c r="IQQ233" s="5"/>
      <c r="IQR233" s="5"/>
      <c r="IQS233" s="5"/>
      <c r="IQT233" s="5"/>
      <c r="IQU233" s="5"/>
      <c r="IQV233" s="5"/>
      <c r="IQW233" s="5"/>
      <c r="IQX233" s="5"/>
      <c r="IQY233" s="5"/>
      <c r="IQZ233" s="5"/>
      <c r="IRA233" s="5"/>
      <c r="IRB233" s="5"/>
      <c r="IRC233" s="5"/>
      <c r="IRD233" s="5"/>
      <c r="IRE233" s="5"/>
      <c r="IRF233" s="5"/>
      <c r="IRG233" s="5"/>
      <c r="IRH233" s="5"/>
      <c r="IRI233" s="5"/>
      <c r="IRJ233" s="5"/>
      <c r="IRK233" s="5"/>
      <c r="IRL233" s="5"/>
      <c r="IRM233" s="5"/>
      <c r="IRN233" s="5"/>
      <c r="IRO233" s="5"/>
      <c r="IRP233" s="5"/>
      <c r="IRQ233" s="5"/>
      <c r="IRR233" s="5"/>
      <c r="IRS233" s="5"/>
      <c r="IRT233" s="5"/>
      <c r="IRU233" s="5"/>
      <c r="IRV233" s="5"/>
      <c r="IRW233" s="5"/>
      <c r="IRX233" s="5"/>
      <c r="IRY233" s="5"/>
      <c r="IRZ233" s="5"/>
      <c r="ISA233" s="5"/>
      <c r="ISB233" s="5"/>
      <c r="ISC233" s="5"/>
      <c r="ISD233" s="5"/>
      <c r="ISE233" s="5"/>
      <c r="ISF233" s="5"/>
      <c r="ISG233" s="5"/>
      <c r="ISH233" s="5"/>
      <c r="ISI233" s="5"/>
      <c r="ISJ233" s="5"/>
      <c r="ISK233" s="5"/>
      <c r="ISL233" s="5"/>
      <c r="ISM233" s="5"/>
      <c r="ISN233" s="5"/>
      <c r="ISO233" s="5"/>
      <c r="ISP233" s="5"/>
      <c r="ISQ233" s="5"/>
      <c r="ISR233" s="5"/>
      <c r="ISS233" s="5"/>
      <c r="IST233" s="5"/>
      <c r="ISU233" s="5"/>
      <c r="ISV233" s="5"/>
      <c r="ISW233" s="5"/>
      <c r="ISX233" s="5"/>
      <c r="ISY233" s="5"/>
      <c r="ISZ233" s="5"/>
      <c r="ITA233" s="5"/>
      <c r="ITB233" s="5"/>
      <c r="ITC233" s="5"/>
      <c r="ITD233" s="5"/>
      <c r="ITE233" s="5"/>
      <c r="ITF233" s="5"/>
      <c r="ITG233" s="5"/>
      <c r="ITH233" s="5"/>
      <c r="ITI233" s="5"/>
      <c r="ITJ233" s="5"/>
      <c r="ITK233" s="5"/>
      <c r="ITL233" s="5"/>
      <c r="ITM233" s="5"/>
      <c r="ITN233" s="5"/>
      <c r="ITO233" s="5"/>
      <c r="ITP233" s="5"/>
      <c r="ITQ233" s="5"/>
      <c r="ITR233" s="5"/>
      <c r="ITS233" s="5"/>
      <c r="ITT233" s="5"/>
      <c r="ITU233" s="5"/>
      <c r="ITV233" s="5"/>
      <c r="ITW233" s="5"/>
      <c r="ITX233" s="5"/>
      <c r="ITY233" s="5"/>
      <c r="ITZ233" s="5"/>
      <c r="IUA233" s="5"/>
      <c r="IUB233" s="5"/>
      <c r="IUC233" s="5"/>
      <c r="IUD233" s="5"/>
      <c r="IUE233" s="5"/>
      <c r="IUF233" s="5"/>
      <c r="IUG233" s="5"/>
      <c r="IUH233" s="5"/>
      <c r="IUI233" s="5"/>
      <c r="IUJ233" s="5"/>
      <c r="IUK233" s="5"/>
      <c r="IUL233" s="5"/>
      <c r="IUM233" s="5"/>
      <c r="IUN233" s="5"/>
      <c r="IUO233" s="5"/>
      <c r="IUP233" s="5"/>
      <c r="IUQ233" s="5"/>
      <c r="IUR233" s="5"/>
      <c r="IUS233" s="5"/>
      <c r="IUT233" s="5"/>
      <c r="IUU233" s="5"/>
      <c r="IUV233" s="5"/>
      <c r="IUW233" s="5"/>
      <c r="IUX233" s="5"/>
      <c r="IUY233" s="5"/>
      <c r="IUZ233" s="5"/>
      <c r="IVA233" s="5"/>
      <c r="IVB233" s="5"/>
      <c r="IVC233" s="5"/>
      <c r="IVD233" s="5"/>
      <c r="IVE233" s="5"/>
      <c r="IVF233" s="5"/>
      <c r="IVG233" s="5"/>
      <c r="IVH233" s="5"/>
      <c r="IVI233" s="5"/>
      <c r="IVJ233" s="5"/>
      <c r="IVK233" s="5"/>
      <c r="IVL233" s="5"/>
      <c r="IVM233" s="5"/>
      <c r="IVN233" s="5"/>
      <c r="IVO233" s="5"/>
      <c r="IVP233" s="5"/>
      <c r="IVQ233" s="5"/>
      <c r="IVR233" s="5"/>
      <c r="IVS233" s="5"/>
      <c r="IVT233" s="5"/>
      <c r="IVU233" s="5"/>
      <c r="IVV233" s="5"/>
      <c r="IVW233" s="5"/>
      <c r="IVX233" s="5"/>
      <c r="IVY233" s="5"/>
      <c r="IVZ233" s="5"/>
      <c r="IWA233" s="5"/>
      <c r="IWB233" s="5"/>
      <c r="IWC233" s="5"/>
      <c r="IWD233" s="5"/>
      <c r="IWE233" s="5"/>
      <c r="IWF233" s="5"/>
      <c r="IWG233" s="5"/>
      <c r="IWH233" s="5"/>
      <c r="IWI233" s="5"/>
      <c r="IWJ233" s="5"/>
      <c r="IWK233" s="5"/>
      <c r="IWL233" s="5"/>
      <c r="IWM233" s="5"/>
      <c r="IWN233" s="5"/>
      <c r="IWO233" s="5"/>
      <c r="IWP233" s="5"/>
      <c r="IWQ233" s="5"/>
      <c r="IWR233" s="5"/>
      <c r="IWS233" s="5"/>
      <c r="IWT233" s="5"/>
      <c r="IWU233" s="5"/>
      <c r="IWV233" s="5"/>
      <c r="IWW233" s="5"/>
      <c r="IWX233" s="5"/>
      <c r="IWY233" s="5"/>
      <c r="IWZ233" s="5"/>
      <c r="IXA233" s="5"/>
      <c r="IXB233" s="5"/>
      <c r="IXC233" s="5"/>
      <c r="IXD233" s="5"/>
      <c r="IXE233" s="5"/>
      <c r="IXF233" s="5"/>
      <c r="IXG233" s="5"/>
      <c r="IXH233" s="5"/>
      <c r="IXI233" s="5"/>
      <c r="IXJ233" s="5"/>
      <c r="IXK233" s="5"/>
      <c r="IXL233" s="5"/>
      <c r="IXM233" s="5"/>
      <c r="IXN233" s="5"/>
      <c r="IXO233" s="5"/>
      <c r="IXP233" s="5"/>
      <c r="IXQ233" s="5"/>
      <c r="IXR233" s="5"/>
      <c r="IXS233" s="5"/>
      <c r="IXT233" s="5"/>
      <c r="IXU233" s="5"/>
      <c r="IXV233" s="5"/>
      <c r="IXW233" s="5"/>
      <c r="IXX233" s="5"/>
      <c r="IXY233" s="5"/>
      <c r="IXZ233" s="5"/>
      <c r="IYA233" s="5"/>
      <c r="IYB233" s="5"/>
      <c r="IYC233" s="5"/>
      <c r="IYD233" s="5"/>
      <c r="IYE233" s="5"/>
      <c r="IYF233" s="5"/>
      <c r="IYG233" s="5"/>
      <c r="IYH233" s="5"/>
      <c r="IYI233" s="5"/>
      <c r="IYJ233" s="5"/>
      <c r="IYK233" s="5"/>
      <c r="IYL233" s="5"/>
      <c r="IYM233" s="5"/>
      <c r="IYN233" s="5"/>
      <c r="IYO233" s="5"/>
      <c r="IYP233" s="5"/>
      <c r="IYQ233" s="5"/>
      <c r="IYR233" s="5"/>
      <c r="IYS233" s="5"/>
      <c r="IYT233" s="5"/>
      <c r="IYU233" s="5"/>
      <c r="IYV233" s="5"/>
      <c r="IYW233" s="5"/>
      <c r="IYX233" s="5"/>
      <c r="IYY233" s="5"/>
      <c r="IYZ233" s="5"/>
      <c r="IZA233" s="5"/>
      <c r="IZB233" s="5"/>
      <c r="IZC233" s="5"/>
      <c r="IZD233" s="5"/>
      <c r="IZE233" s="5"/>
      <c r="IZF233" s="5"/>
      <c r="IZG233" s="5"/>
      <c r="IZH233" s="5"/>
      <c r="IZI233" s="5"/>
      <c r="IZJ233" s="5"/>
      <c r="IZK233" s="5"/>
      <c r="IZL233" s="5"/>
      <c r="IZM233" s="5"/>
      <c r="IZN233" s="5"/>
      <c r="IZO233" s="5"/>
      <c r="IZP233" s="5"/>
      <c r="IZQ233" s="5"/>
      <c r="IZR233" s="5"/>
      <c r="IZS233" s="5"/>
      <c r="IZT233" s="5"/>
      <c r="IZU233" s="5"/>
      <c r="IZV233" s="5"/>
      <c r="IZW233" s="5"/>
      <c r="IZX233" s="5"/>
      <c r="IZY233" s="5"/>
      <c r="IZZ233" s="5"/>
      <c r="JAA233" s="5"/>
      <c r="JAB233" s="5"/>
      <c r="JAC233" s="5"/>
      <c r="JAD233" s="5"/>
      <c r="JAE233" s="5"/>
      <c r="JAF233" s="5"/>
      <c r="JAG233" s="5"/>
      <c r="JAH233" s="5"/>
      <c r="JAI233" s="5"/>
      <c r="JAJ233" s="5"/>
      <c r="JAK233" s="5"/>
      <c r="JAL233" s="5"/>
      <c r="JAM233" s="5"/>
      <c r="JAN233" s="5"/>
      <c r="JAO233" s="5"/>
      <c r="JAP233" s="5"/>
      <c r="JAQ233" s="5"/>
      <c r="JAR233" s="5"/>
      <c r="JAS233" s="5"/>
      <c r="JAT233" s="5"/>
      <c r="JAU233" s="5"/>
      <c r="JAV233" s="5"/>
      <c r="JAW233" s="5"/>
      <c r="JAX233" s="5"/>
      <c r="JAY233" s="5"/>
      <c r="JAZ233" s="5"/>
      <c r="JBA233" s="5"/>
      <c r="JBB233" s="5"/>
      <c r="JBC233" s="5"/>
      <c r="JBD233" s="5"/>
      <c r="JBE233" s="5"/>
      <c r="JBF233" s="5"/>
      <c r="JBG233" s="5"/>
      <c r="JBH233" s="5"/>
      <c r="JBI233" s="5"/>
      <c r="JBJ233" s="5"/>
      <c r="JBK233" s="5"/>
      <c r="JBL233" s="5"/>
      <c r="JBM233" s="5"/>
      <c r="JBN233" s="5"/>
      <c r="JBO233" s="5"/>
      <c r="JBP233" s="5"/>
      <c r="JBQ233" s="5"/>
      <c r="JBR233" s="5"/>
      <c r="JBS233" s="5"/>
      <c r="JBT233" s="5"/>
      <c r="JBU233" s="5"/>
      <c r="JBV233" s="5"/>
      <c r="JBW233" s="5"/>
      <c r="JBX233" s="5"/>
      <c r="JBY233" s="5"/>
      <c r="JBZ233" s="5"/>
      <c r="JCA233" s="5"/>
      <c r="JCB233" s="5"/>
      <c r="JCC233" s="5"/>
      <c r="JCD233" s="5"/>
      <c r="JCE233" s="5"/>
      <c r="JCF233" s="5"/>
      <c r="JCG233" s="5"/>
      <c r="JCH233" s="5"/>
      <c r="JCI233" s="5"/>
      <c r="JCJ233" s="5"/>
      <c r="JCK233" s="5"/>
      <c r="JCL233" s="5"/>
      <c r="JCM233" s="5"/>
      <c r="JCN233" s="5"/>
      <c r="JCO233" s="5"/>
      <c r="JCP233" s="5"/>
      <c r="JCQ233" s="5"/>
      <c r="JCR233" s="5"/>
      <c r="JCS233" s="5"/>
      <c r="JCT233" s="5"/>
      <c r="JCU233" s="5"/>
      <c r="JCV233" s="5"/>
      <c r="JCW233" s="5"/>
      <c r="JCX233" s="5"/>
      <c r="JCY233" s="5"/>
      <c r="JCZ233" s="5"/>
      <c r="JDA233" s="5"/>
      <c r="JDB233" s="5"/>
      <c r="JDC233" s="5"/>
      <c r="JDD233" s="5"/>
      <c r="JDE233" s="5"/>
      <c r="JDF233" s="5"/>
      <c r="JDG233" s="5"/>
      <c r="JDH233" s="5"/>
      <c r="JDI233" s="5"/>
      <c r="JDJ233" s="5"/>
      <c r="JDK233" s="5"/>
      <c r="JDL233" s="5"/>
      <c r="JDM233" s="5"/>
      <c r="JDN233" s="5"/>
      <c r="JDO233" s="5"/>
      <c r="JDP233" s="5"/>
      <c r="JDQ233" s="5"/>
      <c r="JDR233" s="5"/>
      <c r="JDS233" s="5"/>
      <c r="JDT233" s="5"/>
      <c r="JDU233" s="5"/>
      <c r="JDV233" s="5"/>
      <c r="JDW233" s="5"/>
      <c r="JDX233" s="5"/>
      <c r="JDY233" s="5"/>
      <c r="JDZ233" s="5"/>
      <c r="JEA233" s="5"/>
      <c r="JEB233" s="5"/>
      <c r="JEC233" s="5"/>
      <c r="JED233" s="5"/>
      <c r="JEE233" s="5"/>
      <c r="JEF233" s="5"/>
      <c r="JEG233" s="5"/>
      <c r="JEH233" s="5"/>
      <c r="JEI233" s="5"/>
      <c r="JEJ233" s="5"/>
      <c r="JEK233" s="5"/>
      <c r="JEL233" s="5"/>
      <c r="JEM233" s="5"/>
      <c r="JEN233" s="5"/>
      <c r="JEO233" s="5"/>
      <c r="JEP233" s="5"/>
      <c r="JEQ233" s="5"/>
      <c r="JER233" s="5"/>
      <c r="JES233" s="5"/>
      <c r="JET233" s="5"/>
      <c r="JEU233" s="5"/>
      <c r="JEV233" s="5"/>
      <c r="JEW233" s="5"/>
      <c r="JEX233" s="5"/>
      <c r="JEY233" s="5"/>
      <c r="JEZ233" s="5"/>
      <c r="JFA233" s="5"/>
      <c r="JFB233" s="5"/>
      <c r="JFC233" s="5"/>
      <c r="JFD233" s="5"/>
      <c r="JFE233" s="5"/>
      <c r="JFF233" s="5"/>
      <c r="JFG233" s="5"/>
      <c r="JFH233" s="5"/>
      <c r="JFI233" s="5"/>
      <c r="JFJ233" s="5"/>
      <c r="JFK233" s="5"/>
      <c r="JFL233" s="5"/>
      <c r="JFM233" s="5"/>
      <c r="JFN233" s="5"/>
      <c r="JFO233" s="5"/>
      <c r="JFP233" s="5"/>
      <c r="JFQ233" s="5"/>
      <c r="JFR233" s="5"/>
      <c r="JFS233" s="5"/>
      <c r="JFT233" s="5"/>
      <c r="JFU233" s="5"/>
      <c r="JFV233" s="5"/>
      <c r="JFW233" s="5"/>
      <c r="JFX233" s="5"/>
      <c r="JFY233" s="5"/>
      <c r="JFZ233" s="5"/>
      <c r="JGA233" s="5"/>
      <c r="JGB233" s="5"/>
      <c r="JGC233" s="5"/>
      <c r="JGD233" s="5"/>
      <c r="JGE233" s="5"/>
      <c r="JGF233" s="5"/>
      <c r="JGG233" s="5"/>
      <c r="JGH233" s="5"/>
      <c r="JGI233" s="5"/>
      <c r="JGJ233" s="5"/>
      <c r="JGK233" s="5"/>
      <c r="JGL233" s="5"/>
      <c r="JGM233" s="5"/>
      <c r="JGN233" s="5"/>
      <c r="JGO233" s="5"/>
      <c r="JGP233" s="5"/>
      <c r="JGQ233" s="5"/>
      <c r="JGR233" s="5"/>
      <c r="JGS233" s="5"/>
      <c r="JGT233" s="5"/>
      <c r="JGU233" s="5"/>
      <c r="JGV233" s="5"/>
      <c r="JGW233" s="5"/>
      <c r="JGX233" s="5"/>
      <c r="JGY233" s="5"/>
      <c r="JGZ233" s="5"/>
      <c r="JHA233" s="5"/>
      <c r="JHB233" s="5"/>
      <c r="JHC233" s="5"/>
      <c r="JHD233" s="5"/>
      <c r="JHE233" s="5"/>
      <c r="JHF233" s="5"/>
      <c r="JHG233" s="5"/>
      <c r="JHH233" s="5"/>
      <c r="JHI233" s="5"/>
      <c r="JHJ233" s="5"/>
      <c r="JHK233" s="5"/>
      <c r="JHL233" s="5"/>
      <c r="JHM233" s="5"/>
      <c r="JHN233" s="5"/>
      <c r="JHO233" s="5"/>
      <c r="JHP233" s="5"/>
      <c r="JHQ233" s="5"/>
      <c r="JHR233" s="5"/>
      <c r="JHS233" s="5"/>
      <c r="JHT233" s="5"/>
      <c r="JHU233" s="5"/>
      <c r="JHV233" s="5"/>
      <c r="JHW233" s="5"/>
      <c r="JHX233" s="5"/>
      <c r="JHY233" s="5"/>
      <c r="JHZ233" s="5"/>
      <c r="JIA233" s="5"/>
      <c r="JIB233" s="5"/>
      <c r="JIC233" s="5"/>
      <c r="JID233" s="5"/>
      <c r="JIE233" s="5"/>
      <c r="JIF233" s="5"/>
      <c r="JIG233" s="5"/>
      <c r="JIH233" s="5"/>
      <c r="JII233" s="5"/>
      <c r="JIJ233" s="5"/>
      <c r="JIK233" s="5"/>
      <c r="JIL233" s="5"/>
      <c r="JIM233" s="5"/>
      <c r="JIN233" s="5"/>
      <c r="JIO233" s="5"/>
      <c r="JIP233" s="5"/>
      <c r="JIQ233" s="5"/>
      <c r="JIR233" s="5"/>
      <c r="JIS233" s="5"/>
      <c r="JIT233" s="5"/>
      <c r="JIU233" s="5"/>
      <c r="JIV233" s="5"/>
      <c r="JIW233" s="5"/>
      <c r="JIX233" s="5"/>
      <c r="JIY233" s="5"/>
      <c r="JIZ233" s="5"/>
      <c r="JJA233" s="5"/>
      <c r="JJB233" s="5"/>
      <c r="JJC233" s="5"/>
      <c r="JJD233" s="5"/>
      <c r="JJE233" s="5"/>
      <c r="JJF233" s="5"/>
      <c r="JJG233" s="5"/>
      <c r="JJH233" s="5"/>
      <c r="JJI233" s="5"/>
      <c r="JJJ233" s="5"/>
      <c r="JJK233" s="5"/>
      <c r="JJL233" s="5"/>
      <c r="JJM233" s="5"/>
      <c r="JJN233" s="5"/>
      <c r="JJO233" s="5"/>
      <c r="JJP233" s="5"/>
      <c r="JJQ233" s="5"/>
      <c r="JJR233" s="5"/>
      <c r="JJS233" s="5"/>
      <c r="JJT233" s="5"/>
      <c r="JJU233" s="5"/>
      <c r="JJV233" s="5"/>
      <c r="JJW233" s="5"/>
      <c r="JJX233" s="5"/>
      <c r="JJY233" s="5"/>
      <c r="JJZ233" s="5"/>
      <c r="JKA233" s="5"/>
      <c r="JKB233" s="5"/>
      <c r="JKC233" s="5"/>
      <c r="JKD233" s="5"/>
      <c r="JKE233" s="5"/>
      <c r="JKF233" s="5"/>
      <c r="JKG233" s="5"/>
      <c r="JKH233" s="5"/>
      <c r="JKI233" s="5"/>
      <c r="JKJ233" s="5"/>
      <c r="JKK233" s="5"/>
      <c r="JKL233" s="5"/>
      <c r="JKM233" s="5"/>
      <c r="JKN233" s="5"/>
      <c r="JKO233" s="5"/>
      <c r="JKP233" s="5"/>
      <c r="JKQ233" s="5"/>
      <c r="JKR233" s="5"/>
      <c r="JKS233" s="5"/>
      <c r="JKT233" s="5"/>
      <c r="JKU233" s="5"/>
      <c r="JKV233" s="5"/>
      <c r="JKW233" s="5"/>
      <c r="JKX233" s="5"/>
      <c r="JKY233" s="5"/>
      <c r="JKZ233" s="5"/>
      <c r="JLA233" s="5"/>
      <c r="JLB233" s="5"/>
      <c r="JLC233" s="5"/>
      <c r="JLD233" s="5"/>
      <c r="JLE233" s="5"/>
      <c r="JLF233" s="5"/>
      <c r="JLG233" s="5"/>
      <c r="JLH233" s="5"/>
      <c r="JLI233" s="5"/>
      <c r="JLJ233" s="5"/>
      <c r="JLK233" s="5"/>
      <c r="JLL233" s="5"/>
      <c r="JLM233" s="5"/>
      <c r="JLN233" s="5"/>
      <c r="JLO233" s="5"/>
      <c r="JLP233" s="5"/>
      <c r="JLQ233" s="5"/>
      <c r="JLR233" s="5"/>
      <c r="JLS233" s="5"/>
      <c r="JLT233" s="5"/>
      <c r="JLU233" s="5"/>
      <c r="JLV233" s="5"/>
      <c r="JLW233" s="5"/>
      <c r="JLX233" s="5"/>
      <c r="JLY233" s="5"/>
      <c r="JLZ233" s="5"/>
      <c r="JMA233" s="5"/>
      <c r="JMB233" s="5"/>
      <c r="JMC233" s="5"/>
      <c r="JMD233" s="5"/>
      <c r="JME233" s="5"/>
      <c r="JMF233" s="5"/>
      <c r="JMG233" s="5"/>
      <c r="JMH233" s="5"/>
      <c r="JMI233" s="5"/>
      <c r="JMJ233" s="5"/>
      <c r="JMK233" s="5"/>
      <c r="JML233" s="5"/>
      <c r="JMM233" s="5"/>
      <c r="JMN233" s="5"/>
      <c r="JMO233" s="5"/>
      <c r="JMP233" s="5"/>
      <c r="JMQ233" s="5"/>
      <c r="JMR233" s="5"/>
      <c r="JMS233" s="5"/>
      <c r="JMT233" s="5"/>
      <c r="JMU233" s="5"/>
      <c r="JMV233" s="5"/>
      <c r="JMW233" s="5"/>
      <c r="JMX233" s="5"/>
      <c r="JMY233" s="5"/>
      <c r="JMZ233" s="5"/>
      <c r="JNA233" s="5"/>
      <c r="JNB233" s="5"/>
      <c r="JNC233" s="5"/>
      <c r="JND233" s="5"/>
      <c r="JNE233" s="5"/>
      <c r="JNF233" s="5"/>
      <c r="JNG233" s="5"/>
      <c r="JNH233" s="5"/>
      <c r="JNI233" s="5"/>
      <c r="JNJ233" s="5"/>
      <c r="JNK233" s="5"/>
      <c r="JNL233" s="5"/>
      <c r="JNM233" s="5"/>
      <c r="JNN233" s="5"/>
      <c r="JNO233" s="5"/>
      <c r="JNP233" s="5"/>
      <c r="JNQ233" s="5"/>
      <c r="JNR233" s="5"/>
      <c r="JNS233" s="5"/>
      <c r="JNT233" s="5"/>
      <c r="JNU233" s="5"/>
      <c r="JNV233" s="5"/>
      <c r="JNW233" s="5"/>
      <c r="JNX233" s="5"/>
      <c r="JNY233" s="5"/>
      <c r="JNZ233" s="5"/>
      <c r="JOA233" s="5"/>
      <c r="JOB233" s="5"/>
      <c r="JOC233" s="5"/>
      <c r="JOD233" s="5"/>
      <c r="JOE233" s="5"/>
      <c r="JOF233" s="5"/>
      <c r="JOG233" s="5"/>
      <c r="JOH233" s="5"/>
      <c r="JOI233" s="5"/>
      <c r="JOJ233" s="5"/>
      <c r="JOK233" s="5"/>
      <c r="JOL233" s="5"/>
      <c r="JOM233" s="5"/>
      <c r="JON233" s="5"/>
      <c r="JOO233" s="5"/>
      <c r="JOP233" s="5"/>
      <c r="JOQ233" s="5"/>
      <c r="JOR233" s="5"/>
      <c r="JOS233" s="5"/>
      <c r="JOT233" s="5"/>
      <c r="JOU233" s="5"/>
      <c r="JOV233" s="5"/>
      <c r="JOW233" s="5"/>
      <c r="JOX233" s="5"/>
      <c r="JOY233" s="5"/>
      <c r="JOZ233" s="5"/>
      <c r="JPA233" s="5"/>
      <c r="JPB233" s="5"/>
      <c r="JPC233" s="5"/>
      <c r="JPD233" s="5"/>
      <c r="JPE233" s="5"/>
      <c r="JPF233" s="5"/>
      <c r="JPG233" s="5"/>
      <c r="JPH233" s="5"/>
      <c r="JPI233" s="5"/>
      <c r="JPJ233" s="5"/>
      <c r="JPK233" s="5"/>
      <c r="JPL233" s="5"/>
      <c r="JPM233" s="5"/>
      <c r="JPN233" s="5"/>
      <c r="JPO233" s="5"/>
      <c r="JPP233" s="5"/>
      <c r="JPQ233" s="5"/>
      <c r="JPR233" s="5"/>
      <c r="JPS233" s="5"/>
      <c r="JPT233" s="5"/>
      <c r="JPU233" s="5"/>
      <c r="JPV233" s="5"/>
      <c r="JPW233" s="5"/>
      <c r="JPX233" s="5"/>
      <c r="JPY233" s="5"/>
      <c r="JPZ233" s="5"/>
      <c r="JQA233" s="5"/>
      <c r="JQB233" s="5"/>
      <c r="JQC233" s="5"/>
      <c r="JQD233" s="5"/>
      <c r="JQE233" s="5"/>
      <c r="JQF233" s="5"/>
      <c r="JQG233" s="5"/>
      <c r="JQH233" s="5"/>
      <c r="JQI233" s="5"/>
      <c r="JQJ233" s="5"/>
      <c r="JQK233" s="5"/>
      <c r="JQL233" s="5"/>
      <c r="JQM233" s="5"/>
      <c r="JQN233" s="5"/>
      <c r="JQO233" s="5"/>
      <c r="JQP233" s="5"/>
      <c r="JQQ233" s="5"/>
      <c r="JQR233" s="5"/>
      <c r="JQS233" s="5"/>
      <c r="JQT233" s="5"/>
      <c r="JQU233" s="5"/>
      <c r="JQV233" s="5"/>
      <c r="JQW233" s="5"/>
      <c r="JQX233" s="5"/>
      <c r="JQY233" s="5"/>
      <c r="JQZ233" s="5"/>
      <c r="JRA233" s="5"/>
      <c r="JRB233" s="5"/>
      <c r="JRC233" s="5"/>
      <c r="JRD233" s="5"/>
      <c r="JRE233" s="5"/>
      <c r="JRF233" s="5"/>
      <c r="JRG233" s="5"/>
      <c r="JRH233" s="5"/>
      <c r="JRI233" s="5"/>
      <c r="JRJ233" s="5"/>
      <c r="JRK233" s="5"/>
      <c r="JRL233" s="5"/>
      <c r="JRM233" s="5"/>
      <c r="JRN233" s="5"/>
      <c r="JRO233" s="5"/>
      <c r="JRP233" s="5"/>
      <c r="JRQ233" s="5"/>
      <c r="JRR233" s="5"/>
      <c r="JRS233" s="5"/>
      <c r="JRT233" s="5"/>
      <c r="JRU233" s="5"/>
      <c r="JRV233" s="5"/>
      <c r="JRW233" s="5"/>
      <c r="JRX233" s="5"/>
      <c r="JRY233" s="5"/>
      <c r="JRZ233" s="5"/>
      <c r="JSA233" s="5"/>
      <c r="JSB233" s="5"/>
      <c r="JSC233" s="5"/>
      <c r="JSD233" s="5"/>
      <c r="JSE233" s="5"/>
      <c r="JSF233" s="5"/>
      <c r="JSG233" s="5"/>
      <c r="JSH233" s="5"/>
      <c r="JSI233" s="5"/>
      <c r="JSJ233" s="5"/>
      <c r="JSK233" s="5"/>
      <c r="JSL233" s="5"/>
      <c r="JSM233" s="5"/>
      <c r="JSN233" s="5"/>
      <c r="JSO233" s="5"/>
      <c r="JSP233" s="5"/>
      <c r="JSQ233" s="5"/>
      <c r="JSR233" s="5"/>
      <c r="JSS233" s="5"/>
      <c r="JST233" s="5"/>
      <c r="JSU233" s="5"/>
      <c r="JSV233" s="5"/>
      <c r="JSW233" s="5"/>
      <c r="JSX233" s="5"/>
      <c r="JSY233" s="5"/>
      <c r="JSZ233" s="5"/>
      <c r="JTA233" s="5"/>
      <c r="JTB233" s="5"/>
      <c r="JTC233" s="5"/>
      <c r="JTD233" s="5"/>
      <c r="JTE233" s="5"/>
      <c r="JTF233" s="5"/>
      <c r="JTG233" s="5"/>
      <c r="JTH233" s="5"/>
      <c r="JTI233" s="5"/>
      <c r="JTJ233" s="5"/>
      <c r="JTK233" s="5"/>
      <c r="JTL233" s="5"/>
      <c r="JTM233" s="5"/>
      <c r="JTN233" s="5"/>
      <c r="JTO233" s="5"/>
      <c r="JTP233" s="5"/>
      <c r="JTQ233" s="5"/>
      <c r="JTR233" s="5"/>
      <c r="JTS233" s="5"/>
      <c r="JTT233" s="5"/>
      <c r="JTU233" s="5"/>
      <c r="JTV233" s="5"/>
      <c r="JTW233" s="5"/>
      <c r="JTX233" s="5"/>
      <c r="JTY233" s="5"/>
      <c r="JTZ233" s="5"/>
      <c r="JUA233" s="5"/>
      <c r="JUB233" s="5"/>
      <c r="JUC233" s="5"/>
      <c r="JUD233" s="5"/>
      <c r="JUE233" s="5"/>
      <c r="JUF233" s="5"/>
      <c r="JUG233" s="5"/>
      <c r="JUH233" s="5"/>
      <c r="JUI233" s="5"/>
      <c r="JUJ233" s="5"/>
      <c r="JUK233" s="5"/>
      <c r="JUL233" s="5"/>
      <c r="JUM233" s="5"/>
      <c r="JUN233" s="5"/>
      <c r="JUO233" s="5"/>
      <c r="JUP233" s="5"/>
      <c r="JUQ233" s="5"/>
      <c r="JUR233" s="5"/>
      <c r="JUS233" s="5"/>
      <c r="JUT233" s="5"/>
      <c r="JUU233" s="5"/>
      <c r="JUV233" s="5"/>
      <c r="JUW233" s="5"/>
      <c r="JUX233" s="5"/>
      <c r="JUY233" s="5"/>
      <c r="JUZ233" s="5"/>
      <c r="JVA233" s="5"/>
      <c r="JVB233" s="5"/>
      <c r="JVC233" s="5"/>
      <c r="JVD233" s="5"/>
      <c r="JVE233" s="5"/>
      <c r="JVF233" s="5"/>
      <c r="JVG233" s="5"/>
      <c r="JVH233" s="5"/>
      <c r="JVI233" s="5"/>
      <c r="JVJ233" s="5"/>
      <c r="JVK233" s="5"/>
      <c r="JVL233" s="5"/>
      <c r="JVM233" s="5"/>
      <c r="JVN233" s="5"/>
      <c r="JVO233" s="5"/>
      <c r="JVP233" s="5"/>
      <c r="JVQ233" s="5"/>
      <c r="JVR233" s="5"/>
      <c r="JVS233" s="5"/>
      <c r="JVT233" s="5"/>
      <c r="JVU233" s="5"/>
      <c r="JVV233" s="5"/>
      <c r="JVW233" s="5"/>
      <c r="JVX233" s="5"/>
      <c r="JVY233" s="5"/>
      <c r="JVZ233" s="5"/>
      <c r="JWA233" s="5"/>
      <c r="JWB233" s="5"/>
      <c r="JWC233" s="5"/>
      <c r="JWD233" s="5"/>
      <c r="JWE233" s="5"/>
      <c r="JWF233" s="5"/>
      <c r="JWG233" s="5"/>
      <c r="JWH233" s="5"/>
      <c r="JWI233" s="5"/>
      <c r="JWJ233" s="5"/>
      <c r="JWK233" s="5"/>
      <c r="JWL233" s="5"/>
      <c r="JWM233" s="5"/>
      <c r="JWN233" s="5"/>
      <c r="JWO233" s="5"/>
      <c r="JWP233" s="5"/>
      <c r="JWQ233" s="5"/>
      <c r="JWR233" s="5"/>
      <c r="JWS233" s="5"/>
      <c r="JWT233" s="5"/>
      <c r="JWU233" s="5"/>
      <c r="JWV233" s="5"/>
      <c r="JWW233" s="5"/>
      <c r="JWX233" s="5"/>
      <c r="JWY233" s="5"/>
      <c r="JWZ233" s="5"/>
      <c r="JXA233" s="5"/>
      <c r="JXB233" s="5"/>
      <c r="JXC233" s="5"/>
      <c r="JXD233" s="5"/>
      <c r="JXE233" s="5"/>
      <c r="JXF233" s="5"/>
      <c r="JXG233" s="5"/>
      <c r="JXH233" s="5"/>
      <c r="JXI233" s="5"/>
      <c r="JXJ233" s="5"/>
      <c r="JXK233" s="5"/>
      <c r="JXL233" s="5"/>
      <c r="JXM233" s="5"/>
      <c r="JXN233" s="5"/>
      <c r="JXO233" s="5"/>
      <c r="JXP233" s="5"/>
      <c r="JXQ233" s="5"/>
      <c r="JXR233" s="5"/>
      <c r="JXS233" s="5"/>
      <c r="JXT233" s="5"/>
      <c r="JXU233" s="5"/>
      <c r="JXV233" s="5"/>
      <c r="JXW233" s="5"/>
      <c r="JXX233" s="5"/>
      <c r="JXY233" s="5"/>
      <c r="JXZ233" s="5"/>
      <c r="JYA233" s="5"/>
      <c r="JYB233" s="5"/>
      <c r="JYC233" s="5"/>
      <c r="JYD233" s="5"/>
      <c r="JYE233" s="5"/>
      <c r="JYF233" s="5"/>
      <c r="JYG233" s="5"/>
      <c r="JYH233" s="5"/>
      <c r="JYI233" s="5"/>
      <c r="JYJ233" s="5"/>
      <c r="JYK233" s="5"/>
      <c r="JYL233" s="5"/>
      <c r="JYM233" s="5"/>
      <c r="JYN233" s="5"/>
      <c r="JYO233" s="5"/>
      <c r="JYP233" s="5"/>
      <c r="JYQ233" s="5"/>
      <c r="JYR233" s="5"/>
      <c r="JYS233" s="5"/>
      <c r="JYT233" s="5"/>
      <c r="JYU233" s="5"/>
      <c r="JYV233" s="5"/>
      <c r="JYW233" s="5"/>
      <c r="JYX233" s="5"/>
      <c r="JYY233" s="5"/>
      <c r="JYZ233" s="5"/>
      <c r="JZA233" s="5"/>
      <c r="JZB233" s="5"/>
      <c r="JZC233" s="5"/>
      <c r="JZD233" s="5"/>
      <c r="JZE233" s="5"/>
      <c r="JZF233" s="5"/>
      <c r="JZG233" s="5"/>
      <c r="JZH233" s="5"/>
      <c r="JZI233" s="5"/>
      <c r="JZJ233" s="5"/>
      <c r="JZK233" s="5"/>
      <c r="JZL233" s="5"/>
      <c r="JZM233" s="5"/>
      <c r="JZN233" s="5"/>
      <c r="JZO233" s="5"/>
      <c r="JZP233" s="5"/>
      <c r="JZQ233" s="5"/>
      <c r="JZR233" s="5"/>
      <c r="JZS233" s="5"/>
      <c r="JZT233" s="5"/>
      <c r="JZU233" s="5"/>
      <c r="JZV233" s="5"/>
      <c r="JZW233" s="5"/>
      <c r="JZX233" s="5"/>
      <c r="JZY233" s="5"/>
      <c r="JZZ233" s="5"/>
      <c r="KAA233" s="5"/>
      <c r="KAB233" s="5"/>
      <c r="KAC233" s="5"/>
      <c r="KAD233" s="5"/>
      <c r="KAE233" s="5"/>
      <c r="KAF233" s="5"/>
      <c r="KAG233" s="5"/>
      <c r="KAH233" s="5"/>
      <c r="KAI233" s="5"/>
      <c r="KAJ233" s="5"/>
      <c r="KAK233" s="5"/>
      <c r="KAL233" s="5"/>
      <c r="KAM233" s="5"/>
      <c r="KAN233" s="5"/>
      <c r="KAO233" s="5"/>
      <c r="KAP233" s="5"/>
      <c r="KAQ233" s="5"/>
      <c r="KAR233" s="5"/>
      <c r="KAS233" s="5"/>
      <c r="KAT233" s="5"/>
      <c r="KAU233" s="5"/>
      <c r="KAV233" s="5"/>
      <c r="KAW233" s="5"/>
      <c r="KAX233" s="5"/>
      <c r="KAY233" s="5"/>
      <c r="KAZ233" s="5"/>
      <c r="KBA233" s="5"/>
      <c r="KBB233" s="5"/>
      <c r="KBC233" s="5"/>
      <c r="KBD233" s="5"/>
      <c r="KBE233" s="5"/>
      <c r="KBF233" s="5"/>
      <c r="KBG233" s="5"/>
      <c r="KBH233" s="5"/>
      <c r="KBI233" s="5"/>
      <c r="KBJ233" s="5"/>
      <c r="KBK233" s="5"/>
      <c r="KBL233" s="5"/>
      <c r="KBM233" s="5"/>
      <c r="KBN233" s="5"/>
      <c r="KBO233" s="5"/>
      <c r="KBP233" s="5"/>
      <c r="KBQ233" s="5"/>
      <c r="KBR233" s="5"/>
      <c r="KBS233" s="5"/>
      <c r="KBT233" s="5"/>
      <c r="KBU233" s="5"/>
      <c r="KBV233" s="5"/>
      <c r="KBW233" s="5"/>
      <c r="KBX233" s="5"/>
      <c r="KBY233" s="5"/>
      <c r="KBZ233" s="5"/>
      <c r="KCA233" s="5"/>
      <c r="KCB233" s="5"/>
      <c r="KCC233" s="5"/>
      <c r="KCD233" s="5"/>
      <c r="KCE233" s="5"/>
      <c r="KCF233" s="5"/>
      <c r="KCG233" s="5"/>
      <c r="KCH233" s="5"/>
      <c r="KCI233" s="5"/>
      <c r="KCJ233" s="5"/>
      <c r="KCK233" s="5"/>
      <c r="KCL233" s="5"/>
      <c r="KCM233" s="5"/>
      <c r="KCN233" s="5"/>
      <c r="KCO233" s="5"/>
      <c r="KCP233" s="5"/>
      <c r="KCQ233" s="5"/>
      <c r="KCR233" s="5"/>
      <c r="KCS233" s="5"/>
      <c r="KCT233" s="5"/>
      <c r="KCU233" s="5"/>
      <c r="KCV233" s="5"/>
      <c r="KCW233" s="5"/>
      <c r="KCX233" s="5"/>
      <c r="KCY233" s="5"/>
      <c r="KCZ233" s="5"/>
      <c r="KDA233" s="5"/>
      <c r="KDB233" s="5"/>
      <c r="KDC233" s="5"/>
      <c r="KDD233" s="5"/>
      <c r="KDE233" s="5"/>
      <c r="KDF233" s="5"/>
      <c r="KDG233" s="5"/>
      <c r="KDH233" s="5"/>
      <c r="KDI233" s="5"/>
      <c r="KDJ233" s="5"/>
      <c r="KDK233" s="5"/>
      <c r="KDL233" s="5"/>
      <c r="KDM233" s="5"/>
      <c r="KDN233" s="5"/>
      <c r="KDO233" s="5"/>
      <c r="KDP233" s="5"/>
      <c r="KDQ233" s="5"/>
      <c r="KDR233" s="5"/>
      <c r="KDS233" s="5"/>
      <c r="KDT233" s="5"/>
      <c r="KDU233" s="5"/>
      <c r="KDV233" s="5"/>
      <c r="KDW233" s="5"/>
      <c r="KDX233" s="5"/>
      <c r="KDY233" s="5"/>
      <c r="KDZ233" s="5"/>
      <c r="KEA233" s="5"/>
      <c r="KEB233" s="5"/>
      <c r="KEC233" s="5"/>
      <c r="KED233" s="5"/>
      <c r="KEE233" s="5"/>
      <c r="KEF233" s="5"/>
      <c r="KEG233" s="5"/>
      <c r="KEH233" s="5"/>
      <c r="KEI233" s="5"/>
      <c r="KEJ233" s="5"/>
      <c r="KEK233" s="5"/>
      <c r="KEL233" s="5"/>
      <c r="KEM233" s="5"/>
      <c r="KEN233" s="5"/>
      <c r="KEO233" s="5"/>
      <c r="KEP233" s="5"/>
      <c r="KEQ233" s="5"/>
      <c r="KER233" s="5"/>
      <c r="KES233" s="5"/>
      <c r="KET233" s="5"/>
      <c r="KEU233" s="5"/>
      <c r="KEV233" s="5"/>
      <c r="KEW233" s="5"/>
      <c r="KEX233" s="5"/>
      <c r="KEY233" s="5"/>
      <c r="KEZ233" s="5"/>
      <c r="KFA233" s="5"/>
      <c r="KFB233" s="5"/>
      <c r="KFC233" s="5"/>
      <c r="KFD233" s="5"/>
      <c r="KFE233" s="5"/>
      <c r="KFF233" s="5"/>
      <c r="KFG233" s="5"/>
      <c r="KFH233" s="5"/>
      <c r="KFI233" s="5"/>
      <c r="KFJ233" s="5"/>
      <c r="KFK233" s="5"/>
      <c r="KFL233" s="5"/>
      <c r="KFM233" s="5"/>
      <c r="KFN233" s="5"/>
      <c r="KFO233" s="5"/>
      <c r="KFP233" s="5"/>
      <c r="KFQ233" s="5"/>
      <c r="KFR233" s="5"/>
      <c r="KFS233" s="5"/>
      <c r="KFT233" s="5"/>
      <c r="KFU233" s="5"/>
      <c r="KFV233" s="5"/>
      <c r="KFW233" s="5"/>
      <c r="KFX233" s="5"/>
      <c r="KFY233" s="5"/>
      <c r="KFZ233" s="5"/>
      <c r="KGA233" s="5"/>
      <c r="KGB233" s="5"/>
      <c r="KGC233" s="5"/>
      <c r="KGD233" s="5"/>
      <c r="KGE233" s="5"/>
      <c r="KGF233" s="5"/>
      <c r="KGG233" s="5"/>
      <c r="KGH233" s="5"/>
      <c r="KGI233" s="5"/>
      <c r="KGJ233" s="5"/>
      <c r="KGK233" s="5"/>
      <c r="KGL233" s="5"/>
      <c r="KGM233" s="5"/>
      <c r="KGN233" s="5"/>
      <c r="KGO233" s="5"/>
      <c r="KGP233" s="5"/>
      <c r="KGQ233" s="5"/>
      <c r="KGR233" s="5"/>
      <c r="KGS233" s="5"/>
      <c r="KGT233" s="5"/>
      <c r="KGU233" s="5"/>
      <c r="KGV233" s="5"/>
      <c r="KGW233" s="5"/>
      <c r="KGX233" s="5"/>
      <c r="KGY233" s="5"/>
      <c r="KGZ233" s="5"/>
      <c r="KHA233" s="5"/>
      <c r="KHB233" s="5"/>
      <c r="KHC233" s="5"/>
      <c r="KHD233" s="5"/>
      <c r="KHE233" s="5"/>
      <c r="KHF233" s="5"/>
      <c r="KHG233" s="5"/>
      <c r="KHH233" s="5"/>
      <c r="KHI233" s="5"/>
      <c r="KHJ233" s="5"/>
      <c r="KHK233" s="5"/>
      <c r="KHL233" s="5"/>
      <c r="KHM233" s="5"/>
      <c r="KHN233" s="5"/>
      <c r="KHO233" s="5"/>
      <c r="KHP233" s="5"/>
      <c r="KHQ233" s="5"/>
      <c r="KHR233" s="5"/>
      <c r="KHS233" s="5"/>
      <c r="KHT233" s="5"/>
      <c r="KHU233" s="5"/>
      <c r="KHV233" s="5"/>
      <c r="KHW233" s="5"/>
      <c r="KHX233" s="5"/>
      <c r="KHY233" s="5"/>
      <c r="KHZ233" s="5"/>
      <c r="KIA233" s="5"/>
      <c r="KIB233" s="5"/>
      <c r="KIC233" s="5"/>
      <c r="KID233" s="5"/>
      <c r="KIE233" s="5"/>
      <c r="KIF233" s="5"/>
      <c r="KIG233" s="5"/>
      <c r="KIH233" s="5"/>
      <c r="KII233" s="5"/>
      <c r="KIJ233" s="5"/>
      <c r="KIK233" s="5"/>
      <c r="KIL233" s="5"/>
      <c r="KIM233" s="5"/>
      <c r="KIN233" s="5"/>
      <c r="KIO233" s="5"/>
      <c r="KIP233" s="5"/>
      <c r="KIQ233" s="5"/>
      <c r="KIR233" s="5"/>
      <c r="KIS233" s="5"/>
      <c r="KIT233" s="5"/>
      <c r="KIU233" s="5"/>
      <c r="KIV233" s="5"/>
      <c r="KIW233" s="5"/>
      <c r="KIX233" s="5"/>
      <c r="KIY233" s="5"/>
      <c r="KIZ233" s="5"/>
      <c r="KJA233" s="5"/>
      <c r="KJB233" s="5"/>
      <c r="KJC233" s="5"/>
      <c r="KJD233" s="5"/>
      <c r="KJE233" s="5"/>
      <c r="KJF233" s="5"/>
      <c r="KJG233" s="5"/>
      <c r="KJH233" s="5"/>
      <c r="KJI233" s="5"/>
      <c r="KJJ233" s="5"/>
      <c r="KJK233" s="5"/>
      <c r="KJL233" s="5"/>
      <c r="KJM233" s="5"/>
      <c r="KJN233" s="5"/>
      <c r="KJO233" s="5"/>
      <c r="KJP233" s="5"/>
      <c r="KJQ233" s="5"/>
      <c r="KJR233" s="5"/>
      <c r="KJS233" s="5"/>
      <c r="KJT233" s="5"/>
      <c r="KJU233" s="5"/>
      <c r="KJV233" s="5"/>
      <c r="KJW233" s="5"/>
      <c r="KJX233" s="5"/>
      <c r="KJY233" s="5"/>
      <c r="KJZ233" s="5"/>
      <c r="KKA233" s="5"/>
      <c r="KKB233" s="5"/>
      <c r="KKC233" s="5"/>
      <c r="KKD233" s="5"/>
      <c r="KKE233" s="5"/>
      <c r="KKF233" s="5"/>
      <c r="KKG233" s="5"/>
      <c r="KKH233" s="5"/>
      <c r="KKI233" s="5"/>
      <c r="KKJ233" s="5"/>
      <c r="KKK233" s="5"/>
      <c r="KKL233" s="5"/>
      <c r="KKM233" s="5"/>
      <c r="KKN233" s="5"/>
      <c r="KKO233" s="5"/>
      <c r="KKP233" s="5"/>
      <c r="KKQ233" s="5"/>
      <c r="KKR233" s="5"/>
      <c r="KKS233" s="5"/>
      <c r="KKT233" s="5"/>
      <c r="KKU233" s="5"/>
      <c r="KKV233" s="5"/>
      <c r="KKW233" s="5"/>
      <c r="KKX233" s="5"/>
      <c r="KKY233" s="5"/>
      <c r="KKZ233" s="5"/>
      <c r="KLA233" s="5"/>
      <c r="KLB233" s="5"/>
      <c r="KLC233" s="5"/>
      <c r="KLD233" s="5"/>
      <c r="KLE233" s="5"/>
      <c r="KLF233" s="5"/>
      <c r="KLG233" s="5"/>
      <c r="KLH233" s="5"/>
      <c r="KLI233" s="5"/>
      <c r="KLJ233" s="5"/>
      <c r="KLK233" s="5"/>
      <c r="KLL233" s="5"/>
      <c r="KLM233" s="5"/>
      <c r="KLN233" s="5"/>
      <c r="KLO233" s="5"/>
      <c r="KLP233" s="5"/>
      <c r="KLQ233" s="5"/>
      <c r="KLR233" s="5"/>
      <c r="KLS233" s="5"/>
      <c r="KLT233" s="5"/>
      <c r="KLU233" s="5"/>
      <c r="KLV233" s="5"/>
      <c r="KLW233" s="5"/>
      <c r="KLX233" s="5"/>
      <c r="KLY233" s="5"/>
      <c r="KLZ233" s="5"/>
      <c r="KMA233" s="5"/>
      <c r="KMB233" s="5"/>
      <c r="KMC233" s="5"/>
      <c r="KMD233" s="5"/>
      <c r="KME233" s="5"/>
      <c r="KMF233" s="5"/>
      <c r="KMG233" s="5"/>
      <c r="KMH233" s="5"/>
      <c r="KMI233" s="5"/>
      <c r="KMJ233" s="5"/>
      <c r="KMK233" s="5"/>
      <c r="KML233" s="5"/>
      <c r="KMM233" s="5"/>
      <c r="KMN233" s="5"/>
      <c r="KMO233" s="5"/>
      <c r="KMP233" s="5"/>
      <c r="KMQ233" s="5"/>
      <c r="KMR233" s="5"/>
      <c r="KMS233" s="5"/>
      <c r="KMT233" s="5"/>
      <c r="KMU233" s="5"/>
      <c r="KMV233" s="5"/>
      <c r="KMW233" s="5"/>
      <c r="KMX233" s="5"/>
      <c r="KMY233" s="5"/>
      <c r="KMZ233" s="5"/>
      <c r="KNA233" s="5"/>
      <c r="KNB233" s="5"/>
      <c r="KNC233" s="5"/>
      <c r="KND233" s="5"/>
      <c r="KNE233" s="5"/>
      <c r="KNF233" s="5"/>
      <c r="KNG233" s="5"/>
      <c r="KNH233" s="5"/>
      <c r="KNI233" s="5"/>
      <c r="KNJ233" s="5"/>
      <c r="KNK233" s="5"/>
      <c r="KNL233" s="5"/>
      <c r="KNM233" s="5"/>
      <c r="KNN233" s="5"/>
      <c r="KNO233" s="5"/>
      <c r="KNP233" s="5"/>
      <c r="KNQ233" s="5"/>
      <c r="KNR233" s="5"/>
      <c r="KNS233" s="5"/>
      <c r="KNT233" s="5"/>
      <c r="KNU233" s="5"/>
      <c r="KNV233" s="5"/>
      <c r="KNW233" s="5"/>
      <c r="KNX233" s="5"/>
      <c r="KNY233" s="5"/>
      <c r="KNZ233" s="5"/>
      <c r="KOA233" s="5"/>
      <c r="KOB233" s="5"/>
      <c r="KOC233" s="5"/>
      <c r="KOD233" s="5"/>
      <c r="KOE233" s="5"/>
      <c r="KOF233" s="5"/>
      <c r="KOG233" s="5"/>
      <c r="KOH233" s="5"/>
      <c r="KOI233" s="5"/>
      <c r="KOJ233" s="5"/>
      <c r="KOK233" s="5"/>
      <c r="KOL233" s="5"/>
      <c r="KOM233" s="5"/>
      <c r="KON233" s="5"/>
      <c r="KOO233" s="5"/>
      <c r="KOP233" s="5"/>
      <c r="KOQ233" s="5"/>
      <c r="KOR233" s="5"/>
      <c r="KOS233" s="5"/>
      <c r="KOT233" s="5"/>
      <c r="KOU233" s="5"/>
      <c r="KOV233" s="5"/>
      <c r="KOW233" s="5"/>
      <c r="KOX233" s="5"/>
      <c r="KOY233" s="5"/>
      <c r="KOZ233" s="5"/>
      <c r="KPA233" s="5"/>
      <c r="KPB233" s="5"/>
      <c r="KPC233" s="5"/>
      <c r="KPD233" s="5"/>
      <c r="KPE233" s="5"/>
      <c r="KPF233" s="5"/>
      <c r="KPG233" s="5"/>
      <c r="KPH233" s="5"/>
      <c r="KPI233" s="5"/>
      <c r="KPJ233" s="5"/>
      <c r="KPK233" s="5"/>
      <c r="KPL233" s="5"/>
      <c r="KPM233" s="5"/>
      <c r="KPN233" s="5"/>
      <c r="KPO233" s="5"/>
      <c r="KPP233" s="5"/>
      <c r="KPQ233" s="5"/>
      <c r="KPR233" s="5"/>
      <c r="KPS233" s="5"/>
      <c r="KPT233" s="5"/>
      <c r="KPU233" s="5"/>
      <c r="KPV233" s="5"/>
      <c r="KPW233" s="5"/>
      <c r="KPX233" s="5"/>
      <c r="KPY233" s="5"/>
      <c r="KPZ233" s="5"/>
      <c r="KQA233" s="5"/>
      <c r="KQB233" s="5"/>
      <c r="KQC233" s="5"/>
      <c r="KQD233" s="5"/>
      <c r="KQE233" s="5"/>
      <c r="KQF233" s="5"/>
      <c r="KQG233" s="5"/>
      <c r="KQH233" s="5"/>
      <c r="KQI233" s="5"/>
      <c r="KQJ233" s="5"/>
      <c r="KQK233" s="5"/>
      <c r="KQL233" s="5"/>
      <c r="KQM233" s="5"/>
      <c r="KQN233" s="5"/>
      <c r="KQO233" s="5"/>
      <c r="KQP233" s="5"/>
      <c r="KQQ233" s="5"/>
      <c r="KQR233" s="5"/>
      <c r="KQS233" s="5"/>
      <c r="KQT233" s="5"/>
      <c r="KQU233" s="5"/>
      <c r="KQV233" s="5"/>
      <c r="KQW233" s="5"/>
      <c r="KQX233" s="5"/>
      <c r="KQY233" s="5"/>
      <c r="KQZ233" s="5"/>
      <c r="KRA233" s="5"/>
      <c r="KRB233" s="5"/>
      <c r="KRC233" s="5"/>
      <c r="KRD233" s="5"/>
      <c r="KRE233" s="5"/>
      <c r="KRF233" s="5"/>
      <c r="KRG233" s="5"/>
      <c r="KRH233" s="5"/>
      <c r="KRI233" s="5"/>
      <c r="KRJ233" s="5"/>
      <c r="KRK233" s="5"/>
      <c r="KRL233" s="5"/>
      <c r="KRM233" s="5"/>
      <c r="KRN233" s="5"/>
      <c r="KRO233" s="5"/>
      <c r="KRP233" s="5"/>
      <c r="KRQ233" s="5"/>
      <c r="KRR233" s="5"/>
      <c r="KRS233" s="5"/>
      <c r="KRT233" s="5"/>
      <c r="KRU233" s="5"/>
      <c r="KRV233" s="5"/>
      <c r="KRW233" s="5"/>
      <c r="KRX233" s="5"/>
      <c r="KRY233" s="5"/>
      <c r="KRZ233" s="5"/>
      <c r="KSA233" s="5"/>
      <c r="KSB233" s="5"/>
      <c r="KSC233" s="5"/>
      <c r="KSD233" s="5"/>
      <c r="KSE233" s="5"/>
      <c r="KSF233" s="5"/>
      <c r="KSG233" s="5"/>
      <c r="KSH233" s="5"/>
      <c r="KSI233" s="5"/>
      <c r="KSJ233" s="5"/>
      <c r="KSK233" s="5"/>
      <c r="KSL233" s="5"/>
      <c r="KSM233" s="5"/>
      <c r="KSN233" s="5"/>
      <c r="KSO233" s="5"/>
      <c r="KSP233" s="5"/>
      <c r="KSQ233" s="5"/>
      <c r="KSR233" s="5"/>
      <c r="KSS233" s="5"/>
      <c r="KST233" s="5"/>
      <c r="KSU233" s="5"/>
      <c r="KSV233" s="5"/>
      <c r="KSW233" s="5"/>
      <c r="KSX233" s="5"/>
      <c r="KSY233" s="5"/>
      <c r="KSZ233" s="5"/>
      <c r="KTA233" s="5"/>
      <c r="KTB233" s="5"/>
      <c r="KTC233" s="5"/>
      <c r="KTD233" s="5"/>
      <c r="KTE233" s="5"/>
      <c r="KTF233" s="5"/>
      <c r="KTG233" s="5"/>
      <c r="KTH233" s="5"/>
      <c r="KTI233" s="5"/>
      <c r="KTJ233" s="5"/>
      <c r="KTK233" s="5"/>
      <c r="KTL233" s="5"/>
      <c r="KTM233" s="5"/>
      <c r="KTN233" s="5"/>
      <c r="KTO233" s="5"/>
      <c r="KTP233" s="5"/>
      <c r="KTQ233" s="5"/>
      <c r="KTR233" s="5"/>
      <c r="KTS233" s="5"/>
      <c r="KTT233" s="5"/>
      <c r="KTU233" s="5"/>
      <c r="KTV233" s="5"/>
      <c r="KTW233" s="5"/>
      <c r="KTX233" s="5"/>
      <c r="KTY233" s="5"/>
      <c r="KTZ233" s="5"/>
      <c r="KUA233" s="5"/>
      <c r="KUB233" s="5"/>
      <c r="KUC233" s="5"/>
      <c r="KUD233" s="5"/>
      <c r="KUE233" s="5"/>
      <c r="KUF233" s="5"/>
      <c r="KUG233" s="5"/>
      <c r="KUH233" s="5"/>
      <c r="KUI233" s="5"/>
      <c r="KUJ233" s="5"/>
      <c r="KUK233" s="5"/>
      <c r="KUL233" s="5"/>
      <c r="KUM233" s="5"/>
      <c r="KUN233" s="5"/>
      <c r="KUO233" s="5"/>
      <c r="KUP233" s="5"/>
      <c r="KUQ233" s="5"/>
      <c r="KUR233" s="5"/>
      <c r="KUS233" s="5"/>
      <c r="KUT233" s="5"/>
      <c r="KUU233" s="5"/>
      <c r="KUV233" s="5"/>
      <c r="KUW233" s="5"/>
      <c r="KUX233" s="5"/>
      <c r="KUY233" s="5"/>
      <c r="KUZ233" s="5"/>
      <c r="KVA233" s="5"/>
      <c r="KVB233" s="5"/>
      <c r="KVC233" s="5"/>
      <c r="KVD233" s="5"/>
      <c r="KVE233" s="5"/>
      <c r="KVF233" s="5"/>
      <c r="KVG233" s="5"/>
      <c r="KVH233" s="5"/>
      <c r="KVI233" s="5"/>
      <c r="KVJ233" s="5"/>
      <c r="KVK233" s="5"/>
      <c r="KVL233" s="5"/>
      <c r="KVM233" s="5"/>
      <c r="KVN233" s="5"/>
      <c r="KVO233" s="5"/>
      <c r="KVP233" s="5"/>
      <c r="KVQ233" s="5"/>
      <c r="KVR233" s="5"/>
      <c r="KVS233" s="5"/>
      <c r="KVT233" s="5"/>
      <c r="KVU233" s="5"/>
      <c r="KVV233" s="5"/>
      <c r="KVW233" s="5"/>
      <c r="KVX233" s="5"/>
      <c r="KVY233" s="5"/>
      <c r="KVZ233" s="5"/>
      <c r="KWA233" s="5"/>
      <c r="KWB233" s="5"/>
      <c r="KWC233" s="5"/>
      <c r="KWD233" s="5"/>
      <c r="KWE233" s="5"/>
      <c r="KWF233" s="5"/>
      <c r="KWG233" s="5"/>
      <c r="KWH233" s="5"/>
      <c r="KWI233" s="5"/>
      <c r="KWJ233" s="5"/>
      <c r="KWK233" s="5"/>
      <c r="KWL233" s="5"/>
      <c r="KWM233" s="5"/>
      <c r="KWN233" s="5"/>
      <c r="KWO233" s="5"/>
      <c r="KWP233" s="5"/>
      <c r="KWQ233" s="5"/>
      <c r="KWR233" s="5"/>
      <c r="KWS233" s="5"/>
      <c r="KWT233" s="5"/>
      <c r="KWU233" s="5"/>
      <c r="KWV233" s="5"/>
      <c r="KWW233" s="5"/>
      <c r="KWX233" s="5"/>
      <c r="KWY233" s="5"/>
      <c r="KWZ233" s="5"/>
      <c r="KXA233" s="5"/>
      <c r="KXB233" s="5"/>
      <c r="KXC233" s="5"/>
      <c r="KXD233" s="5"/>
      <c r="KXE233" s="5"/>
      <c r="KXF233" s="5"/>
      <c r="KXG233" s="5"/>
      <c r="KXH233" s="5"/>
      <c r="KXI233" s="5"/>
      <c r="KXJ233" s="5"/>
      <c r="KXK233" s="5"/>
      <c r="KXL233" s="5"/>
      <c r="KXM233" s="5"/>
      <c r="KXN233" s="5"/>
      <c r="KXO233" s="5"/>
      <c r="KXP233" s="5"/>
      <c r="KXQ233" s="5"/>
      <c r="KXR233" s="5"/>
      <c r="KXS233" s="5"/>
      <c r="KXT233" s="5"/>
      <c r="KXU233" s="5"/>
      <c r="KXV233" s="5"/>
      <c r="KXW233" s="5"/>
      <c r="KXX233" s="5"/>
      <c r="KXY233" s="5"/>
      <c r="KXZ233" s="5"/>
      <c r="KYA233" s="5"/>
      <c r="KYB233" s="5"/>
      <c r="KYC233" s="5"/>
      <c r="KYD233" s="5"/>
      <c r="KYE233" s="5"/>
      <c r="KYF233" s="5"/>
      <c r="KYG233" s="5"/>
      <c r="KYH233" s="5"/>
      <c r="KYI233" s="5"/>
      <c r="KYJ233" s="5"/>
      <c r="KYK233" s="5"/>
      <c r="KYL233" s="5"/>
      <c r="KYM233" s="5"/>
      <c r="KYN233" s="5"/>
      <c r="KYO233" s="5"/>
      <c r="KYP233" s="5"/>
      <c r="KYQ233" s="5"/>
      <c r="KYR233" s="5"/>
      <c r="KYS233" s="5"/>
      <c r="KYT233" s="5"/>
      <c r="KYU233" s="5"/>
      <c r="KYV233" s="5"/>
      <c r="KYW233" s="5"/>
      <c r="KYX233" s="5"/>
      <c r="KYY233" s="5"/>
      <c r="KYZ233" s="5"/>
      <c r="KZA233" s="5"/>
      <c r="KZB233" s="5"/>
      <c r="KZC233" s="5"/>
      <c r="KZD233" s="5"/>
      <c r="KZE233" s="5"/>
      <c r="KZF233" s="5"/>
      <c r="KZG233" s="5"/>
      <c r="KZH233" s="5"/>
      <c r="KZI233" s="5"/>
      <c r="KZJ233" s="5"/>
      <c r="KZK233" s="5"/>
      <c r="KZL233" s="5"/>
      <c r="KZM233" s="5"/>
      <c r="KZN233" s="5"/>
      <c r="KZO233" s="5"/>
      <c r="KZP233" s="5"/>
      <c r="KZQ233" s="5"/>
      <c r="KZR233" s="5"/>
      <c r="KZS233" s="5"/>
      <c r="KZT233" s="5"/>
      <c r="KZU233" s="5"/>
      <c r="KZV233" s="5"/>
      <c r="KZW233" s="5"/>
      <c r="KZX233" s="5"/>
      <c r="KZY233" s="5"/>
      <c r="KZZ233" s="5"/>
      <c r="LAA233" s="5"/>
      <c r="LAB233" s="5"/>
      <c r="LAC233" s="5"/>
      <c r="LAD233" s="5"/>
      <c r="LAE233" s="5"/>
      <c r="LAF233" s="5"/>
      <c r="LAG233" s="5"/>
      <c r="LAH233" s="5"/>
      <c r="LAI233" s="5"/>
      <c r="LAJ233" s="5"/>
      <c r="LAK233" s="5"/>
      <c r="LAL233" s="5"/>
      <c r="LAM233" s="5"/>
      <c r="LAN233" s="5"/>
      <c r="LAO233" s="5"/>
      <c r="LAP233" s="5"/>
      <c r="LAQ233" s="5"/>
      <c r="LAR233" s="5"/>
      <c r="LAS233" s="5"/>
      <c r="LAT233" s="5"/>
      <c r="LAU233" s="5"/>
      <c r="LAV233" s="5"/>
      <c r="LAW233" s="5"/>
      <c r="LAX233" s="5"/>
      <c r="LAY233" s="5"/>
      <c r="LAZ233" s="5"/>
      <c r="LBA233" s="5"/>
      <c r="LBB233" s="5"/>
      <c r="LBC233" s="5"/>
      <c r="LBD233" s="5"/>
      <c r="LBE233" s="5"/>
      <c r="LBF233" s="5"/>
      <c r="LBG233" s="5"/>
      <c r="LBH233" s="5"/>
      <c r="LBI233" s="5"/>
      <c r="LBJ233" s="5"/>
      <c r="LBK233" s="5"/>
      <c r="LBL233" s="5"/>
      <c r="LBM233" s="5"/>
      <c r="LBN233" s="5"/>
      <c r="LBO233" s="5"/>
      <c r="LBP233" s="5"/>
      <c r="LBQ233" s="5"/>
      <c r="LBR233" s="5"/>
      <c r="LBS233" s="5"/>
      <c r="LBT233" s="5"/>
      <c r="LBU233" s="5"/>
      <c r="LBV233" s="5"/>
      <c r="LBW233" s="5"/>
      <c r="LBX233" s="5"/>
      <c r="LBY233" s="5"/>
      <c r="LBZ233" s="5"/>
      <c r="LCA233" s="5"/>
      <c r="LCB233" s="5"/>
      <c r="LCC233" s="5"/>
      <c r="LCD233" s="5"/>
      <c r="LCE233" s="5"/>
      <c r="LCF233" s="5"/>
      <c r="LCG233" s="5"/>
      <c r="LCH233" s="5"/>
      <c r="LCI233" s="5"/>
      <c r="LCJ233" s="5"/>
      <c r="LCK233" s="5"/>
      <c r="LCL233" s="5"/>
      <c r="LCM233" s="5"/>
      <c r="LCN233" s="5"/>
      <c r="LCO233" s="5"/>
      <c r="LCP233" s="5"/>
      <c r="LCQ233" s="5"/>
      <c r="LCR233" s="5"/>
      <c r="LCS233" s="5"/>
      <c r="LCT233" s="5"/>
      <c r="LCU233" s="5"/>
      <c r="LCV233" s="5"/>
      <c r="LCW233" s="5"/>
      <c r="LCX233" s="5"/>
      <c r="LCY233" s="5"/>
      <c r="LCZ233" s="5"/>
      <c r="LDA233" s="5"/>
      <c r="LDB233" s="5"/>
      <c r="LDC233" s="5"/>
      <c r="LDD233" s="5"/>
      <c r="LDE233" s="5"/>
      <c r="LDF233" s="5"/>
      <c r="LDG233" s="5"/>
      <c r="LDH233" s="5"/>
      <c r="LDI233" s="5"/>
      <c r="LDJ233" s="5"/>
      <c r="LDK233" s="5"/>
      <c r="LDL233" s="5"/>
      <c r="LDM233" s="5"/>
      <c r="LDN233" s="5"/>
      <c r="LDO233" s="5"/>
      <c r="LDP233" s="5"/>
      <c r="LDQ233" s="5"/>
      <c r="LDR233" s="5"/>
      <c r="LDS233" s="5"/>
      <c r="LDT233" s="5"/>
      <c r="LDU233" s="5"/>
      <c r="LDV233" s="5"/>
      <c r="LDW233" s="5"/>
      <c r="LDX233" s="5"/>
      <c r="LDY233" s="5"/>
      <c r="LDZ233" s="5"/>
      <c r="LEA233" s="5"/>
      <c r="LEB233" s="5"/>
      <c r="LEC233" s="5"/>
      <c r="LED233" s="5"/>
      <c r="LEE233" s="5"/>
      <c r="LEF233" s="5"/>
      <c r="LEG233" s="5"/>
      <c r="LEH233" s="5"/>
      <c r="LEI233" s="5"/>
      <c r="LEJ233" s="5"/>
      <c r="LEK233" s="5"/>
      <c r="LEL233" s="5"/>
      <c r="LEM233" s="5"/>
      <c r="LEN233" s="5"/>
      <c r="LEO233" s="5"/>
      <c r="LEP233" s="5"/>
      <c r="LEQ233" s="5"/>
      <c r="LER233" s="5"/>
      <c r="LES233" s="5"/>
      <c r="LET233" s="5"/>
      <c r="LEU233" s="5"/>
      <c r="LEV233" s="5"/>
      <c r="LEW233" s="5"/>
      <c r="LEX233" s="5"/>
      <c r="LEY233" s="5"/>
      <c r="LEZ233" s="5"/>
      <c r="LFA233" s="5"/>
      <c r="LFB233" s="5"/>
      <c r="LFC233" s="5"/>
      <c r="LFD233" s="5"/>
      <c r="LFE233" s="5"/>
      <c r="LFF233" s="5"/>
      <c r="LFG233" s="5"/>
      <c r="LFH233" s="5"/>
      <c r="LFI233" s="5"/>
      <c r="LFJ233" s="5"/>
      <c r="LFK233" s="5"/>
      <c r="LFL233" s="5"/>
      <c r="LFM233" s="5"/>
      <c r="LFN233" s="5"/>
      <c r="LFO233" s="5"/>
      <c r="LFP233" s="5"/>
      <c r="LFQ233" s="5"/>
      <c r="LFR233" s="5"/>
      <c r="LFS233" s="5"/>
      <c r="LFT233" s="5"/>
      <c r="LFU233" s="5"/>
      <c r="LFV233" s="5"/>
      <c r="LFW233" s="5"/>
      <c r="LFX233" s="5"/>
      <c r="LFY233" s="5"/>
      <c r="LFZ233" s="5"/>
      <c r="LGA233" s="5"/>
      <c r="LGB233" s="5"/>
      <c r="LGC233" s="5"/>
      <c r="LGD233" s="5"/>
      <c r="LGE233" s="5"/>
      <c r="LGF233" s="5"/>
      <c r="LGG233" s="5"/>
      <c r="LGH233" s="5"/>
      <c r="LGI233" s="5"/>
      <c r="LGJ233" s="5"/>
      <c r="LGK233" s="5"/>
      <c r="LGL233" s="5"/>
      <c r="LGM233" s="5"/>
      <c r="LGN233" s="5"/>
      <c r="LGO233" s="5"/>
      <c r="LGP233" s="5"/>
      <c r="LGQ233" s="5"/>
      <c r="LGR233" s="5"/>
      <c r="LGS233" s="5"/>
      <c r="LGT233" s="5"/>
      <c r="LGU233" s="5"/>
      <c r="LGV233" s="5"/>
      <c r="LGW233" s="5"/>
      <c r="LGX233" s="5"/>
      <c r="LGY233" s="5"/>
      <c r="LGZ233" s="5"/>
      <c r="LHA233" s="5"/>
      <c r="LHB233" s="5"/>
      <c r="LHC233" s="5"/>
      <c r="LHD233" s="5"/>
      <c r="LHE233" s="5"/>
      <c r="LHF233" s="5"/>
      <c r="LHG233" s="5"/>
      <c r="LHH233" s="5"/>
      <c r="LHI233" s="5"/>
      <c r="LHJ233" s="5"/>
      <c r="LHK233" s="5"/>
      <c r="LHL233" s="5"/>
      <c r="LHM233" s="5"/>
      <c r="LHN233" s="5"/>
      <c r="LHO233" s="5"/>
      <c r="LHP233" s="5"/>
      <c r="LHQ233" s="5"/>
      <c r="LHR233" s="5"/>
      <c r="LHS233" s="5"/>
      <c r="LHT233" s="5"/>
      <c r="LHU233" s="5"/>
      <c r="LHV233" s="5"/>
      <c r="LHW233" s="5"/>
      <c r="LHX233" s="5"/>
      <c r="LHY233" s="5"/>
      <c r="LHZ233" s="5"/>
      <c r="LIA233" s="5"/>
      <c r="LIB233" s="5"/>
      <c r="LIC233" s="5"/>
      <c r="LID233" s="5"/>
      <c r="LIE233" s="5"/>
      <c r="LIF233" s="5"/>
      <c r="LIG233" s="5"/>
      <c r="LIH233" s="5"/>
      <c r="LII233" s="5"/>
      <c r="LIJ233" s="5"/>
      <c r="LIK233" s="5"/>
      <c r="LIL233" s="5"/>
      <c r="LIM233" s="5"/>
      <c r="LIN233" s="5"/>
      <c r="LIO233" s="5"/>
      <c r="LIP233" s="5"/>
      <c r="LIQ233" s="5"/>
      <c r="LIR233" s="5"/>
      <c r="LIS233" s="5"/>
      <c r="LIT233" s="5"/>
      <c r="LIU233" s="5"/>
      <c r="LIV233" s="5"/>
      <c r="LIW233" s="5"/>
      <c r="LIX233" s="5"/>
      <c r="LIY233" s="5"/>
      <c r="LIZ233" s="5"/>
      <c r="LJA233" s="5"/>
      <c r="LJB233" s="5"/>
      <c r="LJC233" s="5"/>
      <c r="LJD233" s="5"/>
      <c r="LJE233" s="5"/>
      <c r="LJF233" s="5"/>
      <c r="LJG233" s="5"/>
      <c r="LJH233" s="5"/>
      <c r="LJI233" s="5"/>
      <c r="LJJ233" s="5"/>
      <c r="LJK233" s="5"/>
      <c r="LJL233" s="5"/>
      <c r="LJM233" s="5"/>
      <c r="LJN233" s="5"/>
      <c r="LJO233" s="5"/>
      <c r="LJP233" s="5"/>
      <c r="LJQ233" s="5"/>
      <c r="LJR233" s="5"/>
      <c r="LJS233" s="5"/>
      <c r="LJT233" s="5"/>
      <c r="LJU233" s="5"/>
      <c r="LJV233" s="5"/>
      <c r="LJW233" s="5"/>
      <c r="LJX233" s="5"/>
      <c r="LJY233" s="5"/>
      <c r="LJZ233" s="5"/>
      <c r="LKA233" s="5"/>
      <c r="LKB233" s="5"/>
      <c r="LKC233" s="5"/>
      <c r="LKD233" s="5"/>
      <c r="LKE233" s="5"/>
      <c r="LKF233" s="5"/>
      <c r="LKG233" s="5"/>
      <c r="LKH233" s="5"/>
      <c r="LKI233" s="5"/>
      <c r="LKJ233" s="5"/>
      <c r="LKK233" s="5"/>
      <c r="LKL233" s="5"/>
      <c r="LKM233" s="5"/>
      <c r="LKN233" s="5"/>
      <c r="LKO233" s="5"/>
      <c r="LKP233" s="5"/>
      <c r="LKQ233" s="5"/>
      <c r="LKR233" s="5"/>
      <c r="LKS233" s="5"/>
      <c r="LKT233" s="5"/>
      <c r="LKU233" s="5"/>
      <c r="LKV233" s="5"/>
      <c r="LKW233" s="5"/>
      <c r="LKX233" s="5"/>
      <c r="LKY233" s="5"/>
      <c r="LKZ233" s="5"/>
      <c r="LLA233" s="5"/>
      <c r="LLB233" s="5"/>
      <c r="LLC233" s="5"/>
      <c r="LLD233" s="5"/>
      <c r="LLE233" s="5"/>
      <c r="LLF233" s="5"/>
      <c r="LLG233" s="5"/>
      <c r="LLH233" s="5"/>
      <c r="LLI233" s="5"/>
      <c r="LLJ233" s="5"/>
      <c r="LLK233" s="5"/>
      <c r="LLL233" s="5"/>
      <c r="LLM233" s="5"/>
      <c r="LLN233" s="5"/>
      <c r="LLO233" s="5"/>
      <c r="LLP233" s="5"/>
      <c r="LLQ233" s="5"/>
      <c r="LLR233" s="5"/>
      <c r="LLS233" s="5"/>
      <c r="LLT233" s="5"/>
      <c r="LLU233" s="5"/>
      <c r="LLV233" s="5"/>
      <c r="LLW233" s="5"/>
      <c r="LLX233" s="5"/>
      <c r="LLY233" s="5"/>
      <c r="LLZ233" s="5"/>
      <c r="LMA233" s="5"/>
      <c r="LMB233" s="5"/>
      <c r="LMC233" s="5"/>
      <c r="LMD233" s="5"/>
      <c r="LME233" s="5"/>
      <c r="LMF233" s="5"/>
      <c r="LMG233" s="5"/>
      <c r="LMH233" s="5"/>
      <c r="LMI233" s="5"/>
      <c r="LMJ233" s="5"/>
      <c r="LMK233" s="5"/>
      <c r="LML233" s="5"/>
      <c r="LMM233" s="5"/>
      <c r="LMN233" s="5"/>
      <c r="LMO233" s="5"/>
      <c r="LMP233" s="5"/>
      <c r="LMQ233" s="5"/>
      <c r="LMR233" s="5"/>
      <c r="LMS233" s="5"/>
      <c r="LMT233" s="5"/>
      <c r="LMU233" s="5"/>
      <c r="LMV233" s="5"/>
      <c r="LMW233" s="5"/>
      <c r="LMX233" s="5"/>
      <c r="LMY233" s="5"/>
      <c r="LMZ233" s="5"/>
      <c r="LNA233" s="5"/>
      <c r="LNB233" s="5"/>
      <c r="LNC233" s="5"/>
      <c r="LND233" s="5"/>
      <c r="LNE233" s="5"/>
      <c r="LNF233" s="5"/>
      <c r="LNG233" s="5"/>
      <c r="LNH233" s="5"/>
      <c r="LNI233" s="5"/>
      <c r="LNJ233" s="5"/>
      <c r="LNK233" s="5"/>
      <c r="LNL233" s="5"/>
      <c r="LNM233" s="5"/>
      <c r="LNN233" s="5"/>
      <c r="LNO233" s="5"/>
      <c r="LNP233" s="5"/>
      <c r="LNQ233" s="5"/>
      <c r="LNR233" s="5"/>
      <c r="LNS233" s="5"/>
      <c r="LNT233" s="5"/>
      <c r="LNU233" s="5"/>
      <c r="LNV233" s="5"/>
      <c r="LNW233" s="5"/>
      <c r="LNX233" s="5"/>
      <c r="LNY233" s="5"/>
      <c r="LNZ233" s="5"/>
      <c r="LOA233" s="5"/>
      <c r="LOB233" s="5"/>
      <c r="LOC233" s="5"/>
      <c r="LOD233" s="5"/>
      <c r="LOE233" s="5"/>
      <c r="LOF233" s="5"/>
      <c r="LOG233" s="5"/>
      <c r="LOH233" s="5"/>
      <c r="LOI233" s="5"/>
      <c r="LOJ233" s="5"/>
      <c r="LOK233" s="5"/>
      <c r="LOL233" s="5"/>
      <c r="LOM233" s="5"/>
      <c r="LON233" s="5"/>
      <c r="LOO233" s="5"/>
      <c r="LOP233" s="5"/>
      <c r="LOQ233" s="5"/>
      <c r="LOR233" s="5"/>
      <c r="LOS233" s="5"/>
      <c r="LOT233" s="5"/>
      <c r="LOU233" s="5"/>
      <c r="LOV233" s="5"/>
      <c r="LOW233" s="5"/>
      <c r="LOX233" s="5"/>
      <c r="LOY233" s="5"/>
      <c r="LOZ233" s="5"/>
      <c r="LPA233" s="5"/>
      <c r="LPB233" s="5"/>
      <c r="LPC233" s="5"/>
      <c r="LPD233" s="5"/>
      <c r="LPE233" s="5"/>
      <c r="LPF233" s="5"/>
      <c r="LPG233" s="5"/>
      <c r="LPH233" s="5"/>
      <c r="LPI233" s="5"/>
      <c r="LPJ233" s="5"/>
      <c r="LPK233" s="5"/>
      <c r="LPL233" s="5"/>
      <c r="LPM233" s="5"/>
      <c r="LPN233" s="5"/>
      <c r="LPO233" s="5"/>
      <c r="LPP233" s="5"/>
      <c r="LPQ233" s="5"/>
      <c r="LPR233" s="5"/>
      <c r="LPS233" s="5"/>
      <c r="LPT233" s="5"/>
      <c r="LPU233" s="5"/>
      <c r="LPV233" s="5"/>
      <c r="LPW233" s="5"/>
      <c r="LPX233" s="5"/>
      <c r="LPY233" s="5"/>
      <c r="LPZ233" s="5"/>
      <c r="LQA233" s="5"/>
      <c r="LQB233" s="5"/>
      <c r="LQC233" s="5"/>
      <c r="LQD233" s="5"/>
      <c r="LQE233" s="5"/>
      <c r="LQF233" s="5"/>
      <c r="LQG233" s="5"/>
      <c r="LQH233" s="5"/>
      <c r="LQI233" s="5"/>
      <c r="LQJ233" s="5"/>
      <c r="LQK233" s="5"/>
      <c r="LQL233" s="5"/>
      <c r="LQM233" s="5"/>
      <c r="LQN233" s="5"/>
      <c r="LQO233" s="5"/>
      <c r="LQP233" s="5"/>
      <c r="LQQ233" s="5"/>
      <c r="LQR233" s="5"/>
      <c r="LQS233" s="5"/>
      <c r="LQT233" s="5"/>
      <c r="LQU233" s="5"/>
      <c r="LQV233" s="5"/>
      <c r="LQW233" s="5"/>
      <c r="LQX233" s="5"/>
      <c r="LQY233" s="5"/>
      <c r="LQZ233" s="5"/>
      <c r="LRA233" s="5"/>
      <c r="LRB233" s="5"/>
      <c r="LRC233" s="5"/>
      <c r="LRD233" s="5"/>
      <c r="LRE233" s="5"/>
      <c r="LRF233" s="5"/>
      <c r="LRG233" s="5"/>
      <c r="LRH233" s="5"/>
      <c r="LRI233" s="5"/>
      <c r="LRJ233" s="5"/>
      <c r="LRK233" s="5"/>
      <c r="LRL233" s="5"/>
      <c r="LRM233" s="5"/>
      <c r="LRN233" s="5"/>
      <c r="LRO233" s="5"/>
      <c r="LRP233" s="5"/>
      <c r="LRQ233" s="5"/>
      <c r="LRR233" s="5"/>
      <c r="LRS233" s="5"/>
      <c r="LRT233" s="5"/>
      <c r="LRU233" s="5"/>
      <c r="LRV233" s="5"/>
      <c r="LRW233" s="5"/>
      <c r="LRX233" s="5"/>
      <c r="LRY233" s="5"/>
      <c r="LRZ233" s="5"/>
      <c r="LSA233" s="5"/>
      <c r="LSB233" s="5"/>
      <c r="LSC233" s="5"/>
      <c r="LSD233" s="5"/>
      <c r="LSE233" s="5"/>
      <c r="LSF233" s="5"/>
      <c r="LSG233" s="5"/>
      <c r="LSH233" s="5"/>
      <c r="LSI233" s="5"/>
      <c r="LSJ233" s="5"/>
      <c r="LSK233" s="5"/>
      <c r="LSL233" s="5"/>
      <c r="LSM233" s="5"/>
      <c r="LSN233" s="5"/>
      <c r="LSO233" s="5"/>
      <c r="LSP233" s="5"/>
      <c r="LSQ233" s="5"/>
      <c r="LSR233" s="5"/>
      <c r="LSS233" s="5"/>
      <c r="LST233" s="5"/>
      <c r="LSU233" s="5"/>
      <c r="LSV233" s="5"/>
      <c r="LSW233" s="5"/>
      <c r="LSX233" s="5"/>
      <c r="LSY233" s="5"/>
      <c r="LSZ233" s="5"/>
      <c r="LTA233" s="5"/>
      <c r="LTB233" s="5"/>
      <c r="LTC233" s="5"/>
      <c r="LTD233" s="5"/>
      <c r="LTE233" s="5"/>
      <c r="LTF233" s="5"/>
      <c r="LTG233" s="5"/>
      <c r="LTH233" s="5"/>
      <c r="LTI233" s="5"/>
      <c r="LTJ233" s="5"/>
      <c r="LTK233" s="5"/>
      <c r="LTL233" s="5"/>
      <c r="LTM233" s="5"/>
      <c r="LTN233" s="5"/>
      <c r="LTO233" s="5"/>
      <c r="LTP233" s="5"/>
      <c r="LTQ233" s="5"/>
      <c r="LTR233" s="5"/>
      <c r="LTS233" s="5"/>
      <c r="LTT233" s="5"/>
      <c r="LTU233" s="5"/>
      <c r="LTV233" s="5"/>
      <c r="LTW233" s="5"/>
      <c r="LTX233" s="5"/>
      <c r="LTY233" s="5"/>
      <c r="LTZ233" s="5"/>
      <c r="LUA233" s="5"/>
      <c r="LUB233" s="5"/>
      <c r="LUC233" s="5"/>
      <c r="LUD233" s="5"/>
      <c r="LUE233" s="5"/>
      <c r="LUF233" s="5"/>
      <c r="LUG233" s="5"/>
      <c r="LUH233" s="5"/>
      <c r="LUI233" s="5"/>
      <c r="LUJ233" s="5"/>
      <c r="LUK233" s="5"/>
      <c r="LUL233" s="5"/>
      <c r="LUM233" s="5"/>
      <c r="LUN233" s="5"/>
      <c r="LUO233" s="5"/>
      <c r="LUP233" s="5"/>
      <c r="LUQ233" s="5"/>
      <c r="LUR233" s="5"/>
      <c r="LUS233" s="5"/>
      <c r="LUT233" s="5"/>
      <c r="LUU233" s="5"/>
      <c r="LUV233" s="5"/>
      <c r="LUW233" s="5"/>
      <c r="LUX233" s="5"/>
      <c r="LUY233" s="5"/>
      <c r="LUZ233" s="5"/>
      <c r="LVA233" s="5"/>
      <c r="LVB233" s="5"/>
      <c r="LVC233" s="5"/>
      <c r="LVD233" s="5"/>
      <c r="LVE233" s="5"/>
      <c r="LVF233" s="5"/>
      <c r="LVG233" s="5"/>
      <c r="LVH233" s="5"/>
      <c r="LVI233" s="5"/>
      <c r="LVJ233" s="5"/>
      <c r="LVK233" s="5"/>
      <c r="LVL233" s="5"/>
      <c r="LVM233" s="5"/>
      <c r="LVN233" s="5"/>
      <c r="LVO233" s="5"/>
      <c r="LVP233" s="5"/>
      <c r="LVQ233" s="5"/>
      <c r="LVR233" s="5"/>
      <c r="LVS233" s="5"/>
      <c r="LVT233" s="5"/>
      <c r="LVU233" s="5"/>
      <c r="LVV233" s="5"/>
      <c r="LVW233" s="5"/>
      <c r="LVX233" s="5"/>
      <c r="LVY233" s="5"/>
      <c r="LVZ233" s="5"/>
      <c r="LWA233" s="5"/>
      <c r="LWB233" s="5"/>
      <c r="LWC233" s="5"/>
      <c r="LWD233" s="5"/>
      <c r="LWE233" s="5"/>
      <c r="LWF233" s="5"/>
      <c r="LWG233" s="5"/>
      <c r="LWH233" s="5"/>
      <c r="LWI233" s="5"/>
      <c r="LWJ233" s="5"/>
      <c r="LWK233" s="5"/>
      <c r="LWL233" s="5"/>
      <c r="LWM233" s="5"/>
      <c r="LWN233" s="5"/>
      <c r="LWO233" s="5"/>
      <c r="LWP233" s="5"/>
      <c r="LWQ233" s="5"/>
      <c r="LWR233" s="5"/>
      <c r="LWS233" s="5"/>
      <c r="LWT233" s="5"/>
      <c r="LWU233" s="5"/>
      <c r="LWV233" s="5"/>
      <c r="LWW233" s="5"/>
      <c r="LWX233" s="5"/>
      <c r="LWY233" s="5"/>
      <c r="LWZ233" s="5"/>
      <c r="LXA233" s="5"/>
      <c r="LXB233" s="5"/>
      <c r="LXC233" s="5"/>
      <c r="LXD233" s="5"/>
      <c r="LXE233" s="5"/>
      <c r="LXF233" s="5"/>
      <c r="LXG233" s="5"/>
      <c r="LXH233" s="5"/>
      <c r="LXI233" s="5"/>
      <c r="LXJ233" s="5"/>
      <c r="LXK233" s="5"/>
      <c r="LXL233" s="5"/>
      <c r="LXM233" s="5"/>
      <c r="LXN233" s="5"/>
      <c r="LXO233" s="5"/>
      <c r="LXP233" s="5"/>
      <c r="LXQ233" s="5"/>
      <c r="LXR233" s="5"/>
      <c r="LXS233" s="5"/>
      <c r="LXT233" s="5"/>
      <c r="LXU233" s="5"/>
      <c r="LXV233" s="5"/>
      <c r="LXW233" s="5"/>
      <c r="LXX233" s="5"/>
      <c r="LXY233" s="5"/>
      <c r="LXZ233" s="5"/>
      <c r="LYA233" s="5"/>
      <c r="LYB233" s="5"/>
      <c r="LYC233" s="5"/>
      <c r="LYD233" s="5"/>
      <c r="LYE233" s="5"/>
      <c r="LYF233" s="5"/>
      <c r="LYG233" s="5"/>
      <c r="LYH233" s="5"/>
      <c r="LYI233" s="5"/>
      <c r="LYJ233" s="5"/>
      <c r="LYK233" s="5"/>
      <c r="LYL233" s="5"/>
      <c r="LYM233" s="5"/>
      <c r="LYN233" s="5"/>
      <c r="LYO233" s="5"/>
      <c r="LYP233" s="5"/>
      <c r="LYQ233" s="5"/>
      <c r="LYR233" s="5"/>
      <c r="LYS233" s="5"/>
      <c r="LYT233" s="5"/>
      <c r="LYU233" s="5"/>
      <c r="LYV233" s="5"/>
      <c r="LYW233" s="5"/>
      <c r="LYX233" s="5"/>
      <c r="LYY233" s="5"/>
      <c r="LYZ233" s="5"/>
      <c r="LZA233" s="5"/>
      <c r="LZB233" s="5"/>
      <c r="LZC233" s="5"/>
      <c r="LZD233" s="5"/>
      <c r="LZE233" s="5"/>
      <c r="LZF233" s="5"/>
      <c r="LZG233" s="5"/>
      <c r="LZH233" s="5"/>
      <c r="LZI233" s="5"/>
      <c r="LZJ233" s="5"/>
      <c r="LZK233" s="5"/>
      <c r="LZL233" s="5"/>
      <c r="LZM233" s="5"/>
      <c r="LZN233" s="5"/>
      <c r="LZO233" s="5"/>
      <c r="LZP233" s="5"/>
      <c r="LZQ233" s="5"/>
      <c r="LZR233" s="5"/>
      <c r="LZS233" s="5"/>
      <c r="LZT233" s="5"/>
      <c r="LZU233" s="5"/>
      <c r="LZV233" s="5"/>
      <c r="LZW233" s="5"/>
      <c r="LZX233" s="5"/>
      <c r="LZY233" s="5"/>
      <c r="LZZ233" s="5"/>
      <c r="MAA233" s="5"/>
      <c r="MAB233" s="5"/>
      <c r="MAC233" s="5"/>
      <c r="MAD233" s="5"/>
      <c r="MAE233" s="5"/>
      <c r="MAF233" s="5"/>
      <c r="MAG233" s="5"/>
      <c r="MAH233" s="5"/>
      <c r="MAI233" s="5"/>
      <c r="MAJ233" s="5"/>
      <c r="MAK233" s="5"/>
      <c r="MAL233" s="5"/>
      <c r="MAM233" s="5"/>
      <c r="MAN233" s="5"/>
      <c r="MAO233" s="5"/>
      <c r="MAP233" s="5"/>
      <c r="MAQ233" s="5"/>
      <c r="MAR233" s="5"/>
      <c r="MAS233" s="5"/>
      <c r="MAT233" s="5"/>
      <c r="MAU233" s="5"/>
      <c r="MAV233" s="5"/>
      <c r="MAW233" s="5"/>
      <c r="MAX233" s="5"/>
      <c r="MAY233" s="5"/>
      <c r="MAZ233" s="5"/>
      <c r="MBA233" s="5"/>
      <c r="MBB233" s="5"/>
      <c r="MBC233" s="5"/>
      <c r="MBD233" s="5"/>
      <c r="MBE233" s="5"/>
      <c r="MBF233" s="5"/>
      <c r="MBG233" s="5"/>
      <c r="MBH233" s="5"/>
      <c r="MBI233" s="5"/>
      <c r="MBJ233" s="5"/>
      <c r="MBK233" s="5"/>
      <c r="MBL233" s="5"/>
      <c r="MBM233" s="5"/>
      <c r="MBN233" s="5"/>
      <c r="MBO233" s="5"/>
      <c r="MBP233" s="5"/>
      <c r="MBQ233" s="5"/>
      <c r="MBR233" s="5"/>
      <c r="MBS233" s="5"/>
      <c r="MBT233" s="5"/>
      <c r="MBU233" s="5"/>
      <c r="MBV233" s="5"/>
      <c r="MBW233" s="5"/>
      <c r="MBX233" s="5"/>
      <c r="MBY233" s="5"/>
      <c r="MBZ233" s="5"/>
      <c r="MCA233" s="5"/>
      <c r="MCB233" s="5"/>
      <c r="MCC233" s="5"/>
      <c r="MCD233" s="5"/>
      <c r="MCE233" s="5"/>
      <c r="MCF233" s="5"/>
      <c r="MCG233" s="5"/>
      <c r="MCH233" s="5"/>
      <c r="MCI233" s="5"/>
      <c r="MCJ233" s="5"/>
      <c r="MCK233" s="5"/>
      <c r="MCL233" s="5"/>
      <c r="MCM233" s="5"/>
      <c r="MCN233" s="5"/>
      <c r="MCO233" s="5"/>
      <c r="MCP233" s="5"/>
      <c r="MCQ233" s="5"/>
      <c r="MCR233" s="5"/>
      <c r="MCS233" s="5"/>
      <c r="MCT233" s="5"/>
      <c r="MCU233" s="5"/>
      <c r="MCV233" s="5"/>
      <c r="MCW233" s="5"/>
      <c r="MCX233" s="5"/>
      <c r="MCY233" s="5"/>
      <c r="MCZ233" s="5"/>
      <c r="MDA233" s="5"/>
      <c r="MDB233" s="5"/>
      <c r="MDC233" s="5"/>
      <c r="MDD233" s="5"/>
      <c r="MDE233" s="5"/>
      <c r="MDF233" s="5"/>
      <c r="MDG233" s="5"/>
      <c r="MDH233" s="5"/>
      <c r="MDI233" s="5"/>
      <c r="MDJ233" s="5"/>
      <c r="MDK233" s="5"/>
      <c r="MDL233" s="5"/>
      <c r="MDM233" s="5"/>
      <c r="MDN233" s="5"/>
      <c r="MDO233" s="5"/>
      <c r="MDP233" s="5"/>
      <c r="MDQ233" s="5"/>
      <c r="MDR233" s="5"/>
      <c r="MDS233" s="5"/>
      <c r="MDT233" s="5"/>
      <c r="MDU233" s="5"/>
      <c r="MDV233" s="5"/>
      <c r="MDW233" s="5"/>
      <c r="MDX233" s="5"/>
      <c r="MDY233" s="5"/>
      <c r="MDZ233" s="5"/>
      <c r="MEA233" s="5"/>
      <c r="MEB233" s="5"/>
      <c r="MEC233" s="5"/>
      <c r="MED233" s="5"/>
      <c r="MEE233" s="5"/>
      <c r="MEF233" s="5"/>
      <c r="MEG233" s="5"/>
      <c r="MEH233" s="5"/>
      <c r="MEI233" s="5"/>
      <c r="MEJ233" s="5"/>
      <c r="MEK233" s="5"/>
      <c r="MEL233" s="5"/>
      <c r="MEM233" s="5"/>
      <c r="MEN233" s="5"/>
      <c r="MEO233" s="5"/>
      <c r="MEP233" s="5"/>
      <c r="MEQ233" s="5"/>
      <c r="MER233" s="5"/>
      <c r="MES233" s="5"/>
      <c r="MET233" s="5"/>
      <c r="MEU233" s="5"/>
      <c r="MEV233" s="5"/>
      <c r="MEW233" s="5"/>
      <c r="MEX233" s="5"/>
      <c r="MEY233" s="5"/>
      <c r="MEZ233" s="5"/>
      <c r="MFA233" s="5"/>
      <c r="MFB233" s="5"/>
      <c r="MFC233" s="5"/>
      <c r="MFD233" s="5"/>
      <c r="MFE233" s="5"/>
      <c r="MFF233" s="5"/>
      <c r="MFG233" s="5"/>
      <c r="MFH233" s="5"/>
      <c r="MFI233" s="5"/>
      <c r="MFJ233" s="5"/>
      <c r="MFK233" s="5"/>
      <c r="MFL233" s="5"/>
      <c r="MFM233" s="5"/>
      <c r="MFN233" s="5"/>
      <c r="MFO233" s="5"/>
      <c r="MFP233" s="5"/>
      <c r="MFQ233" s="5"/>
      <c r="MFR233" s="5"/>
      <c r="MFS233" s="5"/>
      <c r="MFT233" s="5"/>
      <c r="MFU233" s="5"/>
      <c r="MFV233" s="5"/>
      <c r="MFW233" s="5"/>
      <c r="MFX233" s="5"/>
      <c r="MFY233" s="5"/>
      <c r="MFZ233" s="5"/>
      <c r="MGA233" s="5"/>
      <c r="MGB233" s="5"/>
      <c r="MGC233" s="5"/>
      <c r="MGD233" s="5"/>
      <c r="MGE233" s="5"/>
      <c r="MGF233" s="5"/>
      <c r="MGG233" s="5"/>
      <c r="MGH233" s="5"/>
      <c r="MGI233" s="5"/>
      <c r="MGJ233" s="5"/>
      <c r="MGK233" s="5"/>
      <c r="MGL233" s="5"/>
      <c r="MGM233" s="5"/>
      <c r="MGN233" s="5"/>
      <c r="MGO233" s="5"/>
      <c r="MGP233" s="5"/>
      <c r="MGQ233" s="5"/>
      <c r="MGR233" s="5"/>
      <c r="MGS233" s="5"/>
      <c r="MGT233" s="5"/>
      <c r="MGU233" s="5"/>
      <c r="MGV233" s="5"/>
      <c r="MGW233" s="5"/>
      <c r="MGX233" s="5"/>
      <c r="MGY233" s="5"/>
      <c r="MGZ233" s="5"/>
      <c r="MHA233" s="5"/>
      <c r="MHB233" s="5"/>
      <c r="MHC233" s="5"/>
      <c r="MHD233" s="5"/>
      <c r="MHE233" s="5"/>
      <c r="MHF233" s="5"/>
      <c r="MHG233" s="5"/>
      <c r="MHH233" s="5"/>
      <c r="MHI233" s="5"/>
      <c r="MHJ233" s="5"/>
      <c r="MHK233" s="5"/>
      <c r="MHL233" s="5"/>
      <c r="MHM233" s="5"/>
      <c r="MHN233" s="5"/>
      <c r="MHO233" s="5"/>
      <c r="MHP233" s="5"/>
      <c r="MHQ233" s="5"/>
      <c r="MHR233" s="5"/>
      <c r="MHS233" s="5"/>
      <c r="MHT233" s="5"/>
      <c r="MHU233" s="5"/>
      <c r="MHV233" s="5"/>
      <c r="MHW233" s="5"/>
      <c r="MHX233" s="5"/>
      <c r="MHY233" s="5"/>
      <c r="MHZ233" s="5"/>
      <c r="MIA233" s="5"/>
      <c r="MIB233" s="5"/>
      <c r="MIC233" s="5"/>
      <c r="MID233" s="5"/>
      <c r="MIE233" s="5"/>
      <c r="MIF233" s="5"/>
      <c r="MIG233" s="5"/>
      <c r="MIH233" s="5"/>
      <c r="MII233" s="5"/>
      <c r="MIJ233" s="5"/>
      <c r="MIK233" s="5"/>
      <c r="MIL233" s="5"/>
      <c r="MIM233" s="5"/>
      <c r="MIN233" s="5"/>
      <c r="MIO233" s="5"/>
      <c r="MIP233" s="5"/>
      <c r="MIQ233" s="5"/>
      <c r="MIR233" s="5"/>
      <c r="MIS233" s="5"/>
      <c r="MIT233" s="5"/>
      <c r="MIU233" s="5"/>
      <c r="MIV233" s="5"/>
      <c r="MIW233" s="5"/>
      <c r="MIX233" s="5"/>
      <c r="MIY233" s="5"/>
      <c r="MIZ233" s="5"/>
      <c r="MJA233" s="5"/>
      <c r="MJB233" s="5"/>
      <c r="MJC233" s="5"/>
      <c r="MJD233" s="5"/>
      <c r="MJE233" s="5"/>
      <c r="MJF233" s="5"/>
      <c r="MJG233" s="5"/>
      <c r="MJH233" s="5"/>
      <c r="MJI233" s="5"/>
      <c r="MJJ233" s="5"/>
      <c r="MJK233" s="5"/>
      <c r="MJL233" s="5"/>
      <c r="MJM233" s="5"/>
      <c r="MJN233" s="5"/>
      <c r="MJO233" s="5"/>
      <c r="MJP233" s="5"/>
      <c r="MJQ233" s="5"/>
      <c r="MJR233" s="5"/>
      <c r="MJS233" s="5"/>
      <c r="MJT233" s="5"/>
      <c r="MJU233" s="5"/>
      <c r="MJV233" s="5"/>
      <c r="MJW233" s="5"/>
      <c r="MJX233" s="5"/>
      <c r="MJY233" s="5"/>
      <c r="MJZ233" s="5"/>
      <c r="MKA233" s="5"/>
      <c r="MKB233" s="5"/>
      <c r="MKC233" s="5"/>
      <c r="MKD233" s="5"/>
      <c r="MKE233" s="5"/>
      <c r="MKF233" s="5"/>
      <c r="MKG233" s="5"/>
      <c r="MKH233" s="5"/>
      <c r="MKI233" s="5"/>
      <c r="MKJ233" s="5"/>
      <c r="MKK233" s="5"/>
      <c r="MKL233" s="5"/>
      <c r="MKM233" s="5"/>
      <c r="MKN233" s="5"/>
      <c r="MKO233" s="5"/>
      <c r="MKP233" s="5"/>
      <c r="MKQ233" s="5"/>
      <c r="MKR233" s="5"/>
      <c r="MKS233" s="5"/>
      <c r="MKT233" s="5"/>
      <c r="MKU233" s="5"/>
      <c r="MKV233" s="5"/>
      <c r="MKW233" s="5"/>
      <c r="MKX233" s="5"/>
      <c r="MKY233" s="5"/>
      <c r="MKZ233" s="5"/>
      <c r="MLA233" s="5"/>
      <c r="MLB233" s="5"/>
      <c r="MLC233" s="5"/>
      <c r="MLD233" s="5"/>
      <c r="MLE233" s="5"/>
      <c r="MLF233" s="5"/>
      <c r="MLG233" s="5"/>
      <c r="MLH233" s="5"/>
      <c r="MLI233" s="5"/>
      <c r="MLJ233" s="5"/>
      <c r="MLK233" s="5"/>
      <c r="MLL233" s="5"/>
      <c r="MLM233" s="5"/>
      <c r="MLN233" s="5"/>
      <c r="MLO233" s="5"/>
      <c r="MLP233" s="5"/>
      <c r="MLQ233" s="5"/>
      <c r="MLR233" s="5"/>
      <c r="MLS233" s="5"/>
      <c r="MLT233" s="5"/>
      <c r="MLU233" s="5"/>
      <c r="MLV233" s="5"/>
      <c r="MLW233" s="5"/>
      <c r="MLX233" s="5"/>
      <c r="MLY233" s="5"/>
      <c r="MLZ233" s="5"/>
      <c r="MMA233" s="5"/>
      <c r="MMB233" s="5"/>
      <c r="MMC233" s="5"/>
      <c r="MMD233" s="5"/>
      <c r="MME233" s="5"/>
      <c r="MMF233" s="5"/>
      <c r="MMG233" s="5"/>
      <c r="MMH233" s="5"/>
      <c r="MMI233" s="5"/>
      <c r="MMJ233" s="5"/>
      <c r="MMK233" s="5"/>
      <c r="MML233" s="5"/>
      <c r="MMM233" s="5"/>
      <c r="MMN233" s="5"/>
      <c r="MMO233" s="5"/>
      <c r="MMP233" s="5"/>
      <c r="MMQ233" s="5"/>
      <c r="MMR233" s="5"/>
      <c r="MMS233" s="5"/>
      <c r="MMT233" s="5"/>
      <c r="MMU233" s="5"/>
      <c r="MMV233" s="5"/>
      <c r="MMW233" s="5"/>
      <c r="MMX233" s="5"/>
      <c r="MMY233" s="5"/>
      <c r="MMZ233" s="5"/>
      <c r="MNA233" s="5"/>
      <c r="MNB233" s="5"/>
      <c r="MNC233" s="5"/>
      <c r="MND233" s="5"/>
      <c r="MNE233" s="5"/>
      <c r="MNF233" s="5"/>
      <c r="MNG233" s="5"/>
      <c r="MNH233" s="5"/>
      <c r="MNI233" s="5"/>
      <c r="MNJ233" s="5"/>
      <c r="MNK233" s="5"/>
      <c r="MNL233" s="5"/>
      <c r="MNM233" s="5"/>
      <c r="MNN233" s="5"/>
      <c r="MNO233" s="5"/>
      <c r="MNP233" s="5"/>
      <c r="MNQ233" s="5"/>
      <c r="MNR233" s="5"/>
      <c r="MNS233" s="5"/>
      <c r="MNT233" s="5"/>
      <c r="MNU233" s="5"/>
      <c r="MNV233" s="5"/>
      <c r="MNW233" s="5"/>
      <c r="MNX233" s="5"/>
      <c r="MNY233" s="5"/>
      <c r="MNZ233" s="5"/>
      <c r="MOA233" s="5"/>
      <c r="MOB233" s="5"/>
      <c r="MOC233" s="5"/>
      <c r="MOD233" s="5"/>
      <c r="MOE233" s="5"/>
      <c r="MOF233" s="5"/>
      <c r="MOG233" s="5"/>
      <c r="MOH233" s="5"/>
      <c r="MOI233" s="5"/>
      <c r="MOJ233" s="5"/>
      <c r="MOK233" s="5"/>
      <c r="MOL233" s="5"/>
      <c r="MOM233" s="5"/>
      <c r="MON233" s="5"/>
      <c r="MOO233" s="5"/>
      <c r="MOP233" s="5"/>
      <c r="MOQ233" s="5"/>
      <c r="MOR233" s="5"/>
      <c r="MOS233" s="5"/>
      <c r="MOT233" s="5"/>
      <c r="MOU233" s="5"/>
      <c r="MOV233" s="5"/>
      <c r="MOW233" s="5"/>
      <c r="MOX233" s="5"/>
      <c r="MOY233" s="5"/>
      <c r="MOZ233" s="5"/>
      <c r="MPA233" s="5"/>
      <c r="MPB233" s="5"/>
      <c r="MPC233" s="5"/>
      <c r="MPD233" s="5"/>
      <c r="MPE233" s="5"/>
      <c r="MPF233" s="5"/>
      <c r="MPG233" s="5"/>
      <c r="MPH233" s="5"/>
      <c r="MPI233" s="5"/>
      <c r="MPJ233" s="5"/>
      <c r="MPK233" s="5"/>
      <c r="MPL233" s="5"/>
      <c r="MPM233" s="5"/>
      <c r="MPN233" s="5"/>
      <c r="MPO233" s="5"/>
      <c r="MPP233" s="5"/>
      <c r="MPQ233" s="5"/>
      <c r="MPR233" s="5"/>
      <c r="MPS233" s="5"/>
      <c r="MPT233" s="5"/>
      <c r="MPU233" s="5"/>
      <c r="MPV233" s="5"/>
      <c r="MPW233" s="5"/>
      <c r="MPX233" s="5"/>
      <c r="MPY233" s="5"/>
      <c r="MPZ233" s="5"/>
      <c r="MQA233" s="5"/>
      <c r="MQB233" s="5"/>
      <c r="MQC233" s="5"/>
      <c r="MQD233" s="5"/>
      <c r="MQE233" s="5"/>
      <c r="MQF233" s="5"/>
      <c r="MQG233" s="5"/>
      <c r="MQH233" s="5"/>
      <c r="MQI233" s="5"/>
      <c r="MQJ233" s="5"/>
      <c r="MQK233" s="5"/>
      <c r="MQL233" s="5"/>
      <c r="MQM233" s="5"/>
      <c r="MQN233" s="5"/>
      <c r="MQO233" s="5"/>
      <c r="MQP233" s="5"/>
      <c r="MQQ233" s="5"/>
      <c r="MQR233" s="5"/>
      <c r="MQS233" s="5"/>
      <c r="MQT233" s="5"/>
      <c r="MQU233" s="5"/>
      <c r="MQV233" s="5"/>
      <c r="MQW233" s="5"/>
      <c r="MQX233" s="5"/>
      <c r="MQY233" s="5"/>
      <c r="MQZ233" s="5"/>
      <c r="MRA233" s="5"/>
      <c r="MRB233" s="5"/>
      <c r="MRC233" s="5"/>
      <c r="MRD233" s="5"/>
      <c r="MRE233" s="5"/>
      <c r="MRF233" s="5"/>
      <c r="MRG233" s="5"/>
      <c r="MRH233" s="5"/>
      <c r="MRI233" s="5"/>
      <c r="MRJ233" s="5"/>
      <c r="MRK233" s="5"/>
      <c r="MRL233" s="5"/>
      <c r="MRM233" s="5"/>
      <c r="MRN233" s="5"/>
      <c r="MRO233" s="5"/>
      <c r="MRP233" s="5"/>
      <c r="MRQ233" s="5"/>
      <c r="MRR233" s="5"/>
      <c r="MRS233" s="5"/>
      <c r="MRT233" s="5"/>
      <c r="MRU233" s="5"/>
      <c r="MRV233" s="5"/>
      <c r="MRW233" s="5"/>
      <c r="MRX233" s="5"/>
      <c r="MRY233" s="5"/>
      <c r="MRZ233" s="5"/>
      <c r="MSA233" s="5"/>
      <c r="MSB233" s="5"/>
      <c r="MSC233" s="5"/>
      <c r="MSD233" s="5"/>
      <c r="MSE233" s="5"/>
      <c r="MSF233" s="5"/>
      <c r="MSG233" s="5"/>
      <c r="MSH233" s="5"/>
      <c r="MSI233" s="5"/>
      <c r="MSJ233" s="5"/>
      <c r="MSK233" s="5"/>
      <c r="MSL233" s="5"/>
      <c r="MSM233" s="5"/>
      <c r="MSN233" s="5"/>
      <c r="MSO233" s="5"/>
      <c r="MSP233" s="5"/>
      <c r="MSQ233" s="5"/>
      <c r="MSR233" s="5"/>
      <c r="MSS233" s="5"/>
      <c r="MST233" s="5"/>
      <c r="MSU233" s="5"/>
      <c r="MSV233" s="5"/>
      <c r="MSW233" s="5"/>
      <c r="MSX233" s="5"/>
      <c r="MSY233" s="5"/>
      <c r="MSZ233" s="5"/>
      <c r="MTA233" s="5"/>
      <c r="MTB233" s="5"/>
      <c r="MTC233" s="5"/>
      <c r="MTD233" s="5"/>
      <c r="MTE233" s="5"/>
      <c r="MTF233" s="5"/>
      <c r="MTG233" s="5"/>
      <c r="MTH233" s="5"/>
      <c r="MTI233" s="5"/>
      <c r="MTJ233" s="5"/>
      <c r="MTK233" s="5"/>
      <c r="MTL233" s="5"/>
      <c r="MTM233" s="5"/>
      <c r="MTN233" s="5"/>
      <c r="MTO233" s="5"/>
      <c r="MTP233" s="5"/>
      <c r="MTQ233" s="5"/>
      <c r="MTR233" s="5"/>
      <c r="MTS233" s="5"/>
      <c r="MTT233" s="5"/>
      <c r="MTU233" s="5"/>
      <c r="MTV233" s="5"/>
      <c r="MTW233" s="5"/>
      <c r="MTX233" s="5"/>
      <c r="MTY233" s="5"/>
      <c r="MTZ233" s="5"/>
      <c r="MUA233" s="5"/>
      <c r="MUB233" s="5"/>
      <c r="MUC233" s="5"/>
      <c r="MUD233" s="5"/>
      <c r="MUE233" s="5"/>
      <c r="MUF233" s="5"/>
      <c r="MUG233" s="5"/>
      <c r="MUH233" s="5"/>
      <c r="MUI233" s="5"/>
      <c r="MUJ233" s="5"/>
      <c r="MUK233" s="5"/>
      <c r="MUL233" s="5"/>
      <c r="MUM233" s="5"/>
      <c r="MUN233" s="5"/>
      <c r="MUO233" s="5"/>
      <c r="MUP233" s="5"/>
      <c r="MUQ233" s="5"/>
      <c r="MUR233" s="5"/>
      <c r="MUS233" s="5"/>
      <c r="MUT233" s="5"/>
      <c r="MUU233" s="5"/>
      <c r="MUV233" s="5"/>
      <c r="MUW233" s="5"/>
      <c r="MUX233" s="5"/>
      <c r="MUY233" s="5"/>
      <c r="MUZ233" s="5"/>
      <c r="MVA233" s="5"/>
      <c r="MVB233" s="5"/>
      <c r="MVC233" s="5"/>
      <c r="MVD233" s="5"/>
      <c r="MVE233" s="5"/>
      <c r="MVF233" s="5"/>
      <c r="MVG233" s="5"/>
      <c r="MVH233" s="5"/>
      <c r="MVI233" s="5"/>
      <c r="MVJ233" s="5"/>
      <c r="MVK233" s="5"/>
      <c r="MVL233" s="5"/>
      <c r="MVM233" s="5"/>
      <c r="MVN233" s="5"/>
      <c r="MVO233" s="5"/>
      <c r="MVP233" s="5"/>
      <c r="MVQ233" s="5"/>
      <c r="MVR233" s="5"/>
      <c r="MVS233" s="5"/>
      <c r="MVT233" s="5"/>
      <c r="MVU233" s="5"/>
      <c r="MVV233" s="5"/>
      <c r="MVW233" s="5"/>
      <c r="MVX233" s="5"/>
      <c r="MVY233" s="5"/>
      <c r="MVZ233" s="5"/>
      <c r="MWA233" s="5"/>
      <c r="MWB233" s="5"/>
      <c r="MWC233" s="5"/>
      <c r="MWD233" s="5"/>
      <c r="MWE233" s="5"/>
      <c r="MWF233" s="5"/>
      <c r="MWG233" s="5"/>
      <c r="MWH233" s="5"/>
      <c r="MWI233" s="5"/>
      <c r="MWJ233" s="5"/>
      <c r="MWK233" s="5"/>
      <c r="MWL233" s="5"/>
      <c r="MWM233" s="5"/>
      <c r="MWN233" s="5"/>
      <c r="MWO233" s="5"/>
      <c r="MWP233" s="5"/>
      <c r="MWQ233" s="5"/>
      <c r="MWR233" s="5"/>
      <c r="MWS233" s="5"/>
      <c r="MWT233" s="5"/>
      <c r="MWU233" s="5"/>
      <c r="MWV233" s="5"/>
      <c r="MWW233" s="5"/>
      <c r="MWX233" s="5"/>
      <c r="MWY233" s="5"/>
      <c r="MWZ233" s="5"/>
      <c r="MXA233" s="5"/>
      <c r="MXB233" s="5"/>
      <c r="MXC233" s="5"/>
      <c r="MXD233" s="5"/>
      <c r="MXE233" s="5"/>
      <c r="MXF233" s="5"/>
      <c r="MXG233" s="5"/>
      <c r="MXH233" s="5"/>
      <c r="MXI233" s="5"/>
      <c r="MXJ233" s="5"/>
      <c r="MXK233" s="5"/>
      <c r="MXL233" s="5"/>
      <c r="MXM233" s="5"/>
      <c r="MXN233" s="5"/>
      <c r="MXO233" s="5"/>
      <c r="MXP233" s="5"/>
      <c r="MXQ233" s="5"/>
      <c r="MXR233" s="5"/>
      <c r="MXS233" s="5"/>
      <c r="MXT233" s="5"/>
      <c r="MXU233" s="5"/>
      <c r="MXV233" s="5"/>
      <c r="MXW233" s="5"/>
      <c r="MXX233" s="5"/>
      <c r="MXY233" s="5"/>
      <c r="MXZ233" s="5"/>
      <c r="MYA233" s="5"/>
      <c r="MYB233" s="5"/>
      <c r="MYC233" s="5"/>
      <c r="MYD233" s="5"/>
      <c r="MYE233" s="5"/>
      <c r="MYF233" s="5"/>
      <c r="MYG233" s="5"/>
      <c r="MYH233" s="5"/>
      <c r="MYI233" s="5"/>
      <c r="MYJ233" s="5"/>
      <c r="MYK233" s="5"/>
      <c r="MYL233" s="5"/>
      <c r="MYM233" s="5"/>
      <c r="MYN233" s="5"/>
      <c r="MYO233" s="5"/>
      <c r="MYP233" s="5"/>
      <c r="MYQ233" s="5"/>
      <c r="MYR233" s="5"/>
      <c r="MYS233" s="5"/>
      <c r="MYT233" s="5"/>
      <c r="MYU233" s="5"/>
      <c r="MYV233" s="5"/>
      <c r="MYW233" s="5"/>
      <c r="MYX233" s="5"/>
      <c r="MYY233" s="5"/>
      <c r="MYZ233" s="5"/>
      <c r="MZA233" s="5"/>
      <c r="MZB233" s="5"/>
      <c r="MZC233" s="5"/>
      <c r="MZD233" s="5"/>
      <c r="MZE233" s="5"/>
      <c r="MZF233" s="5"/>
      <c r="MZG233" s="5"/>
      <c r="MZH233" s="5"/>
      <c r="MZI233" s="5"/>
      <c r="MZJ233" s="5"/>
      <c r="MZK233" s="5"/>
      <c r="MZL233" s="5"/>
      <c r="MZM233" s="5"/>
      <c r="MZN233" s="5"/>
      <c r="MZO233" s="5"/>
      <c r="MZP233" s="5"/>
      <c r="MZQ233" s="5"/>
      <c r="MZR233" s="5"/>
      <c r="MZS233" s="5"/>
      <c r="MZT233" s="5"/>
      <c r="MZU233" s="5"/>
      <c r="MZV233" s="5"/>
      <c r="MZW233" s="5"/>
      <c r="MZX233" s="5"/>
      <c r="MZY233" s="5"/>
      <c r="MZZ233" s="5"/>
      <c r="NAA233" s="5"/>
      <c r="NAB233" s="5"/>
      <c r="NAC233" s="5"/>
      <c r="NAD233" s="5"/>
      <c r="NAE233" s="5"/>
      <c r="NAF233" s="5"/>
      <c r="NAG233" s="5"/>
      <c r="NAH233" s="5"/>
      <c r="NAI233" s="5"/>
      <c r="NAJ233" s="5"/>
      <c r="NAK233" s="5"/>
      <c r="NAL233" s="5"/>
      <c r="NAM233" s="5"/>
      <c r="NAN233" s="5"/>
      <c r="NAO233" s="5"/>
      <c r="NAP233" s="5"/>
      <c r="NAQ233" s="5"/>
      <c r="NAR233" s="5"/>
      <c r="NAS233" s="5"/>
      <c r="NAT233" s="5"/>
      <c r="NAU233" s="5"/>
      <c r="NAV233" s="5"/>
      <c r="NAW233" s="5"/>
      <c r="NAX233" s="5"/>
      <c r="NAY233" s="5"/>
      <c r="NAZ233" s="5"/>
      <c r="NBA233" s="5"/>
      <c r="NBB233" s="5"/>
      <c r="NBC233" s="5"/>
      <c r="NBD233" s="5"/>
      <c r="NBE233" s="5"/>
      <c r="NBF233" s="5"/>
      <c r="NBG233" s="5"/>
      <c r="NBH233" s="5"/>
      <c r="NBI233" s="5"/>
      <c r="NBJ233" s="5"/>
      <c r="NBK233" s="5"/>
      <c r="NBL233" s="5"/>
      <c r="NBM233" s="5"/>
      <c r="NBN233" s="5"/>
      <c r="NBO233" s="5"/>
      <c r="NBP233" s="5"/>
      <c r="NBQ233" s="5"/>
      <c r="NBR233" s="5"/>
      <c r="NBS233" s="5"/>
      <c r="NBT233" s="5"/>
      <c r="NBU233" s="5"/>
      <c r="NBV233" s="5"/>
      <c r="NBW233" s="5"/>
      <c r="NBX233" s="5"/>
      <c r="NBY233" s="5"/>
      <c r="NBZ233" s="5"/>
      <c r="NCA233" s="5"/>
      <c r="NCB233" s="5"/>
      <c r="NCC233" s="5"/>
      <c r="NCD233" s="5"/>
      <c r="NCE233" s="5"/>
      <c r="NCF233" s="5"/>
      <c r="NCG233" s="5"/>
      <c r="NCH233" s="5"/>
      <c r="NCI233" s="5"/>
      <c r="NCJ233" s="5"/>
      <c r="NCK233" s="5"/>
      <c r="NCL233" s="5"/>
      <c r="NCM233" s="5"/>
      <c r="NCN233" s="5"/>
      <c r="NCO233" s="5"/>
      <c r="NCP233" s="5"/>
      <c r="NCQ233" s="5"/>
      <c r="NCR233" s="5"/>
      <c r="NCS233" s="5"/>
      <c r="NCT233" s="5"/>
      <c r="NCU233" s="5"/>
      <c r="NCV233" s="5"/>
      <c r="NCW233" s="5"/>
      <c r="NCX233" s="5"/>
      <c r="NCY233" s="5"/>
      <c r="NCZ233" s="5"/>
      <c r="NDA233" s="5"/>
      <c r="NDB233" s="5"/>
      <c r="NDC233" s="5"/>
      <c r="NDD233" s="5"/>
      <c r="NDE233" s="5"/>
      <c r="NDF233" s="5"/>
      <c r="NDG233" s="5"/>
      <c r="NDH233" s="5"/>
      <c r="NDI233" s="5"/>
      <c r="NDJ233" s="5"/>
      <c r="NDK233" s="5"/>
      <c r="NDL233" s="5"/>
      <c r="NDM233" s="5"/>
      <c r="NDN233" s="5"/>
      <c r="NDO233" s="5"/>
      <c r="NDP233" s="5"/>
      <c r="NDQ233" s="5"/>
      <c r="NDR233" s="5"/>
      <c r="NDS233" s="5"/>
      <c r="NDT233" s="5"/>
      <c r="NDU233" s="5"/>
      <c r="NDV233" s="5"/>
      <c r="NDW233" s="5"/>
      <c r="NDX233" s="5"/>
      <c r="NDY233" s="5"/>
      <c r="NDZ233" s="5"/>
      <c r="NEA233" s="5"/>
      <c r="NEB233" s="5"/>
      <c r="NEC233" s="5"/>
      <c r="NED233" s="5"/>
      <c r="NEE233" s="5"/>
      <c r="NEF233" s="5"/>
      <c r="NEG233" s="5"/>
      <c r="NEH233" s="5"/>
      <c r="NEI233" s="5"/>
      <c r="NEJ233" s="5"/>
      <c r="NEK233" s="5"/>
      <c r="NEL233" s="5"/>
      <c r="NEM233" s="5"/>
      <c r="NEN233" s="5"/>
      <c r="NEO233" s="5"/>
      <c r="NEP233" s="5"/>
      <c r="NEQ233" s="5"/>
      <c r="NER233" s="5"/>
      <c r="NES233" s="5"/>
      <c r="NET233" s="5"/>
      <c r="NEU233" s="5"/>
      <c r="NEV233" s="5"/>
      <c r="NEW233" s="5"/>
      <c r="NEX233" s="5"/>
      <c r="NEY233" s="5"/>
      <c r="NEZ233" s="5"/>
      <c r="NFA233" s="5"/>
      <c r="NFB233" s="5"/>
      <c r="NFC233" s="5"/>
      <c r="NFD233" s="5"/>
      <c r="NFE233" s="5"/>
      <c r="NFF233" s="5"/>
      <c r="NFG233" s="5"/>
      <c r="NFH233" s="5"/>
      <c r="NFI233" s="5"/>
      <c r="NFJ233" s="5"/>
      <c r="NFK233" s="5"/>
      <c r="NFL233" s="5"/>
      <c r="NFM233" s="5"/>
      <c r="NFN233" s="5"/>
      <c r="NFO233" s="5"/>
      <c r="NFP233" s="5"/>
      <c r="NFQ233" s="5"/>
      <c r="NFR233" s="5"/>
      <c r="NFS233" s="5"/>
      <c r="NFT233" s="5"/>
      <c r="NFU233" s="5"/>
      <c r="NFV233" s="5"/>
      <c r="NFW233" s="5"/>
      <c r="NFX233" s="5"/>
      <c r="NFY233" s="5"/>
      <c r="NFZ233" s="5"/>
      <c r="NGA233" s="5"/>
      <c r="NGB233" s="5"/>
      <c r="NGC233" s="5"/>
      <c r="NGD233" s="5"/>
      <c r="NGE233" s="5"/>
      <c r="NGF233" s="5"/>
      <c r="NGG233" s="5"/>
      <c r="NGH233" s="5"/>
      <c r="NGI233" s="5"/>
      <c r="NGJ233" s="5"/>
      <c r="NGK233" s="5"/>
      <c r="NGL233" s="5"/>
      <c r="NGM233" s="5"/>
      <c r="NGN233" s="5"/>
      <c r="NGO233" s="5"/>
      <c r="NGP233" s="5"/>
      <c r="NGQ233" s="5"/>
      <c r="NGR233" s="5"/>
      <c r="NGS233" s="5"/>
      <c r="NGT233" s="5"/>
      <c r="NGU233" s="5"/>
      <c r="NGV233" s="5"/>
      <c r="NGW233" s="5"/>
      <c r="NGX233" s="5"/>
      <c r="NGY233" s="5"/>
      <c r="NGZ233" s="5"/>
      <c r="NHA233" s="5"/>
      <c r="NHB233" s="5"/>
      <c r="NHC233" s="5"/>
      <c r="NHD233" s="5"/>
      <c r="NHE233" s="5"/>
      <c r="NHF233" s="5"/>
      <c r="NHG233" s="5"/>
      <c r="NHH233" s="5"/>
      <c r="NHI233" s="5"/>
      <c r="NHJ233" s="5"/>
      <c r="NHK233" s="5"/>
      <c r="NHL233" s="5"/>
      <c r="NHM233" s="5"/>
      <c r="NHN233" s="5"/>
      <c r="NHO233" s="5"/>
      <c r="NHP233" s="5"/>
      <c r="NHQ233" s="5"/>
      <c r="NHR233" s="5"/>
      <c r="NHS233" s="5"/>
      <c r="NHT233" s="5"/>
      <c r="NHU233" s="5"/>
      <c r="NHV233" s="5"/>
      <c r="NHW233" s="5"/>
      <c r="NHX233" s="5"/>
      <c r="NHY233" s="5"/>
      <c r="NHZ233" s="5"/>
      <c r="NIA233" s="5"/>
      <c r="NIB233" s="5"/>
      <c r="NIC233" s="5"/>
      <c r="NID233" s="5"/>
      <c r="NIE233" s="5"/>
      <c r="NIF233" s="5"/>
      <c r="NIG233" s="5"/>
      <c r="NIH233" s="5"/>
      <c r="NII233" s="5"/>
      <c r="NIJ233" s="5"/>
      <c r="NIK233" s="5"/>
      <c r="NIL233" s="5"/>
      <c r="NIM233" s="5"/>
      <c r="NIN233" s="5"/>
      <c r="NIO233" s="5"/>
      <c r="NIP233" s="5"/>
      <c r="NIQ233" s="5"/>
      <c r="NIR233" s="5"/>
      <c r="NIS233" s="5"/>
      <c r="NIT233" s="5"/>
      <c r="NIU233" s="5"/>
      <c r="NIV233" s="5"/>
      <c r="NIW233" s="5"/>
      <c r="NIX233" s="5"/>
      <c r="NIY233" s="5"/>
      <c r="NIZ233" s="5"/>
      <c r="NJA233" s="5"/>
      <c r="NJB233" s="5"/>
      <c r="NJC233" s="5"/>
      <c r="NJD233" s="5"/>
      <c r="NJE233" s="5"/>
      <c r="NJF233" s="5"/>
      <c r="NJG233" s="5"/>
      <c r="NJH233" s="5"/>
      <c r="NJI233" s="5"/>
      <c r="NJJ233" s="5"/>
      <c r="NJK233" s="5"/>
      <c r="NJL233" s="5"/>
      <c r="NJM233" s="5"/>
      <c r="NJN233" s="5"/>
      <c r="NJO233" s="5"/>
      <c r="NJP233" s="5"/>
      <c r="NJQ233" s="5"/>
      <c r="NJR233" s="5"/>
      <c r="NJS233" s="5"/>
      <c r="NJT233" s="5"/>
      <c r="NJU233" s="5"/>
      <c r="NJV233" s="5"/>
      <c r="NJW233" s="5"/>
      <c r="NJX233" s="5"/>
      <c r="NJY233" s="5"/>
      <c r="NJZ233" s="5"/>
      <c r="NKA233" s="5"/>
      <c r="NKB233" s="5"/>
      <c r="NKC233" s="5"/>
      <c r="NKD233" s="5"/>
      <c r="NKE233" s="5"/>
      <c r="NKF233" s="5"/>
      <c r="NKG233" s="5"/>
      <c r="NKH233" s="5"/>
      <c r="NKI233" s="5"/>
      <c r="NKJ233" s="5"/>
      <c r="NKK233" s="5"/>
      <c r="NKL233" s="5"/>
      <c r="NKM233" s="5"/>
      <c r="NKN233" s="5"/>
      <c r="NKO233" s="5"/>
      <c r="NKP233" s="5"/>
      <c r="NKQ233" s="5"/>
      <c r="NKR233" s="5"/>
      <c r="NKS233" s="5"/>
      <c r="NKT233" s="5"/>
      <c r="NKU233" s="5"/>
      <c r="NKV233" s="5"/>
      <c r="NKW233" s="5"/>
      <c r="NKX233" s="5"/>
      <c r="NKY233" s="5"/>
      <c r="NKZ233" s="5"/>
      <c r="NLA233" s="5"/>
      <c r="NLB233" s="5"/>
      <c r="NLC233" s="5"/>
      <c r="NLD233" s="5"/>
      <c r="NLE233" s="5"/>
      <c r="NLF233" s="5"/>
      <c r="NLG233" s="5"/>
      <c r="NLH233" s="5"/>
      <c r="NLI233" s="5"/>
      <c r="NLJ233" s="5"/>
      <c r="NLK233" s="5"/>
      <c r="NLL233" s="5"/>
      <c r="NLM233" s="5"/>
      <c r="NLN233" s="5"/>
      <c r="NLO233" s="5"/>
      <c r="NLP233" s="5"/>
      <c r="NLQ233" s="5"/>
      <c r="NLR233" s="5"/>
      <c r="NLS233" s="5"/>
      <c r="NLT233" s="5"/>
      <c r="NLU233" s="5"/>
      <c r="NLV233" s="5"/>
      <c r="NLW233" s="5"/>
      <c r="NLX233" s="5"/>
      <c r="NLY233" s="5"/>
      <c r="NLZ233" s="5"/>
      <c r="NMA233" s="5"/>
      <c r="NMB233" s="5"/>
      <c r="NMC233" s="5"/>
      <c r="NMD233" s="5"/>
      <c r="NME233" s="5"/>
      <c r="NMF233" s="5"/>
      <c r="NMG233" s="5"/>
      <c r="NMH233" s="5"/>
      <c r="NMI233" s="5"/>
      <c r="NMJ233" s="5"/>
      <c r="NMK233" s="5"/>
      <c r="NML233" s="5"/>
      <c r="NMM233" s="5"/>
      <c r="NMN233" s="5"/>
      <c r="NMO233" s="5"/>
      <c r="NMP233" s="5"/>
      <c r="NMQ233" s="5"/>
      <c r="NMR233" s="5"/>
      <c r="NMS233" s="5"/>
      <c r="NMT233" s="5"/>
      <c r="NMU233" s="5"/>
      <c r="NMV233" s="5"/>
      <c r="NMW233" s="5"/>
      <c r="NMX233" s="5"/>
      <c r="NMY233" s="5"/>
      <c r="NMZ233" s="5"/>
      <c r="NNA233" s="5"/>
      <c r="NNB233" s="5"/>
      <c r="NNC233" s="5"/>
      <c r="NND233" s="5"/>
      <c r="NNE233" s="5"/>
      <c r="NNF233" s="5"/>
      <c r="NNG233" s="5"/>
      <c r="NNH233" s="5"/>
      <c r="NNI233" s="5"/>
      <c r="NNJ233" s="5"/>
      <c r="NNK233" s="5"/>
      <c r="NNL233" s="5"/>
      <c r="NNM233" s="5"/>
      <c r="NNN233" s="5"/>
      <c r="NNO233" s="5"/>
      <c r="NNP233" s="5"/>
      <c r="NNQ233" s="5"/>
      <c r="NNR233" s="5"/>
      <c r="NNS233" s="5"/>
      <c r="NNT233" s="5"/>
      <c r="NNU233" s="5"/>
      <c r="NNV233" s="5"/>
      <c r="NNW233" s="5"/>
      <c r="NNX233" s="5"/>
      <c r="NNY233" s="5"/>
      <c r="NNZ233" s="5"/>
      <c r="NOA233" s="5"/>
      <c r="NOB233" s="5"/>
      <c r="NOC233" s="5"/>
      <c r="NOD233" s="5"/>
      <c r="NOE233" s="5"/>
      <c r="NOF233" s="5"/>
      <c r="NOG233" s="5"/>
      <c r="NOH233" s="5"/>
      <c r="NOI233" s="5"/>
      <c r="NOJ233" s="5"/>
      <c r="NOK233" s="5"/>
      <c r="NOL233" s="5"/>
      <c r="NOM233" s="5"/>
      <c r="NON233" s="5"/>
      <c r="NOO233" s="5"/>
      <c r="NOP233" s="5"/>
      <c r="NOQ233" s="5"/>
      <c r="NOR233" s="5"/>
      <c r="NOS233" s="5"/>
      <c r="NOT233" s="5"/>
      <c r="NOU233" s="5"/>
      <c r="NOV233" s="5"/>
      <c r="NOW233" s="5"/>
      <c r="NOX233" s="5"/>
      <c r="NOY233" s="5"/>
      <c r="NOZ233" s="5"/>
      <c r="NPA233" s="5"/>
      <c r="NPB233" s="5"/>
      <c r="NPC233" s="5"/>
      <c r="NPD233" s="5"/>
      <c r="NPE233" s="5"/>
      <c r="NPF233" s="5"/>
      <c r="NPG233" s="5"/>
      <c r="NPH233" s="5"/>
      <c r="NPI233" s="5"/>
      <c r="NPJ233" s="5"/>
      <c r="NPK233" s="5"/>
      <c r="NPL233" s="5"/>
      <c r="NPM233" s="5"/>
      <c r="NPN233" s="5"/>
      <c r="NPO233" s="5"/>
      <c r="NPP233" s="5"/>
      <c r="NPQ233" s="5"/>
      <c r="NPR233" s="5"/>
      <c r="NPS233" s="5"/>
      <c r="NPT233" s="5"/>
      <c r="NPU233" s="5"/>
      <c r="NPV233" s="5"/>
      <c r="NPW233" s="5"/>
      <c r="NPX233" s="5"/>
      <c r="NPY233" s="5"/>
      <c r="NPZ233" s="5"/>
      <c r="NQA233" s="5"/>
      <c r="NQB233" s="5"/>
      <c r="NQC233" s="5"/>
      <c r="NQD233" s="5"/>
      <c r="NQE233" s="5"/>
      <c r="NQF233" s="5"/>
      <c r="NQG233" s="5"/>
      <c r="NQH233" s="5"/>
      <c r="NQI233" s="5"/>
      <c r="NQJ233" s="5"/>
      <c r="NQK233" s="5"/>
      <c r="NQL233" s="5"/>
      <c r="NQM233" s="5"/>
      <c r="NQN233" s="5"/>
      <c r="NQO233" s="5"/>
      <c r="NQP233" s="5"/>
      <c r="NQQ233" s="5"/>
      <c r="NQR233" s="5"/>
      <c r="NQS233" s="5"/>
      <c r="NQT233" s="5"/>
      <c r="NQU233" s="5"/>
      <c r="NQV233" s="5"/>
      <c r="NQW233" s="5"/>
      <c r="NQX233" s="5"/>
      <c r="NQY233" s="5"/>
      <c r="NQZ233" s="5"/>
      <c r="NRA233" s="5"/>
      <c r="NRB233" s="5"/>
      <c r="NRC233" s="5"/>
      <c r="NRD233" s="5"/>
      <c r="NRE233" s="5"/>
      <c r="NRF233" s="5"/>
      <c r="NRG233" s="5"/>
      <c r="NRH233" s="5"/>
      <c r="NRI233" s="5"/>
      <c r="NRJ233" s="5"/>
      <c r="NRK233" s="5"/>
      <c r="NRL233" s="5"/>
      <c r="NRM233" s="5"/>
      <c r="NRN233" s="5"/>
      <c r="NRO233" s="5"/>
      <c r="NRP233" s="5"/>
      <c r="NRQ233" s="5"/>
      <c r="NRR233" s="5"/>
      <c r="NRS233" s="5"/>
      <c r="NRT233" s="5"/>
      <c r="NRU233" s="5"/>
      <c r="NRV233" s="5"/>
      <c r="NRW233" s="5"/>
      <c r="NRX233" s="5"/>
      <c r="NRY233" s="5"/>
      <c r="NRZ233" s="5"/>
      <c r="NSA233" s="5"/>
      <c r="NSB233" s="5"/>
      <c r="NSC233" s="5"/>
      <c r="NSD233" s="5"/>
      <c r="NSE233" s="5"/>
      <c r="NSF233" s="5"/>
      <c r="NSG233" s="5"/>
      <c r="NSH233" s="5"/>
      <c r="NSI233" s="5"/>
      <c r="NSJ233" s="5"/>
      <c r="NSK233" s="5"/>
      <c r="NSL233" s="5"/>
      <c r="NSM233" s="5"/>
      <c r="NSN233" s="5"/>
      <c r="NSO233" s="5"/>
      <c r="NSP233" s="5"/>
      <c r="NSQ233" s="5"/>
      <c r="NSR233" s="5"/>
      <c r="NSS233" s="5"/>
      <c r="NST233" s="5"/>
      <c r="NSU233" s="5"/>
      <c r="NSV233" s="5"/>
      <c r="NSW233" s="5"/>
      <c r="NSX233" s="5"/>
      <c r="NSY233" s="5"/>
      <c r="NSZ233" s="5"/>
      <c r="NTA233" s="5"/>
      <c r="NTB233" s="5"/>
      <c r="NTC233" s="5"/>
      <c r="NTD233" s="5"/>
      <c r="NTE233" s="5"/>
      <c r="NTF233" s="5"/>
      <c r="NTG233" s="5"/>
      <c r="NTH233" s="5"/>
      <c r="NTI233" s="5"/>
      <c r="NTJ233" s="5"/>
      <c r="NTK233" s="5"/>
      <c r="NTL233" s="5"/>
      <c r="NTM233" s="5"/>
      <c r="NTN233" s="5"/>
      <c r="NTO233" s="5"/>
      <c r="NTP233" s="5"/>
      <c r="NTQ233" s="5"/>
      <c r="NTR233" s="5"/>
      <c r="NTS233" s="5"/>
      <c r="NTT233" s="5"/>
      <c r="NTU233" s="5"/>
      <c r="NTV233" s="5"/>
      <c r="NTW233" s="5"/>
      <c r="NTX233" s="5"/>
      <c r="NTY233" s="5"/>
      <c r="NTZ233" s="5"/>
      <c r="NUA233" s="5"/>
      <c r="NUB233" s="5"/>
      <c r="NUC233" s="5"/>
      <c r="NUD233" s="5"/>
      <c r="NUE233" s="5"/>
      <c r="NUF233" s="5"/>
      <c r="NUG233" s="5"/>
      <c r="NUH233" s="5"/>
      <c r="NUI233" s="5"/>
      <c r="NUJ233" s="5"/>
      <c r="NUK233" s="5"/>
      <c r="NUL233" s="5"/>
      <c r="NUM233" s="5"/>
      <c r="NUN233" s="5"/>
      <c r="NUO233" s="5"/>
      <c r="NUP233" s="5"/>
      <c r="NUQ233" s="5"/>
      <c r="NUR233" s="5"/>
      <c r="NUS233" s="5"/>
      <c r="NUT233" s="5"/>
      <c r="NUU233" s="5"/>
      <c r="NUV233" s="5"/>
      <c r="NUW233" s="5"/>
      <c r="NUX233" s="5"/>
      <c r="NUY233" s="5"/>
      <c r="NUZ233" s="5"/>
      <c r="NVA233" s="5"/>
      <c r="NVB233" s="5"/>
      <c r="NVC233" s="5"/>
      <c r="NVD233" s="5"/>
      <c r="NVE233" s="5"/>
      <c r="NVF233" s="5"/>
      <c r="NVG233" s="5"/>
      <c r="NVH233" s="5"/>
      <c r="NVI233" s="5"/>
      <c r="NVJ233" s="5"/>
      <c r="NVK233" s="5"/>
      <c r="NVL233" s="5"/>
      <c r="NVM233" s="5"/>
      <c r="NVN233" s="5"/>
      <c r="NVO233" s="5"/>
      <c r="NVP233" s="5"/>
      <c r="NVQ233" s="5"/>
      <c r="NVR233" s="5"/>
      <c r="NVS233" s="5"/>
      <c r="NVT233" s="5"/>
      <c r="NVU233" s="5"/>
      <c r="NVV233" s="5"/>
      <c r="NVW233" s="5"/>
      <c r="NVX233" s="5"/>
      <c r="NVY233" s="5"/>
      <c r="NVZ233" s="5"/>
      <c r="NWA233" s="5"/>
      <c r="NWB233" s="5"/>
      <c r="NWC233" s="5"/>
      <c r="NWD233" s="5"/>
      <c r="NWE233" s="5"/>
      <c r="NWF233" s="5"/>
      <c r="NWG233" s="5"/>
      <c r="NWH233" s="5"/>
      <c r="NWI233" s="5"/>
      <c r="NWJ233" s="5"/>
      <c r="NWK233" s="5"/>
      <c r="NWL233" s="5"/>
      <c r="NWM233" s="5"/>
      <c r="NWN233" s="5"/>
      <c r="NWO233" s="5"/>
      <c r="NWP233" s="5"/>
      <c r="NWQ233" s="5"/>
      <c r="NWR233" s="5"/>
      <c r="NWS233" s="5"/>
      <c r="NWT233" s="5"/>
      <c r="NWU233" s="5"/>
      <c r="NWV233" s="5"/>
      <c r="NWW233" s="5"/>
      <c r="NWX233" s="5"/>
      <c r="NWY233" s="5"/>
      <c r="NWZ233" s="5"/>
      <c r="NXA233" s="5"/>
      <c r="NXB233" s="5"/>
      <c r="NXC233" s="5"/>
      <c r="NXD233" s="5"/>
      <c r="NXE233" s="5"/>
      <c r="NXF233" s="5"/>
      <c r="NXG233" s="5"/>
      <c r="NXH233" s="5"/>
      <c r="NXI233" s="5"/>
      <c r="NXJ233" s="5"/>
      <c r="NXK233" s="5"/>
      <c r="NXL233" s="5"/>
      <c r="NXM233" s="5"/>
      <c r="NXN233" s="5"/>
      <c r="NXO233" s="5"/>
      <c r="NXP233" s="5"/>
      <c r="NXQ233" s="5"/>
      <c r="NXR233" s="5"/>
      <c r="NXS233" s="5"/>
      <c r="NXT233" s="5"/>
      <c r="NXU233" s="5"/>
      <c r="NXV233" s="5"/>
      <c r="NXW233" s="5"/>
      <c r="NXX233" s="5"/>
      <c r="NXY233" s="5"/>
      <c r="NXZ233" s="5"/>
      <c r="NYA233" s="5"/>
      <c r="NYB233" s="5"/>
      <c r="NYC233" s="5"/>
      <c r="NYD233" s="5"/>
      <c r="NYE233" s="5"/>
      <c r="NYF233" s="5"/>
      <c r="NYG233" s="5"/>
      <c r="NYH233" s="5"/>
      <c r="NYI233" s="5"/>
      <c r="NYJ233" s="5"/>
      <c r="NYK233" s="5"/>
      <c r="NYL233" s="5"/>
      <c r="NYM233" s="5"/>
      <c r="NYN233" s="5"/>
      <c r="NYO233" s="5"/>
      <c r="NYP233" s="5"/>
      <c r="NYQ233" s="5"/>
      <c r="NYR233" s="5"/>
      <c r="NYS233" s="5"/>
      <c r="NYT233" s="5"/>
      <c r="NYU233" s="5"/>
      <c r="NYV233" s="5"/>
      <c r="NYW233" s="5"/>
      <c r="NYX233" s="5"/>
      <c r="NYY233" s="5"/>
      <c r="NYZ233" s="5"/>
      <c r="NZA233" s="5"/>
      <c r="NZB233" s="5"/>
      <c r="NZC233" s="5"/>
      <c r="NZD233" s="5"/>
      <c r="NZE233" s="5"/>
      <c r="NZF233" s="5"/>
      <c r="NZG233" s="5"/>
      <c r="NZH233" s="5"/>
      <c r="NZI233" s="5"/>
      <c r="NZJ233" s="5"/>
      <c r="NZK233" s="5"/>
      <c r="NZL233" s="5"/>
      <c r="NZM233" s="5"/>
      <c r="NZN233" s="5"/>
      <c r="NZO233" s="5"/>
      <c r="NZP233" s="5"/>
      <c r="NZQ233" s="5"/>
      <c r="NZR233" s="5"/>
      <c r="NZS233" s="5"/>
      <c r="NZT233" s="5"/>
      <c r="NZU233" s="5"/>
      <c r="NZV233" s="5"/>
      <c r="NZW233" s="5"/>
      <c r="NZX233" s="5"/>
      <c r="NZY233" s="5"/>
      <c r="NZZ233" s="5"/>
      <c r="OAA233" s="5"/>
      <c r="OAB233" s="5"/>
      <c r="OAC233" s="5"/>
      <c r="OAD233" s="5"/>
      <c r="OAE233" s="5"/>
      <c r="OAF233" s="5"/>
      <c r="OAG233" s="5"/>
      <c r="OAH233" s="5"/>
      <c r="OAI233" s="5"/>
      <c r="OAJ233" s="5"/>
      <c r="OAK233" s="5"/>
      <c r="OAL233" s="5"/>
      <c r="OAM233" s="5"/>
      <c r="OAN233" s="5"/>
      <c r="OAO233" s="5"/>
      <c r="OAP233" s="5"/>
      <c r="OAQ233" s="5"/>
      <c r="OAR233" s="5"/>
      <c r="OAS233" s="5"/>
      <c r="OAT233" s="5"/>
      <c r="OAU233" s="5"/>
      <c r="OAV233" s="5"/>
      <c r="OAW233" s="5"/>
      <c r="OAX233" s="5"/>
      <c r="OAY233" s="5"/>
      <c r="OAZ233" s="5"/>
      <c r="OBA233" s="5"/>
      <c r="OBB233" s="5"/>
      <c r="OBC233" s="5"/>
      <c r="OBD233" s="5"/>
      <c r="OBE233" s="5"/>
      <c r="OBF233" s="5"/>
      <c r="OBG233" s="5"/>
      <c r="OBH233" s="5"/>
      <c r="OBI233" s="5"/>
      <c r="OBJ233" s="5"/>
      <c r="OBK233" s="5"/>
      <c r="OBL233" s="5"/>
      <c r="OBM233" s="5"/>
      <c r="OBN233" s="5"/>
      <c r="OBO233" s="5"/>
      <c r="OBP233" s="5"/>
      <c r="OBQ233" s="5"/>
      <c r="OBR233" s="5"/>
      <c r="OBS233" s="5"/>
      <c r="OBT233" s="5"/>
      <c r="OBU233" s="5"/>
      <c r="OBV233" s="5"/>
      <c r="OBW233" s="5"/>
      <c r="OBX233" s="5"/>
      <c r="OBY233" s="5"/>
      <c r="OBZ233" s="5"/>
      <c r="OCA233" s="5"/>
      <c r="OCB233" s="5"/>
      <c r="OCC233" s="5"/>
      <c r="OCD233" s="5"/>
      <c r="OCE233" s="5"/>
      <c r="OCF233" s="5"/>
      <c r="OCG233" s="5"/>
      <c r="OCH233" s="5"/>
      <c r="OCI233" s="5"/>
      <c r="OCJ233" s="5"/>
      <c r="OCK233" s="5"/>
      <c r="OCL233" s="5"/>
      <c r="OCM233" s="5"/>
      <c r="OCN233" s="5"/>
      <c r="OCO233" s="5"/>
      <c r="OCP233" s="5"/>
      <c r="OCQ233" s="5"/>
      <c r="OCR233" s="5"/>
      <c r="OCS233" s="5"/>
      <c r="OCT233" s="5"/>
      <c r="OCU233" s="5"/>
      <c r="OCV233" s="5"/>
      <c r="OCW233" s="5"/>
      <c r="OCX233" s="5"/>
      <c r="OCY233" s="5"/>
      <c r="OCZ233" s="5"/>
      <c r="ODA233" s="5"/>
      <c r="ODB233" s="5"/>
      <c r="ODC233" s="5"/>
      <c r="ODD233" s="5"/>
      <c r="ODE233" s="5"/>
      <c r="ODF233" s="5"/>
      <c r="ODG233" s="5"/>
      <c r="ODH233" s="5"/>
      <c r="ODI233" s="5"/>
      <c r="ODJ233" s="5"/>
      <c r="ODK233" s="5"/>
      <c r="ODL233" s="5"/>
      <c r="ODM233" s="5"/>
      <c r="ODN233" s="5"/>
      <c r="ODO233" s="5"/>
      <c r="ODP233" s="5"/>
      <c r="ODQ233" s="5"/>
      <c r="ODR233" s="5"/>
      <c r="ODS233" s="5"/>
      <c r="ODT233" s="5"/>
      <c r="ODU233" s="5"/>
      <c r="ODV233" s="5"/>
      <c r="ODW233" s="5"/>
      <c r="ODX233" s="5"/>
      <c r="ODY233" s="5"/>
      <c r="ODZ233" s="5"/>
      <c r="OEA233" s="5"/>
      <c r="OEB233" s="5"/>
      <c r="OEC233" s="5"/>
      <c r="OED233" s="5"/>
      <c r="OEE233" s="5"/>
      <c r="OEF233" s="5"/>
      <c r="OEG233" s="5"/>
      <c r="OEH233" s="5"/>
      <c r="OEI233" s="5"/>
      <c r="OEJ233" s="5"/>
      <c r="OEK233" s="5"/>
      <c r="OEL233" s="5"/>
      <c r="OEM233" s="5"/>
      <c r="OEN233" s="5"/>
      <c r="OEO233" s="5"/>
      <c r="OEP233" s="5"/>
      <c r="OEQ233" s="5"/>
      <c r="OER233" s="5"/>
      <c r="OES233" s="5"/>
      <c r="OET233" s="5"/>
      <c r="OEU233" s="5"/>
      <c r="OEV233" s="5"/>
      <c r="OEW233" s="5"/>
      <c r="OEX233" s="5"/>
      <c r="OEY233" s="5"/>
      <c r="OEZ233" s="5"/>
      <c r="OFA233" s="5"/>
      <c r="OFB233" s="5"/>
      <c r="OFC233" s="5"/>
      <c r="OFD233" s="5"/>
      <c r="OFE233" s="5"/>
      <c r="OFF233" s="5"/>
      <c r="OFG233" s="5"/>
      <c r="OFH233" s="5"/>
      <c r="OFI233" s="5"/>
      <c r="OFJ233" s="5"/>
      <c r="OFK233" s="5"/>
      <c r="OFL233" s="5"/>
      <c r="OFM233" s="5"/>
      <c r="OFN233" s="5"/>
      <c r="OFO233" s="5"/>
      <c r="OFP233" s="5"/>
      <c r="OFQ233" s="5"/>
      <c r="OFR233" s="5"/>
      <c r="OFS233" s="5"/>
      <c r="OFT233" s="5"/>
      <c r="OFU233" s="5"/>
      <c r="OFV233" s="5"/>
      <c r="OFW233" s="5"/>
      <c r="OFX233" s="5"/>
      <c r="OFY233" s="5"/>
      <c r="OFZ233" s="5"/>
      <c r="OGA233" s="5"/>
      <c r="OGB233" s="5"/>
      <c r="OGC233" s="5"/>
      <c r="OGD233" s="5"/>
      <c r="OGE233" s="5"/>
      <c r="OGF233" s="5"/>
      <c r="OGG233" s="5"/>
      <c r="OGH233" s="5"/>
      <c r="OGI233" s="5"/>
      <c r="OGJ233" s="5"/>
      <c r="OGK233" s="5"/>
      <c r="OGL233" s="5"/>
      <c r="OGM233" s="5"/>
      <c r="OGN233" s="5"/>
      <c r="OGO233" s="5"/>
      <c r="OGP233" s="5"/>
      <c r="OGQ233" s="5"/>
      <c r="OGR233" s="5"/>
      <c r="OGS233" s="5"/>
      <c r="OGT233" s="5"/>
      <c r="OGU233" s="5"/>
      <c r="OGV233" s="5"/>
      <c r="OGW233" s="5"/>
      <c r="OGX233" s="5"/>
      <c r="OGY233" s="5"/>
      <c r="OGZ233" s="5"/>
      <c r="OHA233" s="5"/>
      <c r="OHB233" s="5"/>
      <c r="OHC233" s="5"/>
      <c r="OHD233" s="5"/>
      <c r="OHE233" s="5"/>
      <c r="OHF233" s="5"/>
      <c r="OHG233" s="5"/>
      <c r="OHH233" s="5"/>
      <c r="OHI233" s="5"/>
      <c r="OHJ233" s="5"/>
      <c r="OHK233" s="5"/>
      <c r="OHL233" s="5"/>
      <c r="OHM233" s="5"/>
      <c r="OHN233" s="5"/>
      <c r="OHO233" s="5"/>
      <c r="OHP233" s="5"/>
      <c r="OHQ233" s="5"/>
      <c r="OHR233" s="5"/>
      <c r="OHS233" s="5"/>
      <c r="OHT233" s="5"/>
      <c r="OHU233" s="5"/>
      <c r="OHV233" s="5"/>
      <c r="OHW233" s="5"/>
      <c r="OHX233" s="5"/>
      <c r="OHY233" s="5"/>
      <c r="OHZ233" s="5"/>
      <c r="OIA233" s="5"/>
      <c r="OIB233" s="5"/>
      <c r="OIC233" s="5"/>
      <c r="OID233" s="5"/>
      <c r="OIE233" s="5"/>
      <c r="OIF233" s="5"/>
      <c r="OIG233" s="5"/>
      <c r="OIH233" s="5"/>
      <c r="OII233" s="5"/>
      <c r="OIJ233" s="5"/>
      <c r="OIK233" s="5"/>
      <c r="OIL233" s="5"/>
      <c r="OIM233" s="5"/>
      <c r="OIN233" s="5"/>
      <c r="OIO233" s="5"/>
      <c r="OIP233" s="5"/>
      <c r="OIQ233" s="5"/>
      <c r="OIR233" s="5"/>
      <c r="OIS233" s="5"/>
      <c r="OIT233" s="5"/>
      <c r="OIU233" s="5"/>
      <c r="OIV233" s="5"/>
      <c r="OIW233" s="5"/>
      <c r="OIX233" s="5"/>
      <c r="OIY233" s="5"/>
      <c r="OIZ233" s="5"/>
      <c r="OJA233" s="5"/>
      <c r="OJB233" s="5"/>
      <c r="OJC233" s="5"/>
      <c r="OJD233" s="5"/>
      <c r="OJE233" s="5"/>
      <c r="OJF233" s="5"/>
      <c r="OJG233" s="5"/>
      <c r="OJH233" s="5"/>
      <c r="OJI233" s="5"/>
      <c r="OJJ233" s="5"/>
      <c r="OJK233" s="5"/>
      <c r="OJL233" s="5"/>
      <c r="OJM233" s="5"/>
      <c r="OJN233" s="5"/>
      <c r="OJO233" s="5"/>
      <c r="OJP233" s="5"/>
      <c r="OJQ233" s="5"/>
      <c r="OJR233" s="5"/>
      <c r="OJS233" s="5"/>
      <c r="OJT233" s="5"/>
      <c r="OJU233" s="5"/>
      <c r="OJV233" s="5"/>
      <c r="OJW233" s="5"/>
      <c r="OJX233" s="5"/>
      <c r="OJY233" s="5"/>
      <c r="OJZ233" s="5"/>
      <c r="OKA233" s="5"/>
      <c r="OKB233" s="5"/>
      <c r="OKC233" s="5"/>
      <c r="OKD233" s="5"/>
      <c r="OKE233" s="5"/>
      <c r="OKF233" s="5"/>
      <c r="OKG233" s="5"/>
      <c r="OKH233" s="5"/>
      <c r="OKI233" s="5"/>
      <c r="OKJ233" s="5"/>
      <c r="OKK233" s="5"/>
      <c r="OKL233" s="5"/>
      <c r="OKM233" s="5"/>
      <c r="OKN233" s="5"/>
      <c r="OKO233" s="5"/>
      <c r="OKP233" s="5"/>
      <c r="OKQ233" s="5"/>
      <c r="OKR233" s="5"/>
      <c r="OKS233" s="5"/>
      <c r="OKT233" s="5"/>
      <c r="OKU233" s="5"/>
      <c r="OKV233" s="5"/>
      <c r="OKW233" s="5"/>
      <c r="OKX233" s="5"/>
      <c r="OKY233" s="5"/>
      <c r="OKZ233" s="5"/>
      <c r="OLA233" s="5"/>
      <c r="OLB233" s="5"/>
      <c r="OLC233" s="5"/>
      <c r="OLD233" s="5"/>
      <c r="OLE233" s="5"/>
      <c r="OLF233" s="5"/>
      <c r="OLG233" s="5"/>
      <c r="OLH233" s="5"/>
      <c r="OLI233" s="5"/>
      <c r="OLJ233" s="5"/>
      <c r="OLK233" s="5"/>
      <c r="OLL233" s="5"/>
      <c r="OLM233" s="5"/>
      <c r="OLN233" s="5"/>
      <c r="OLO233" s="5"/>
      <c r="OLP233" s="5"/>
      <c r="OLQ233" s="5"/>
      <c r="OLR233" s="5"/>
      <c r="OLS233" s="5"/>
      <c r="OLT233" s="5"/>
      <c r="OLU233" s="5"/>
      <c r="OLV233" s="5"/>
      <c r="OLW233" s="5"/>
      <c r="OLX233" s="5"/>
      <c r="OLY233" s="5"/>
      <c r="OLZ233" s="5"/>
      <c r="OMA233" s="5"/>
      <c r="OMB233" s="5"/>
      <c r="OMC233" s="5"/>
      <c r="OMD233" s="5"/>
      <c r="OME233" s="5"/>
      <c r="OMF233" s="5"/>
      <c r="OMG233" s="5"/>
      <c r="OMH233" s="5"/>
      <c r="OMI233" s="5"/>
      <c r="OMJ233" s="5"/>
      <c r="OMK233" s="5"/>
      <c r="OML233" s="5"/>
      <c r="OMM233" s="5"/>
      <c r="OMN233" s="5"/>
      <c r="OMO233" s="5"/>
      <c r="OMP233" s="5"/>
      <c r="OMQ233" s="5"/>
      <c r="OMR233" s="5"/>
      <c r="OMS233" s="5"/>
      <c r="OMT233" s="5"/>
      <c r="OMU233" s="5"/>
      <c r="OMV233" s="5"/>
      <c r="OMW233" s="5"/>
      <c r="OMX233" s="5"/>
      <c r="OMY233" s="5"/>
      <c r="OMZ233" s="5"/>
      <c r="ONA233" s="5"/>
      <c r="ONB233" s="5"/>
      <c r="ONC233" s="5"/>
      <c r="OND233" s="5"/>
      <c r="ONE233" s="5"/>
      <c r="ONF233" s="5"/>
      <c r="ONG233" s="5"/>
      <c r="ONH233" s="5"/>
      <c r="ONI233" s="5"/>
      <c r="ONJ233" s="5"/>
      <c r="ONK233" s="5"/>
      <c r="ONL233" s="5"/>
      <c r="ONM233" s="5"/>
      <c r="ONN233" s="5"/>
      <c r="ONO233" s="5"/>
      <c r="ONP233" s="5"/>
      <c r="ONQ233" s="5"/>
      <c r="ONR233" s="5"/>
      <c r="ONS233" s="5"/>
      <c r="ONT233" s="5"/>
      <c r="ONU233" s="5"/>
      <c r="ONV233" s="5"/>
      <c r="ONW233" s="5"/>
      <c r="ONX233" s="5"/>
      <c r="ONY233" s="5"/>
      <c r="ONZ233" s="5"/>
      <c r="OOA233" s="5"/>
      <c r="OOB233" s="5"/>
      <c r="OOC233" s="5"/>
      <c r="OOD233" s="5"/>
      <c r="OOE233" s="5"/>
      <c r="OOF233" s="5"/>
      <c r="OOG233" s="5"/>
      <c r="OOH233" s="5"/>
      <c r="OOI233" s="5"/>
      <c r="OOJ233" s="5"/>
      <c r="OOK233" s="5"/>
      <c r="OOL233" s="5"/>
      <c r="OOM233" s="5"/>
      <c r="OON233" s="5"/>
      <c r="OOO233" s="5"/>
      <c r="OOP233" s="5"/>
      <c r="OOQ233" s="5"/>
      <c r="OOR233" s="5"/>
      <c r="OOS233" s="5"/>
      <c r="OOT233" s="5"/>
      <c r="OOU233" s="5"/>
      <c r="OOV233" s="5"/>
      <c r="OOW233" s="5"/>
      <c r="OOX233" s="5"/>
      <c r="OOY233" s="5"/>
      <c r="OOZ233" s="5"/>
      <c r="OPA233" s="5"/>
      <c r="OPB233" s="5"/>
      <c r="OPC233" s="5"/>
      <c r="OPD233" s="5"/>
      <c r="OPE233" s="5"/>
      <c r="OPF233" s="5"/>
      <c r="OPG233" s="5"/>
      <c r="OPH233" s="5"/>
      <c r="OPI233" s="5"/>
      <c r="OPJ233" s="5"/>
      <c r="OPK233" s="5"/>
      <c r="OPL233" s="5"/>
      <c r="OPM233" s="5"/>
      <c r="OPN233" s="5"/>
      <c r="OPO233" s="5"/>
      <c r="OPP233" s="5"/>
      <c r="OPQ233" s="5"/>
      <c r="OPR233" s="5"/>
      <c r="OPS233" s="5"/>
      <c r="OPT233" s="5"/>
      <c r="OPU233" s="5"/>
      <c r="OPV233" s="5"/>
      <c r="OPW233" s="5"/>
      <c r="OPX233" s="5"/>
      <c r="OPY233" s="5"/>
      <c r="OPZ233" s="5"/>
      <c r="OQA233" s="5"/>
      <c r="OQB233" s="5"/>
      <c r="OQC233" s="5"/>
      <c r="OQD233" s="5"/>
      <c r="OQE233" s="5"/>
      <c r="OQF233" s="5"/>
      <c r="OQG233" s="5"/>
      <c r="OQH233" s="5"/>
      <c r="OQI233" s="5"/>
      <c r="OQJ233" s="5"/>
      <c r="OQK233" s="5"/>
      <c r="OQL233" s="5"/>
      <c r="OQM233" s="5"/>
      <c r="OQN233" s="5"/>
      <c r="OQO233" s="5"/>
      <c r="OQP233" s="5"/>
      <c r="OQQ233" s="5"/>
      <c r="OQR233" s="5"/>
      <c r="OQS233" s="5"/>
      <c r="OQT233" s="5"/>
      <c r="OQU233" s="5"/>
      <c r="OQV233" s="5"/>
      <c r="OQW233" s="5"/>
      <c r="OQX233" s="5"/>
      <c r="OQY233" s="5"/>
      <c r="OQZ233" s="5"/>
      <c r="ORA233" s="5"/>
      <c r="ORB233" s="5"/>
      <c r="ORC233" s="5"/>
      <c r="ORD233" s="5"/>
      <c r="ORE233" s="5"/>
      <c r="ORF233" s="5"/>
      <c r="ORG233" s="5"/>
      <c r="ORH233" s="5"/>
      <c r="ORI233" s="5"/>
      <c r="ORJ233" s="5"/>
      <c r="ORK233" s="5"/>
      <c r="ORL233" s="5"/>
      <c r="ORM233" s="5"/>
      <c r="ORN233" s="5"/>
      <c r="ORO233" s="5"/>
      <c r="ORP233" s="5"/>
      <c r="ORQ233" s="5"/>
      <c r="ORR233" s="5"/>
      <c r="ORS233" s="5"/>
      <c r="ORT233" s="5"/>
      <c r="ORU233" s="5"/>
      <c r="ORV233" s="5"/>
      <c r="ORW233" s="5"/>
      <c r="ORX233" s="5"/>
      <c r="ORY233" s="5"/>
      <c r="ORZ233" s="5"/>
      <c r="OSA233" s="5"/>
      <c r="OSB233" s="5"/>
      <c r="OSC233" s="5"/>
      <c r="OSD233" s="5"/>
      <c r="OSE233" s="5"/>
      <c r="OSF233" s="5"/>
      <c r="OSG233" s="5"/>
      <c r="OSH233" s="5"/>
      <c r="OSI233" s="5"/>
      <c r="OSJ233" s="5"/>
      <c r="OSK233" s="5"/>
      <c r="OSL233" s="5"/>
      <c r="OSM233" s="5"/>
      <c r="OSN233" s="5"/>
      <c r="OSO233" s="5"/>
      <c r="OSP233" s="5"/>
      <c r="OSQ233" s="5"/>
      <c r="OSR233" s="5"/>
      <c r="OSS233" s="5"/>
      <c r="OST233" s="5"/>
      <c r="OSU233" s="5"/>
      <c r="OSV233" s="5"/>
      <c r="OSW233" s="5"/>
      <c r="OSX233" s="5"/>
      <c r="OSY233" s="5"/>
      <c r="OSZ233" s="5"/>
      <c r="OTA233" s="5"/>
      <c r="OTB233" s="5"/>
      <c r="OTC233" s="5"/>
      <c r="OTD233" s="5"/>
      <c r="OTE233" s="5"/>
      <c r="OTF233" s="5"/>
      <c r="OTG233" s="5"/>
      <c r="OTH233" s="5"/>
      <c r="OTI233" s="5"/>
      <c r="OTJ233" s="5"/>
      <c r="OTK233" s="5"/>
      <c r="OTL233" s="5"/>
      <c r="OTM233" s="5"/>
      <c r="OTN233" s="5"/>
      <c r="OTO233" s="5"/>
      <c r="OTP233" s="5"/>
      <c r="OTQ233" s="5"/>
      <c r="OTR233" s="5"/>
      <c r="OTS233" s="5"/>
      <c r="OTT233" s="5"/>
      <c r="OTU233" s="5"/>
      <c r="OTV233" s="5"/>
      <c r="OTW233" s="5"/>
      <c r="OTX233" s="5"/>
      <c r="OTY233" s="5"/>
      <c r="OTZ233" s="5"/>
      <c r="OUA233" s="5"/>
      <c r="OUB233" s="5"/>
      <c r="OUC233" s="5"/>
      <c r="OUD233" s="5"/>
      <c r="OUE233" s="5"/>
      <c r="OUF233" s="5"/>
      <c r="OUG233" s="5"/>
      <c r="OUH233" s="5"/>
      <c r="OUI233" s="5"/>
      <c r="OUJ233" s="5"/>
      <c r="OUK233" s="5"/>
      <c r="OUL233" s="5"/>
      <c r="OUM233" s="5"/>
      <c r="OUN233" s="5"/>
      <c r="OUO233" s="5"/>
      <c r="OUP233" s="5"/>
      <c r="OUQ233" s="5"/>
      <c r="OUR233" s="5"/>
      <c r="OUS233" s="5"/>
      <c r="OUT233" s="5"/>
      <c r="OUU233" s="5"/>
      <c r="OUV233" s="5"/>
      <c r="OUW233" s="5"/>
      <c r="OUX233" s="5"/>
      <c r="OUY233" s="5"/>
      <c r="OUZ233" s="5"/>
      <c r="OVA233" s="5"/>
      <c r="OVB233" s="5"/>
      <c r="OVC233" s="5"/>
      <c r="OVD233" s="5"/>
      <c r="OVE233" s="5"/>
      <c r="OVF233" s="5"/>
      <c r="OVG233" s="5"/>
      <c r="OVH233" s="5"/>
      <c r="OVI233" s="5"/>
      <c r="OVJ233" s="5"/>
      <c r="OVK233" s="5"/>
      <c r="OVL233" s="5"/>
      <c r="OVM233" s="5"/>
      <c r="OVN233" s="5"/>
      <c r="OVO233" s="5"/>
      <c r="OVP233" s="5"/>
      <c r="OVQ233" s="5"/>
      <c r="OVR233" s="5"/>
      <c r="OVS233" s="5"/>
      <c r="OVT233" s="5"/>
      <c r="OVU233" s="5"/>
      <c r="OVV233" s="5"/>
      <c r="OVW233" s="5"/>
      <c r="OVX233" s="5"/>
      <c r="OVY233" s="5"/>
      <c r="OVZ233" s="5"/>
      <c r="OWA233" s="5"/>
      <c r="OWB233" s="5"/>
      <c r="OWC233" s="5"/>
      <c r="OWD233" s="5"/>
      <c r="OWE233" s="5"/>
      <c r="OWF233" s="5"/>
      <c r="OWG233" s="5"/>
      <c r="OWH233" s="5"/>
      <c r="OWI233" s="5"/>
      <c r="OWJ233" s="5"/>
      <c r="OWK233" s="5"/>
      <c r="OWL233" s="5"/>
      <c r="OWM233" s="5"/>
      <c r="OWN233" s="5"/>
      <c r="OWO233" s="5"/>
      <c r="OWP233" s="5"/>
      <c r="OWQ233" s="5"/>
      <c r="OWR233" s="5"/>
      <c r="OWS233" s="5"/>
      <c r="OWT233" s="5"/>
      <c r="OWU233" s="5"/>
      <c r="OWV233" s="5"/>
      <c r="OWW233" s="5"/>
      <c r="OWX233" s="5"/>
      <c r="OWY233" s="5"/>
      <c r="OWZ233" s="5"/>
      <c r="OXA233" s="5"/>
      <c r="OXB233" s="5"/>
      <c r="OXC233" s="5"/>
      <c r="OXD233" s="5"/>
      <c r="OXE233" s="5"/>
      <c r="OXF233" s="5"/>
      <c r="OXG233" s="5"/>
      <c r="OXH233" s="5"/>
      <c r="OXI233" s="5"/>
      <c r="OXJ233" s="5"/>
      <c r="OXK233" s="5"/>
      <c r="OXL233" s="5"/>
      <c r="OXM233" s="5"/>
      <c r="OXN233" s="5"/>
      <c r="OXO233" s="5"/>
      <c r="OXP233" s="5"/>
      <c r="OXQ233" s="5"/>
      <c r="OXR233" s="5"/>
      <c r="OXS233" s="5"/>
      <c r="OXT233" s="5"/>
      <c r="OXU233" s="5"/>
      <c r="OXV233" s="5"/>
      <c r="OXW233" s="5"/>
      <c r="OXX233" s="5"/>
      <c r="OXY233" s="5"/>
      <c r="OXZ233" s="5"/>
      <c r="OYA233" s="5"/>
      <c r="OYB233" s="5"/>
      <c r="OYC233" s="5"/>
      <c r="OYD233" s="5"/>
      <c r="OYE233" s="5"/>
      <c r="OYF233" s="5"/>
      <c r="OYG233" s="5"/>
      <c r="OYH233" s="5"/>
      <c r="OYI233" s="5"/>
      <c r="OYJ233" s="5"/>
      <c r="OYK233" s="5"/>
      <c r="OYL233" s="5"/>
      <c r="OYM233" s="5"/>
      <c r="OYN233" s="5"/>
      <c r="OYO233" s="5"/>
      <c r="OYP233" s="5"/>
      <c r="OYQ233" s="5"/>
      <c r="OYR233" s="5"/>
      <c r="OYS233" s="5"/>
      <c r="OYT233" s="5"/>
      <c r="OYU233" s="5"/>
      <c r="OYV233" s="5"/>
      <c r="OYW233" s="5"/>
      <c r="OYX233" s="5"/>
      <c r="OYY233" s="5"/>
      <c r="OYZ233" s="5"/>
      <c r="OZA233" s="5"/>
      <c r="OZB233" s="5"/>
      <c r="OZC233" s="5"/>
      <c r="OZD233" s="5"/>
      <c r="OZE233" s="5"/>
      <c r="OZF233" s="5"/>
      <c r="OZG233" s="5"/>
      <c r="OZH233" s="5"/>
      <c r="OZI233" s="5"/>
      <c r="OZJ233" s="5"/>
      <c r="OZK233" s="5"/>
      <c r="OZL233" s="5"/>
      <c r="OZM233" s="5"/>
      <c r="OZN233" s="5"/>
      <c r="OZO233" s="5"/>
      <c r="OZP233" s="5"/>
      <c r="OZQ233" s="5"/>
      <c r="OZR233" s="5"/>
      <c r="OZS233" s="5"/>
      <c r="OZT233" s="5"/>
      <c r="OZU233" s="5"/>
      <c r="OZV233" s="5"/>
      <c r="OZW233" s="5"/>
      <c r="OZX233" s="5"/>
      <c r="OZY233" s="5"/>
      <c r="OZZ233" s="5"/>
      <c r="PAA233" s="5"/>
      <c r="PAB233" s="5"/>
      <c r="PAC233" s="5"/>
      <c r="PAD233" s="5"/>
      <c r="PAE233" s="5"/>
      <c r="PAF233" s="5"/>
      <c r="PAG233" s="5"/>
      <c r="PAH233" s="5"/>
      <c r="PAI233" s="5"/>
      <c r="PAJ233" s="5"/>
      <c r="PAK233" s="5"/>
      <c r="PAL233" s="5"/>
      <c r="PAM233" s="5"/>
      <c r="PAN233" s="5"/>
      <c r="PAO233" s="5"/>
      <c r="PAP233" s="5"/>
      <c r="PAQ233" s="5"/>
      <c r="PAR233" s="5"/>
      <c r="PAS233" s="5"/>
      <c r="PAT233" s="5"/>
      <c r="PAU233" s="5"/>
      <c r="PAV233" s="5"/>
      <c r="PAW233" s="5"/>
      <c r="PAX233" s="5"/>
      <c r="PAY233" s="5"/>
      <c r="PAZ233" s="5"/>
      <c r="PBA233" s="5"/>
      <c r="PBB233" s="5"/>
      <c r="PBC233" s="5"/>
      <c r="PBD233" s="5"/>
      <c r="PBE233" s="5"/>
      <c r="PBF233" s="5"/>
      <c r="PBG233" s="5"/>
      <c r="PBH233" s="5"/>
      <c r="PBI233" s="5"/>
      <c r="PBJ233" s="5"/>
      <c r="PBK233" s="5"/>
      <c r="PBL233" s="5"/>
      <c r="PBM233" s="5"/>
      <c r="PBN233" s="5"/>
      <c r="PBO233" s="5"/>
      <c r="PBP233" s="5"/>
      <c r="PBQ233" s="5"/>
      <c r="PBR233" s="5"/>
      <c r="PBS233" s="5"/>
      <c r="PBT233" s="5"/>
      <c r="PBU233" s="5"/>
      <c r="PBV233" s="5"/>
      <c r="PBW233" s="5"/>
      <c r="PBX233" s="5"/>
      <c r="PBY233" s="5"/>
      <c r="PBZ233" s="5"/>
      <c r="PCA233" s="5"/>
      <c r="PCB233" s="5"/>
      <c r="PCC233" s="5"/>
      <c r="PCD233" s="5"/>
      <c r="PCE233" s="5"/>
      <c r="PCF233" s="5"/>
      <c r="PCG233" s="5"/>
      <c r="PCH233" s="5"/>
      <c r="PCI233" s="5"/>
      <c r="PCJ233" s="5"/>
      <c r="PCK233" s="5"/>
      <c r="PCL233" s="5"/>
      <c r="PCM233" s="5"/>
      <c r="PCN233" s="5"/>
      <c r="PCO233" s="5"/>
      <c r="PCP233" s="5"/>
      <c r="PCQ233" s="5"/>
      <c r="PCR233" s="5"/>
      <c r="PCS233" s="5"/>
      <c r="PCT233" s="5"/>
      <c r="PCU233" s="5"/>
      <c r="PCV233" s="5"/>
      <c r="PCW233" s="5"/>
      <c r="PCX233" s="5"/>
      <c r="PCY233" s="5"/>
      <c r="PCZ233" s="5"/>
      <c r="PDA233" s="5"/>
      <c r="PDB233" s="5"/>
      <c r="PDC233" s="5"/>
      <c r="PDD233" s="5"/>
      <c r="PDE233" s="5"/>
      <c r="PDF233" s="5"/>
      <c r="PDG233" s="5"/>
      <c r="PDH233" s="5"/>
      <c r="PDI233" s="5"/>
      <c r="PDJ233" s="5"/>
      <c r="PDK233" s="5"/>
      <c r="PDL233" s="5"/>
      <c r="PDM233" s="5"/>
      <c r="PDN233" s="5"/>
      <c r="PDO233" s="5"/>
      <c r="PDP233" s="5"/>
      <c r="PDQ233" s="5"/>
      <c r="PDR233" s="5"/>
      <c r="PDS233" s="5"/>
      <c r="PDT233" s="5"/>
      <c r="PDU233" s="5"/>
      <c r="PDV233" s="5"/>
      <c r="PDW233" s="5"/>
      <c r="PDX233" s="5"/>
      <c r="PDY233" s="5"/>
      <c r="PDZ233" s="5"/>
      <c r="PEA233" s="5"/>
      <c r="PEB233" s="5"/>
      <c r="PEC233" s="5"/>
      <c r="PED233" s="5"/>
      <c r="PEE233" s="5"/>
      <c r="PEF233" s="5"/>
      <c r="PEG233" s="5"/>
      <c r="PEH233" s="5"/>
      <c r="PEI233" s="5"/>
      <c r="PEJ233" s="5"/>
      <c r="PEK233" s="5"/>
      <c r="PEL233" s="5"/>
      <c r="PEM233" s="5"/>
      <c r="PEN233" s="5"/>
      <c r="PEO233" s="5"/>
      <c r="PEP233" s="5"/>
      <c r="PEQ233" s="5"/>
      <c r="PER233" s="5"/>
      <c r="PES233" s="5"/>
      <c r="PET233" s="5"/>
      <c r="PEU233" s="5"/>
      <c r="PEV233" s="5"/>
      <c r="PEW233" s="5"/>
      <c r="PEX233" s="5"/>
      <c r="PEY233" s="5"/>
      <c r="PEZ233" s="5"/>
      <c r="PFA233" s="5"/>
      <c r="PFB233" s="5"/>
      <c r="PFC233" s="5"/>
      <c r="PFD233" s="5"/>
      <c r="PFE233" s="5"/>
      <c r="PFF233" s="5"/>
      <c r="PFG233" s="5"/>
      <c r="PFH233" s="5"/>
      <c r="PFI233" s="5"/>
      <c r="PFJ233" s="5"/>
      <c r="PFK233" s="5"/>
      <c r="PFL233" s="5"/>
      <c r="PFM233" s="5"/>
      <c r="PFN233" s="5"/>
      <c r="PFO233" s="5"/>
      <c r="PFP233" s="5"/>
      <c r="PFQ233" s="5"/>
      <c r="PFR233" s="5"/>
      <c r="PFS233" s="5"/>
      <c r="PFT233" s="5"/>
      <c r="PFU233" s="5"/>
      <c r="PFV233" s="5"/>
      <c r="PFW233" s="5"/>
      <c r="PFX233" s="5"/>
      <c r="PFY233" s="5"/>
      <c r="PFZ233" s="5"/>
      <c r="PGA233" s="5"/>
      <c r="PGB233" s="5"/>
      <c r="PGC233" s="5"/>
      <c r="PGD233" s="5"/>
      <c r="PGE233" s="5"/>
      <c r="PGF233" s="5"/>
      <c r="PGG233" s="5"/>
      <c r="PGH233" s="5"/>
      <c r="PGI233" s="5"/>
      <c r="PGJ233" s="5"/>
      <c r="PGK233" s="5"/>
      <c r="PGL233" s="5"/>
      <c r="PGM233" s="5"/>
      <c r="PGN233" s="5"/>
      <c r="PGO233" s="5"/>
      <c r="PGP233" s="5"/>
      <c r="PGQ233" s="5"/>
      <c r="PGR233" s="5"/>
      <c r="PGS233" s="5"/>
      <c r="PGT233" s="5"/>
      <c r="PGU233" s="5"/>
      <c r="PGV233" s="5"/>
      <c r="PGW233" s="5"/>
      <c r="PGX233" s="5"/>
      <c r="PGY233" s="5"/>
      <c r="PGZ233" s="5"/>
      <c r="PHA233" s="5"/>
      <c r="PHB233" s="5"/>
      <c r="PHC233" s="5"/>
      <c r="PHD233" s="5"/>
      <c r="PHE233" s="5"/>
      <c r="PHF233" s="5"/>
      <c r="PHG233" s="5"/>
      <c r="PHH233" s="5"/>
      <c r="PHI233" s="5"/>
      <c r="PHJ233" s="5"/>
      <c r="PHK233" s="5"/>
      <c r="PHL233" s="5"/>
      <c r="PHM233" s="5"/>
      <c r="PHN233" s="5"/>
      <c r="PHO233" s="5"/>
      <c r="PHP233" s="5"/>
      <c r="PHQ233" s="5"/>
      <c r="PHR233" s="5"/>
      <c r="PHS233" s="5"/>
      <c r="PHT233" s="5"/>
      <c r="PHU233" s="5"/>
      <c r="PHV233" s="5"/>
      <c r="PHW233" s="5"/>
      <c r="PHX233" s="5"/>
      <c r="PHY233" s="5"/>
      <c r="PHZ233" s="5"/>
      <c r="PIA233" s="5"/>
      <c r="PIB233" s="5"/>
      <c r="PIC233" s="5"/>
      <c r="PID233" s="5"/>
      <c r="PIE233" s="5"/>
      <c r="PIF233" s="5"/>
      <c r="PIG233" s="5"/>
      <c r="PIH233" s="5"/>
      <c r="PII233" s="5"/>
      <c r="PIJ233" s="5"/>
      <c r="PIK233" s="5"/>
      <c r="PIL233" s="5"/>
      <c r="PIM233" s="5"/>
      <c r="PIN233" s="5"/>
      <c r="PIO233" s="5"/>
      <c r="PIP233" s="5"/>
      <c r="PIQ233" s="5"/>
      <c r="PIR233" s="5"/>
      <c r="PIS233" s="5"/>
      <c r="PIT233" s="5"/>
      <c r="PIU233" s="5"/>
      <c r="PIV233" s="5"/>
      <c r="PIW233" s="5"/>
      <c r="PIX233" s="5"/>
      <c r="PIY233" s="5"/>
      <c r="PIZ233" s="5"/>
      <c r="PJA233" s="5"/>
      <c r="PJB233" s="5"/>
      <c r="PJC233" s="5"/>
      <c r="PJD233" s="5"/>
      <c r="PJE233" s="5"/>
      <c r="PJF233" s="5"/>
      <c r="PJG233" s="5"/>
      <c r="PJH233" s="5"/>
      <c r="PJI233" s="5"/>
      <c r="PJJ233" s="5"/>
      <c r="PJK233" s="5"/>
      <c r="PJL233" s="5"/>
      <c r="PJM233" s="5"/>
      <c r="PJN233" s="5"/>
      <c r="PJO233" s="5"/>
      <c r="PJP233" s="5"/>
      <c r="PJQ233" s="5"/>
      <c r="PJR233" s="5"/>
      <c r="PJS233" s="5"/>
      <c r="PJT233" s="5"/>
      <c r="PJU233" s="5"/>
      <c r="PJV233" s="5"/>
      <c r="PJW233" s="5"/>
      <c r="PJX233" s="5"/>
      <c r="PJY233" s="5"/>
      <c r="PJZ233" s="5"/>
      <c r="PKA233" s="5"/>
      <c r="PKB233" s="5"/>
      <c r="PKC233" s="5"/>
      <c r="PKD233" s="5"/>
      <c r="PKE233" s="5"/>
      <c r="PKF233" s="5"/>
      <c r="PKG233" s="5"/>
      <c r="PKH233" s="5"/>
      <c r="PKI233" s="5"/>
      <c r="PKJ233" s="5"/>
      <c r="PKK233" s="5"/>
      <c r="PKL233" s="5"/>
      <c r="PKM233" s="5"/>
      <c r="PKN233" s="5"/>
      <c r="PKO233" s="5"/>
      <c r="PKP233" s="5"/>
      <c r="PKQ233" s="5"/>
      <c r="PKR233" s="5"/>
      <c r="PKS233" s="5"/>
      <c r="PKT233" s="5"/>
      <c r="PKU233" s="5"/>
      <c r="PKV233" s="5"/>
      <c r="PKW233" s="5"/>
      <c r="PKX233" s="5"/>
      <c r="PKY233" s="5"/>
      <c r="PKZ233" s="5"/>
      <c r="PLA233" s="5"/>
      <c r="PLB233" s="5"/>
      <c r="PLC233" s="5"/>
      <c r="PLD233" s="5"/>
      <c r="PLE233" s="5"/>
      <c r="PLF233" s="5"/>
      <c r="PLG233" s="5"/>
      <c r="PLH233" s="5"/>
      <c r="PLI233" s="5"/>
      <c r="PLJ233" s="5"/>
      <c r="PLK233" s="5"/>
      <c r="PLL233" s="5"/>
      <c r="PLM233" s="5"/>
      <c r="PLN233" s="5"/>
      <c r="PLO233" s="5"/>
      <c r="PLP233" s="5"/>
      <c r="PLQ233" s="5"/>
      <c r="PLR233" s="5"/>
      <c r="PLS233" s="5"/>
      <c r="PLT233" s="5"/>
      <c r="PLU233" s="5"/>
      <c r="PLV233" s="5"/>
      <c r="PLW233" s="5"/>
      <c r="PLX233" s="5"/>
      <c r="PLY233" s="5"/>
      <c r="PLZ233" s="5"/>
      <c r="PMA233" s="5"/>
      <c r="PMB233" s="5"/>
      <c r="PMC233" s="5"/>
      <c r="PMD233" s="5"/>
      <c r="PME233" s="5"/>
      <c r="PMF233" s="5"/>
      <c r="PMG233" s="5"/>
      <c r="PMH233" s="5"/>
      <c r="PMI233" s="5"/>
      <c r="PMJ233" s="5"/>
      <c r="PMK233" s="5"/>
      <c r="PML233" s="5"/>
      <c r="PMM233" s="5"/>
      <c r="PMN233" s="5"/>
      <c r="PMO233" s="5"/>
      <c r="PMP233" s="5"/>
      <c r="PMQ233" s="5"/>
      <c r="PMR233" s="5"/>
      <c r="PMS233" s="5"/>
      <c r="PMT233" s="5"/>
      <c r="PMU233" s="5"/>
      <c r="PMV233" s="5"/>
      <c r="PMW233" s="5"/>
      <c r="PMX233" s="5"/>
      <c r="PMY233" s="5"/>
      <c r="PMZ233" s="5"/>
      <c r="PNA233" s="5"/>
      <c r="PNB233" s="5"/>
      <c r="PNC233" s="5"/>
      <c r="PND233" s="5"/>
      <c r="PNE233" s="5"/>
      <c r="PNF233" s="5"/>
      <c r="PNG233" s="5"/>
      <c r="PNH233" s="5"/>
      <c r="PNI233" s="5"/>
      <c r="PNJ233" s="5"/>
      <c r="PNK233" s="5"/>
      <c r="PNL233" s="5"/>
      <c r="PNM233" s="5"/>
      <c r="PNN233" s="5"/>
      <c r="PNO233" s="5"/>
      <c r="PNP233" s="5"/>
      <c r="PNQ233" s="5"/>
      <c r="PNR233" s="5"/>
      <c r="PNS233" s="5"/>
      <c r="PNT233" s="5"/>
      <c r="PNU233" s="5"/>
      <c r="PNV233" s="5"/>
      <c r="PNW233" s="5"/>
      <c r="PNX233" s="5"/>
      <c r="PNY233" s="5"/>
      <c r="PNZ233" s="5"/>
      <c r="POA233" s="5"/>
      <c r="POB233" s="5"/>
      <c r="POC233" s="5"/>
      <c r="POD233" s="5"/>
      <c r="POE233" s="5"/>
      <c r="POF233" s="5"/>
      <c r="POG233" s="5"/>
      <c r="POH233" s="5"/>
      <c r="POI233" s="5"/>
      <c r="POJ233" s="5"/>
      <c r="POK233" s="5"/>
      <c r="POL233" s="5"/>
      <c r="POM233" s="5"/>
      <c r="PON233" s="5"/>
      <c r="POO233" s="5"/>
      <c r="POP233" s="5"/>
      <c r="POQ233" s="5"/>
      <c r="POR233" s="5"/>
      <c r="POS233" s="5"/>
      <c r="POT233" s="5"/>
      <c r="POU233" s="5"/>
      <c r="POV233" s="5"/>
      <c r="POW233" s="5"/>
      <c r="POX233" s="5"/>
      <c r="POY233" s="5"/>
      <c r="POZ233" s="5"/>
      <c r="PPA233" s="5"/>
      <c r="PPB233" s="5"/>
      <c r="PPC233" s="5"/>
      <c r="PPD233" s="5"/>
      <c r="PPE233" s="5"/>
      <c r="PPF233" s="5"/>
      <c r="PPG233" s="5"/>
      <c r="PPH233" s="5"/>
      <c r="PPI233" s="5"/>
      <c r="PPJ233" s="5"/>
      <c r="PPK233" s="5"/>
      <c r="PPL233" s="5"/>
      <c r="PPM233" s="5"/>
      <c r="PPN233" s="5"/>
      <c r="PPO233" s="5"/>
      <c r="PPP233" s="5"/>
      <c r="PPQ233" s="5"/>
      <c r="PPR233" s="5"/>
      <c r="PPS233" s="5"/>
      <c r="PPT233" s="5"/>
      <c r="PPU233" s="5"/>
      <c r="PPV233" s="5"/>
      <c r="PPW233" s="5"/>
      <c r="PPX233" s="5"/>
      <c r="PPY233" s="5"/>
      <c r="PPZ233" s="5"/>
      <c r="PQA233" s="5"/>
      <c r="PQB233" s="5"/>
      <c r="PQC233" s="5"/>
      <c r="PQD233" s="5"/>
      <c r="PQE233" s="5"/>
      <c r="PQF233" s="5"/>
      <c r="PQG233" s="5"/>
      <c r="PQH233" s="5"/>
      <c r="PQI233" s="5"/>
      <c r="PQJ233" s="5"/>
      <c r="PQK233" s="5"/>
      <c r="PQL233" s="5"/>
      <c r="PQM233" s="5"/>
      <c r="PQN233" s="5"/>
      <c r="PQO233" s="5"/>
      <c r="PQP233" s="5"/>
      <c r="PQQ233" s="5"/>
      <c r="PQR233" s="5"/>
      <c r="PQS233" s="5"/>
      <c r="PQT233" s="5"/>
      <c r="PQU233" s="5"/>
      <c r="PQV233" s="5"/>
      <c r="PQW233" s="5"/>
      <c r="PQX233" s="5"/>
      <c r="PQY233" s="5"/>
      <c r="PQZ233" s="5"/>
      <c r="PRA233" s="5"/>
      <c r="PRB233" s="5"/>
      <c r="PRC233" s="5"/>
      <c r="PRD233" s="5"/>
      <c r="PRE233" s="5"/>
      <c r="PRF233" s="5"/>
      <c r="PRG233" s="5"/>
      <c r="PRH233" s="5"/>
      <c r="PRI233" s="5"/>
      <c r="PRJ233" s="5"/>
      <c r="PRK233" s="5"/>
      <c r="PRL233" s="5"/>
      <c r="PRM233" s="5"/>
      <c r="PRN233" s="5"/>
      <c r="PRO233" s="5"/>
      <c r="PRP233" s="5"/>
      <c r="PRQ233" s="5"/>
      <c r="PRR233" s="5"/>
      <c r="PRS233" s="5"/>
      <c r="PRT233" s="5"/>
      <c r="PRU233" s="5"/>
      <c r="PRV233" s="5"/>
      <c r="PRW233" s="5"/>
      <c r="PRX233" s="5"/>
      <c r="PRY233" s="5"/>
      <c r="PRZ233" s="5"/>
      <c r="PSA233" s="5"/>
      <c r="PSB233" s="5"/>
      <c r="PSC233" s="5"/>
      <c r="PSD233" s="5"/>
      <c r="PSE233" s="5"/>
      <c r="PSF233" s="5"/>
      <c r="PSG233" s="5"/>
      <c r="PSH233" s="5"/>
      <c r="PSI233" s="5"/>
      <c r="PSJ233" s="5"/>
      <c r="PSK233" s="5"/>
      <c r="PSL233" s="5"/>
      <c r="PSM233" s="5"/>
      <c r="PSN233" s="5"/>
      <c r="PSO233" s="5"/>
      <c r="PSP233" s="5"/>
      <c r="PSQ233" s="5"/>
      <c r="PSR233" s="5"/>
      <c r="PSS233" s="5"/>
      <c r="PST233" s="5"/>
      <c r="PSU233" s="5"/>
      <c r="PSV233" s="5"/>
      <c r="PSW233" s="5"/>
      <c r="PSX233" s="5"/>
      <c r="PSY233" s="5"/>
      <c r="PSZ233" s="5"/>
      <c r="PTA233" s="5"/>
      <c r="PTB233" s="5"/>
      <c r="PTC233" s="5"/>
      <c r="PTD233" s="5"/>
      <c r="PTE233" s="5"/>
      <c r="PTF233" s="5"/>
      <c r="PTG233" s="5"/>
      <c r="PTH233" s="5"/>
      <c r="PTI233" s="5"/>
      <c r="PTJ233" s="5"/>
      <c r="PTK233" s="5"/>
      <c r="PTL233" s="5"/>
      <c r="PTM233" s="5"/>
      <c r="PTN233" s="5"/>
      <c r="PTO233" s="5"/>
      <c r="PTP233" s="5"/>
      <c r="PTQ233" s="5"/>
      <c r="PTR233" s="5"/>
      <c r="PTS233" s="5"/>
      <c r="PTT233" s="5"/>
      <c r="PTU233" s="5"/>
      <c r="PTV233" s="5"/>
      <c r="PTW233" s="5"/>
      <c r="PTX233" s="5"/>
      <c r="PTY233" s="5"/>
      <c r="PTZ233" s="5"/>
      <c r="PUA233" s="5"/>
      <c r="PUB233" s="5"/>
      <c r="PUC233" s="5"/>
      <c r="PUD233" s="5"/>
      <c r="PUE233" s="5"/>
      <c r="PUF233" s="5"/>
      <c r="PUG233" s="5"/>
      <c r="PUH233" s="5"/>
      <c r="PUI233" s="5"/>
      <c r="PUJ233" s="5"/>
      <c r="PUK233" s="5"/>
      <c r="PUL233" s="5"/>
      <c r="PUM233" s="5"/>
      <c r="PUN233" s="5"/>
      <c r="PUO233" s="5"/>
      <c r="PUP233" s="5"/>
      <c r="PUQ233" s="5"/>
      <c r="PUR233" s="5"/>
      <c r="PUS233" s="5"/>
      <c r="PUT233" s="5"/>
      <c r="PUU233" s="5"/>
      <c r="PUV233" s="5"/>
      <c r="PUW233" s="5"/>
      <c r="PUX233" s="5"/>
      <c r="PUY233" s="5"/>
      <c r="PUZ233" s="5"/>
      <c r="PVA233" s="5"/>
      <c r="PVB233" s="5"/>
      <c r="PVC233" s="5"/>
      <c r="PVD233" s="5"/>
      <c r="PVE233" s="5"/>
      <c r="PVF233" s="5"/>
      <c r="PVG233" s="5"/>
      <c r="PVH233" s="5"/>
      <c r="PVI233" s="5"/>
      <c r="PVJ233" s="5"/>
      <c r="PVK233" s="5"/>
      <c r="PVL233" s="5"/>
      <c r="PVM233" s="5"/>
      <c r="PVN233" s="5"/>
      <c r="PVO233" s="5"/>
      <c r="PVP233" s="5"/>
      <c r="PVQ233" s="5"/>
      <c r="PVR233" s="5"/>
      <c r="PVS233" s="5"/>
      <c r="PVT233" s="5"/>
      <c r="PVU233" s="5"/>
      <c r="PVV233" s="5"/>
      <c r="PVW233" s="5"/>
      <c r="PVX233" s="5"/>
      <c r="PVY233" s="5"/>
      <c r="PVZ233" s="5"/>
      <c r="PWA233" s="5"/>
      <c r="PWB233" s="5"/>
      <c r="PWC233" s="5"/>
      <c r="PWD233" s="5"/>
      <c r="PWE233" s="5"/>
      <c r="PWF233" s="5"/>
      <c r="PWG233" s="5"/>
      <c r="PWH233" s="5"/>
      <c r="PWI233" s="5"/>
      <c r="PWJ233" s="5"/>
      <c r="PWK233" s="5"/>
      <c r="PWL233" s="5"/>
      <c r="PWM233" s="5"/>
      <c r="PWN233" s="5"/>
      <c r="PWO233" s="5"/>
      <c r="PWP233" s="5"/>
      <c r="PWQ233" s="5"/>
      <c r="PWR233" s="5"/>
      <c r="PWS233" s="5"/>
      <c r="PWT233" s="5"/>
      <c r="PWU233" s="5"/>
      <c r="PWV233" s="5"/>
      <c r="PWW233" s="5"/>
      <c r="PWX233" s="5"/>
      <c r="PWY233" s="5"/>
      <c r="PWZ233" s="5"/>
      <c r="PXA233" s="5"/>
      <c r="PXB233" s="5"/>
      <c r="PXC233" s="5"/>
      <c r="PXD233" s="5"/>
      <c r="PXE233" s="5"/>
      <c r="PXF233" s="5"/>
      <c r="PXG233" s="5"/>
      <c r="PXH233" s="5"/>
      <c r="PXI233" s="5"/>
      <c r="PXJ233" s="5"/>
      <c r="PXK233" s="5"/>
      <c r="PXL233" s="5"/>
      <c r="PXM233" s="5"/>
      <c r="PXN233" s="5"/>
      <c r="PXO233" s="5"/>
      <c r="PXP233" s="5"/>
      <c r="PXQ233" s="5"/>
      <c r="PXR233" s="5"/>
      <c r="PXS233" s="5"/>
      <c r="PXT233" s="5"/>
      <c r="PXU233" s="5"/>
      <c r="PXV233" s="5"/>
      <c r="PXW233" s="5"/>
      <c r="PXX233" s="5"/>
      <c r="PXY233" s="5"/>
      <c r="PXZ233" s="5"/>
      <c r="PYA233" s="5"/>
      <c r="PYB233" s="5"/>
      <c r="PYC233" s="5"/>
      <c r="PYD233" s="5"/>
      <c r="PYE233" s="5"/>
      <c r="PYF233" s="5"/>
      <c r="PYG233" s="5"/>
      <c r="PYH233" s="5"/>
      <c r="PYI233" s="5"/>
      <c r="PYJ233" s="5"/>
      <c r="PYK233" s="5"/>
      <c r="PYL233" s="5"/>
      <c r="PYM233" s="5"/>
      <c r="PYN233" s="5"/>
      <c r="PYO233" s="5"/>
      <c r="PYP233" s="5"/>
      <c r="PYQ233" s="5"/>
      <c r="PYR233" s="5"/>
      <c r="PYS233" s="5"/>
      <c r="PYT233" s="5"/>
      <c r="PYU233" s="5"/>
      <c r="PYV233" s="5"/>
      <c r="PYW233" s="5"/>
      <c r="PYX233" s="5"/>
      <c r="PYY233" s="5"/>
      <c r="PYZ233" s="5"/>
      <c r="PZA233" s="5"/>
      <c r="PZB233" s="5"/>
      <c r="PZC233" s="5"/>
      <c r="PZD233" s="5"/>
      <c r="PZE233" s="5"/>
      <c r="PZF233" s="5"/>
      <c r="PZG233" s="5"/>
      <c r="PZH233" s="5"/>
      <c r="PZI233" s="5"/>
      <c r="PZJ233" s="5"/>
      <c r="PZK233" s="5"/>
      <c r="PZL233" s="5"/>
      <c r="PZM233" s="5"/>
      <c r="PZN233" s="5"/>
      <c r="PZO233" s="5"/>
      <c r="PZP233" s="5"/>
      <c r="PZQ233" s="5"/>
      <c r="PZR233" s="5"/>
      <c r="PZS233" s="5"/>
      <c r="PZT233" s="5"/>
      <c r="PZU233" s="5"/>
      <c r="PZV233" s="5"/>
      <c r="PZW233" s="5"/>
      <c r="PZX233" s="5"/>
      <c r="PZY233" s="5"/>
      <c r="PZZ233" s="5"/>
      <c r="QAA233" s="5"/>
      <c r="QAB233" s="5"/>
      <c r="QAC233" s="5"/>
      <c r="QAD233" s="5"/>
      <c r="QAE233" s="5"/>
      <c r="QAF233" s="5"/>
      <c r="QAG233" s="5"/>
      <c r="QAH233" s="5"/>
      <c r="QAI233" s="5"/>
      <c r="QAJ233" s="5"/>
      <c r="QAK233" s="5"/>
      <c r="QAL233" s="5"/>
      <c r="QAM233" s="5"/>
      <c r="QAN233" s="5"/>
      <c r="QAO233" s="5"/>
      <c r="QAP233" s="5"/>
      <c r="QAQ233" s="5"/>
      <c r="QAR233" s="5"/>
      <c r="QAS233" s="5"/>
      <c r="QAT233" s="5"/>
      <c r="QAU233" s="5"/>
      <c r="QAV233" s="5"/>
      <c r="QAW233" s="5"/>
      <c r="QAX233" s="5"/>
      <c r="QAY233" s="5"/>
      <c r="QAZ233" s="5"/>
      <c r="QBA233" s="5"/>
      <c r="QBB233" s="5"/>
      <c r="QBC233" s="5"/>
      <c r="QBD233" s="5"/>
      <c r="QBE233" s="5"/>
      <c r="QBF233" s="5"/>
      <c r="QBG233" s="5"/>
      <c r="QBH233" s="5"/>
      <c r="QBI233" s="5"/>
      <c r="QBJ233" s="5"/>
      <c r="QBK233" s="5"/>
      <c r="QBL233" s="5"/>
      <c r="QBM233" s="5"/>
      <c r="QBN233" s="5"/>
      <c r="QBO233" s="5"/>
      <c r="QBP233" s="5"/>
      <c r="QBQ233" s="5"/>
      <c r="QBR233" s="5"/>
      <c r="QBS233" s="5"/>
      <c r="QBT233" s="5"/>
      <c r="QBU233" s="5"/>
      <c r="QBV233" s="5"/>
      <c r="QBW233" s="5"/>
      <c r="QBX233" s="5"/>
      <c r="QBY233" s="5"/>
      <c r="QBZ233" s="5"/>
      <c r="QCA233" s="5"/>
      <c r="QCB233" s="5"/>
      <c r="QCC233" s="5"/>
      <c r="QCD233" s="5"/>
      <c r="QCE233" s="5"/>
      <c r="QCF233" s="5"/>
      <c r="QCG233" s="5"/>
      <c r="QCH233" s="5"/>
      <c r="QCI233" s="5"/>
      <c r="QCJ233" s="5"/>
      <c r="QCK233" s="5"/>
      <c r="QCL233" s="5"/>
      <c r="QCM233" s="5"/>
      <c r="QCN233" s="5"/>
      <c r="QCO233" s="5"/>
      <c r="QCP233" s="5"/>
      <c r="QCQ233" s="5"/>
      <c r="QCR233" s="5"/>
      <c r="QCS233" s="5"/>
      <c r="QCT233" s="5"/>
      <c r="QCU233" s="5"/>
      <c r="QCV233" s="5"/>
      <c r="QCW233" s="5"/>
      <c r="QCX233" s="5"/>
      <c r="QCY233" s="5"/>
      <c r="QCZ233" s="5"/>
      <c r="QDA233" s="5"/>
      <c r="QDB233" s="5"/>
      <c r="QDC233" s="5"/>
      <c r="QDD233" s="5"/>
      <c r="QDE233" s="5"/>
      <c r="QDF233" s="5"/>
      <c r="QDG233" s="5"/>
      <c r="QDH233" s="5"/>
      <c r="QDI233" s="5"/>
      <c r="QDJ233" s="5"/>
      <c r="QDK233" s="5"/>
      <c r="QDL233" s="5"/>
      <c r="QDM233" s="5"/>
      <c r="QDN233" s="5"/>
      <c r="QDO233" s="5"/>
      <c r="QDP233" s="5"/>
      <c r="QDQ233" s="5"/>
      <c r="QDR233" s="5"/>
      <c r="QDS233" s="5"/>
      <c r="QDT233" s="5"/>
      <c r="QDU233" s="5"/>
      <c r="QDV233" s="5"/>
      <c r="QDW233" s="5"/>
      <c r="QDX233" s="5"/>
      <c r="QDY233" s="5"/>
      <c r="QDZ233" s="5"/>
      <c r="QEA233" s="5"/>
      <c r="QEB233" s="5"/>
      <c r="QEC233" s="5"/>
      <c r="QED233" s="5"/>
      <c r="QEE233" s="5"/>
      <c r="QEF233" s="5"/>
      <c r="QEG233" s="5"/>
      <c r="QEH233" s="5"/>
      <c r="QEI233" s="5"/>
      <c r="QEJ233" s="5"/>
      <c r="QEK233" s="5"/>
      <c r="QEL233" s="5"/>
      <c r="QEM233" s="5"/>
      <c r="QEN233" s="5"/>
      <c r="QEO233" s="5"/>
      <c r="QEP233" s="5"/>
      <c r="QEQ233" s="5"/>
      <c r="QER233" s="5"/>
      <c r="QES233" s="5"/>
      <c r="QET233" s="5"/>
      <c r="QEU233" s="5"/>
      <c r="QEV233" s="5"/>
      <c r="QEW233" s="5"/>
      <c r="QEX233" s="5"/>
      <c r="QEY233" s="5"/>
      <c r="QEZ233" s="5"/>
      <c r="QFA233" s="5"/>
      <c r="QFB233" s="5"/>
      <c r="QFC233" s="5"/>
      <c r="QFD233" s="5"/>
      <c r="QFE233" s="5"/>
      <c r="QFF233" s="5"/>
      <c r="QFG233" s="5"/>
      <c r="QFH233" s="5"/>
      <c r="QFI233" s="5"/>
      <c r="QFJ233" s="5"/>
      <c r="QFK233" s="5"/>
      <c r="QFL233" s="5"/>
      <c r="QFM233" s="5"/>
      <c r="QFN233" s="5"/>
      <c r="QFO233" s="5"/>
      <c r="QFP233" s="5"/>
      <c r="QFQ233" s="5"/>
      <c r="QFR233" s="5"/>
      <c r="QFS233" s="5"/>
      <c r="QFT233" s="5"/>
      <c r="QFU233" s="5"/>
      <c r="QFV233" s="5"/>
      <c r="QFW233" s="5"/>
      <c r="QFX233" s="5"/>
      <c r="QFY233" s="5"/>
      <c r="QFZ233" s="5"/>
      <c r="QGA233" s="5"/>
      <c r="QGB233" s="5"/>
      <c r="QGC233" s="5"/>
      <c r="QGD233" s="5"/>
      <c r="QGE233" s="5"/>
      <c r="QGF233" s="5"/>
      <c r="QGG233" s="5"/>
      <c r="QGH233" s="5"/>
      <c r="QGI233" s="5"/>
      <c r="QGJ233" s="5"/>
      <c r="QGK233" s="5"/>
      <c r="QGL233" s="5"/>
      <c r="QGM233" s="5"/>
      <c r="QGN233" s="5"/>
      <c r="QGO233" s="5"/>
      <c r="QGP233" s="5"/>
      <c r="QGQ233" s="5"/>
      <c r="QGR233" s="5"/>
      <c r="QGS233" s="5"/>
      <c r="QGT233" s="5"/>
      <c r="QGU233" s="5"/>
      <c r="QGV233" s="5"/>
      <c r="QGW233" s="5"/>
      <c r="QGX233" s="5"/>
      <c r="QGY233" s="5"/>
      <c r="QGZ233" s="5"/>
      <c r="QHA233" s="5"/>
      <c r="QHB233" s="5"/>
      <c r="QHC233" s="5"/>
      <c r="QHD233" s="5"/>
      <c r="QHE233" s="5"/>
      <c r="QHF233" s="5"/>
      <c r="QHG233" s="5"/>
      <c r="QHH233" s="5"/>
      <c r="QHI233" s="5"/>
      <c r="QHJ233" s="5"/>
      <c r="QHK233" s="5"/>
      <c r="QHL233" s="5"/>
      <c r="QHM233" s="5"/>
      <c r="QHN233" s="5"/>
      <c r="QHO233" s="5"/>
      <c r="QHP233" s="5"/>
      <c r="QHQ233" s="5"/>
      <c r="QHR233" s="5"/>
      <c r="QHS233" s="5"/>
      <c r="QHT233" s="5"/>
      <c r="QHU233" s="5"/>
      <c r="QHV233" s="5"/>
      <c r="QHW233" s="5"/>
      <c r="QHX233" s="5"/>
      <c r="QHY233" s="5"/>
      <c r="QHZ233" s="5"/>
      <c r="QIA233" s="5"/>
      <c r="QIB233" s="5"/>
      <c r="QIC233" s="5"/>
      <c r="QID233" s="5"/>
      <c r="QIE233" s="5"/>
      <c r="QIF233" s="5"/>
      <c r="QIG233" s="5"/>
      <c r="QIH233" s="5"/>
      <c r="QII233" s="5"/>
      <c r="QIJ233" s="5"/>
      <c r="QIK233" s="5"/>
      <c r="QIL233" s="5"/>
      <c r="QIM233" s="5"/>
      <c r="QIN233" s="5"/>
      <c r="QIO233" s="5"/>
      <c r="QIP233" s="5"/>
      <c r="QIQ233" s="5"/>
      <c r="QIR233" s="5"/>
      <c r="QIS233" s="5"/>
      <c r="QIT233" s="5"/>
      <c r="QIU233" s="5"/>
      <c r="QIV233" s="5"/>
      <c r="QIW233" s="5"/>
      <c r="QIX233" s="5"/>
      <c r="QIY233" s="5"/>
      <c r="QIZ233" s="5"/>
      <c r="QJA233" s="5"/>
      <c r="QJB233" s="5"/>
      <c r="QJC233" s="5"/>
      <c r="QJD233" s="5"/>
      <c r="QJE233" s="5"/>
      <c r="QJF233" s="5"/>
      <c r="QJG233" s="5"/>
      <c r="QJH233" s="5"/>
      <c r="QJI233" s="5"/>
      <c r="QJJ233" s="5"/>
      <c r="QJK233" s="5"/>
      <c r="QJL233" s="5"/>
      <c r="QJM233" s="5"/>
      <c r="QJN233" s="5"/>
      <c r="QJO233" s="5"/>
      <c r="QJP233" s="5"/>
      <c r="QJQ233" s="5"/>
      <c r="QJR233" s="5"/>
      <c r="QJS233" s="5"/>
      <c r="QJT233" s="5"/>
      <c r="QJU233" s="5"/>
      <c r="QJV233" s="5"/>
      <c r="QJW233" s="5"/>
      <c r="QJX233" s="5"/>
      <c r="QJY233" s="5"/>
      <c r="QJZ233" s="5"/>
      <c r="QKA233" s="5"/>
      <c r="QKB233" s="5"/>
      <c r="QKC233" s="5"/>
      <c r="QKD233" s="5"/>
      <c r="QKE233" s="5"/>
      <c r="QKF233" s="5"/>
      <c r="QKG233" s="5"/>
      <c r="QKH233" s="5"/>
      <c r="QKI233" s="5"/>
      <c r="QKJ233" s="5"/>
      <c r="QKK233" s="5"/>
      <c r="QKL233" s="5"/>
      <c r="QKM233" s="5"/>
      <c r="QKN233" s="5"/>
      <c r="QKO233" s="5"/>
      <c r="QKP233" s="5"/>
      <c r="QKQ233" s="5"/>
      <c r="QKR233" s="5"/>
      <c r="QKS233" s="5"/>
      <c r="QKT233" s="5"/>
      <c r="QKU233" s="5"/>
      <c r="QKV233" s="5"/>
      <c r="QKW233" s="5"/>
      <c r="QKX233" s="5"/>
      <c r="QKY233" s="5"/>
      <c r="QKZ233" s="5"/>
      <c r="QLA233" s="5"/>
      <c r="QLB233" s="5"/>
      <c r="QLC233" s="5"/>
      <c r="QLD233" s="5"/>
      <c r="QLE233" s="5"/>
      <c r="QLF233" s="5"/>
      <c r="QLG233" s="5"/>
      <c r="QLH233" s="5"/>
      <c r="QLI233" s="5"/>
      <c r="QLJ233" s="5"/>
      <c r="QLK233" s="5"/>
      <c r="QLL233" s="5"/>
      <c r="QLM233" s="5"/>
      <c r="QLN233" s="5"/>
      <c r="QLO233" s="5"/>
      <c r="QLP233" s="5"/>
      <c r="QLQ233" s="5"/>
      <c r="QLR233" s="5"/>
      <c r="QLS233" s="5"/>
      <c r="QLT233" s="5"/>
      <c r="QLU233" s="5"/>
      <c r="QLV233" s="5"/>
      <c r="QLW233" s="5"/>
      <c r="QLX233" s="5"/>
      <c r="QLY233" s="5"/>
      <c r="QLZ233" s="5"/>
      <c r="QMA233" s="5"/>
      <c r="QMB233" s="5"/>
      <c r="QMC233" s="5"/>
      <c r="QMD233" s="5"/>
      <c r="QME233" s="5"/>
      <c r="QMF233" s="5"/>
      <c r="QMG233" s="5"/>
      <c r="QMH233" s="5"/>
      <c r="QMI233" s="5"/>
      <c r="QMJ233" s="5"/>
      <c r="QMK233" s="5"/>
      <c r="QML233" s="5"/>
      <c r="QMM233" s="5"/>
      <c r="QMN233" s="5"/>
      <c r="QMO233" s="5"/>
      <c r="QMP233" s="5"/>
      <c r="QMQ233" s="5"/>
      <c r="QMR233" s="5"/>
      <c r="QMS233" s="5"/>
      <c r="QMT233" s="5"/>
      <c r="QMU233" s="5"/>
      <c r="QMV233" s="5"/>
      <c r="QMW233" s="5"/>
      <c r="QMX233" s="5"/>
      <c r="QMY233" s="5"/>
      <c r="QMZ233" s="5"/>
      <c r="QNA233" s="5"/>
      <c r="QNB233" s="5"/>
      <c r="QNC233" s="5"/>
      <c r="QND233" s="5"/>
      <c r="QNE233" s="5"/>
      <c r="QNF233" s="5"/>
      <c r="QNG233" s="5"/>
      <c r="QNH233" s="5"/>
      <c r="QNI233" s="5"/>
      <c r="QNJ233" s="5"/>
      <c r="QNK233" s="5"/>
      <c r="QNL233" s="5"/>
      <c r="QNM233" s="5"/>
      <c r="QNN233" s="5"/>
      <c r="QNO233" s="5"/>
      <c r="QNP233" s="5"/>
      <c r="QNQ233" s="5"/>
      <c r="QNR233" s="5"/>
      <c r="QNS233" s="5"/>
      <c r="QNT233" s="5"/>
      <c r="QNU233" s="5"/>
      <c r="QNV233" s="5"/>
      <c r="QNW233" s="5"/>
      <c r="QNX233" s="5"/>
      <c r="QNY233" s="5"/>
      <c r="QNZ233" s="5"/>
      <c r="QOA233" s="5"/>
      <c r="QOB233" s="5"/>
      <c r="QOC233" s="5"/>
      <c r="QOD233" s="5"/>
      <c r="QOE233" s="5"/>
      <c r="QOF233" s="5"/>
      <c r="QOG233" s="5"/>
      <c r="QOH233" s="5"/>
      <c r="QOI233" s="5"/>
      <c r="QOJ233" s="5"/>
      <c r="QOK233" s="5"/>
      <c r="QOL233" s="5"/>
      <c r="QOM233" s="5"/>
      <c r="QON233" s="5"/>
      <c r="QOO233" s="5"/>
      <c r="QOP233" s="5"/>
      <c r="QOQ233" s="5"/>
      <c r="QOR233" s="5"/>
      <c r="QOS233" s="5"/>
      <c r="QOT233" s="5"/>
      <c r="QOU233" s="5"/>
      <c r="QOV233" s="5"/>
      <c r="QOW233" s="5"/>
      <c r="QOX233" s="5"/>
      <c r="QOY233" s="5"/>
      <c r="QOZ233" s="5"/>
      <c r="QPA233" s="5"/>
      <c r="QPB233" s="5"/>
      <c r="QPC233" s="5"/>
      <c r="QPD233" s="5"/>
      <c r="QPE233" s="5"/>
      <c r="QPF233" s="5"/>
      <c r="QPG233" s="5"/>
      <c r="QPH233" s="5"/>
      <c r="QPI233" s="5"/>
      <c r="QPJ233" s="5"/>
      <c r="QPK233" s="5"/>
      <c r="QPL233" s="5"/>
      <c r="QPM233" s="5"/>
      <c r="QPN233" s="5"/>
      <c r="QPO233" s="5"/>
      <c r="QPP233" s="5"/>
      <c r="QPQ233" s="5"/>
      <c r="QPR233" s="5"/>
      <c r="QPS233" s="5"/>
      <c r="QPT233" s="5"/>
      <c r="QPU233" s="5"/>
      <c r="QPV233" s="5"/>
      <c r="QPW233" s="5"/>
      <c r="QPX233" s="5"/>
      <c r="QPY233" s="5"/>
      <c r="QPZ233" s="5"/>
      <c r="QQA233" s="5"/>
      <c r="QQB233" s="5"/>
      <c r="QQC233" s="5"/>
      <c r="QQD233" s="5"/>
      <c r="QQE233" s="5"/>
      <c r="QQF233" s="5"/>
      <c r="QQG233" s="5"/>
      <c r="QQH233" s="5"/>
      <c r="QQI233" s="5"/>
      <c r="QQJ233" s="5"/>
      <c r="QQK233" s="5"/>
      <c r="QQL233" s="5"/>
      <c r="QQM233" s="5"/>
      <c r="QQN233" s="5"/>
      <c r="QQO233" s="5"/>
      <c r="QQP233" s="5"/>
      <c r="QQQ233" s="5"/>
      <c r="QQR233" s="5"/>
      <c r="QQS233" s="5"/>
      <c r="QQT233" s="5"/>
      <c r="QQU233" s="5"/>
      <c r="QQV233" s="5"/>
      <c r="QQW233" s="5"/>
      <c r="QQX233" s="5"/>
      <c r="QQY233" s="5"/>
      <c r="QQZ233" s="5"/>
      <c r="QRA233" s="5"/>
      <c r="QRB233" s="5"/>
      <c r="QRC233" s="5"/>
      <c r="QRD233" s="5"/>
      <c r="QRE233" s="5"/>
      <c r="QRF233" s="5"/>
      <c r="QRG233" s="5"/>
      <c r="QRH233" s="5"/>
      <c r="QRI233" s="5"/>
      <c r="QRJ233" s="5"/>
      <c r="QRK233" s="5"/>
      <c r="QRL233" s="5"/>
      <c r="QRM233" s="5"/>
      <c r="QRN233" s="5"/>
      <c r="QRO233" s="5"/>
      <c r="QRP233" s="5"/>
      <c r="QRQ233" s="5"/>
      <c r="QRR233" s="5"/>
      <c r="QRS233" s="5"/>
      <c r="QRT233" s="5"/>
      <c r="QRU233" s="5"/>
      <c r="QRV233" s="5"/>
      <c r="QRW233" s="5"/>
      <c r="QRX233" s="5"/>
      <c r="QRY233" s="5"/>
      <c r="QRZ233" s="5"/>
      <c r="QSA233" s="5"/>
      <c r="QSB233" s="5"/>
      <c r="QSC233" s="5"/>
      <c r="QSD233" s="5"/>
      <c r="QSE233" s="5"/>
      <c r="QSF233" s="5"/>
      <c r="QSG233" s="5"/>
      <c r="QSH233" s="5"/>
      <c r="QSI233" s="5"/>
      <c r="QSJ233" s="5"/>
      <c r="QSK233" s="5"/>
      <c r="QSL233" s="5"/>
      <c r="QSM233" s="5"/>
      <c r="QSN233" s="5"/>
      <c r="QSO233" s="5"/>
      <c r="QSP233" s="5"/>
      <c r="QSQ233" s="5"/>
      <c r="QSR233" s="5"/>
      <c r="QSS233" s="5"/>
      <c r="QST233" s="5"/>
      <c r="QSU233" s="5"/>
      <c r="QSV233" s="5"/>
      <c r="QSW233" s="5"/>
      <c r="QSX233" s="5"/>
      <c r="QSY233" s="5"/>
      <c r="QSZ233" s="5"/>
      <c r="QTA233" s="5"/>
      <c r="QTB233" s="5"/>
      <c r="QTC233" s="5"/>
      <c r="QTD233" s="5"/>
      <c r="QTE233" s="5"/>
      <c r="QTF233" s="5"/>
      <c r="QTG233" s="5"/>
      <c r="QTH233" s="5"/>
      <c r="QTI233" s="5"/>
      <c r="QTJ233" s="5"/>
      <c r="QTK233" s="5"/>
      <c r="QTL233" s="5"/>
      <c r="QTM233" s="5"/>
      <c r="QTN233" s="5"/>
      <c r="QTO233" s="5"/>
      <c r="QTP233" s="5"/>
      <c r="QTQ233" s="5"/>
      <c r="QTR233" s="5"/>
      <c r="QTS233" s="5"/>
      <c r="QTT233" s="5"/>
      <c r="QTU233" s="5"/>
      <c r="QTV233" s="5"/>
      <c r="QTW233" s="5"/>
      <c r="QTX233" s="5"/>
      <c r="QTY233" s="5"/>
      <c r="QTZ233" s="5"/>
      <c r="QUA233" s="5"/>
      <c r="QUB233" s="5"/>
      <c r="QUC233" s="5"/>
      <c r="QUD233" s="5"/>
      <c r="QUE233" s="5"/>
      <c r="QUF233" s="5"/>
      <c r="QUG233" s="5"/>
      <c r="QUH233" s="5"/>
      <c r="QUI233" s="5"/>
      <c r="QUJ233" s="5"/>
      <c r="QUK233" s="5"/>
      <c r="QUL233" s="5"/>
      <c r="QUM233" s="5"/>
      <c r="QUN233" s="5"/>
      <c r="QUO233" s="5"/>
      <c r="QUP233" s="5"/>
      <c r="QUQ233" s="5"/>
      <c r="QUR233" s="5"/>
      <c r="QUS233" s="5"/>
      <c r="QUT233" s="5"/>
      <c r="QUU233" s="5"/>
      <c r="QUV233" s="5"/>
      <c r="QUW233" s="5"/>
      <c r="QUX233" s="5"/>
      <c r="QUY233" s="5"/>
      <c r="QUZ233" s="5"/>
      <c r="QVA233" s="5"/>
      <c r="QVB233" s="5"/>
      <c r="QVC233" s="5"/>
      <c r="QVD233" s="5"/>
      <c r="QVE233" s="5"/>
      <c r="QVF233" s="5"/>
      <c r="QVG233" s="5"/>
      <c r="QVH233" s="5"/>
      <c r="QVI233" s="5"/>
      <c r="QVJ233" s="5"/>
      <c r="QVK233" s="5"/>
      <c r="QVL233" s="5"/>
      <c r="QVM233" s="5"/>
      <c r="QVN233" s="5"/>
      <c r="QVO233" s="5"/>
      <c r="QVP233" s="5"/>
      <c r="QVQ233" s="5"/>
      <c r="QVR233" s="5"/>
      <c r="QVS233" s="5"/>
      <c r="QVT233" s="5"/>
      <c r="QVU233" s="5"/>
      <c r="QVV233" s="5"/>
      <c r="QVW233" s="5"/>
      <c r="QVX233" s="5"/>
      <c r="QVY233" s="5"/>
      <c r="QVZ233" s="5"/>
      <c r="QWA233" s="5"/>
      <c r="QWB233" s="5"/>
      <c r="QWC233" s="5"/>
      <c r="QWD233" s="5"/>
      <c r="QWE233" s="5"/>
      <c r="QWF233" s="5"/>
      <c r="QWG233" s="5"/>
      <c r="QWH233" s="5"/>
      <c r="QWI233" s="5"/>
      <c r="QWJ233" s="5"/>
      <c r="QWK233" s="5"/>
      <c r="QWL233" s="5"/>
      <c r="QWM233" s="5"/>
      <c r="QWN233" s="5"/>
      <c r="QWO233" s="5"/>
      <c r="QWP233" s="5"/>
      <c r="QWQ233" s="5"/>
      <c r="QWR233" s="5"/>
      <c r="QWS233" s="5"/>
      <c r="QWT233" s="5"/>
      <c r="QWU233" s="5"/>
      <c r="QWV233" s="5"/>
      <c r="QWW233" s="5"/>
      <c r="QWX233" s="5"/>
      <c r="QWY233" s="5"/>
      <c r="QWZ233" s="5"/>
      <c r="QXA233" s="5"/>
      <c r="QXB233" s="5"/>
      <c r="QXC233" s="5"/>
      <c r="QXD233" s="5"/>
      <c r="QXE233" s="5"/>
      <c r="QXF233" s="5"/>
      <c r="QXG233" s="5"/>
      <c r="QXH233" s="5"/>
      <c r="QXI233" s="5"/>
      <c r="QXJ233" s="5"/>
      <c r="QXK233" s="5"/>
      <c r="QXL233" s="5"/>
      <c r="QXM233" s="5"/>
      <c r="QXN233" s="5"/>
      <c r="QXO233" s="5"/>
      <c r="QXP233" s="5"/>
      <c r="QXQ233" s="5"/>
      <c r="QXR233" s="5"/>
      <c r="QXS233" s="5"/>
      <c r="QXT233" s="5"/>
      <c r="QXU233" s="5"/>
      <c r="QXV233" s="5"/>
      <c r="QXW233" s="5"/>
      <c r="QXX233" s="5"/>
      <c r="QXY233" s="5"/>
      <c r="QXZ233" s="5"/>
      <c r="QYA233" s="5"/>
      <c r="QYB233" s="5"/>
      <c r="QYC233" s="5"/>
      <c r="QYD233" s="5"/>
      <c r="QYE233" s="5"/>
      <c r="QYF233" s="5"/>
      <c r="QYG233" s="5"/>
      <c r="QYH233" s="5"/>
      <c r="QYI233" s="5"/>
      <c r="QYJ233" s="5"/>
      <c r="QYK233" s="5"/>
      <c r="QYL233" s="5"/>
      <c r="QYM233" s="5"/>
      <c r="QYN233" s="5"/>
      <c r="QYO233" s="5"/>
      <c r="QYP233" s="5"/>
      <c r="QYQ233" s="5"/>
      <c r="QYR233" s="5"/>
      <c r="QYS233" s="5"/>
      <c r="QYT233" s="5"/>
      <c r="QYU233" s="5"/>
      <c r="QYV233" s="5"/>
      <c r="QYW233" s="5"/>
      <c r="QYX233" s="5"/>
      <c r="QYY233" s="5"/>
      <c r="QYZ233" s="5"/>
      <c r="QZA233" s="5"/>
      <c r="QZB233" s="5"/>
      <c r="QZC233" s="5"/>
      <c r="QZD233" s="5"/>
      <c r="QZE233" s="5"/>
      <c r="QZF233" s="5"/>
      <c r="QZG233" s="5"/>
      <c r="QZH233" s="5"/>
      <c r="QZI233" s="5"/>
      <c r="QZJ233" s="5"/>
      <c r="QZK233" s="5"/>
      <c r="QZL233" s="5"/>
      <c r="QZM233" s="5"/>
      <c r="QZN233" s="5"/>
      <c r="QZO233" s="5"/>
      <c r="QZP233" s="5"/>
      <c r="QZQ233" s="5"/>
      <c r="QZR233" s="5"/>
      <c r="QZS233" s="5"/>
      <c r="QZT233" s="5"/>
      <c r="QZU233" s="5"/>
      <c r="QZV233" s="5"/>
      <c r="QZW233" s="5"/>
      <c r="QZX233" s="5"/>
      <c r="QZY233" s="5"/>
      <c r="QZZ233" s="5"/>
      <c r="RAA233" s="5"/>
      <c r="RAB233" s="5"/>
      <c r="RAC233" s="5"/>
      <c r="RAD233" s="5"/>
      <c r="RAE233" s="5"/>
      <c r="RAF233" s="5"/>
      <c r="RAG233" s="5"/>
      <c r="RAH233" s="5"/>
      <c r="RAI233" s="5"/>
      <c r="RAJ233" s="5"/>
      <c r="RAK233" s="5"/>
      <c r="RAL233" s="5"/>
      <c r="RAM233" s="5"/>
      <c r="RAN233" s="5"/>
      <c r="RAO233" s="5"/>
      <c r="RAP233" s="5"/>
      <c r="RAQ233" s="5"/>
      <c r="RAR233" s="5"/>
      <c r="RAS233" s="5"/>
      <c r="RAT233" s="5"/>
      <c r="RAU233" s="5"/>
      <c r="RAV233" s="5"/>
      <c r="RAW233" s="5"/>
      <c r="RAX233" s="5"/>
      <c r="RAY233" s="5"/>
      <c r="RAZ233" s="5"/>
      <c r="RBA233" s="5"/>
      <c r="RBB233" s="5"/>
      <c r="RBC233" s="5"/>
      <c r="RBD233" s="5"/>
      <c r="RBE233" s="5"/>
      <c r="RBF233" s="5"/>
      <c r="RBG233" s="5"/>
      <c r="RBH233" s="5"/>
      <c r="RBI233" s="5"/>
      <c r="RBJ233" s="5"/>
      <c r="RBK233" s="5"/>
      <c r="RBL233" s="5"/>
      <c r="RBM233" s="5"/>
      <c r="RBN233" s="5"/>
      <c r="RBO233" s="5"/>
      <c r="RBP233" s="5"/>
      <c r="RBQ233" s="5"/>
      <c r="RBR233" s="5"/>
      <c r="RBS233" s="5"/>
      <c r="RBT233" s="5"/>
      <c r="RBU233" s="5"/>
      <c r="RBV233" s="5"/>
      <c r="RBW233" s="5"/>
      <c r="RBX233" s="5"/>
      <c r="RBY233" s="5"/>
      <c r="RBZ233" s="5"/>
      <c r="RCA233" s="5"/>
      <c r="RCB233" s="5"/>
      <c r="RCC233" s="5"/>
      <c r="RCD233" s="5"/>
      <c r="RCE233" s="5"/>
      <c r="RCF233" s="5"/>
      <c r="RCG233" s="5"/>
      <c r="RCH233" s="5"/>
      <c r="RCI233" s="5"/>
      <c r="RCJ233" s="5"/>
      <c r="RCK233" s="5"/>
      <c r="RCL233" s="5"/>
      <c r="RCM233" s="5"/>
      <c r="RCN233" s="5"/>
      <c r="RCO233" s="5"/>
      <c r="RCP233" s="5"/>
      <c r="RCQ233" s="5"/>
      <c r="RCR233" s="5"/>
      <c r="RCS233" s="5"/>
      <c r="RCT233" s="5"/>
      <c r="RCU233" s="5"/>
      <c r="RCV233" s="5"/>
      <c r="RCW233" s="5"/>
      <c r="RCX233" s="5"/>
      <c r="RCY233" s="5"/>
      <c r="RCZ233" s="5"/>
      <c r="RDA233" s="5"/>
      <c r="RDB233" s="5"/>
      <c r="RDC233" s="5"/>
      <c r="RDD233" s="5"/>
      <c r="RDE233" s="5"/>
      <c r="RDF233" s="5"/>
      <c r="RDG233" s="5"/>
      <c r="RDH233" s="5"/>
      <c r="RDI233" s="5"/>
      <c r="RDJ233" s="5"/>
      <c r="RDK233" s="5"/>
      <c r="RDL233" s="5"/>
      <c r="RDM233" s="5"/>
      <c r="RDN233" s="5"/>
      <c r="RDO233" s="5"/>
      <c r="RDP233" s="5"/>
      <c r="RDQ233" s="5"/>
      <c r="RDR233" s="5"/>
      <c r="RDS233" s="5"/>
      <c r="RDT233" s="5"/>
      <c r="RDU233" s="5"/>
      <c r="RDV233" s="5"/>
      <c r="RDW233" s="5"/>
      <c r="RDX233" s="5"/>
      <c r="RDY233" s="5"/>
      <c r="RDZ233" s="5"/>
      <c r="REA233" s="5"/>
      <c r="REB233" s="5"/>
      <c r="REC233" s="5"/>
      <c r="RED233" s="5"/>
      <c r="REE233" s="5"/>
      <c r="REF233" s="5"/>
      <c r="REG233" s="5"/>
      <c r="REH233" s="5"/>
      <c r="REI233" s="5"/>
      <c r="REJ233" s="5"/>
      <c r="REK233" s="5"/>
      <c r="REL233" s="5"/>
      <c r="REM233" s="5"/>
      <c r="REN233" s="5"/>
      <c r="REO233" s="5"/>
      <c r="REP233" s="5"/>
      <c r="REQ233" s="5"/>
      <c r="RER233" s="5"/>
      <c r="RES233" s="5"/>
      <c r="RET233" s="5"/>
      <c r="REU233" s="5"/>
      <c r="REV233" s="5"/>
      <c r="REW233" s="5"/>
      <c r="REX233" s="5"/>
      <c r="REY233" s="5"/>
      <c r="REZ233" s="5"/>
      <c r="RFA233" s="5"/>
      <c r="RFB233" s="5"/>
      <c r="RFC233" s="5"/>
      <c r="RFD233" s="5"/>
      <c r="RFE233" s="5"/>
      <c r="RFF233" s="5"/>
      <c r="RFG233" s="5"/>
      <c r="RFH233" s="5"/>
      <c r="RFI233" s="5"/>
      <c r="RFJ233" s="5"/>
      <c r="RFK233" s="5"/>
      <c r="RFL233" s="5"/>
      <c r="RFM233" s="5"/>
      <c r="RFN233" s="5"/>
      <c r="RFO233" s="5"/>
      <c r="RFP233" s="5"/>
      <c r="RFQ233" s="5"/>
      <c r="RFR233" s="5"/>
      <c r="RFS233" s="5"/>
      <c r="RFT233" s="5"/>
      <c r="RFU233" s="5"/>
      <c r="RFV233" s="5"/>
      <c r="RFW233" s="5"/>
      <c r="RFX233" s="5"/>
      <c r="RFY233" s="5"/>
      <c r="RFZ233" s="5"/>
      <c r="RGA233" s="5"/>
      <c r="RGB233" s="5"/>
      <c r="RGC233" s="5"/>
      <c r="RGD233" s="5"/>
      <c r="RGE233" s="5"/>
      <c r="RGF233" s="5"/>
      <c r="RGG233" s="5"/>
      <c r="RGH233" s="5"/>
      <c r="RGI233" s="5"/>
      <c r="RGJ233" s="5"/>
      <c r="RGK233" s="5"/>
      <c r="RGL233" s="5"/>
      <c r="RGM233" s="5"/>
      <c r="RGN233" s="5"/>
      <c r="RGO233" s="5"/>
      <c r="RGP233" s="5"/>
      <c r="RGQ233" s="5"/>
      <c r="RGR233" s="5"/>
      <c r="RGS233" s="5"/>
      <c r="RGT233" s="5"/>
      <c r="RGU233" s="5"/>
      <c r="RGV233" s="5"/>
      <c r="RGW233" s="5"/>
      <c r="RGX233" s="5"/>
      <c r="RGY233" s="5"/>
      <c r="RGZ233" s="5"/>
      <c r="RHA233" s="5"/>
      <c r="RHB233" s="5"/>
      <c r="RHC233" s="5"/>
      <c r="RHD233" s="5"/>
      <c r="RHE233" s="5"/>
      <c r="RHF233" s="5"/>
      <c r="RHG233" s="5"/>
      <c r="RHH233" s="5"/>
      <c r="RHI233" s="5"/>
      <c r="RHJ233" s="5"/>
      <c r="RHK233" s="5"/>
      <c r="RHL233" s="5"/>
      <c r="RHM233" s="5"/>
      <c r="RHN233" s="5"/>
      <c r="RHO233" s="5"/>
      <c r="RHP233" s="5"/>
      <c r="RHQ233" s="5"/>
      <c r="RHR233" s="5"/>
      <c r="RHS233" s="5"/>
      <c r="RHT233" s="5"/>
      <c r="RHU233" s="5"/>
      <c r="RHV233" s="5"/>
      <c r="RHW233" s="5"/>
      <c r="RHX233" s="5"/>
      <c r="RHY233" s="5"/>
      <c r="RHZ233" s="5"/>
      <c r="RIA233" s="5"/>
      <c r="RIB233" s="5"/>
      <c r="RIC233" s="5"/>
      <c r="RID233" s="5"/>
      <c r="RIE233" s="5"/>
      <c r="RIF233" s="5"/>
      <c r="RIG233" s="5"/>
      <c r="RIH233" s="5"/>
      <c r="RII233" s="5"/>
      <c r="RIJ233" s="5"/>
      <c r="RIK233" s="5"/>
      <c r="RIL233" s="5"/>
      <c r="RIM233" s="5"/>
      <c r="RIN233" s="5"/>
      <c r="RIO233" s="5"/>
      <c r="RIP233" s="5"/>
      <c r="RIQ233" s="5"/>
      <c r="RIR233" s="5"/>
      <c r="RIS233" s="5"/>
      <c r="RIT233" s="5"/>
      <c r="RIU233" s="5"/>
      <c r="RIV233" s="5"/>
      <c r="RIW233" s="5"/>
      <c r="RIX233" s="5"/>
      <c r="RIY233" s="5"/>
      <c r="RIZ233" s="5"/>
      <c r="RJA233" s="5"/>
      <c r="RJB233" s="5"/>
      <c r="RJC233" s="5"/>
      <c r="RJD233" s="5"/>
      <c r="RJE233" s="5"/>
      <c r="RJF233" s="5"/>
      <c r="RJG233" s="5"/>
      <c r="RJH233" s="5"/>
      <c r="RJI233" s="5"/>
      <c r="RJJ233" s="5"/>
      <c r="RJK233" s="5"/>
      <c r="RJL233" s="5"/>
      <c r="RJM233" s="5"/>
      <c r="RJN233" s="5"/>
      <c r="RJO233" s="5"/>
      <c r="RJP233" s="5"/>
      <c r="RJQ233" s="5"/>
      <c r="RJR233" s="5"/>
      <c r="RJS233" s="5"/>
      <c r="RJT233" s="5"/>
      <c r="RJU233" s="5"/>
      <c r="RJV233" s="5"/>
      <c r="RJW233" s="5"/>
      <c r="RJX233" s="5"/>
      <c r="RJY233" s="5"/>
      <c r="RJZ233" s="5"/>
      <c r="RKA233" s="5"/>
      <c r="RKB233" s="5"/>
      <c r="RKC233" s="5"/>
      <c r="RKD233" s="5"/>
      <c r="RKE233" s="5"/>
      <c r="RKF233" s="5"/>
      <c r="RKG233" s="5"/>
      <c r="RKH233" s="5"/>
      <c r="RKI233" s="5"/>
      <c r="RKJ233" s="5"/>
      <c r="RKK233" s="5"/>
      <c r="RKL233" s="5"/>
      <c r="RKM233" s="5"/>
      <c r="RKN233" s="5"/>
      <c r="RKO233" s="5"/>
      <c r="RKP233" s="5"/>
      <c r="RKQ233" s="5"/>
      <c r="RKR233" s="5"/>
      <c r="RKS233" s="5"/>
      <c r="RKT233" s="5"/>
      <c r="RKU233" s="5"/>
      <c r="RKV233" s="5"/>
      <c r="RKW233" s="5"/>
      <c r="RKX233" s="5"/>
      <c r="RKY233" s="5"/>
      <c r="RKZ233" s="5"/>
      <c r="RLA233" s="5"/>
      <c r="RLB233" s="5"/>
      <c r="RLC233" s="5"/>
      <c r="RLD233" s="5"/>
      <c r="RLE233" s="5"/>
      <c r="RLF233" s="5"/>
      <c r="RLG233" s="5"/>
      <c r="RLH233" s="5"/>
      <c r="RLI233" s="5"/>
      <c r="RLJ233" s="5"/>
      <c r="RLK233" s="5"/>
      <c r="RLL233" s="5"/>
      <c r="RLM233" s="5"/>
      <c r="RLN233" s="5"/>
      <c r="RLO233" s="5"/>
      <c r="RLP233" s="5"/>
      <c r="RLQ233" s="5"/>
      <c r="RLR233" s="5"/>
      <c r="RLS233" s="5"/>
      <c r="RLT233" s="5"/>
      <c r="RLU233" s="5"/>
      <c r="RLV233" s="5"/>
      <c r="RLW233" s="5"/>
      <c r="RLX233" s="5"/>
      <c r="RLY233" s="5"/>
      <c r="RLZ233" s="5"/>
      <c r="RMA233" s="5"/>
      <c r="RMB233" s="5"/>
      <c r="RMC233" s="5"/>
      <c r="RMD233" s="5"/>
      <c r="RME233" s="5"/>
      <c r="RMF233" s="5"/>
      <c r="RMG233" s="5"/>
      <c r="RMH233" s="5"/>
      <c r="RMI233" s="5"/>
      <c r="RMJ233" s="5"/>
      <c r="RMK233" s="5"/>
      <c r="RML233" s="5"/>
      <c r="RMM233" s="5"/>
      <c r="RMN233" s="5"/>
      <c r="RMO233" s="5"/>
      <c r="RMP233" s="5"/>
      <c r="RMQ233" s="5"/>
      <c r="RMR233" s="5"/>
      <c r="RMS233" s="5"/>
      <c r="RMT233" s="5"/>
      <c r="RMU233" s="5"/>
      <c r="RMV233" s="5"/>
      <c r="RMW233" s="5"/>
      <c r="RMX233" s="5"/>
      <c r="RMY233" s="5"/>
      <c r="RMZ233" s="5"/>
      <c r="RNA233" s="5"/>
      <c r="RNB233" s="5"/>
      <c r="RNC233" s="5"/>
      <c r="RND233" s="5"/>
      <c r="RNE233" s="5"/>
      <c r="RNF233" s="5"/>
      <c r="RNG233" s="5"/>
      <c r="RNH233" s="5"/>
      <c r="RNI233" s="5"/>
      <c r="RNJ233" s="5"/>
      <c r="RNK233" s="5"/>
      <c r="RNL233" s="5"/>
      <c r="RNM233" s="5"/>
      <c r="RNN233" s="5"/>
      <c r="RNO233" s="5"/>
      <c r="RNP233" s="5"/>
      <c r="RNQ233" s="5"/>
      <c r="RNR233" s="5"/>
      <c r="RNS233" s="5"/>
      <c r="RNT233" s="5"/>
      <c r="RNU233" s="5"/>
      <c r="RNV233" s="5"/>
      <c r="RNW233" s="5"/>
      <c r="RNX233" s="5"/>
      <c r="RNY233" s="5"/>
      <c r="RNZ233" s="5"/>
      <c r="ROA233" s="5"/>
      <c r="ROB233" s="5"/>
      <c r="ROC233" s="5"/>
      <c r="ROD233" s="5"/>
      <c r="ROE233" s="5"/>
      <c r="ROF233" s="5"/>
      <c r="ROG233" s="5"/>
      <c r="ROH233" s="5"/>
      <c r="ROI233" s="5"/>
      <c r="ROJ233" s="5"/>
      <c r="ROK233" s="5"/>
      <c r="ROL233" s="5"/>
      <c r="ROM233" s="5"/>
      <c r="RON233" s="5"/>
      <c r="ROO233" s="5"/>
      <c r="ROP233" s="5"/>
      <c r="ROQ233" s="5"/>
      <c r="ROR233" s="5"/>
      <c r="ROS233" s="5"/>
      <c r="ROT233" s="5"/>
      <c r="ROU233" s="5"/>
      <c r="ROV233" s="5"/>
      <c r="ROW233" s="5"/>
      <c r="ROX233" s="5"/>
      <c r="ROY233" s="5"/>
      <c r="ROZ233" s="5"/>
      <c r="RPA233" s="5"/>
      <c r="RPB233" s="5"/>
      <c r="RPC233" s="5"/>
      <c r="RPD233" s="5"/>
      <c r="RPE233" s="5"/>
      <c r="RPF233" s="5"/>
      <c r="RPG233" s="5"/>
      <c r="RPH233" s="5"/>
      <c r="RPI233" s="5"/>
      <c r="RPJ233" s="5"/>
      <c r="RPK233" s="5"/>
      <c r="RPL233" s="5"/>
      <c r="RPM233" s="5"/>
      <c r="RPN233" s="5"/>
      <c r="RPO233" s="5"/>
      <c r="RPP233" s="5"/>
      <c r="RPQ233" s="5"/>
      <c r="RPR233" s="5"/>
      <c r="RPS233" s="5"/>
      <c r="RPT233" s="5"/>
      <c r="RPU233" s="5"/>
      <c r="RPV233" s="5"/>
      <c r="RPW233" s="5"/>
      <c r="RPX233" s="5"/>
      <c r="RPY233" s="5"/>
      <c r="RPZ233" s="5"/>
      <c r="RQA233" s="5"/>
      <c r="RQB233" s="5"/>
      <c r="RQC233" s="5"/>
      <c r="RQD233" s="5"/>
      <c r="RQE233" s="5"/>
      <c r="RQF233" s="5"/>
      <c r="RQG233" s="5"/>
      <c r="RQH233" s="5"/>
      <c r="RQI233" s="5"/>
      <c r="RQJ233" s="5"/>
      <c r="RQK233" s="5"/>
      <c r="RQL233" s="5"/>
      <c r="RQM233" s="5"/>
      <c r="RQN233" s="5"/>
      <c r="RQO233" s="5"/>
      <c r="RQP233" s="5"/>
      <c r="RQQ233" s="5"/>
      <c r="RQR233" s="5"/>
      <c r="RQS233" s="5"/>
      <c r="RQT233" s="5"/>
      <c r="RQU233" s="5"/>
      <c r="RQV233" s="5"/>
      <c r="RQW233" s="5"/>
      <c r="RQX233" s="5"/>
      <c r="RQY233" s="5"/>
      <c r="RQZ233" s="5"/>
      <c r="RRA233" s="5"/>
      <c r="RRB233" s="5"/>
      <c r="RRC233" s="5"/>
      <c r="RRD233" s="5"/>
      <c r="RRE233" s="5"/>
      <c r="RRF233" s="5"/>
      <c r="RRG233" s="5"/>
      <c r="RRH233" s="5"/>
      <c r="RRI233" s="5"/>
      <c r="RRJ233" s="5"/>
      <c r="RRK233" s="5"/>
      <c r="RRL233" s="5"/>
      <c r="RRM233" s="5"/>
      <c r="RRN233" s="5"/>
      <c r="RRO233" s="5"/>
      <c r="RRP233" s="5"/>
      <c r="RRQ233" s="5"/>
      <c r="RRR233" s="5"/>
      <c r="RRS233" s="5"/>
      <c r="RRT233" s="5"/>
      <c r="RRU233" s="5"/>
      <c r="RRV233" s="5"/>
      <c r="RRW233" s="5"/>
      <c r="RRX233" s="5"/>
      <c r="RRY233" s="5"/>
      <c r="RRZ233" s="5"/>
      <c r="RSA233" s="5"/>
      <c r="RSB233" s="5"/>
      <c r="RSC233" s="5"/>
      <c r="RSD233" s="5"/>
      <c r="RSE233" s="5"/>
      <c r="RSF233" s="5"/>
      <c r="RSG233" s="5"/>
      <c r="RSH233" s="5"/>
      <c r="RSI233" s="5"/>
      <c r="RSJ233" s="5"/>
      <c r="RSK233" s="5"/>
      <c r="RSL233" s="5"/>
      <c r="RSM233" s="5"/>
      <c r="RSN233" s="5"/>
      <c r="RSO233" s="5"/>
      <c r="RSP233" s="5"/>
      <c r="RSQ233" s="5"/>
      <c r="RSR233" s="5"/>
      <c r="RSS233" s="5"/>
      <c r="RST233" s="5"/>
      <c r="RSU233" s="5"/>
      <c r="RSV233" s="5"/>
      <c r="RSW233" s="5"/>
      <c r="RSX233" s="5"/>
      <c r="RSY233" s="5"/>
      <c r="RSZ233" s="5"/>
      <c r="RTA233" s="5"/>
      <c r="RTB233" s="5"/>
      <c r="RTC233" s="5"/>
      <c r="RTD233" s="5"/>
      <c r="RTE233" s="5"/>
      <c r="RTF233" s="5"/>
      <c r="RTG233" s="5"/>
      <c r="RTH233" s="5"/>
      <c r="RTI233" s="5"/>
      <c r="RTJ233" s="5"/>
      <c r="RTK233" s="5"/>
      <c r="RTL233" s="5"/>
      <c r="RTM233" s="5"/>
      <c r="RTN233" s="5"/>
      <c r="RTO233" s="5"/>
      <c r="RTP233" s="5"/>
      <c r="RTQ233" s="5"/>
      <c r="RTR233" s="5"/>
      <c r="RTS233" s="5"/>
      <c r="RTT233" s="5"/>
      <c r="RTU233" s="5"/>
      <c r="RTV233" s="5"/>
      <c r="RTW233" s="5"/>
      <c r="RTX233" s="5"/>
      <c r="RTY233" s="5"/>
      <c r="RTZ233" s="5"/>
      <c r="RUA233" s="5"/>
      <c r="RUB233" s="5"/>
      <c r="RUC233" s="5"/>
      <c r="RUD233" s="5"/>
      <c r="RUE233" s="5"/>
      <c r="RUF233" s="5"/>
      <c r="RUG233" s="5"/>
      <c r="RUH233" s="5"/>
      <c r="RUI233" s="5"/>
      <c r="RUJ233" s="5"/>
      <c r="RUK233" s="5"/>
      <c r="RUL233" s="5"/>
      <c r="RUM233" s="5"/>
      <c r="RUN233" s="5"/>
      <c r="RUO233" s="5"/>
      <c r="RUP233" s="5"/>
      <c r="RUQ233" s="5"/>
      <c r="RUR233" s="5"/>
      <c r="RUS233" s="5"/>
      <c r="RUT233" s="5"/>
      <c r="RUU233" s="5"/>
      <c r="RUV233" s="5"/>
      <c r="RUW233" s="5"/>
      <c r="RUX233" s="5"/>
      <c r="RUY233" s="5"/>
      <c r="RUZ233" s="5"/>
      <c r="RVA233" s="5"/>
      <c r="RVB233" s="5"/>
      <c r="RVC233" s="5"/>
      <c r="RVD233" s="5"/>
      <c r="RVE233" s="5"/>
      <c r="RVF233" s="5"/>
      <c r="RVG233" s="5"/>
      <c r="RVH233" s="5"/>
      <c r="RVI233" s="5"/>
      <c r="RVJ233" s="5"/>
      <c r="RVK233" s="5"/>
      <c r="RVL233" s="5"/>
      <c r="RVM233" s="5"/>
      <c r="RVN233" s="5"/>
      <c r="RVO233" s="5"/>
      <c r="RVP233" s="5"/>
      <c r="RVQ233" s="5"/>
      <c r="RVR233" s="5"/>
      <c r="RVS233" s="5"/>
      <c r="RVT233" s="5"/>
      <c r="RVU233" s="5"/>
      <c r="RVV233" s="5"/>
      <c r="RVW233" s="5"/>
      <c r="RVX233" s="5"/>
      <c r="RVY233" s="5"/>
      <c r="RVZ233" s="5"/>
      <c r="RWA233" s="5"/>
      <c r="RWB233" s="5"/>
      <c r="RWC233" s="5"/>
      <c r="RWD233" s="5"/>
      <c r="RWE233" s="5"/>
      <c r="RWF233" s="5"/>
      <c r="RWG233" s="5"/>
      <c r="RWH233" s="5"/>
      <c r="RWI233" s="5"/>
      <c r="RWJ233" s="5"/>
      <c r="RWK233" s="5"/>
      <c r="RWL233" s="5"/>
      <c r="RWM233" s="5"/>
      <c r="RWN233" s="5"/>
      <c r="RWO233" s="5"/>
      <c r="RWP233" s="5"/>
      <c r="RWQ233" s="5"/>
      <c r="RWR233" s="5"/>
      <c r="RWS233" s="5"/>
      <c r="RWT233" s="5"/>
      <c r="RWU233" s="5"/>
      <c r="RWV233" s="5"/>
      <c r="RWW233" s="5"/>
      <c r="RWX233" s="5"/>
      <c r="RWY233" s="5"/>
      <c r="RWZ233" s="5"/>
      <c r="RXA233" s="5"/>
      <c r="RXB233" s="5"/>
      <c r="RXC233" s="5"/>
      <c r="RXD233" s="5"/>
      <c r="RXE233" s="5"/>
      <c r="RXF233" s="5"/>
      <c r="RXG233" s="5"/>
      <c r="RXH233" s="5"/>
      <c r="RXI233" s="5"/>
      <c r="RXJ233" s="5"/>
      <c r="RXK233" s="5"/>
      <c r="RXL233" s="5"/>
      <c r="RXM233" s="5"/>
      <c r="RXN233" s="5"/>
      <c r="RXO233" s="5"/>
      <c r="RXP233" s="5"/>
      <c r="RXQ233" s="5"/>
      <c r="RXR233" s="5"/>
      <c r="RXS233" s="5"/>
      <c r="RXT233" s="5"/>
      <c r="RXU233" s="5"/>
      <c r="RXV233" s="5"/>
      <c r="RXW233" s="5"/>
      <c r="RXX233" s="5"/>
      <c r="RXY233" s="5"/>
      <c r="RXZ233" s="5"/>
      <c r="RYA233" s="5"/>
      <c r="RYB233" s="5"/>
      <c r="RYC233" s="5"/>
      <c r="RYD233" s="5"/>
      <c r="RYE233" s="5"/>
      <c r="RYF233" s="5"/>
      <c r="RYG233" s="5"/>
      <c r="RYH233" s="5"/>
      <c r="RYI233" s="5"/>
      <c r="RYJ233" s="5"/>
      <c r="RYK233" s="5"/>
      <c r="RYL233" s="5"/>
      <c r="RYM233" s="5"/>
      <c r="RYN233" s="5"/>
      <c r="RYO233" s="5"/>
      <c r="RYP233" s="5"/>
      <c r="RYQ233" s="5"/>
      <c r="RYR233" s="5"/>
      <c r="RYS233" s="5"/>
      <c r="RYT233" s="5"/>
      <c r="RYU233" s="5"/>
      <c r="RYV233" s="5"/>
      <c r="RYW233" s="5"/>
      <c r="RYX233" s="5"/>
      <c r="RYY233" s="5"/>
      <c r="RYZ233" s="5"/>
      <c r="RZA233" s="5"/>
      <c r="RZB233" s="5"/>
      <c r="RZC233" s="5"/>
      <c r="RZD233" s="5"/>
      <c r="RZE233" s="5"/>
      <c r="RZF233" s="5"/>
      <c r="RZG233" s="5"/>
      <c r="RZH233" s="5"/>
      <c r="RZI233" s="5"/>
      <c r="RZJ233" s="5"/>
      <c r="RZK233" s="5"/>
      <c r="RZL233" s="5"/>
      <c r="RZM233" s="5"/>
      <c r="RZN233" s="5"/>
      <c r="RZO233" s="5"/>
      <c r="RZP233" s="5"/>
      <c r="RZQ233" s="5"/>
      <c r="RZR233" s="5"/>
      <c r="RZS233" s="5"/>
      <c r="RZT233" s="5"/>
      <c r="RZU233" s="5"/>
      <c r="RZV233" s="5"/>
      <c r="RZW233" s="5"/>
      <c r="RZX233" s="5"/>
      <c r="RZY233" s="5"/>
      <c r="RZZ233" s="5"/>
      <c r="SAA233" s="5"/>
      <c r="SAB233" s="5"/>
      <c r="SAC233" s="5"/>
      <c r="SAD233" s="5"/>
      <c r="SAE233" s="5"/>
      <c r="SAF233" s="5"/>
      <c r="SAG233" s="5"/>
      <c r="SAH233" s="5"/>
      <c r="SAI233" s="5"/>
      <c r="SAJ233" s="5"/>
      <c r="SAK233" s="5"/>
      <c r="SAL233" s="5"/>
      <c r="SAM233" s="5"/>
      <c r="SAN233" s="5"/>
      <c r="SAO233" s="5"/>
      <c r="SAP233" s="5"/>
      <c r="SAQ233" s="5"/>
      <c r="SAR233" s="5"/>
      <c r="SAS233" s="5"/>
      <c r="SAT233" s="5"/>
      <c r="SAU233" s="5"/>
      <c r="SAV233" s="5"/>
      <c r="SAW233" s="5"/>
      <c r="SAX233" s="5"/>
      <c r="SAY233" s="5"/>
      <c r="SAZ233" s="5"/>
      <c r="SBA233" s="5"/>
      <c r="SBB233" s="5"/>
      <c r="SBC233" s="5"/>
      <c r="SBD233" s="5"/>
      <c r="SBE233" s="5"/>
      <c r="SBF233" s="5"/>
      <c r="SBG233" s="5"/>
      <c r="SBH233" s="5"/>
      <c r="SBI233" s="5"/>
      <c r="SBJ233" s="5"/>
      <c r="SBK233" s="5"/>
      <c r="SBL233" s="5"/>
      <c r="SBM233" s="5"/>
      <c r="SBN233" s="5"/>
      <c r="SBO233" s="5"/>
      <c r="SBP233" s="5"/>
      <c r="SBQ233" s="5"/>
      <c r="SBR233" s="5"/>
      <c r="SBS233" s="5"/>
      <c r="SBT233" s="5"/>
      <c r="SBU233" s="5"/>
      <c r="SBV233" s="5"/>
      <c r="SBW233" s="5"/>
      <c r="SBX233" s="5"/>
      <c r="SBY233" s="5"/>
      <c r="SBZ233" s="5"/>
      <c r="SCA233" s="5"/>
      <c r="SCB233" s="5"/>
      <c r="SCC233" s="5"/>
      <c r="SCD233" s="5"/>
      <c r="SCE233" s="5"/>
      <c r="SCF233" s="5"/>
      <c r="SCG233" s="5"/>
      <c r="SCH233" s="5"/>
      <c r="SCI233" s="5"/>
      <c r="SCJ233" s="5"/>
      <c r="SCK233" s="5"/>
      <c r="SCL233" s="5"/>
      <c r="SCM233" s="5"/>
      <c r="SCN233" s="5"/>
      <c r="SCO233" s="5"/>
      <c r="SCP233" s="5"/>
      <c r="SCQ233" s="5"/>
      <c r="SCR233" s="5"/>
      <c r="SCS233" s="5"/>
      <c r="SCT233" s="5"/>
      <c r="SCU233" s="5"/>
      <c r="SCV233" s="5"/>
      <c r="SCW233" s="5"/>
      <c r="SCX233" s="5"/>
      <c r="SCY233" s="5"/>
      <c r="SCZ233" s="5"/>
      <c r="SDA233" s="5"/>
      <c r="SDB233" s="5"/>
      <c r="SDC233" s="5"/>
      <c r="SDD233" s="5"/>
      <c r="SDE233" s="5"/>
      <c r="SDF233" s="5"/>
      <c r="SDG233" s="5"/>
      <c r="SDH233" s="5"/>
      <c r="SDI233" s="5"/>
      <c r="SDJ233" s="5"/>
      <c r="SDK233" s="5"/>
      <c r="SDL233" s="5"/>
      <c r="SDM233" s="5"/>
      <c r="SDN233" s="5"/>
      <c r="SDO233" s="5"/>
      <c r="SDP233" s="5"/>
      <c r="SDQ233" s="5"/>
      <c r="SDR233" s="5"/>
      <c r="SDS233" s="5"/>
      <c r="SDT233" s="5"/>
      <c r="SDU233" s="5"/>
      <c r="SDV233" s="5"/>
      <c r="SDW233" s="5"/>
      <c r="SDX233" s="5"/>
      <c r="SDY233" s="5"/>
      <c r="SDZ233" s="5"/>
      <c r="SEA233" s="5"/>
      <c r="SEB233" s="5"/>
      <c r="SEC233" s="5"/>
      <c r="SED233" s="5"/>
      <c r="SEE233" s="5"/>
      <c r="SEF233" s="5"/>
      <c r="SEG233" s="5"/>
      <c r="SEH233" s="5"/>
      <c r="SEI233" s="5"/>
      <c r="SEJ233" s="5"/>
      <c r="SEK233" s="5"/>
      <c r="SEL233" s="5"/>
      <c r="SEM233" s="5"/>
      <c r="SEN233" s="5"/>
      <c r="SEO233" s="5"/>
      <c r="SEP233" s="5"/>
      <c r="SEQ233" s="5"/>
      <c r="SER233" s="5"/>
      <c r="SES233" s="5"/>
      <c r="SET233" s="5"/>
      <c r="SEU233" s="5"/>
      <c r="SEV233" s="5"/>
      <c r="SEW233" s="5"/>
      <c r="SEX233" s="5"/>
      <c r="SEY233" s="5"/>
      <c r="SEZ233" s="5"/>
      <c r="SFA233" s="5"/>
      <c r="SFB233" s="5"/>
      <c r="SFC233" s="5"/>
      <c r="SFD233" s="5"/>
      <c r="SFE233" s="5"/>
      <c r="SFF233" s="5"/>
      <c r="SFG233" s="5"/>
      <c r="SFH233" s="5"/>
      <c r="SFI233" s="5"/>
      <c r="SFJ233" s="5"/>
      <c r="SFK233" s="5"/>
      <c r="SFL233" s="5"/>
      <c r="SFM233" s="5"/>
      <c r="SFN233" s="5"/>
      <c r="SFO233" s="5"/>
      <c r="SFP233" s="5"/>
      <c r="SFQ233" s="5"/>
      <c r="SFR233" s="5"/>
      <c r="SFS233" s="5"/>
      <c r="SFT233" s="5"/>
      <c r="SFU233" s="5"/>
      <c r="SFV233" s="5"/>
      <c r="SFW233" s="5"/>
      <c r="SFX233" s="5"/>
      <c r="SFY233" s="5"/>
      <c r="SFZ233" s="5"/>
      <c r="SGA233" s="5"/>
      <c r="SGB233" s="5"/>
      <c r="SGC233" s="5"/>
      <c r="SGD233" s="5"/>
      <c r="SGE233" s="5"/>
      <c r="SGF233" s="5"/>
      <c r="SGG233" s="5"/>
      <c r="SGH233" s="5"/>
      <c r="SGI233" s="5"/>
      <c r="SGJ233" s="5"/>
      <c r="SGK233" s="5"/>
      <c r="SGL233" s="5"/>
      <c r="SGM233" s="5"/>
      <c r="SGN233" s="5"/>
      <c r="SGO233" s="5"/>
      <c r="SGP233" s="5"/>
      <c r="SGQ233" s="5"/>
      <c r="SGR233" s="5"/>
      <c r="SGS233" s="5"/>
      <c r="SGT233" s="5"/>
      <c r="SGU233" s="5"/>
      <c r="SGV233" s="5"/>
      <c r="SGW233" s="5"/>
      <c r="SGX233" s="5"/>
      <c r="SGY233" s="5"/>
      <c r="SGZ233" s="5"/>
      <c r="SHA233" s="5"/>
      <c r="SHB233" s="5"/>
      <c r="SHC233" s="5"/>
      <c r="SHD233" s="5"/>
      <c r="SHE233" s="5"/>
      <c r="SHF233" s="5"/>
      <c r="SHG233" s="5"/>
      <c r="SHH233" s="5"/>
      <c r="SHI233" s="5"/>
      <c r="SHJ233" s="5"/>
      <c r="SHK233" s="5"/>
      <c r="SHL233" s="5"/>
      <c r="SHM233" s="5"/>
      <c r="SHN233" s="5"/>
      <c r="SHO233" s="5"/>
      <c r="SHP233" s="5"/>
      <c r="SHQ233" s="5"/>
      <c r="SHR233" s="5"/>
      <c r="SHS233" s="5"/>
      <c r="SHT233" s="5"/>
      <c r="SHU233" s="5"/>
      <c r="SHV233" s="5"/>
      <c r="SHW233" s="5"/>
      <c r="SHX233" s="5"/>
      <c r="SHY233" s="5"/>
      <c r="SHZ233" s="5"/>
      <c r="SIA233" s="5"/>
      <c r="SIB233" s="5"/>
      <c r="SIC233" s="5"/>
      <c r="SID233" s="5"/>
      <c r="SIE233" s="5"/>
      <c r="SIF233" s="5"/>
      <c r="SIG233" s="5"/>
      <c r="SIH233" s="5"/>
      <c r="SII233" s="5"/>
      <c r="SIJ233" s="5"/>
      <c r="SIK233" s="5"/>
      <c r="SIL233" s="5"/>
      <c r="SIM233" s="5"/>
      <c r="SIN233" s="5"/>
      <c r="SIO233" s="5"/>
      <c r="SIP233" s="5"/>
      <c r="SIQ233" s="5"/>
      <c r="SIR233" s="5"/>
      <c r="SIS233" s="5"/>
      <c r="SIT233" s="5"/>
      <c r="SIU233" s="5"/>
      <c r="SIV233" s="5"/>
      <c r="SIW233" s="5"/>
      <c r="SIX233" s="5"/>
      <c r="SIY233" s="5"/>
      <c r="SIZ233" s="5"/>
      <c r="SJA233" s="5"/>
      <c r="SJB233" s="5"/>
      <c r="SJC233" s="5"/>
      <c r="SJD233" s="5"/>
      <c r="SJE233" s="5"/>
      <c r="SJF233" s="5"/>
      <c r="SJG233" s="5"/>
      <c r="SJH233" s="5"/>
      <c r="SJI233" s="5"/>
      <c r="SJJ233" s="5"/>
      <c r="SJK233" s="5"/>
      <c r="SJL233" s="5"/>
      <c r="SJM233" s="5"/>
      <c r="SJN233" s="5"/>
      <c r="SJO233" s="5"/>
      <c r="SJP233" s="5"/>
      <c r="SJQ233" s="5"/>
      <c r="SJR233" s="5"/>
      <c r="SJS233" s="5"/>
      <c r="SJT233" s="5"/>
      <c r="SJU233" s="5"/>
      <c r="SJV233" s="5"/>
      <c r="SJW233" s="5"/>
      <c r="SJX233" s="5"/>
      <c r="SJY233" s="5"/>
      <c r="SJZ233" s="5"/>
      <c r="SKA233" s="5"/>
      <c r="SKB233" s="5"/>
      <c r="SKC233" s="5"/>
      <c r="SKD233" s="5"/>
      <c r="SKE233" s="5"/>
      <c r="SKF233" s="5"/>
      <c r="SKG233" s="5"/>
      <c r="SKH233" s="5"/>
      <c r="SKI233" s="5"/>
      <c r="SKJ233" s="5"/>
      <c r="SKK233" s="5"/>
      <c r="SKL233" s="5"/>
      <c r="SKM233" s="5"/>
      <c r="SKN233" s="5"/>
      <c r="SKO233" s="5"/>
      <c r="SKP233" s="5"/>
      <c r="SKQ233" s="5"/>
      <c r="SKR233" s="5"/>
      <c r="SKS233" s="5"/>
      <c r="SKT233" s="5"/>
      <c r="SKU233" s="5"/>
      <c r="SKV233" s="5"/>
      <c r="SKW233" s="5"/>
      <c r="SKX233" s="5"/>
      <c r="SKY233" s="5"/>
      <c r="SKZ233" s="5"/>
      <c r="SLA233" s="5"/>
      <c r="SLB233" s="5"/>
      <c r="SLC233" s="5"/>
      <c r="SLD233" s="5"/>
      <c r="SLE233" s="5"/>
      <c r="SLF233" s="5"/>
      <c r="SLG233" s="5"/>
      <c r="SLH233" s="5"/>
      <c r="SLI233" s="5"/>
      <c r="SLJ233" s="5"/>
      <c r="SLK233" s="5"/>
      <c r="SLL233" s="5"/>
      <c r="SLM233" s="5"/>
      <c r="SLN233" s="5"/>
      <c r="SLO233" s="5"/>
      <c r="SLP233" s="5"/>
      <c r="SLQ233" s="5"/>
      <c r="SLR233" s="5"/>
      <c r="SLS233" s="5"/>
      <c r="SLT233" s="5"/>
      <c r="SLU233" s="5"/>
      <c r="SLV233" s="5"/>
      <c r="SLW233" s="5"/>
      <c r="SLX233" s="5"/>
      <c r="SLY233" s="5"/>
      <c r="SLZ233" s="5"/>
      <c r="SMA233" s="5"/>
      <c r="SMB233" s="5"/>
      <c r="SMC233" s="5"/>
      <c r="SMD233" s="5"/>
      <c r="SME233" s="5"/>
      <c r="SMF233" s="5"/>
      <c r="SMG233" s="5"/>
      <c r="SMH233" s="5"/>
      <c r="SMI233" s="5"/>
      <c r="SMJ233" s="5"/>
      <c r="SMK233" s="5"/>
      <c r="SML233" s="5"/>
      <c r="SMM233" s="5"/>
      <c r="SMN233" s="5"/>
      <c r="SMO233" s="5"/>
      <c r="SMP233" s="5"/>
      <c r="SMQ233" s="5"/>
      <c r="SMR233" s="5"/>
      <c r="SMS233" s="5"/>
      <c r="SMT233" s="5"/>
      <c r="SMU233" s="5"/>
      <c r="SMV233" s="5"/>
      <c r="SMW233" s="5"/>
      <c r="SMX233" s="5"/>
      <c r="SMY233" s="5"/>
      <c r="SMZ233" s="5"/>
      <c r="SNA233" s="5"/>
      <c r="SNB233" s="5"/>
      <c r="SNC233" s="5"/>
      <c r="SND233" s="5"/>
      <c r="SNE233" s="5"/>
      <c r="SNF233" s="5"/>
      <c r="SNG233" s="5"/>
      <c r="SNH233" s="5"/>
      <c r="SNI233" s="5"/>
      <c r="SNJ233" s="5"/>
      <c r="SNK233" s="5"/>
      <c r="SNL233" s="5"/>
      <c r="SNM233" s="5"/>
      <c r="SNN233" s="5"/>
      <c r="SNO233" s="5"/>
      <c r="SNP233" s="5"/>
      <c r="SNQ233" s="5"/>
      <c r="SNR233" s="5"/>
      <c r="SNS233" s="5"/>
      <c r="SNT233" s="5"/>
      <c r="SNU233" s="5"/>
      <c r="SNV233" s="5"/>
      <c r="SNW233" s="5"/>
      <c r="SNX233" s="5"/>
      <c r="SNY233" s="5"/>
      <c r="SNZ233" s="5"/>
      <c r="SOA233" s="5"/>
      <c r="SOB233" s="5"/>
      <c r="SOC233" s="5"/>
      <c r="SOD233" s="5"/>
      <c r="SOE233" s="5"/>
      <c r="SOF233" s="5"/>
      <c r="SOG233" s="5"/>
      <c r="SOH233" s="5"/>
      <c r="SOI233" s="5"/>
      <c r="SOJ233" s="5"/>
      <c r="SOK233" s="5"/>
      <c r="SOL233" s="5"/>
      <c r="SOM233" s="5"/>
      <c r="SON233" s="5"/>
      <c r="SOO233" s="5"/>
      <c r="SOP233" s="5"/>
      <c r="SOQ233" s="5"/>
      <c r="SOR233" s="5"/>
      <c r="SOS233" s="5"/>
      <c r="SOT233" s="5"/>
      <c r="SOU233" s="5"/>
      <c r="SOV233" s="5"/>
      <c r="SOW233" s="5"/>
      <c r="SOX233" s="5"/>
      <c r="SOY233" s="5"/>
      <c r="SOZ233" s="5"/>
      <c r="SPA233" s="5"/>
      <c r="SPB233" s="5"/>
      <c r="SPC233" s="5"/>
      <c r="SPD233" s="5"/>
      <c r="SPE233" s="5"/>
      <c r="SPF233" s="5"/>
      <c r="SPG233" s="5"/>
      <c r="SPH233" s="5"/>
      <c r="SPI233" s="5"/>
      <c r="SPJ233" s="5"/>
      <c r="SPK233" s="5"/>
      <c r="SPL233" s="5"/>
      <c r="SPM233" s="5"/>
      <c r="SPN233" s="5"/>
      <c r="SPO233" s="5"/>
      <c r="SPP233" s="5"/>
      <c r="SPQ233" s="5"/>
      <c r="SPR233" s="5"/>
      <c r="SPS233" s="5"/>
      <c r="SPT233" s="5"/>
      <c r="SPU233" s="5"/>
      <c r="SPV233" s="5"/>
      <c r="SPW233" s="5"/>
      <c r="SPX233" s="5"/>
      <c r="SPY233" s="5"/>
      <c r="SPZ233" s="5"/>
      <c r="SQA233" s="5"/>
      <c r="SQB233" s="5"/>
      <c r="SQC233" s="5"/>
      <c r="SQD233" s="5"/>
      <c r="SQE233" s="5"/>
      <c r="SQF233" s="5"/>
      <c r="SQG233" s="5"/>
      <c r="SQH233" s="5"/>
      <c r="SQI233" s="5"/>
      <c r="SQJ233" s="5"/>
      <c r="SQK233" s="5"/>
      <c r="SQL233" s="5"/>
      <c r="SQM233" s="5"/>
      <c r="SQN233" s="5"/>
      <c r="SQO233" s="5"/>
      <c r="SQP233" s="5"/>
      <c r="SQQ233" s="5"/>
      <c r="SQR233" s="5"/>
      <c r="SQS233" s="5"/>
      <c r="SQT233" s="5"/>
      <c r="SQU233" s="5"/>
      <c r="SQV233" s="5"/>
      <c r="SQW233" s="5"/>
      <c r="SQX233" s="5"/>
      <c r="SQY233" s="5"/>
      <c r="SQZ233" s="5"/>
      <c r="SRA233" s="5"/>
      <c r="SRB233" s="5"/>
      <c r="SRC233" s="5"/>
      <c r="SRD233" s="5"/>
      <c r="SRE233" s="5"/>
      <c r="SRF233" s="5"/>
      <c r="SRG233" s="5"/>
      <c r="SRH233" s="5"/>
      <c r="SRI233" s="5"/>
      <c r="SRJ233" s="5"/>
      <c r="SRK233" s="5"/>
      <c r="SRL233" s="5"/>
      <c r="SRM233" s="5"/>
      <c r="SRN233" s="5"/>
      <c r="SRO233" s="5"/>
      <c r="SRP233" s="5"/>
      <c r="SRQ233" s="5"/>
      <c r="SRR233" s="5"/>
      <c r="SRS233" s="5"/>
      <c r="SRT233" s="5"/>
      <c r="SRU233" s="5"/>
      <c r="SRV233" s="5"/>
      <c r="SRW233" s="5"/>
      <c r="SRX233" s="5"/>
      <c r="SRY233" s="5"/>
      <c r="SRZ233" s="5"/>
      <c r="SSA233" s="5"/>
      <c r="SSB233" s="5"/>
      <c r="SSC233" s="5"/>
      <c r="SSD233" s="5"/>
      <c r="SSE233" s="5"/>
      <c r="SSF233" s="5"/>
      <c r="SSG233" s="5"/>
      <c r="SSH233" s="5"/>
      <c r="SSI233" s="5"/>
      <c r="SSJ233" s="5"/>
      <c r="SSK233" s="5"/>
      <c r="SSL233" s="5"/>
      <c r="SSM233" s="5"/>
      <c r="SSN233" s="5"/>
      <c r="SSO233" s="5"/>
      <c r="SSP233" s="5"/>
      <c r="SSQ233" s="5"/>
      <c r="SSR233" s="5"/>
      <c r="SSS233" s="5"/>
      <c r="SST233" s="5"/>
      <c r="SSU233" s="5"/>
      <c r="SSV233" s="5"/>
      <c r="SSW233" s="5"/>
      <c r="SSX233" s="5"/>
      <c r="SSY233" s="5"/>
      <c r="SSZ233" s="5"/>
      <c r="STA233" s="5"/>
      <c r="STB233" s="5"/>
      <c r="STC233" s="5"/>
      <c r="STD233" s="5"/>
      <c r="STE233" s="5"/>
      <c r="STF233" s="5"/>
      <c r="STG233" s="5"/>
      <c r="STH233" s="5"/>
      <c r="STI233" s="5"/>
      <c r="STJ233" s="5"/>
      <c r="STK233" s="5"/>
      <c r="STL233" s="5"/>
      <c r="STM233" s="5"/>
      <c r="STN233" s="5"/>
      <c r="STO233" s="5"/>
      <c r="STP233" s="5"/>
      <c r="STQ233" s="5"/>
      <c r="STR233" s="5"/>
      <c r="STS233" s="5"/>
      <c r="STT233" s="5"/>
      <c r="STU233" s="5"/>
      <c r="STV233" s="5"/>
      <c r="STW233" s="5"/>
      <c r="STX233" s="5"/>
      <c r="STY233" s="5"/>
      <c r="STZ233" s="5"/>
      <c r="SUA233" s="5"/>
      <c r="SUB233" s="5"/>
      <c r="SUC233" s="5"/>
      <c r="SUD233" s="5"/>
      <c r="SUE233" s="5"/>
      <c r="SUF233" s="5"/>
      <c r="SUG233" s="5"/>
      <c r="SUH233" s="5"/>
      <c r="SUI233" s="5"/>
      <c r="SUJ233" s="5"/>
      <c r="SUK233" s="5"/>
      <c r="SUL233" s="5"/>
      <c r="SUM233" s="5"/>
      <c r="SUN233" s="5"/>
      <c r="SUO233" s="5"/>
      <c r="SUP233" s="5"/>
      <c r="SUQ233" s="5"/>
      <c r="SUR233" s="5"/>
      <c r="SUS233" s="5"/>
      <c r="SUT233" s="5"/>
      <c r="SUU233" s="5"/>
      <c r="SUV233" s="5"/>
      <c r="SUW233" s="5"/>
      <c r="SUX233" s="5"/>
      <c r="SUY233" s="5"/>
      <c r="SUZ233" s="5"/>
      <c r="SVA233" s="5"/>
      <c r="SVB233" s="5"/>
      <c r="SVC233" s="5"/>
      <c r="SVD233" s="5"/>
      <c r="SVE233" s="5"/>
      <c r="SVF233" s="5"/>
      <c r="SVG233" s="5"/>
      <c r="SVH233" s="5"/>
      <c r="SVI233" s="5"/>
      <c r="SVJ233" s="5"/>
      <c r="SVK233" s="5"/>
      <c r="SVL233" s="5"/>
      <c r="SVM233" s="5"/>
      <c r="SVN233" s="5"/>
      <c r="SVO233" s="5"/>
      <c r="SVP233" s="5"/>
      <c r="SVQ233" s="5"/>
      <c r="SVR233" s="5"/>
      <c r="SVS233" s="5"/>
      <c r="SVT233" s="5"/>
      <c r="SVU233" s="5"/>
      <c r="SVV233" s="5"/>
      <c r="SVW233" s="5"/>
      <c r="SVX233" s="5"/>
      <c r="SVY233" s="5"/>
      <c r="SVZ233" s="5"/>
      <c r="SWA233" s="5"/>
      <c r="SWB233" s="5"/>
      <c r="SWC233" s="5"/>
      <c r="SWD233" s="5"/>
      <c r="SWE233" s="5"/>
      <c r="SWF233" s="5"/>
      <c r="SWG233" s="5"/>
      <c r="SWH233" s="5"/>
      <c r="SWI233" s="5"/>
      <c r="SWJ233" s="5"/>
      <c r="SWK233" s="5"/>
      <c r="SWL233" s="5"/>
      <c r="SWM233" s="5"/>
      <c r="SWN233" s="5"/>
      <c r="SWO233" s="5"/>
      <c r="SWP233" s="5"/>
      <c r="SWQ233" s="5"/>
      <c r="SWR233" s="5"/>
      <c r="SWS233" s="5"/>
      <c r="SWT233" s="5"/>
      <c r="SWU233" s="5"/>
      <c r="SWV233" s="5"/>
      <c r="SWW233" s="5"/>
      <c r="SWX233" s="5"/>
      <c r="SWY233" s="5"/>
      <c r="SWZ233" s="5"/>
      <c r="SXA233" s="5"/>
      <c r="SXB233" s="5"/>
      <c r="SXC233" s="5"/>
      <c r="SXD233" s="5"/>
      <c r="SXE233" s="5"/>
      <c r="SXF233" s="5"/>
      <c r="SXG233" s="5"/>
      <c r="SXH233" s="5"/>
      <c r="SXI233" s="5"/>
      <c r="SXJ233" s="5"/>
      <c r="SXK233" s="5"/>
      <c r="SXL233" s="5"/>
      <c r="SXM233" s="5"/>
      <c r="SXN233" s="5"/>
      <c r="SXO233" s="5"/>
      <c r="SXP233" s="5"/>
      <c r="SXQ233" s="5"/>
      <c r="SXR233" s="5"/>
      <c r="SXS233" s="5"/>
      <c r="SXT233" s="5"/>
      <c r="SXU233" s="5"/>
      <c r="SXV233" s="5"/>
      <c r="SXW233" s="5"/>
      <c r="SXX233" s="5"/>
      <c r="SXY233" s="5"/>
      <c r="SXZ233" s="5"/>
      <c r="SYA233" s="5"/>
      <c r="SYB233" s="5"/>
      <c r="SYC233" s="5"/>
      <c r="SYD233" s="5"/>
      <c r="SYE233" s="5"/>
      <c r="SYF233" s="5"/>
      <c r="SYG233" s="5"/>
      <c r="SYH233" s="5"/>
      <c r="SYI233" s="5"/>
      <c r="SYJ233" s="5"/>
      <c r="SYK233" s="5"/>
      <c r="SYL233" s="5"/>
      <c r="SYM233" s="5"/>
      <c r="SYN233" s="5"/>
      <c r="SYO233" s="5"/>
      <c r="SYP233" s="5"/>
      <c r="SYQ233" s="5"/>
      <c r="SYR233" s="5"/>
      <c r="SYS233" s="5"/>
      <c r="SYT233" s="5"/>
      <c r="SYU233" s="5"/>
      <c r="SYV233" s="5"/>
      <c r="SYW233" s="5"/>
      <c r="SYX233" s="5"/>
      <c r="SYY233" s="5"/>
      <c r="SYZ233" s="5"/>
      <c r="SZA233" s="5"/>
      <c r="SZB233" s="5"/>
      <c r="SZC233" s="5"/>
      <c r="SZD233" s="5"/>
      <c r="SZE233" s="5"/>
      <c r="SZF233" s="5"/>
      <c r="SZG233" s="5"/>
      <c r="SZH233" s="5"/>
      <c r="SZI233" s="5"/>
      <c r="SZJ233" s="5"/>
      <c r="SZK233" s="5"/>
      <c r="SZL233" s="5"/>
      <c r="SZM233" s="5"/>
      <c r="SZN233" s="5"/>
      <c r="SZO233" s="5"/>
      <c r="SZP233" s="5"/>
      <c r="SZQ233" s="5"/>
      <c r="SZR233" s="5"/>
      <c r="SZS233" s="5"/>
      <c r="SZT233" s="5"/>
      <c r="SZU233" s="5"/>
      <c r="SZV233" s="5"/>
      <c r="SZW233" s="5"/>
      <c r="SZX233" s="5"/>
      <c r="SZY233" s="5"/>
      <c r="SZZ233" s="5"/>
      <c r="TAA233" s="5"/>
      <c r="TAB233" s="5"/>
      <c r="TAC233" s="5"/>
      <c r="TAD233" s="5"/>
      <c r="TAE233" s="5"/>
      <c r="TAF233" s="5"/>
      <c r="TAG233" s="5"/>
      <c r="TAH233" s="5"/>
      <c r="TAI233" s="5"/>
      <c r="TAJ233" s="5"/>
      <c r="TAK233" s="5"/>
      <c r="TAL233" s="5"/>
      <c r="TAM233" s="5"/>
      <c r="TAN233" s="5"/>
      <c r="TAO233" s="5"/>
      <c r="TAP233" s="5"/>
      <c r="TAQ233" s="5"/>
      <c r="TAR233" s="5"/>
      <c r="TAS233" s="5"/>
      <c r="TAT233" s="5"/>
      <c r="TAU233" s="5"/>
      <c r="TAV233" s="5"/>
      <c r="TAW233" s="5"/>
      <c r="TAX233" s="5"/>
      <c r="TAY233" s="5"/>
      <c r="TAZ233" s="5"/>
      <c r="TBA233" s="5"/>
      <c r="TBB233" s="5"/>
      <c r="TBC233" s="5"/>
      <c r="TBD233" s="5"/>
      <c r="TBE233" s="5"/>
      <c r="TBF233" s="5"/>
      <c r="TBG233" s="5"/>
      <c r="TBH233" s="5"/>
      <c r="TBI233" s="5"/>
      <c r="TBJ233" s="5"/>
      <c r="TBK233" s="5"/>
      <c r="TBL233" s="5"/>
      <c r="TBM233" s="5"/>
      <c r="TBN233" s="5"/>
      <c r="TBO233" s="5"/>
      <c r="TBP233" s="5"/>
      <c r="TBQ233" s="5"/>
      <c r="TBR233" s="5"/>
      <c r="TBS233" s="5"/>
      <c r="TBT233" s="5"/>
      <c r="TBU233" s="5"/>
      <c r="TBV233" s="5"/>
      <c r="TBW233" s="5"/>
      <c r="TBX233" s="5"/>
      <c r="TBY233" s="5"/>
      <c r="TBZ233" s="5"/>
      <c r="TCA233" s="5"/>
      <c r="TCB233" s="5"/>
      <c r="TCC233" s="5"/>
      <c r="TCD233" s="5"/>
      <c r="TCE233" s="5"/>
      <c r="TCF233" s="5"/>
      <c r="TCG233" s="5"/>
      <c r="TCH233" s="5"/>
      <c r="TCI233" s="5"/>
      <c r="TCJ233" s="5"/>
      <c r="TCK233" s="5"/>
      <c r="TCL233" s="5"/>
      <c r="TCM233" s="5"/>
      <c r="TCN233" s="5"/>
      <c r="TCO233" s="5"/>
      <c r="TCP233" s="5"/>
      <c r="TCQ233" s="5"/>
      <c r="TCR233" s="5"/>
      <c r="TCS233" s="5"/>
      <c r="TCT233" s="5"/>
      <c r="TCU233" s="5"/>
      <c r="TCV233" s="5"/>
      <c r="TCW233" s="5"/>
      <c r="TCX233" s="5"/>
      <c r="TCY233" s="5"/>
      <c r="TCZ233" s="5"/>
      <c r="TDA233" s="5"/>
      <c r="TDB233" s="5"/>
      <c r="TDC233" s="5"/>
      <c r="TDD233" s="5"/>
      <c r="TDE233" s="5"/>
      <c r="TDF233" s="5"/>
      <c r="TDG233" s="5"/>
      <c r="TDH233" s="5"/>
      <c r="TDI233" s="5"/>
      <c r="TDJ233" s="5"/>
      <c r="TDK233" s="5"/>
      <c r="TDL233" s="5"/>
      <c r="TDM233" s="5"/>
      <c r="TDN233" s="5"/>
      <c r="TDO233" s="5"/>
      <c r="TDP233" s="5"/>
      <c r="TDQ233" s="5"/>
      <c r="TDR233" s="5"/>
      <c r="TDS233" s="5"/>
      <c r="TDT233" s="5"/>
      <c r="TDU233" s="5"/>
      <c r="TDV233" s="5"/>
      <c r="TDW233" s="5"/>
      <c r="TDX233" s="5"/>
      <c r="TDY233" s="5"/>
      <c r="TDZ233" s="5"/>
      <c r="TEA233" s="5"/>
      <c r="TEB233" s="5"/>
      <c r="TEC233" s="5"/>
      <c r="TED233" s="5"/>
      <c r="TEE233" s="5"/>
      <c r="TEF233" s="5"/>
      <c r="TEG233" s="5"/>
      <c r="TEH233" s="5"/>
      <c r="TEI233" s="5"/>
      <c r="TEJ233" s="5"/>
      <c r="TEK233" s="5"/>
      <c r="TEL233" s="5"/>
      <c r="TEM233" s="5"/>
      <c r="TEN233" s="5"/>
      <c r="TEO233" s="5"/>
      <c r="TEP233" s="5"/>
      <c r="TEQ233" s="5"/>
      <c r="TER233" s="5"/>
      <c r="TES233" s="5"/>
      <c r="TET233" s="5"/>
      <c r="TEU233" s="5"/>
      <c r="TEV233" s="5"/>
      <c r="TEW233" s="5"/>
      <c r="TEX233" s="5"/>
      <c r="TEY233" s="5"/>
      <c r="TEZ233" s="5"/>
      <c r="TFA233" s="5"/>
      <c r="TFB233" s="5"/>
      <c r="TFC233" s="5"/>
      <c r="TFD233" s="5"/>
      <c r="TFE233" s="5"/>
      <c r="TFF233" s="5"/>
      <c r="TFG233" s="5"/>
      <c r="TFH233" s="5"/>
      <c r="TFI233" s="5"/>
      <c r="TFJ233" s="5"/>
      <c r="TFK233" s="5"/>
      <c r="TFL233" s="5"/>
      <c r="TFM233" s="5"/>
      <c r="TFN233" s="5"/>
      <c r="TFO233" s="5"/>
      <c r="TFP233" s="5"/>
      <c r="TFQ233" s="5"/>
      <c r="TFR233" s="5"/>
      <c r="TFS233" s="5"/>
      <c r="TFT233" s="5"/>
      <c r="TFU233" s="5"/>
      <c r="TFV233" s="5"/>
      <c r="TFW233" s="5"/>
      <c r="TFX233" s="5"/>
      <c r="TFY233" s="5"/>
      <c r="TFZ233" s="5"/>
      <c r="TGA233" s="5"/>
      <c r="TGB233" s="5"/>
      <c r="TGC233" s="5"/>
      <c r="TGD233" s="5"/>
      <c r="TGE233" s="5"/>
      <c r="TGF233" s="5"/>
      <c r="TGG233" s="5"/>
      <c r="TGH233" s="5"/>
      <c r="TGI233" s="5"/>
      <c r="TGJ233" s="5"/>
      <c r="TGK233" s="5"/>
      <c r="TGL233" s="5"/>
      <c r="TGM233" s="5"/>
      <c r="TGN233" s="5"/>
      <c r="TGO233" s="5"/>
      <c r="TGP233" s="5"/>
      <c r="TGQ233" s="5"/>
      <c r="TGR233" s="5"/>
      <c r="TGS233" s="5"/>
      <c r="TGT233" s="5"/>
      <c r="TGU233" s="5"/>
      <c r="TGV233" s="5"/>
      <c r="TGW233" s="5"/>
      <c r="TGX233" s="5"/>
      <c r="TGY233" s="5"/>
      <c r="TGZ233" s="5"/>
      <c r="THA233" s="5"/>
      <c r="THB233" s="5"/>
      <c r="THC233" s="5"/>
      <c r="THD233" s="5"/>
      <c r="THE233" s="5"/>
      <c r="THF233" s="5"/>
      <c r="THG233" s="5"/>
      <c r="THH233" s="5"/>
      <c r="THI233" s="5"/>
      <c r="THJ233" s="5"/>
      <c r="THK233" s="5"/>
      <c r="THL233" s="5"/>
      <c r="THM233" s="5"/>
      <c r="THN233" s="5"/>
      <c r="THO233" s="5"/>
      <c r="THP233" s="5"/>
      <c r="THQ233" s="5"/>
      <c r="THR233" s="5"/>
      <c r="THS233" s="5"/>
      <c r="THT233" s="5"/>
      <c r="THU233" s="5"/>
      <c r="THV233" s="5"/>
      <c r="THW233" s="5"/>
      <c r="THX233" s="5"/>
      <c r="THY233" s="5"/>
      <c r="THZ233" s="5"/>
      <c r="TIA233" s="5"/>
      <c r="TIB233" s="5"/>
      <c r="TIC233" s="5"/>
      <c r="TID233" s="5"/>
      <c r="TIE233" s="5"/>
      <c r="TIF233" s="5"/>
      <c r="TIG233" s="5"/>
      <c r="TIH233" s="5"/>
      <c r="TII233" s="5"/>
      <c r="TIJ233" s="5"/>
      <c r="TIK233" s="5"/>
      <c r="TIL233" s="5"/>
      <c r="TIM233" s="5"/>
      <c r="TIN233" s="5"/>
      <c r="TIO233" s="5"/>
      <c r="TIP233" s="5"/>
      <c r="TIQ233" s="5"/>
      <c r="TIR233" s="5"/>
      <c r="TIS233" s="5"/>
      <c r="TIT233" s="5"/>
      <c r="TIU233" s="5"/>
      <c r="TIV233" s="5"/>
      <c r="TIW233" s="5"/>
      <c r="TIX233" s="5"/>
      <c r="TIY233" s="5"/>
      <c r="TIZ233" s="5"/>
      <c r="TJA233" s="5"/>
      <c r="TJB233" s="5"/>
      <c r="TJC233" s="5"/>
      <c r="TJD233" s="5"/>
      <c r="TJE233" s="5"/>
      <c r="TJF233" s="5"/>
      <c r="TJG233" s="5"/>
      <c r="TJH233" s="5"/>
      <c r="TJI233" s="5"/>
      <c r="TJJ233" s="5"/>
      <c r="TJK233" s="5"/>
      <c r="TJL233" s="5"/>
      <c r="TJM233" s="5"/>
      <c r="TJN233" s="5"/>
      <c r="TJO233" s="5"/>
      <c r="TJP233" s="5"/>
      <c r="TJQ233" s="5"/>
      <c r="TJR233" s="5"/>
      <c r="TJS233" s="5"/>
      <c r="TJT233" s="5"/>
      <c r="TJU233" s="5"/>
      <c r="TJV233" s="5"/>
      <c r="TJW233" s="5"/>
      <c r="TJX233" s="5"/>
      <c r="TJY233" s="5"/>
      <c r="TJZ233" s="5"/>
      <c r="TKA233" s="5"/>
      <c r="TKB233" s="5"/>
      <c r="TKC233" s="5"/>
      <c r="TKD233" s="5"/>
      <c r="TKE233" s="5"/>
      <c r="TKF233" s="5"/>
      <c r="TKG233" s="5"/>
      <c r="TKH233" s="5"/>
      <c r="TKI233" s="5"/>
      <c r="TKJ233" s="5"/>
      <c r="TKK233" s="5"/>
      <c r="TKL233" s="5"/>
      <c r="TKM233" s="5"/>
      <c r="TKN233" s="5"/>
      <c r="TKO233" s="5"/>
      <c r="TKP233" s="5"/>
      <c r="TKQ233" s="5"/>
      <c r="TKR233" s="5"/>
      <c r="TKS233" s="5"/>
      <c r="TKT233" s="5"/>
      <c r="TKU233" s="5"/>
      <c r="TKV233" s="5"/>
      <c r="TKW233" s="5"/>
      <c r="TKX233" s="5"/>
      <c r="TKY233" s="5"/>
      <c r="TKZ233" s="5"/>
      <c r="TLA233" s="5"/>
      <c r="TLB233" s="5"/>
      <c r="TLC233" s="5"/>
      <c r="TLD233" s="5"/>
      <c r="TLE233" s="5"/>
      <c r="TLF233" s="5"/>
      <c r="TLG233" s="5"/>
      <c r="TLH233" s="5"/>
      <c r="TLI233" s="5"/>
      <c r="TLJ233" s="5"/>
      <c r="TLK233" s="5"/>
      <c r="TLL233" s="5"/>
      <c r="TLM233" s="5"/>
      <c r="TLN233" s="5"/>
      <c r="TLO233" s="5"/>
      <c r="TLP233" s="5"/>
      <c r="TLQ233" s="5"/>
      <c r="TLR233" s="5"/>
      <c r="TLS233" s="5"/>
      <c r="TLT233" s="5"/>
      <c r="TLU233" s="5"/>
      <c r="TLV233" s="5"/>
      <c r="TLW233" s="5"/>
      <c r="TLX233" s="5"/>
      <c r="TLY233" s="5"/>
      <c r="TLZ233" s="5"/>
      <c r="TMA233" s="5"/>
      <c r="TMB233" s="5"/>
      <c r="TMC233" s="5"/>
      <c r="TMD233" s="5"/>
      <c r="TME233" s="5"/>
      <c r="TMF233" s="5"/>
      <c r="TMG233" s="5"/>
      <c r="TMH233" s="5"/>
      <c r="TMI233" s="5"/>
      <c r="TMJ233" s="5"/>
      <c r="TMK233" s="5"/>
      <c r="TML233" s="5"/>
      <c r="TMM233" s="5"/>
      <c r="TMN233" s="5"/>
      <c r="TMO233" s="5"/>
      <c r="TMP233" s="5"/>
      <c r="TMQ233" s="5"/>
      <c r="TMR233" s="5"/>
      <c r="TMS233" s="5"/>
      <c r="TMT233" s="5"/>
      <c r="TMU233" s="5"/>
      <c r="TMV233" s="5"/>
      <c r="TMW233" s="5"/>
      <c r="TMX233" s="5"/>
      <c r="TMY233" s="5"/>
      <c r="TMZ233" s="5"/>
      <c r="TNA233" s="5"/>
      <c r="TNB233" s="5"/>
      <c r="TNC233" s="5"/>
      <c r="TND233" s="5"/>
      <c r="TNE233" s="5"/>
      <c r="TNF233" s="5"/>
      <c r="TNG233" s="5"/>
      <c r="TNH233" s="5"/>
      <c r="TNI233" s="5"/>
      <c r="TNJ233" s="5"/>
      <c r="TNK233" s="5"/>
      <c r="TNL233" s="5"/>
      <c r="TNM233" s="5"/>
      <c r="TNN233" s="5"/>
      <c r="TNO233" s="5"/>
      <c r="TNP233" s="5"/>
      <c r="TNQ233" s="5"/>
      <c r="TNR233" s="5"/>
      <c r="TNS233" s="5"/>
      <c r="TNT233" s="5"/>
      <c r="TNU233" s="5"/>
      <c r="TNV233" s="5"/>
      <c r="TNW233" s="5"/>
      <c r="TNX233" s="5"/>
      <c r="TNY233" s="5"/>
      <c r="TNZ233" s="5"/>
      <c r="TOA233" s="5"/>
      <c r="TOB233" s="5"/>
      <c r="TOC233" s="5"/>
      <c r="TOD233" s="5"/>
      <c r="TOE233" s="5"/>
      <c r="TOF233" s="5"/>
      <c r="TOG233" s="5"/>
      <c r="TOH233" s="5"/>
      <c r="TOI233" s="5"/>
      <c r="TOJ233" s="5"/>
      <c r="TOK233" s="5"/>
      <c r="TOL233" s="5"/>
      <c r="TOM233" s="5"/>
      <c r="TON233" s="5"/>
      <c r="TOO233" s="5"/>
      <c r="TOP233" s="5"/>
      <c r="TOQ233" s="5"/>
      <c r="TOR233" s="5"/>
      <c r="TOS233" s="5"/>
      <c r="TOT233" s="5"/>
      <c r="TOU233" s="5"/>
      <c r="TOV233" s="5"/>
      <c r="TOW233" s="5"/>
      <c r="TOX233" s="5"/>
      <c r="TOY233" s="5"/>
      <c r="TOZ233" s="5"/>
      <c r="TPA233" s="5"/>
      <c r="TPB233" s="5"/>
      <c r="TPC233" s="5"/>
      <c r="TPD233" s="5"/>
      <c r="TPE233" s="5"/>
      <c r="TPF233" s="5"/>
      <c r="TPG233" s="5"/>
      <c r="TPH233" s="5"/>
      <c r="TPI233" s="5"/>
      <c r="TPJ233" s="5"/>
      <c r="TPK233" s="5"/>
      <c r="TPL233" s="5"/>
      <c r="TPM233" s="5"/>
      <c r="TPN233" s="5"/>
      <c r="TPO233" s="5"/>
      <c r="TPP233" s="5"/>
      <c r="TPQ233" s="5"/>
      <c r="TPR233" s="5"/>
      <c r="TPS233" s="5"/>
      <c r="TPT233" s="5"/>
      <c r="TPU233" s="5"/>
      <c r="TPV233" s="5"/>
      <c r="TPW233" s="5"/>
      <c r="TPX233" s="5"/>
      <c r="TPY233" s="5"/>
      <c r="TPZ233" s="5"/>
      <c r="TQA233" s="5"/>
      <c r="TQB233" s="5"/>
      <c r="TQC233" s="5"/>
      <c r="TQD233" s="5"/>
      <c r="TQE233" s="5"/>
      <c r="TQF233" s="5"/>
      <c r="TQG233" s="5"/>
      <c r="TQH233" s="5"/>
      <c r="TQI233" s="5"/>
      <c r="TQJ233" s="5"/>
      <c r="TQK233" s="5"/>
      <c r="TQL233" s="5"/>
      <c r="TQM233" s="5"/>
      <c r="TQN233" s="5"/>
      <c r="TQO233" s="5"/>
      <c r="TQP233" s="5"/>
      <c r="TQQ233" s="5"/>
      <c r="TQR233" s="5"/>
      <c r="TQS233" s="5"/>
      <c r="TQT233" s="5"/>
      <c r="TQU233" s="5"/>
      <c r="TQV233" s="5"/>
      <c r="TQW233" s="5"/>
      <c r="TQX233" s="5"/>
      <c r="TQY233" s="5"/>
      <c r="TQZ233" s="5"/>
      <c r="TRA233" s="5"/>
      <c r="TRB233" s="5"/>
      <c r="TRC233" s="5"/>
      <c r="TRD233" s="5"/>
      <c r="TRE233" s="5"/>
      <c r="TRF233" s="5"/>
      <c r="TRG233" s="5"/>
      <c r="TRH233" s="5"/>
      <c r="TRI233" s="5"/>
      <c r="TRJ233" s="5"/>
      <c r="TRK233" s="5"/>
      <c r="TRL233" s="5"/>
      <c r="TRM233" s="5"/>
      <c r="TRN233" s="5"/>
      <c r="TRO233" s="5"/>
      <c r="TRP233" s="5"/>
      <c r="TRQ233" s="5"/>
      <c r="TRR233" s="5"/>
      <c r="TRS233" s="5"/>
      <c r="TRT233" s="5"/>
      <c r="TRU233" s="5"/>
      <c r="TRV233" s="5"/>
      <c r="TRW233" s="5"/>
      <c r="TRX233" s="5"/>
      <c r="TRY233" s="5"/>
      <c r="TRZ233" s="5"/>
      <c r="TSA233" s="5"/>
      <c r="TSB233" s="5"/>
      <c r="TSC233" s="5"/>
      <c r="TSD233" s="5"/>
      <c r="TSE233" s="5"/>
      <c r="TSF233" s="5"/>
      <c r="TSG233" s="5"/>
      <c r="TSH233" s="5"/>
      <c r="TSI233" s="5"/>
      <c r="TSJ233" s="5"/>
      <c r="TSK233" s="5"/>
      <c r="TSL233" s="5"/>
      <c r="TSM233" s="5"/>
      <c r="TSN233" s="5"/>
      <c r="TSO233" s="5"/>
      <c r="TSP233" s="5"/>
      <c r="TSQ233" s="5"/>
      <c r="TSR233" s="5"/>
      <c r="TSS233" s="5"/>
      <c r="TST233" s="5"/>
      <c r="TSU233" s="5"/>
      <c r="TSV233" s="5"/>
      <c r="TSW233" s="5"/>
      <c r="TSX233" s="5"/>
      <c r="TSY233" s="5"/>
      <c r="TSZ233" s="5"/>
      <c r="TTA233" s="5"/>
      <c r="TTB233" s="5"/>
      <c r="TTC233" s="5"/>
      <c r="TTD233" s="5"/>
      <c r="TTE233" s="5"/>
      <c r="TTF233" s="5"/>
      <c r="TTG233" s="5"/>
      <c r="TTH233" s="5"/>
      <c r="TTI233" s="5"/>
      <c r="TTJ233" s="5"/>
      <c r="TTK233" s="5"/>
      <c r="TTL233" s="5"/>
      <c r="TTM233" s="5"/>
      <c r="TTN233" s="5"/>
      <c r="TTO233" s="5"/>
      <c r="TTP233" s="5"/>
      <c r="TTQ233" s="5"/>
      <c r="TTR233" s="5"/>
      <c r="TTS233" s="5"/>
      <c r="TTT233" s="5"/>
      <c r="TTU233" s="5"/>
      <c r="TTV233" s="5"/>
      <c r="TTW233" s="5"/>
      <c r="TTX233" s="5"/>
      <c r="TTY233" s="5"/>
      <c r="TTZ233" s="5"/>
      <c r="TUA233" s="5"/>
      <c r="TUB233" s="5"/>
      <c r="TUC233" s="5"/>
      <c r="TUD233" s="5"/>
      <c r="TUE233" s="5"/>
      <c r="TUF233" s="5"/>
      <c r="TUG233" s="5"/>
      <c r="TUH233" s="5"/>
      <c r="TUI233" s="5"/>
      <c r="TUJ233" s="5"/>
      <c r="TUK233" s="5"/>
      <c r="TUL233" s="5"/>
      <c r="TUM233" s="5"/>
      <c r="TUN233" s="5"/>
      <c r="TUO233" s="5"/>
      <c r="TUP233" s="5"/>
      <c r="TUQ233" s="5"/>
      <c r="TUR233" s="5"/>
      <c r="TUS233" s="5"/>
      <c r="TUT233" s="5"/>
      <c r="TUU233" s="5"/>
      <c r="TUV233" s="5"/>
      <c r="TUW233" s="5"/>
      <c r="TUX233" s="5"/>
      <c r="TUY233" s="5"/>
      <c r="TUZ233" s="5"/>
      <c r="TVA233" s="5"/>
      <c r="TVB233" s="5"/>
      <c r="TVC233" s="5"/>
      <c r="TVD233" s="5"/>
      <c r="TVE233" s="5"/>
      <c r="TVF233" s="5"/>
      <c r="TVG233" s="5"/>
      <c r="TVH233" s="5"/>
      <c r="TVI233" s="5"/>
      <c r="TVJ233" s="5"/>
      <c r="TVK233" s="5"/>
      <c r="TVL233" s="5"/>
      <c r="TVM233" s="5"/>
      <c r="TVN233" s="5"/>
      <c r="TVO233" s="5"/>
      <c r="TVP233" s="5"/>
      <c r="TVQ233" s="5"/>
      <c r="TVR233" s="5"/>
      <c r="TVS233" s="5"/>
      <c r="TVT233" s="5"/>
      <c r="TVU233" s="5"/>
      <c r="TVV233" s="5"/>
      <c r="TVW233" s="5"/>
      <c r="TVX233" s="5"/>
      <c r="TVY233" s="5"/>
      <c r="TVZ233" s="5"/>
      <c r="TWA233" s="5"/>
      <c r="TWB233" s="5"/>
      <c r="TWC233" s="5"/>
      <c r="TWD233" s="5"/>
      <c r="TWE233" s="5"/>
      <c r="TWF233" s="5"/>
      <c r="TWG233" s="5"/>
      <c r="TWH233" s="5"/>
      <c r="TWI233" s="5"/>
      <c r="TWJ233" s="5"/>
      <c r="TWK233" s="5"/>
      <c r="TWL233" s="5"/>
      <c r="TWM233" s="5"/>
      <c r="TWN233" s="5"/>
      <c r="TWO233" s="5"/>
      <c r="TWP233" s="5"/>
      <c r="TWQ233" s="5"/>
      <c r="TWR233" s="5"/>
      <c r="TWS233" s="5"/>
      <c r="TWT233" s="5"/>
      <c r="TWU233" s="5"/>
      <c r="TWV233" s="5"/>
      <c r="TWW233" s="5"/>
      <c r="TWX233" s="5"/>
      <c r="TWY233" s="5"/>
      <c r="TWZ233" s="5"/>
      <c r="TXA233" s="5"/>
      <c r="TXB233" s="5"/>
      <c r="TXC233" s="5"/>
      <c r="TXD233" s="5"/>
      <c r="TXE233" s="5"/>
      <c r="TXF233" s="5"/>
      <c r="TXG233" s="5"/>
      <c r="TXH233" s="5"/>
      <c r="TXI233" s="5"/>
      <c r="TXJ233" s="5"/>
      <c r="TXK233" s="5"/>
      <c r="TXL233" s="5"/>
      <c r="TXM233" s="5"/>
      <c r="TXN233" s="5"/>
      <c r="TXO233" s="5"/>
      <c r="TXP233" s="5"/>
      <c r="TXQ233" s="5"/>
      <c r="TXR233" s="5"/>
      <c r="TXS233" s="5"/>
      <c r="TXT233" s="5"/>
      <c r="TXU233" s="5"/>
      <c r="TXV233" s="5"/>
      <c r="TXW233" s="5"/>
      <c r="TXX233" s="5"/>
      <c r="TXY233" s="5"/>
      <c r="TXZ233" s="5"/>
      <c r="TYA233" s="5"/>
      <c r="TYB233" s="5"/>
      <c r="TYC233" s="5"/>
      <c r="TYD233" s="5"/>
      <c r="TYE233" s="5"/>
      <c r="TYF233" s="5"/>
      <c r="TYG233" s="5"/>
      <c r="TYH233" s="5"/>
      <c r="TYI233" s="5"/>
      <c r="TYJ233" s="5"/>
      <c r="TYK233" s="5"/>
      <c r="TYL233" s="5"/>
      <c r="TYM233" s="5"/>
      <c r="TYN233" s="5"/>
      <c r="TYO233" s="5"/>
      <c r="TYP233" s="5"/>
      <c r="TYQ233" s="5"/>
      <c r="TYR233" s="5"/>
      <c r="TYS233" s="5"/>
      <c r="TYT233" s="5"/>
      <c r="TYU233" s="5"/>
      <c r="TYV233" s="5"/>
      <c r="TYW233" s="5"/>
      <c r="TYX233" s="5"/>
      <c r="TYY233" s="5"/>
      <c r="TYZ233" s="5"/>
      <c r="TZA233" s="5"/>
      <c r="TZB233" s="5"/>
      <c r="TZC233" s="5"/>
      <c r="TZD233" s="5"/>
      <c r="TZE233" s="5"/>
      <c r="TZF233" s="5"/>
      <c r="TZG233" s="5"/>
      <c r="TZH233" s="5"/>
      <c r="TZI233" s="5"/>
      <c r="TZJ233" s="5"/>
      <c r="TZK233" s="5"/>
      <c r="TZL233" s="5"/>
      <c r="TZM233" s="5"/>
      <c r="TZN233" s="5"/>
      <c r="TZO233" s="5"/>
      <c r="TZP233" s="5"/>
      <c r="TZQ233" s="5"/>
      <c r="TZR233" s="5"/>
      <c r="TZS233" s="5"/>
      <c r="TZT233" s="5"/>
      <c r="TZU233" s="5"/>
      <c r="TZV233" s="5"/>
      <c r="TZW233" s="5"/>
      <c r="TZX233" s="5"/>
      <c r="TZY233" s="5"/>
      <c r="TZZ233" s="5"/>
      <c r="UAA233" s="5"/>
      <c r="UAB233" s="5"/>
      <c r="UAC233" s="5"/>
      <c r="UAD233" s="5"/>
      <c r="UAE233" s="5"/>
      <c r="UAF233" s="5"/>
      <c r="UAG233" s="5"/>
      <c r="UAH233" s="5"/>
      <c r="UAI233" s="5"/>
      <c r="UAJ233" s="5"/>
      <c r="UAK233" s="5"/>
      <c r="UAL233" s="5"/>
      <c r="UAM233" s="5"/>
      <c r="UAN233" s="5"/>
      <c r="UAO233" s="5"/>
      <c r="UAP233" s="5"/>
      <c r="UAQ233" s="5"/>
      <c r="UAR233" s="5"/>
      <c r="UAS233" s="5"/>
      <c r="UAT233" s="5"/>
      <c r="UAU233" s="5"/>
      <c r="UAV233" s="5"/>
      <c r="UAW233" s="5"/>
      <c r="UAX233" s="5"/>
      <c r="UAY233" s="5"/>
      <c r="UAZ233" s="5"/>
      <c r="UBA233" s="5"/>
      <c r="UBB233" s="5"/>
      <c r="UBC233" s="5"/>
      <c r="UBD233" s="5"/>
      <c r="UBE233" s="5"/>
      <c r="UBF233" s="5"/>
      <c r="UBG233" s="5"/>
      <c r="UBH233" s="5"/>
      <c r="UBI233" s="5"/>
      <c r="UBJ233" s="5"/>
      <c r="UBK233" s="5"/>
      <c r="UBL233" s="5"/>
      <c r="UBM233" s="5"/>
      <c r="UBN233" s="5"/>
      <c r="UBO233" s="5"/>
      <c r="UBP233" s="5"/>
      <c r="UBQ233" s="5"/>
      <c r="UBR233" s="5"/>
      <c r="UBS233" s="5"/>
      <c r="UBT233" s="5"/>
      <c r="UBU233" s="5"/>
      <c r="UBV233" s="5"/>
      <c r="UBW233" s="5"/>
      <c r="UBX233" s="5"/>
      <c r="UBY233" s="5"/>
      <c r="UBZ233" s="5"/>
      <c r="UCA233" s="5"/>
      <c r="UCB233" s="5"/>
      <c r="UCC233" s="5"/>
      <c r="UCD233" s="5"/>
      <c r="UCE233" s="5"/>
      <c r="UCF233" s="5"/>
      <c r="UCG233" s="5"/>
      <c r="UCH233" s="5"/>
      <c r="UCI233" s="5"/>
      <c r="UCJ233" s="5"/>
      <c r="UCK233" s="5"/>
      <c r="UCL233" s="5"/>
      <c r="UCM233" s="5"/>
      <c r="UCN233" s="5"/>
      <c r="UCO233" s="5"/>
      <c r="UCP233" s="5"/>
      <c r="UCQ233" s="5"/>
      <c r="UCR233" s="5"/>
      <c r="UCS233" s="5"/>
      <c r="UCT233" s="5"/>
      <c r="UCU233" s="5"/>
      <c r="UCV233" s="5"/>
      <c r="UCW233" s="5"/>
      <c r="UCX233" s="5"/>
      <c r="UCY233" s="5"/>
      <c r="UCZ233" s="5"/>
      <c r="UDA233" s="5"/>
      <c r="UDB233" s="5"/>
      <c r="UDC233" s="5"/>
      <c r="UDD233" s="5"/>
      <c r="UDE233" s="5"/>
      <c r="UDF233" s="5"/>
      <c r="UDG233" s="5"/>
      <c r="UDH233" s="5"/>
      <c r="UDI233" s="5"/>
      <c r="UDJ233" s="5"/>
      <c r="UDK233" s="5"/>
      <c r="UDL233" s="5"/>
      <c r="UDM233" s="5"/>
      <c r="UDN233" s="5"/>
      <c r="UDO233" s="5"/>
      <c r="UDP233" s="5"/>
      <c r="UDQ233" s="5"/>
      <c r="UDR233" s="5"/>
      <c r="UDS233" s="5"/>
      <c r="UDT233" s="5"/>
      <c r="UDU233" s="5"/>
      <c r="UDV233" s="5"/>
      <c r="UDW233" s="5"/>
      <c r="UDX233" s="5"/>
      <c r="UDY233" s="5"/>
      <c r="UDZ233" s="5"/>
      <c r="UEA233" s="5"/>
      <c r="UEB233" s="5"/>
      <c r="UEC233" s="5"/>
      <c r="UED233" s="5"/>
      <c r="UEE233" s="5"/>
      <c r="UEF233" s="5"/>
      <c r="UEG233" s="5"/>
      <c r="UEH233" s="5"/>
      <c r="UEI233" s="5"/>
      <c r="UEJ233" s="5"/>
      <c r="UEK233" s="5"/>
      <c r="UEL233" s="5"/>
      <c r="UEM233" s="5"/>
      <c r="UEN233" s="5"/>
      <c r="UEO233" s="5"/>
      <c r="UEP233" s="5"/>
      <c r="UEQ233" s="5"/>
      <c r="UER233" s="5"/>
      <c r="UES233" s="5"/>
      <c r="UET233" s="5"/>
      <c r="UEU233" s="5"/>
      <c r="UEV233" s="5"/>
      <c r="UEW233" s="5"/>
      <c r="UEX233" s="5"/>
      <c r="UEY233" s="5"/>
      <c r="UEZ233" s="5"/>
      <c r="UFA233" s="5"/>
      <c r="UFB233" s="5"/>
      <c r="UFC233" s="5"/>
      <c r="UFD233" s="5"/>
      <c r="UFE233" s="5"/>
      <c r="UFF233" s="5"/>
      <c r="UFG233" s="5"/>
      <c r="UFH233" s="5"/>
      <c r="UFI233" s="5"/>
      <c r="UFJ233" s="5"/>
      <c r="UFK233" s="5"/>
      <c r="UFL233" s="5"/>
      <c r="UFM233" s="5"/>
      <c r="UFN233" s="5"/>
      <c r="UFO233" s="5"/>
      <c r="UFP233" s="5"/>
      <c r="UFQ233" s="5"/>
      <c r="UFR233" s="5"/>
      <c r="UFS233" s="5"/>
      <c r="UFT233" s="5"/>
      <c r="UFU233" s="5"/>
      <c r="UFV233" s="5"/>
      <c r="UFW233" s="5"/>
      <c r="UFX233" s="5"/>
      <c r="UFY233" s="5"/>
      <c r="UFZ233" s="5"/>
      <c r="UGA233" s="5"/>
      <c r="UGB233" s="5"/>
      <c r="UGC233" s="5"/>
      <c r="UGD233" s="5"/>
      <c r="UGE233" s="5"/>
      <c r="UGF233" s="5"/>
      <c r="UGG233" s="5"/>
      <c r="UGH233" s="5"/>
      <c r="UGI233" s="5"/>
      <c r="UGJ233" s="5"/>
      <c r="UGK233" s="5"/>
      <c r="UGL233" s="5"/>
      <c r="UGM233" s="5"/>
      <c r="UGN233" s="5"/>
      <c r="UGO233" s="5"/>
      <c r="UGP233" s="5"/>
      <c r="UGQ233" s="5"/>
      <c r="UGR233" s="5"/>
      <c r="UGS233" s="5"/>
      <c r="UGT233" s="5"/>
      <c r="UGU233" s="5"/>
      <c r="UGV233" s="5"/>
      <c r="UGW233" s="5"/>
      <c r="UGX233" s="5"/>
      <c r="UGY233" s="5"/>
      <c r="UGZ233" s="5"/>
      <c r="UHA233" s="5"/>
      <c r="UHB233" s="5"/>
      <c r="UHC233" s="5"/>
      <c r="UHD233" s="5"/>
      <c r="UHE233" s="5"/>
      <c r="UHF233" s="5"/>
      <c r="UHG233" s="5"/>
      <c r="UHH233" s="5"/>
      <c r="UHI233" s="5"/>
      <c r="UHJ233" s="5"/>
      <c r="UHK233" s="5"/>
      <c r="UHL233" s="5"/>
      <c r="UHM233" s="5"/>
      <c r="UHN233" s="5"/>
      <c r="UHO233" s="5"/>
      <c r="UHP233" s="5"/>
      <c r="UHQ233" s="5"/>
      <c r="UHR233" s="5"/>
      <c r="UHS233" s="5"/>
      <c r="UHT233" s="5"/>
      <c r="UHU233" s="5"/>
      <c r="UHV233" s="5"/>
      <c r="UHW233" s="5"/>
      <c r="UHX233" s="5"/>
      <c r="UHY233" s="5"/>
      <c r="UHZ233" s="5"/>
      <c r="UIA233" s="5"/>
      <c r="UIB233" s="5"/>
      <c r="UIC233" s="5"/>
      <c r="UID233" s="5"/>
      <c r="UIE233" s="5"/>
      <c r="UIF233" s="5"/>
      <c r="UIG233" s="5"/>
      <c r="UIH233" s="5"/>
      <c r="UII233" s="5"/>
      <c r="UIJ233" s="5"/>
      <c r="UIK233" s="5"/>
      <c r="UIL233" s="5"/>
      <c r="UIM233" s="5"/>
      <c r="UIN233" s="5"/>
      <c r="UIO233" s="5"/>
      <c r="UIP233" s="5"/>
      <c r="UIQ233" s="5"/>
      <c r="UIR233" s="5"/>
      <c r="UIS233" s="5"/>
      <c r="UIT233" s="5"/>
      <c r="UIU233" s="5"/>
      <c r="UIV233" s="5"/>
      <c r="UIW233" s="5"/>
      <c r="UIX233" s="5"/>
      <c r="UIY233" s="5"/>
      <c r="UIZ233" s="5"/>
      <c r="UJA233" s="5"/>
      <c r="UJB233" s="5"/>
      <c r="UJC233" s="5"/>
      <c r="UJD233" s="5"/>
      <c r="UJE233" s="5"/>
      <c r="UJF233" s="5"/>
      <c r="UJG233" s="5"/>
      <c r="UJH233" s="5"/>
      <c r="UJI233" s="5"/>
      <c r="UJJ233" s="5"/>
      <c r="UJK233" s="5"/>
      <c r="UJL233" s="5"/>
      <c r="UJM233" s="5"/>
      <c r="UJN233" s="5"/>
      <c r="UJO233" s="5"/>
      <c r="UJP233" s="5"/>
      <c r="UJQ233" s="5"/>
      <c r="UJR233" s="5"/>
      <c r="UJS233" s="5"/>
      <c r="UJT233" s="5"/>
      <c r="UJU233" s="5"/>
      <c r="UJV233" s="5"/>
      <c r="UJW233" s="5"/>
      <c r="UJX233" s="5"/>
      <c r="UJY233" s="5"/>
      <c r="UJZ233" s="5"/>
      <c r="UKA233" s="5"/>
      <c r="UKB233" s="5"/>
      <c r="UKC233" s="5"/>
      <c r="UKD233" s="5"/>
      <c r="UKE233" s="5"/>
      <c r="UKF233" s="5"/>
      <c r="UKG233" s="5"/>
      <c r="UKH233" s="5"/>
      <c r="UKI233" s="5"/>
      <c r="UKJ233" s="5"/>
      <c r="UKK233" s="5"/>
      <c r="UKL233" s="5"/>
      <c r="UKM233" s="5"/>
      <c r="UKN233" s="5"/>
      <c r="UKO233" s="5"/>
      <c r="UKP233" s="5"/>
      <c r="UKQ233" s="5"/>
      <c r="UKR233" s="5"/>
      <c r="UKS233" s="5"/>
      <c r="UKT233" s="5"/>
      <c r="UKU233" s="5"/>
      <c r="UKV233" s="5"/>
      <c r="UKW233" s="5"/>
      <c r="UKX233" s="5"/>
      <c r="UKY233" s="5"/>
      <c r="UKZ233" s="5"/>
      <c r="ULA233" s="5"/>
      <c r="ULB233" s="5"/>
      <c r="ULC233" s="5"/>
      <c r="ULD233" s="5"/>
      <c r="ULE233" s="5"/>
      <c r="ULF233" s="5"/>
      <c r="ULG233" s="5"/>
      <c r="ULH233" s="5"/>
      <c r="ULI233" s="5"/>
      <c r="ULJ233" s="5"/>
      <c r="ULK233" s="5"/>
      <c r="ULL233" s="5"/>
      <c r="ULM233" s="5"/>
      <c r="ULN233" s="5"/>
      <c r="ULO233" s="5"/>
      <c r="ULP233" s="5"/>
      <c r="ULQ233" s="5"/>
      <c r="ULR233" s="5"/>
      <c r="ULS233" s="5"/>
      <c r="ULT233" s="5"/>
      <c r="ULU233" s="5"/>
      <c r="ULV233" s="5"/>
      <c r="ULW233" s="5"/>
      <c r="ULX233" s="5"/>
      <c r="ULY233" s="5"/>
      <c r="ULZ233" s="5"/>
      <c r="UMA233" s="5"/>
      <c r="UMB233" s="5"/>
      <c r="UMC233" s="5"/>
      <c r="UMD233" s="5"/>
      <c r="UME233" s="5"/>
      <c r="UMF233" s="5"/>
      <c r="UMG233" s="5"/>
      <c r="UMH233" s="5"/>
      <c r="UMI233" s="5"/>
      <c r="UMJ233" s="5"/>
      <c r="UMK233" s="5"/>
      <c r="UML233" s="5"/>
      <c r="UMM233" s="5"/>
      <c r="UMN233" s="5"/>
      <c r="UMO233" s="5"/>
      <c r="UMP233" s="5"/>
      <c r="UMQ233" s="5"/>
      <c r="UMR233" s="5"/>
      <c r="UMS233" s="5"/>
      <c r="UMT233" s="5"/>
      <c r="UMU233" s="5"/>
      <c r="UMV233" s="5"/>
      <c r="UMW233" s="5"/>
      <c r="UMX233" s="5"/>
      <c r="UMY233" s="5"/>
      <c r="UMZ233" s="5"/>
      <c r="UNA233" s="5"/>
      <c r="UNB233" s="5"/>
      <c r="UNC233" s="5"/>
      <c r="UND233" s="5"/>
      <c r="UNE233" s="5"/>
      <c r="UNF233" s="5"/>
      <c r="UNG233" s="5"/>
      <c r="UNH233" s="5"/>
      <c r="UNI233" s="5"/>
      <c r="UNJ233" s="5"/>
      <c r="UNK233" s="5"/>
      <c r="UNL233" s="5"/>
      <c r="UNM233" s="5"/>
      <c r="UNN233" s="5"/>
      <c r="UNO233" s="5"/>
      <c r="UNP233" s="5"/>
      <c r="UNQ233" s="5"/>
      <c r="UNR233" s="5"/>
      <c r="UNS233" s="5"/>
      <c r="UNT233" s="5"/>
      <c r="UNU233" s="5"/>
      <c r="UNV233" s="5"/>
      <c r="UNW233" s="5"/>
      <c r="UNX233" s="5"/>
      <c r="UNY233" s="5"/>
      <c r="UNZ233" s="5"/>
      <c r="UOA233" s="5"/>
      <c r="UOB233" s="5"/>
      <c r="UOC233" s="5"/>
      <c r="UOD233" s="5"/>
      <c r="UOE233" s="5"/>
      <c r="UOF233" s="5"/>
      <c r="UOG233" s="5"/>
      <c r="UOH233" s="5"/>
      <c r="UOI233" s="5"/>
      <c r="UOJ233" s="5"/>
      <c r="UOK233" s="5"/>
      <c r="UOL233" s="5"/>
      <c r="UOM233" s="5"/>
      <c r="UON233" s="5"/>
      <c r="UOO233" s="5"/>
      <c r="UOP233" s="5"/>
      <c r="UOQ233" s="5"/>
      <c r="UOR233" s="5"/>
      <c r="UOS233" s="5"/>
      <c r="UOT233" s="5"/>
      <c r="UOU233" s="5"/>
      <c r="UOV233" s="5"/>
      <c r="UOW233" s="5"/>
      <c r="UOX233" s="5"/>
      <c r="UOY233" s="5"/>
      <c r="UOZ233" s="5"/>
      <c r="UPA233" s="5"/>
      <c r="UPB233" s="5"/>
      <c r="UPC233" s="5"/>
      <c r="UPD233" s="5"/>
      <c r="UPE233" s="5"/>
      <c r="UPF233" s="5"/>
      <c r="UPG233" s="5"/>
      <c r="UPH233" s="5"/>
      <c r="UPI233" s="5"/>
      <c r="UPJ233" s="5"/>
      <c r="UPK233" s="5"/>
      <c r="UPL233" s="5"/>
      <c r="UPM233" s="5"/>
      <c r="UPN233" s="5"/>
      <c r="UPO233" s="5"/>
      <c r="UPP233" s="5"/>
      <c r="UPQ233" s="5"/>
      <c r="UPR233" s="5"/>
      <c r="UPS233" s="5"/>
      <c r="UPT233" s="5"/>
      <c r="UPU233" s="5"/>
      <c r="UPV233" s="5"/>
      <c r="UPW233" s="5"/>
      <c r="UPX233" s="5"/>
      <c r="UPY233" s="5"/>
      <c r="UPZ233" s="5"/>
      <c r="UQA233" s="5"/>
      <c r="UQB233" s="5"/>
      <c r="UQC233" s="5"/>
      <c r="UQD233" s="5"/>
      <c r="UQE233" s="5"/>
      <c r="UQF233" s="5"/>
      <c r="UQG233" s="5"/>
      <c r="UQH233" s="5"/>
      <c r="UQI233" s="5"/>
      <c r="UQJ233" s="5"/>
      <c r="UQK233" s="5"/>
      <c r="UQL233" s="5"/>
      <c r="UQM233" s="5"/>
      <c r="UQN233" s="5"/>
      <c r="UQO233" s="5"/>
      <c r="UQP233" s="5"/>
      <c r="UQQ233" s="5"/>
      <c r="UQR233" s="5"/>
      <c r="UQS233" s="5"/>
      <c r="UQT233" s="5"/>
      <c r="UQU233" s="5"/>
      <c r="UQV233" s="5"/>
      <c r="UQW233" s="5"/>
      <c r="UQX233" s="5"/>
      <c r="UQY233" s="5"/>
      <c r="UQZ233" s="5"/>
      <c r="URA233" s="5"/>
      <c r="URB233" s="5"/>
      <c r="URC233" s="5"/>
      <c r="URD233" s="5"/>
      <c r="URE233" s="5"/>
      <c r="URF233" s="5"/>
      <c r="URG233" s="5"/>
      <c r="URH233" s="5"/>
      <c r="URI233" s="5"/>
      <c r="URJ233" s="5"/>
      <c r="URK233" s="5"/>
      <c r="URL233" s="5"/>
      <c r="URM233" s="5"/>
      <c r="URN233" s="5"/>
      <c r="URO233" s="5"/>
      <c r="URP233" s="5"/>
      <c r="URQ233" s="5"/>
      <c r="URR233" s="5"/>
      <c r="URS233" s="5"/>
      <c r="URT233" s="5"/>
      <c r="URU233" s="5"/>
      <c r="URV233" s="5"/>
      <c r="URW233" s="5"/>
      <c r="URX233" s="5"/>
      <c r="URY233" s="5"/>
      <c r="URZ233" s="5"/>
      <c r="USA233" s="5"/>
      <c r="USB233" s="5"/>
      <c r="USC233" s="5"/>
      <c r="USD233" s="5"/>
      <c r="USE233" s="5"/>
      <c r="USF233" s="5"/>
      <c r="USG233" s="5"/>
      <c r="USH233" s="5"/>
      <c r="USI233" s="5"/>
      <c r="USJ233" s="5"/>
      <c r="USK233" s="5"/>
      <c r="USL233" s="5"/>
      <c r="USM233" s="5"/>
      <c r="USN233" s="5"/>
      <c r="USO233" s="5"/>
      <c r="USP233" s="5"/>
      <c r="USQ233" s="5"/>
      <c r="USR233" s="5"/>
      <c r="USS233" s="5"/>
      <c r="UST233" s="5"/>
      <c r="USU233" s="5"/>
      <c r="USV233" s="5"/>
      <c r="USW233" s="5"/>
      <c r="USX233" s="5"/>
      <c r="USY233" s="5"/>
      <c r="USZ233" s="5"/>
      <c r="UTA233" s="5"/>
      <c r="UTB233" s="5"/>
      <c r="UTC233" s="5"/>
      <c r="UTD233" s="5"/>
      <c r="UTE233" s="5"/>
      <c r="UTF233" s="5"/>
      <c r="UTG233" s="5"/>
      <c r="UTH233" s="5"/>
      <c r="UTI233" s="5"/>
      <c r="UTJ233" s="5"/>
      <c r="UTK233" s="5"/>
      <c r="UTL233" s="5"/>
      <c r="UTM233" s="5"/>
      <c r="UTN233" s="5"/>
      <c r="UTO233" s="5"/>
      <c r="UTP233" s="5"/>
      <c r="UTQ233" s="5"/>
      <c r="UTR233" s="5"/>
      <c r="UTS233" s="5"/>
      <c r="UTT233" s="5"/>
      <c r="UTU233" s="5"/>
      <c r="UTV233" s="5"/>
      <c r="UTW233" s="5"/>
      <c r="UTX233" s="5"/>
      <c r="UTY233" s="5"/>
      <c r="UTZ233" s="5"/>
      <c r="UUA233" s="5"/>
      <c r="UUB233" s="5"/>
      <c r="UUC233" s="5"/>
      <c r="UUD233" s="5"/>
      <c r="UUE233" s="5"/>
      <c r="UUF233" s="5"/>
      <c r="UUG233" s="5"/>
      <c r="UUH233" s="5"/>
      <c r="UUI233" s="5"/>
      <c r="UUJ233" s="5"/>
      <c r="UUK233" s="5"/>
      <c r="UUL233" s="5"/>
      <c r="UUM233" s="5"/>
      <c r="UUN233" s="5"/>
      <c r="UUO233" s="5"/>
      <c r="UUP233" s="5"/>
      <c r="UUQ233" s="5"/>
      <c r="UUR233" s="5"/>
      <c r="UUS233" s="5"/>
      <c r="UUT233" s="5"/>
      <c r="UUU233" s="5"/>
      <c r="UUV233" s="5"/>
      <c r="UUW233" s="5"/>
      <c r="UUX233" s="5"/>
      <c r="UUY233" s="5"/>
      <c r="UUZ233" s="5"/>
      <c r="UVA233" s="5"/>
      <c r="UVB233" s="5"/>
      <c r="UVC233" s="5"/>
      <c r="UVD233" s="5"/>
      <c r="UVE233" s="5"/>
      <c r="UVF233" s="5"/>
      <c r="UVG233" s="5"/>
      <c r="UVH233" s="5"/>
      <c r="UVI233" s="5"/>
      <c r="UVJ233" s="5"/>
      <c r="UVK233" s="5"/>
      <c r="UVL233" s="5"/>
      <c r="UVM233" s="5"/>
      <c r="UVN233" s="5"/>
      <c r="UVO233" s="5"/>
      <c r="UVP233" s="5"/>
      <c r="UVQ233" s="5"/>
      <c r="UVR233" s="5"/>
      <c r="UVS233" s="5"/>
      <c r="UVT233" s="5"/>
      <c r="UVU233" s="5"/>
      <c r="UVV233" s="5"/>
      <c r="UVW233" s="5"/>
      <c r="UVX233" s="5"/>
      <c r="UVY233" s="5"/>
      <c r="UVZ233" s="5"/>
      <c r="UWA233" s="5"/>
      <c r="UWB233" s="5"/>
      <c r="UWC233" s="5"/>
      <c r="UWD233" s="5"/>
      <c r="UWE233" s="5"/>
      <c r="UWF233" s="5"/>
      <c r="UWG233" s="5"/>
      <c r="UWH233" s="5"/>
      <c r="UWI233" s="5"/>
      <c r="UWJ233" s="5"/>
      <c r="UWK233" s="5"/>
      <c r="UWL233" s="5"/>
      <c r="UWM233" s="5"/>
      <c r="UWN233" s="5"/>
      <c r="UWO233" s="5"/>
      <c r="UWP233" s="5"/>
      <c r="UWQ233" s="5"/>
      <c r="UWR233" s="5"/>
      <c r="UWS233" s="5"/>
      <c r="UWT233" s="5"/>
      <c r="UWU233" s="5"/>
      <c r="UWV233" s="5"/>
      <c r="UWW233" s="5"/>
      <c r="UWX233" s="5"/>
      <c r="UWY233" s="5"/>
      <c r="UWZ233" s="5"/>
      <c r="UXA233" s="5"/>
      <c r="UXB233" s="5"/>
      <c r="UXC233" s="5"/>
      <c r="UXD233" s="5"/>
      <c r="UXE233" s="5"/>
      <c r="UXF233" s="5"/>
      <c r="UXG233" s="5"/>
      <c r="UXH233" s="5"/>
      <c r="UXI233" s="5"/>
      <c r="UXJ233" s="5"/>
      <c r="UXK233" s="5"/>
      <c r="UXL233" s="5"/>
      <c r="UXM233" s="5"/>
      <c r="UXN233" s="5"/>
      <c r="UXO233" s="5"/>
      <c r="UXP233" s="5"/>
      <c r="UXQ233" s="5"/>
      <c r="UXR233" s="5"/>
      <c r="UXS233" s="5"/>
      <c r="UXT233" s="5"/>
      <c r="UXU233" s="5"/>
      <c r="UXV233" s="5"/>
      <c r="UXW233" s="5"/>
      <c r="UXX233" s="5"/>
      <c r="UXY233" s="5"/>
      <c r="UXZ233" s="5"/>
      <c r="UYA233" s="5"/>
      <c r="UYB233" s="5"/>
      <c r="UYC233" s="5"/>
      <c r="UYD233" s="5"/>
      <c r="UYE233" s="5"/>
      <c r="UYF233" s="5"/>
      <c r="UYG233" s="5"/>
      <c r="UYH233" s="5"/>
      <c r="UYI233" s="5"/>
      <c r="UYJ233" s="5"/>
      <c r="UYK233" s="5"/>
      <c r="UYL233" s="5"/>
      <c r="UYM233" s="5"/>
      <c r="UYN233" s="5"/>
      <c r="UYO233" s="5"/>
      <c r="UYP233" s="5"/>
      <c r="UYQ233" s="5"/>
      <c r="UYR233" s="5"/>
      <c r="UYS233" s="5"/>
      <c r="UYT233" s="5"/>
      <c r="UYU233" s="5"/>
      <c r="UYV233" s="5"/>
      <c r="UYW233" s="5"/>
      <c r="UYX233" s="5"/>
      <c r="UYY233" s="5"/>
      <c r="UYZ233" s="5"/>
      <c r="UZA233" s="5"/>
      <c r="UZB233" s="5"/>
      <c r="UZC233" s="5"/>
      <c r="UZD233" s="5"/>
      <c r="UZE233" s="5"/>
      <c r="UZF233" s="5"/>
      <c r="UZG233" s="5"/>
      <c r="UZH233" s="5"/>
      <c r="UZI233" s="5"/>
      <c r="UZJ233" s="5"/>
      <c r="UZK233" s="5"/>
      <c r="UZL233" s="5"/>
      <c r="UZM233" s="5"/>
      <c r="UZN233" s="5"/>
      <c r="UZO233" s="5"/>
      <c r="UZP233" s="5"/>
      <c r="UZQ233" s="5"/>
      <c r="UZR233" s="5"/>
      <c r="UZS233" s="5"/>
      <c r="UZT233" s="5"/>
      <c r="UZU233" s="5"/>
      <c r="UZV233" s="5"/>
      <c r="UZW233" s="5"/>
      <c r="UZX233" s="5"/>
      <c r="UZY233" s="5"/>
      <c r="UZZ233" s="5"/>
      <c r="VAA233" s="5"/>
      <c r="VAB233" s="5"/>
      <c r="VAC233" s="5"/>
      <c r="VAD233" s="5"/>
      <c r="VAE233" s="5"/>
      <c r="VAF233" s="5"/>
      <c r="VAG233" s="5"/>
      <c r="VAH233" s="5"/>
      <c r="VAI233" s="5"/>
      <c r="VAJ233" s="5"/>
      <c r="VAK233" s="5"/>
      <c r="VAL233" s="5"/>
      <c r="VAM233" s="5"/>
      <c r="VAN233" s="5"/>
      <c r="VAO233" s="5"/>
      <c r="VAP233" s="5"/>
      <c r="VAQ233" s="5"/>
      <c r="VAR233" s="5"/>
      <c r="VAS233" s="5"/>
      <c r="VAT233" s="5"/>
      <c r="VAU233" s="5"/>
      <c r="VAV233" s="5"/>
      <c r="VAW233" s="5"/>
      <c r="VAX233" s="5"/>
      <c r="VAY233" s="5"/>
      <c r="VAZ233" s="5"/>
      <c r="VBA233" s="5"/>
      <c r="VBB233" s="5"/>
      <c r="VBC233" s="5"/>
      <c r="VBD233" s="5"/>
      <c r="VBE233" s="5"/>
      <c r="VBF233" s="5"/>
      <c r="VBG233" s="5"/>
      <c r="VBH233" s="5"/>
      <c r="VBI233" s="5"/>
      <c r="VBJ233" s="5"/>
      <c r="VBK233" s="5"/>
      <c r="VBL233" s="5"/>
      <c r="VBM233" s="5"/>
      <c r="VBN233" s="5"/>
      <c r="VBO233" s="5"/>
      <c r="VBP233" s="5"/>
      <c r="VBQ233" s="5"/>
      <c r="VBR233" s="5"/>
      <c r="VBS233" s="5"/>
      <c r="VBT233" s="5"/>
      <c r="VBU233" s="5"/>
      <c r="VBV233" s="5"/>
      <c r="VBW233" s="5"/>
      <c r="VBX233" s="5"/>
      <c r="VBY233" s="5"/>
      <c r="VBZ233" s="5"/>
      <c r="VCA233" s="5"/>
      <c r="VCB233" s="5"/>
      <c r="VCC233" s="5"/>
      <c r="VCD233" s="5"/>
      <c r="VCE233" s="5"/>
      <c r="VCF233" s="5"/>
      <c r="VCG233" s="5"/>
      <c r="VCH233" s="5"/>
      <c r="VCI233" s="5"/>
      <c r="VCJ233" s="5"/>
      <c r="VCK233" s="5"/>
      <c r="VCL233" s="5"/>
      <c r="VCM233" s="5"/>
      <c r="VCN233" s="5"/>
      <c r="VCO233" s="5"/>
      <c r="VCP233" s="5"/>
      <c r="VCQ233" s="5"/>
      <c r="VCR233" s="5"/>
      <c r="VCS233" s="5"/>
      <c r="VCT233" s="5"/>
      <c r="VCU233" s="5"/>
      <c r="VCV233" s="5"/>
      <c r="VCW233" s="5"/>
      <c r="VCX233" s="5"/>
      <c r="VCY233" s="5"/>
      <c r="VCZ233" s="5"/>
      <c r="VDA233" s="5"/>
      <c r="VDB233" s="5"/>
      <c r="VDC233" s="5"/>
      <c r="VDD233" s="5"/>
      <c r="VDE233" s="5"/>
      <c r="VDF233" s="5"/>
      <c r="VDG233" s="5"/>
      <c r="VDH233" s="5"/>
      <c r="VDI233" s="5"/>
      <c r="VDJ233" s="5"/>
      <c r="VDK233" s="5"/>
      <c r="VDL233" s="5"/>
      <c r="VDM233" s="5"/>
      <c r="VDN233" s="5"/>
      <c r="VDO233" s="5"/>
      <c r="VDP233" s="5"/>
      <c r="VDQ233" s="5"/>
      <c r="VDR233" s="5"/>
      <c r="VDS233" s="5"/>
      <c r="VDT233" s="5"/>
      <c r="VDU233" s="5"/>
      <c r="VDV233" s="5"/>
      <c r="VDW233" s="5"/>
      <c r="VDX233" s="5"/>
      <c r="VDY233" s="5"/>
      <c r="VDZ233" s="5"/>
      <c r="VEA233" s="5"/>
      <c r="VEB233" s="5"/>
      <c r="VEC233" s="5"/>
      <c r="VED233" s="5"/>
      <c r="VEE233" s="5"/>
      <c r="VEF233" s="5"/>
      <c r="VEG233" s="5"/>
      <c r="VEH233" s="5"/>
      <c r="VEI233" s="5"/>
      <c r="VEJ233" s="5"/>
      <c r="VEK233" s="5"/>
      <c r="VEL233" s="5"/>
      <c r="VEM233" s="5"/>
      <c r="VEN233" s="5"/>
      <c r="VEO233" s="5"/>
      <c r="VEP233" s="5"/>
      <c r="VEQ233" s="5"/>
      <c r="VER233" s="5"/>
      <c r="VES233" s="5"/>
      <c r="VET233" s="5"/>
      <c r="VEU233" s="5"/>
      <c r="VEV233" s="5"/>
      <c r="VEW233" s="5"/>
      <c r="VEX233" s="5"/>
      <c r="VEY233" s="5"/>
      <c r="VEZ233" s="5"/>
      <c r="VFA233" s="5"/>
      <c r="VFB233" s="5"/>
      <c r="VFC233" s="5"/>
      <c r="VFD233" s="5"/>
      <c r="VFE233" s="5"/>
      <c r="VFF233" s="5"/>
      <c r="VFG233" s="5"/>
      <c r="VFH233" s="5"/>
      <c r="VFI233" s="5"/>
      <c r="VFJ233" s="5"/>
      <c r="VFK233" s="5"/>
      <c r="VFL233" s="5"/>
      <c r="VFM233" s="5"/>
      <c r="VFN233" s="5"/>
      <c r="VFO233" s="5"/>
      <c r="VFP233" s="5"/>
      <c r="VFQ233" s="5"/>
      <c r="VFR233" s="5"/>
      <c r="VFS233" s="5"/>
      <c r="VFT233" s="5"/>
      <c r="VFU233" s="5"/>
      <c r="VFV233" s="5"/>
      <c r="VFW233" s="5"/>
      <c r="VFX233" s="5"/>
      <c r="VFY233" s="5"/>
      <c r="VFZ233" s="5"/>
      <c r="VGA233" s="5"/>
      <c r="VGB233" s="5"/>
      <c r="VGC233" s="5"/>
      <c r="VGD233" s="5"/>
      <c r="VGE233" s="5"/>
      <c r="VGF233" s="5"/>
      <c r="VGG233" s="5"/>
      <c r="VGH233" s="5"/>
      <c r="VGI233" s="5"/>
      <c r="VGJ233" s="5"/>
      <c r="VGK233" s="5"/>
      <c r="VGL233" s="5"/>
      <c r="VGM233" s="5"/>
      <c r="VGN233" s="5"/>
      <c r="VGO233" s="5"/>
      <c r="VGP233" s="5"/>
      <c r="VGQ233" s="5"/>
      <c r="VGR233" s="5"/>
      <c r="VGS233" s="5"/>
      <c r="VGT233" s="5"/>
      <c r="VGU233" s="5"/>
      <c r="VGV233" s="5"/>
      <c r="VGW233" s="5"/>
      <c r="VGX233" s="5"/>
      <c r="VGY233" s="5"/>
      <c r="VGZ233" s="5"/>
      <c r="VHA233" s="5"/>
      <c r="VHB233" s="5"/>
      <c r="VHC233" s="5"/>
      <c r="VHD233" s="5"/>
      <c r="VHE233" s="5"/>
      <c r="VHF233" s="5"/>
      <c r="VHG233" s="5"/>
      <c r="VHH233" s="5"/>
      <c r="VHI233" s="5"/>
      <c r="VHJ233" s="5"/>
      <c r="VHK233" s="5"/>
      <c r="VHL233" s="5"/>
      <c r="VHM233" s="5"/>
      <c r="VHN233" s="5"/>
      <c r="VHO233" s="5"/>
      <c r="VHP233" s="5"/>
      <c r="VHQ233" s="5"/>
      <c r="VHR233" s="5"/>
      <c r="VHS233" s="5"/>
      <c r="VHT233" s="5"/>
      <c r="VHU233" s="5"/>
      <c r="VHV233" s="5"/>
      <c r="VHW233" s="5"/>
      <c r="VHX233" s="5"/>
      <c r="VHY233" s="5"/>
      <c r="VHZ233" s="5"/>
      <c r="VIA233" s="5"/>
      <c r="VIB233" s="5"/>
      <c r="VIC233" s="5"/>
      <c r="VID233" s="5"/>
      <c r="VIE233" s="5"/>
      <c r="VIF233" s="5"/>
      <c r="VIG233" s="5"/>
      <c r="VIH233" s="5"/>
      <c r="VII233" s="5"/>
      <c r="VIJ233" s="5"/>
      <c r="VIK233" s="5"/>
      <c r="VIL233" s="5"/>
      <c r="VIM233" s="5"/>
      <c r="VIN233" s="5"/>
      <c r="VIO233" s="5"/>
      <c r="VIP233" s="5"/>
      <c r="VIQ233" s="5"/>
      <c r="VIR233" s="5"/>
      <c r="VIS233" s="5"/>
      <c r="VIT233" s="5"/>
      <c r="VIU233" s="5"/>
      <c r="VIV233" s="5"/>
      <c r="VIW233" s="5"/>
      <c r="VIX233" s="5"/>
      <c r="VIY233" s="5"/>
      <c r="VIZ233" s="5"/>
      <c r="VJA233" s="5"/>
      <c r="VJB233" s="5"/>
      <c r="VJC233" s="5"/>
      <c r="VJD233" s="5"/>
      <c r="VJE233" s="5"/>
      <c r="VJF233" s="5"/>
      <c r="VJG233" s="5"/>
      <c r="VJH233" s="5"/>
      <c r="VJI233" s="5"/>
      <c r="VJJ233" s="5"/>
      <c r="VJK233" s="5"/>
      <c r="VJL233" s="5"/>
      <c r="VJM233" s="5"/>
      <c r="VJN233" s="5"/>
      <c r="VJO233" s="5"/>
      <c r="VJP233" s="5"/>
      <c r="VJQ233" s="5"/>
      <c r="VJR233" s="5"/>
      <c r="VJS233" s="5"/>
      <c r="VJT233" s="5"/>
      <c r="VJU233" s="5"/>
      <c r="VJV233" s="5"/>
      <c r="VJW233" s="5"/>
      <c r="VJX233" s="5"/>
      <c r="VJY233" s="5"/>
      <c r="VJZ233" s="5"/>
      <c r="VKA233" s="5"/>
      <c r="VKB233" s="5"/>
      <c r="VKC233" s="5"/>
      <c r="VKD233" s="5"/>
      <c r="VKE233" s="5"/>
      <c r="VKF233" s="5"/>
      <c r="VKG233" s="5"/>
      <c r="VKH233" s="5"/>
      <c r="VKI233" s="5"/>
      <c r="VKJ233" s="5"/>
      <c r="VKK233" s="5"/>
      <c r="VKL233" s="5"/>
      <c r="VKM233" s="5"/>
      <c r="VKN233" s="5"/>
      <c r="VKO233" s="5"/>
      <c r="VKP233" s="5"/>
      <c r="VKQ233" s="5"/>
      <c r="VKR233" s="5"/>
      <c r="VKS233" s="5"/>
      <c r="VKT233" s="5"/>
      <c r="VKU233" s="5"/>
      <c r="VKV233" s="5"/>
      <c r="VKW233" s="5"/>
      <c r="VKX233" s="5"/>
      <c r="VKY233" s="5"/>
      <c r="VKZ233" s="5"/>
      <c r="VLA233" s="5"/>
      <c r="VLB233" s="5"/>
      <c r="VLC233" s="5"/>
      <c r="VLD233" s="5"/>
      <c r="VLE233" s="5"/>
      <c r="VLF233" s="5"/>
      <c r="VLG233" s="5"/>
      <c r="VLH233" s="5"/>
      <c r="VLI233" s="5"/>
      <c r="VLJ233" s="5"/>
      <c r="VLK233" s="5"/>
      <c r="VLL233" s="5"/>
      <c r="VLM233" s="5"/>
      <c r="VLN233" s="5"/>
      <c r="VLO233" s="5"/>
      <c r="VLP233" s="5"/>
      <c r="VLQ233" s="5"/>
      <c r="VLR233" s="5"/>
      <c r="VLS233" s="5"/>
      <c r="VLT233" s="5"/>
      <c r="VLU233" s="5"/>
      <c r="VLV233" s="5"/>
      <c r="VLW233" s="5"/>
      <c r="VLX233" s="5"/>
      <c r="VLY233" s="5"/>
      <c r="VLZ233" s="5"/>
      <c r="VMA233" s="5"/>
      <c r="VMB233" s="5"/>
      <c r="VMC233" s="5"/>
      <c r="VMD233" s="5"/>
      <c r="VME233" s="5"/>
      <c r="VMF233" s="5"/>
      <c r="VMG233" s="5"/>
      <c r="VMH233" s="5"/>
      <c r="VMI233" s="5"/>
      <c r="VMJ233" s="5"/>
      <c r="VMK233" s="5"/>
      <c r="VML233" s="5"/>
      <c r="VMM233" s="5"/>
      <c r="VMN233" s="5"/>
      <c r="VMO233" s="5"/>
      <c r="VMP233" s="5"/>
      <c r="VMQ233" s="5"/>
      <c r="VMR233" s="5"/>
      <c r="VMS233" s="5"/>
      <c r="VMT233" s="5"/>
      <c r="VMU233" s="5"/>
      <c r="VMV233" s="5"/>
      <c r="VMW233" s="5"/>
      <c r="VMX233" s="5"/>
      <c r="VMY233" s="5"/>
      <c r="VMZ233" s="5"/>
      <c r="VNA233" s="5"/>
      <c r="VNB233" s="5"/>
      <c r="VNC233" s="5"/>
      <c r="VND233" s="5"/>
      <c r="VNE233" s="5"/>
      <c r="VNF233" s="5"/>
      <c r="VNG233" s="5"/>
      <c r="VNH233" s="5"/>
      <c r="VNI233" s="5"/>
      <c r="VNJ233" s="5"/>
      <c r="VNK233" s="5"/>
      <c r="VNL233" s="5"/>
      <c r="VNM233" s="5"/>
      <c r="VNN233" s="5"/>
      <c r="VNO233" s="5"/>
      <c r="VNP233" s="5"/>
      <c r="VNQ233" s="5"/>
      <c r="VNR233" s="5"/>
      <c r="VNS233" s="5"/>
      <c r="VNT233" s="5"/>
      <c r="VNU233" s="5"/>
      <c r="VNV233" s="5"/>
      <c r="VNW233" s="5"/>
      <c r="VNX233" s="5"/>
      <c r="VNY233" s="5"/>
      <c r="VNZ233" s="5"/>
      <c r="VOA233" s="5"/>
      <c r="VOB233" s="5"/>
      <c r="VOC233" s="5"/>
      <c r="VOD233" s="5"/>
      <c r="VOE233" s="5"/>
      <c r="VOF233" s="5"/>
      <c r="VOG233" s="5"/>
      <c r="VOH233" s="5"/>
      <c r="VOI233" s="5"/>
      <c r="VOJ233" s="5"/>
      <c r="VOK233" s="5"/>
      <c r="VOL233" s="5"/>
      <c r="VOM233" s="5"/>
      <c r="VON233" s="5"/>
      <c r="VOO233" s="5"/>
      <c r="VOP233" s="5"/>
      <c r="VOQ233" s="5"/>
      <c r="VOR233" s="5"/>
      <c r="VOS233" s="5"/>
      <c r="VOT233" s="5"/>
      <c r="VOU233" s="5"/>
      <c r="VOV233" s="5"/>
      <c r="VOW233" s="5"/>
      <c r="VOX233" s="5"/>
      <c r="VOY233" s="5"/>
      <c r="VOZ233" s="5"/>
      <c r="VPA233" s="5"/>
      <c r="VPB233" s="5"/>
      <c r="VPC233" s="5"/>
      <c r="VPD233" s="5"/>
      <c r="VPE233" s="5"/>
      <c r="VPF233" s="5"/>
      <c r="VPG233" s="5"/>
      <c r="VPH233" s="5"/>
      <c r="VPI233" s="5"/>
      <c r="VPJ233" s="5"/>
      <c r="VPK233" s="5"/>
      <c r="VPL233" s="5"/>
      <c r="VPM233" s="5"/>
      <c r="VPN233" s="5"/>
      <c r="VPO233" s="5"/>
      <c r="VPP233" s="5"/>
      <c r="VPQ233" s="5"/>
      <c r="VPR233" s="5"/>
      <c r="VPS233" s="5"/>
      <c r="VPT233" s="5"/>
      <c r="VPU233" s="5"/>
      <c r="VPV233" s="5"/>
      <c r="VPW233" s="5"/>
      <c r="VPX233" s="5"/>
      <c r="VPY233" s="5"/>
      <c r="VPZ233" s="5"/>
      <c r="VQA233" s="5"/>
      <c r="VQB233" s="5"/>
      <c r="VQC233" s="5"/>
      <c r="VQD233" s="5"/>
      <c r="VQE233" s="5"/>
      <c r="VQF233" s="5"/>
      <c r="VQG233" s="5"/>
      <c r="VQH233" s="5"/>
      <c r="VQI233" s="5"/>
      <c r="VQJ233" s="5"/>
      <c r="VQK233" s="5"/>
      <c r="VQL233" s="5"/>
      <c r="VQM233" s="5"/>
      <c r="VQN233" s="5"/>
      <c r="VQO233" s="5"/>
      <c r="VQP233" s="5"/>
      <c r="VQQ233" s="5"/>
      <c r="VQR233" s="5"/>
      <c r="VQS233" s="5"/>
      <c r="VQT233" s="5"/>
      <c r="VQU233" s="5"/>
      <c r="VQV233" s="5"/>
      <c r="VQW233" s="5"/>
      <c r="VQX233" s="5"/>
      <c r="VQY233" s="5"/>
      <c r="VQZ233" s="5"/>
      <c r="VRA233" s="5"/>
      <c r="VRB233" s="5"/>
      <c r="VRC233" s="5"/>
      <c r="VRD233" s="5"/>
      <c r="VRE233" s="5"/>
      <c r="VRF233" s="5"/>
      <c r="VRG233" s="5"/>
      <c r="VRH233" s="5"/>
      <c r="VRI233" s="5"/>
      <c r="VRJ233" s="5"/>
      <c r="VRK233" s="5"/>
      <c r="VRL233" s="5"/>
      <c r="VRM233" s="5"/>
      <c r="VRN233" s="5"/>
      <c r="VRO233" s="5"/>
      <c r="VRP233" s="5"/>
      <c r="VRQ233" s="5"/>
      <c r="VRR233" s="5"/>
      <c r="VRS233" s="5"/>
      <c r="VRT233" s="5"/>
      <c r="VRU233" s="5"/>
      <c r="VRV233" s="5"/>
      <c r="VRW233" s="5"/>
      <c r="VRX233" s="5"/>
      <c r="VRY233" s="5"/>
      <c r="VRZ233" s="5"/>
      <c r="VSA233" s="5"/>
      <c r="VSB233" s="5"/>
      <c r="VSC233" s="5"/>
      <c r="VSD233" s="5"/>
      <c r="VSE233" s="5"/>
      <c r="VSF233" s="5"/>
      <c r="VSG233" s="5"/>
      <c r="VSH233" s="5"/>
      <c r="VSI233" s="5"/>
      <c r="VSJ233" s="5"/>
      <c r="VSK233" s="5"/>
      <c r="VSL233" s="5"/>
      <c r="VSM233" s="5"/>
      <c r="VSN233" s="5"/>
      <c r="VSO233" s="5"/>
      <c r="VSP233" s="5"/>
      <c r="VSQ233" s="5"/>
      <c r="VSR233" s="5"/>
      <c r="VSS233" s="5"/>
      <c r="VST233" s="5"/>
      <c r="VSU233" s="5"/>
      <c r="VSV233" s="5"/>
      <c r="VSW233" s="5"/>
      <c r="VSX233" s="5"/>
      <c r="VSY233" s="5"/>
      <c r="VSZ233" s="5"/>
      <c r="VTA233" s="5"/>
      <c r="VTB233" s="5"/>
      <c r="VTC233" s="5"/>
      <c r="VTD233" s="5"/>
      <c r="VTE233" s="5"/>
      <c r="VTF233" s="5"/>
      <c r="VTG233" s="5"/>
      <c r="VTH233" s="5"/>
      <c r="VTI233" s="5"/>
      <c r="VTJ233" s="5"/>
      <c r="VTK233" s="5"/>
      <c r="VTL233" s="5"/>
      <c r="VTM233" s="5"/>
      <c r="VTN233" s="5"/>
      <c r="VTO233" s="5"/>
      <c r="VTP233" s="5"/>
      <c r="VTQ233" s="5"/>
      <c r="VTR233" s="5"/>
      <c r="VTS233" s="5"/>
      <c r="VTT233" s="5"/>
      <c r="VTU233" s="5"/>
      <c r="VTV233" s="5"/>
      <c r="VTW233" s="5"/>
      <c r="VTX233" s="5"/>
      <c r="VTY233" s="5"/>
      <c r="VTZ233" s="5"/>
      <c r="VUA233" s="5"/>
      <c r="VUB233" s="5"/>
      <c r="VUC233" s="5"/>
      <c r="VUD233" s="5"/>
      <c r="VUE233" s="5"/>
      <c r="VUF233" s="5"/>
      <c r="VUG233" s="5"/>
      <c r="VUH233" s="5"/>
      <c r="VUI233" s="5"/>
      <c r="VUJ233" s="5"/>
      <c r="VUK233" s="5"/>
      <c r="VUL233" s="5"/>
      <c r="VUM233" s="5"/>
      <c r="VUN233" s="5"/>
      <c r="VUO233" s="5"/>
      <c r="VUP233" s="5"/>
      <c r="VUQ233" s="5"/>
      <c r="VUR233" s="5"/>
      <c r="VUS233" s="5"/>
      <c r="VUT233" s="5"/>
      <c r="VUU233" s="5"/>
      <c r="VUV233" s="5"/>
      <c r="VUW233" s="5"/>
      <c r="VUX233" s="5"/>
      <c r="VUY233" s="5"/>
      <c r="VUZ233" s="5"/>
      <c r="VVA233" s="5"/>
      <c r="VVB233" s="5"/>
      <c r="VVC233" s="5"/>
      <c r="VVD233" s="5"/>
      <c r="VVE233" s="5"/>
      <c r="VVF233" s="5"/>
      <c r="VVG233" s="5"/>
      <c r="VVH233" s="5"/>
      <c r="VVI233" s="5"/>
      <c r="VVJ233" s="5"/>
      <c r="VVK233" s="5"/>
      <c r="VVL233" s="5"/>
      <c r="VVM233" s="5"/>
      <c r="VVN233" s="5"/>
      <c r="VVO233" s="5"/>
      <c r="VVP233" s="5"/>
      <c r="VVQ233" s="5"/>
      <c r="VVR233" s="5"/>
      <c r="VVS233" s="5"/>
      <c r="VVT233" s="5"/>
      <c r="VVU233" s="5"/>
      <c r="VVV233" s="5"/>
      <c r="VVW233" s="5"/>
      <c r="VVX233" s="5"/>
      <c r="VVY233" s="5"/>
      <c r="VVZ233" s="5"/>
      <c r="VWA233" s="5"/>
      <c r="VWB233" s="5"/>
      <c r="VWC233" s="5"/>
      <c r="VWD233" s="5"/>
      <c r="VWE233" s="5"/>
      <c r="VWF233" s="5"/>
      <c r="VWG233" s="5"/>
      <c r="VWH233" s="5"/>
      <c r="VWI233" s="5"/>
      <c r="VWJ233" s="5"/>
      <c r="VWK233" s="5"/>
      <c r="VWL233" s="5"/>
      <c r="VWM233" s="5"/>
      <c r="VWN233" s="5"/>
      <c r="VWO233" s="5"/>
      <c r="VWP233" s="5"/>
      <c r="VWQ233" s="5"/>
      <c r="VWR233" s="5"/>
      <c r="VWS233" s="5"/>
      <c r="VWT233" s="5"/>
      <c r="VWU233" s="5"/>
      <c r="VWV233" s="5"/>
      <c r="VWW233" s="5"/>
      <c r="VWX233" s="5"/>
      <c r="VWY233" s="5"/>
      <c r="VWZ233" s="5"/>
      <c r="VXA233" s="5"/>
      <c r="VXB233" s="5"/>
      <c r="VXC233" s="5"/>
      <c r="VXD233" s="5"/>
      <c r="VXE233" s="5"/>
      <c r="VXF233" s="5"/>
      <c r="VXG233" s="5"/>
      <c r="VXH233" s="5"/>
      <c r="VXI233" s="5"/>
      <c r="VXJ233" s="5"/>
      <c r="VXK233" s="5"/>
      <c r="VXL233" s="5"/>
      <c r="VXM233" s="5"/>
      <c r="VXN233" s="5"/>
      <c r="VXO233" s="5"/>
      <c r="VXP233" s="5"/>
      <c r="VXQ233" s="5"/>
      <c r="VXR233" s="5"/>
      <c r="VXS233" s="5"/>
      <c r="VXT233" s="5"/>
      <c r="VXU233" s="5"/>
      <c r="VXV233" s="5"/>
      <c r="VXW233" s="5"/>
      <c r="VXX233" s="5"/>
      <c r="VXY233" s="5"/>
      <c r="VXZ233" s="5"/>
      <c r="VYA233" s="5"/>
      <c r="VYB233" s="5"/>
      <c r="VYC233" s="5"/>
      <c r="VYD233" s="5"/>
      <c r="VYE233" s="5"/>
      <c r="VYF233" s="5"/>
      <c r="VYG233" s="5"/>
      <c r="VYH233" s="5"/>
      <c r="VYI233" s="5"/>
      <c r="VYJ233" s="5"/>
      <c r="VYK233" s="5"/>
      <c r="VYL233" s="5"/>
      <c r="VYM233" s="5"/>
      <c r="VYN233" s="5"/>
      <c r="VYO233" s="5"/>
      <c r="VYP233" s="5"/>
      <c r="VYQ233" s="5"/>
      <c r="VYR233" s="5"/>
      <c r="VYS233" s="5"/>
      <c r="VYT233" s="5"/>
      <c r="VYU233" s="5"/>
      <c r="VYV233" s="5"/>
      <c r="VYW233" s="5"/>
      <c r="VYX233" s="5"/>
      <c r="VYY233" s="5"/>
      <c r="VYZ233" s="5"/>
      <c r="VZA233" s="5"/>
      <c r="VZB233" s="5"/>
      <c r="VZC233" s="5"/>
      <c r="VZD233" s="5"/>
      <c r="VZE233" s="5"/>
      <c r="VZF233" s="5"/>
      <c r="VZG233" s="5"/>
      <c r="VZH233" s="5"/>
      <c r="VZI233" s="5"/>
      <c r="VZJ233" s="5"/>
      <c r="VZK233" s="5"/>
      <c r="VZL233" s="5"/>
      <c r="VZM233" s="5"/>
      <c r="VZN233" s="5"/>
      <c r="VZO233" s="5"/>
      <c r="VZP233" s="5"/>
      <c r="VZQ233" s="5"/>
      <c r="VZR233" s="5"/>
      <c r="VZS233" s="5"/>
      <c r="VZT233" s="5"/>
      <c r="VZU233" s="5"/>
      <c r="VZV233" s="5"/>
      <c r="VZW233" s="5"/>
      <c r="VZX233" s="5"/>
      <c r="VZY233" s="5"/>
      <c r="VZZ233" s="5"/>
      <c r="WAA233" s="5"/>
      <c r="WAB233" s="5"/>
      <c r="WAC233" s="5"/>
      <c r="WAD233" s="5"/>
      <c r="WAE233" s="5"/>
      <c r="WAF233" s="5"/>
      <c r="WAG233" s="5"/>
      <c r="WAH233" s="5"/>
      <c r="WAI233" s="5"/>
      <c r="WAJ233" s="5"/>
      <c r="WAK233" s="5"/>
      <c r="WAL233" s="5"/>
      <c r="WAM233" s="5"/>
      <c r="WAN233" s="5"/>
      <c r="WAO233" s="5"/>
      <c r="WAP233" s="5"/>
      <c r="WAQ233" s="5"/>
      <c r="WAR233" s="5"/>
      <c r="WAS233" s="5"/>
      <c r="WAT233" s="5"/>
      <c r="WAU233" s="5"/>
      <c r="WAV233" s="5"/>
      <c r="WAW233" s="5"/>
      <c r="WAX233" s="5"/>
      <c r="WAY233" s="5"/>
      <c r="WAZ233" s="5"/>
      <c r="WBA233" s="5"/>
      <c r="WBB233" s="5"/>
      <c r="WBC233" s="5"/>
      <c r="WBD233" s="5"/>
      <c r="WBE233" s="5"/>
      <c r="WBF233" s="5"/>
      <c r="WBG233" s="5"/>
      <c r="WBH233" s="5"/>
      <c r="WBI233" s="5"/>
      <c r="WBJ233" s="5"/>
      <c r="WBK233" s="5"/>
      <c r="WBL233" s="5"/>
      <c r="WBM233" s="5"/>
      <c r="WBN233" s="5"/>
      <c r="WBO233" s="5"/>
      <c r="WBP233" s="5"/>
      <c r="WBQ233" s="5"/>
      <c r="WBR233" s="5"/>
      <c r="WBS233" s="5"/>
      <c r="WBT233" s="5"/>
      <c r="WBU233" s="5"/>
      <c r="WBV233" s="5"/>
      <c r="WBW233" s="5"/>
      <c r="WBX233" s="5"/>
      <c r="WBY233" s="5"/>
      <c r="WBZ233" s="5"/>
      <c r="WCA233" s="5"/>
      <c r="WCB233" s="5"/>
      <c r="WCC233" s="5"/>
      <c r="WCD233" s="5"/>
      <c r="WCE233" s="5"/>
      <c r="WCF233" s="5"/>
      <c r="WCG233" s="5"/>
      <c r="WCH233" s="5"/>
      <c r="WCI233" s="5"/>
      <c r="WCJ233" s="5"/>
      <c r="WCK233" s="5"/>
      <c r="WCL233" s="5"/>
      <c r="WCM233" s="5"/>
      <c r="WCN233" s="5"/>
      <c r="WCO233" s="5"/>
      <c r="WCP233" s="5"/>
      <c r="WCQ233" s="5"/>
      <c r="WCR233" s="5"/>
      <c r="WCS233" s="5"/>
      <c r="WCT233" s="5"/>
      <c r="WCU233" s="5"/>
      <c r="WCV233" s="5"/>
      <c r="WCW233" s="5"/>
      <c r="WCX233" s="5"/>
      <c r="WCY233" s="5"/>
      <c r="WCZ233" s="5"/>
      <c r="WDA233" s="5"/>
      <c r="WDB233" s="5"/>
      <c r="WDC233" s="5"/>
      <c r="WDD233" s="5"/>
      <c r="WDE233" s="5"/>
      <c r="WDF233" s="5"/>
      <c r="WDG233" s="5"/>
      <c r="WDH233" s="5"/>
      <c r="WDI233" s="5"/>
      <c r="WDJ233" s="5"/>
      <c r="WDK233" s="5"/>
      <c r="WDL233" s="5"/>
      <c r="WDM233" s="5"/>
      <c r="WDN233" s="5"/>
      <c r="WDO233" s="5"/>
      <c r="WDP233" s="5"/>
      <c r="WDQ233" s="5"/>
      <c r="WDR233" s="5"/>
      <c r="WDS233" s="5"/>
      <c r="WDT233" s="5"/>
      <c r="WDU233" s="5"/>
      <c r="WDV233" s="5"/>
      <c r="WDW233" s="5"/>
      <c r="WDX233" s="5"/>
      <c r="WDY233" s="5"/>
      <c r="WDZ233" s="5"/>
      <c r="WEA233" s="5"/>
      <c r="WEB233" s="5"/>
      <c r="WEC233" s="5"/>
      <c r="WED233" s="5"/>
      <c r="WEE233" s="5"/>
      <c r="WEF233" s="5"/>
      <c r="WEG233" s="5"/>
      <c r="WEH233" s="5"/>
      <c r="WEI233" s="5"/>
      <c r="WEJ233" s="5"/>
      <c r="WEK233" s="5"/>
      <c r="WEL233" s="5"/>
      <c r="WEM233" s="5"/>
      <c r="WEN233" s="5"/>
      <c r="WEO233" s="5"/>
      <c r="WEP233" s="5"/>
      <c r="WEQ233" s="5"/>
      <c r="WER233" s="5"/>
      <c r="WES233" s="5"/>
      <c r="WET233" s="5"/>
      <c r="WEU233" s="5"/>
      <c r="WEV233" s="5"/>
      <c r="WEW233" s="5"/>
      <c r="WEX233" s="5"/>
      <c r="WEY233" s="5"/>
      <c r="WEZ233" s="5"/>
      <c r="WFA233" s="5"/>
      <c r="WFB233" s="5"/>
      <c r="WFC233" s="5"/>
      <c r="WFD233" s="5"/>
      <c r="WFE233" s="5"/>
      <c r="WFF233" s="5"/>
      <c r="WFG233" s="5"/>
      <c r="WFH233" s="5"/>
      <c r="WFI233" s="5"/>
      <c r="WFJ233" s="5"/>
      <c r="WFK233" s="5"/>
      <c r="WFL233" s="5"/>
      <c r="WFM233" s="5"/>
      <c r="WFN233" s="5"/>
      <c r="WFO233" s="5"/>
      <c r="WFP233" s="5"/>
      <c r="WFQ233" s="5"/>
      <c r="WFR233" s="5"/>
      <c r="WFS233" s="5"/>
      <c r="WFT233" s="5"/>
      <c r="WFU233" s="5"/>
      <c r="WFV233" s="5"/>
      <c r="WFW233" s="5"/>
      <c r="WFX233" s="5"/>
      <c r="WFY233" s="5"/>
      <c r="WFZ233" s="5"/>
      <c r="WGA233" s="5"/>
      <c r="WGB233" s="5"/>
      <c r="WGC233" s="5"/>
      <c r="WGD233" s="5"/>
      <c r="WGE233" s="5"/>
      <c r="WGF233" s="5"/>
      <c r="WGG233" s="5"/>
      <c r="WGH233" s="5"/>
      <c r="WGI233" s="5"/>
      <c r="WGJ233" s="5"/>
      <c r="WGK233" s="5"/>
      <c r="WGL233" s="5"/>
      <c r="WGM233" s="5"/>
      <c r="WGN233" s="5"/>
      <c r="WGO233" s="5"/>
      <c r="WGP233" s="5"/>
      <c r="WGQ233" s="5"/>
      <c r="WGR233" s="5"/>
      <c r="WGS233" s="5"/>
      <c r="WGT233" s="5"/>
      <c r="WGU233" s="5"/>
      <c r="WGV233" s="5"/>
      <c r="WGW233" s="5"/>
      <c r="WGX233" s="5"/>
      <c r="WGY233" s="5"/>
      <c r="WGZ233" s="5"/>
      <c r="WHA233" s="5"/>
      <c r="WHB233" s="5"/>
      <c r="WHC233" s="5"/>
      <c r="WHD233" s="5"/>
      <c r="WHE233" s="5"/>
      <c r="WHF233" s="5"/>
      <c r="WHG233" s="5"/>
      <c r="WHH233" s="5"/>
      <c r="WHI233" s="5"/>
      <c r="WHJ233" s="5"/>
      <c r="WHK233" s="5"/>
      <c r="WHL233" s="5"/>
      <c r="WHM233" s="5"/>
      <c r="WHN233" s="5"/>
      <c r="WHO233" s="5"/>
      <c r="WHP233" s="5"/>
      <c r="WHQ233" s="5"/>
      <c r="WHR233" s="5"/>
      <c r="WHS233" s="5"/>
      <c r="WHT233" s="5"/>
      <c r="WHU233" s="5"/>
      <c r="WHV233" s="5"/>
      <c r="WHW233" s="5"/>
      <c r="WHX233" s="5"/>
      <c r="WHY233" s="5"/>
      <c r="WHZ233" s="5"/>
      <c r="WIA233" s="5"/>
      <c r="WIB233" s="5"/>
      <c r="WIC233" s="5"/>
      <c r="WID233" s="5"/>
      <c r="WIE233" s="5"/>
      <c r="WIF233" s="5"/>
      <c r="WIG233" s="5"/>
      <c r="WIH233" s="5"/>
      <c r="WII233" s="5"/>
      <c r="WIJ233" s="5"/>
      <c r="WIK233" s="5"/>
      <c r="WIL233" s="5"/>
      <c r="WIM233" s="5"/>
      <c r="WIN233" s="5"/>
      <c r="WIO233" s="5"/>
      <c r="WIP233" s="5"/>
      <c r="WIQ233" s="5"/>
      <c r="WIR233" s="5"/>
      <c r="WIS233" s="5"/>
      <c r="WIT233" s="5"/>
      <c r="WIU233" s="5"/>
      <c r="WIV233" s="5"/>
      <c r="WIW233" s="5"/>
      <c r="WIX233" s="5"/>
      <c r="WIY233" s="5"/>
      <c r="WIZ233" s="5"/>
      <c r="WJA233" s="5"/>
      <c r="WJB233" s="5"/>
      <c r="WJC233" s="5"/>
      <c r="WJD233" s="5"/>
      <c r="WJE233" s="5"/>
      <c r="WJF233" s="5"/>
      <c r="WJG233" s="5"/>
      <c r="WJH233" s="5"/>
      <c r="WJI233" s="5"/>
      <c r="WJJ233" s="5"/>
      <c r="WJK233" s="5"/>
      <c r="WJL233" s="5"/>
      <c r="WJM233" s="5"/>
      <c r="WJN233" s="5"/>
      <c r="WJO233" s="5"/>
      <c r="WJP233" s="5"/>
      <c r="WJQ233" s="5"/>
      <c r="WJR233" s="5"/>
      <c r="WJS233" s="5"/>
      <c r="WJT233" s="5"/>
      <c r="WJU233" s="5"/>
      <c r="WJV233" s="5"/>
      <c r="WJW233" s="5"/>
      <c r="WJX233" s="5"/>
      <c r="WJY233" s="5"/>
      <c r="WJZ233" s="5"/>
      <c r="WKA233" s="5"/>
      <c r="WKB233" s="5"/>
      <c r="WKC233" s="5"/>
      <c r="WKD233" s="5"/>
      <c r="WKE233" s="5"/>
      <c r="WKF233" s="5"/>
      <c r="WKG233" s="5"/>
      <c r="WKH233" s="5"/>
      <c r="WKI233" s="5"/>
      <c r="WKJ233" s="5"/>
      <c r="WKK233" s="5"/>
      <c r="WKL233" s="5"/>
      <c r="WKM233" s="5"/>
      <c r="WKN233" s="5"/>
      <c r="WKO233" s="5"/>
      <c r="WKP233" s="5"/>
      <c r="WKQ233" s="5"/>
      <c r="WKR233" s="5"/>
      <c r="WKS233" s="5"/>
      <c r="WKT233" s="5"/>
      <c r="WKU233" s="5"/>
      <c r="WKV233" s="5"/>
      <c r="WKW233" s="5"/>
      <c r="WKX233" s="5"/>
      <c r="WKY233" s="5"/>
      <c r="WKZ233" s="5"/>
      <c r="WLA233" s="5"/>
      <c r="WLB233" s="5"/>
      <c r="WLC233" s="5"/>
      <c r="WLD233" s="5"/>
      <c r="WLE233" s="5"/>
      <c r="WLF233" s="5"/>
      <c r="WLG233" s="5"/>
      <c r="WLH233" s="5"/>
      <c r="WLI233" s="5"/>
      <c r="WLJ233" s="5"/>
      <c r="WLK233" s="5"/>
      <c r="WLL233" s="5"/>
      <c r="WLM233" s="5"/>
      <c r="WLN233" s="5"/>
      <c r="WLO233" s="5"/>
      <c r="WLP233" s="5"/>
      <c r="WLQ233" s="5"/>
      <c r="WLR233" s="5"/>
      <c r="WLS233" s="5"/>
      <c r="WLT233" s="5"/>
      <c r="WLU233" s="5"/>
      <c r="WLV233" s="5"/>
      <c r="WLW233" s="5"/>
      <c r="WLX233" s="5"/>
      <c r="WLY233" s="5"/>
      <c r="WLZ233" s="5"/>
      <c r="WMA233" s="5"/>
      <c r="WMB233" s="5"/>
      <c r="WMC233" s="5"/>
      <c r="WMD233" s="5"/>
      <c r="WME233" s="5"/>
      <c r="WMF233" s="5"/>
      <c r="WMG233" s="5"/>
      <c r="WMH233" s="5"/>
      <c r="WMI233" s="5"/>
      <c r="WMJ233" s="5"/>
      <c r="WMK233" s="5"/>
      <c r="WML233" s="5"/>
      <c r="WMM233" s="5"/>
      <c r="WMN233" s="5"/>
      <c r="WMO233" s="5"/>
      <c r="WMP233" s="5"/>
      <c r="WMQ233" s="5"/>
      <c r="WMR233" s="5"/>
      <c r="WMS233" s="5"/>
      <c r="WMT233" s="5"/>
      <c r="WMU233" s="5"/>
      <c r="WMV233" s="5"/>
      <c r="WMW233" s="5"/>
      <c r="WMX233" s="5"/>
      <c r="WMY233" s="5"/>
      <c r="WMZ233" s="5"/>
      <c r="WNA233" s="5"/>
      <c r="WNB233" s="5"/>
      <c r="WNC233" s="5"/>
      <c r="WND233" s="5"/>
      <c r="WNE233" s="5"/>
      <c r="WNF233" s="5"/>
      <c r="WNG233" s="5"/>
      <c r="WNH233" s="5"/>
      <c r="WNI233" s="5"/>
      <c r="WNJ233" s="5"/>
      <c r="WNK233" s="5"/>
      <c r="WNL233" s="5"/>
      <c r="WNM233" s="5"/>
      <c r="WNN233" s="5"/>
      <c r="WNO233" s="5"/>
      <c r="WNP233" s="5"/>
      <c r="WNQ233" s="5"/>
      <c r="WNR233" s="5"/>
      <c r="WNS233" s="5"/>
      <c r="WNT233" s="5"/>
      <c r="WNU233" s="5"/>
      <c r="WNV233" s="5"/>
      <c r="WNW233" s="5"/>
      <c r="WNX233" s="5"/>
      <c r="WNY233" s="5"/>
      <c r="WNZ233" s="5"/>
      <c r="WOA233" s="5"/>
      <c r="WOB233" s="5"/>
      <c r="WOC233" s="5"/>
      <c r="WOD233" s="5"/>
      <c r="WOE233" s="5"/>
      <c r="WOF233" s="5"/>
      <c r="WOG233" s="5"/>
      <c r="WOH233" s="5"/>
      <c r="WOI233" s="5"/>
      <c r="WOJ233" s="5"/>
      <c r="WOK233" s="5"/>
      <c r="WOL233" s="5"/>
      <c r="WOM233" s="5"/>
      <c r="WON233" s="5"/>
      <c r="WOO233" s="5"/>
      <c r="WOP233" s="5"/>
      <c r="WOQ233" s="5"/>
      <c r="WOR233" s="5"/>
      <c r="WOS233" s="5"/>
      <c r="WOT233" s="5"/>
      <c r="WOU233" s="5"/>
      <c r="WOV233" s="5"/>
      <c r="WOW233" s="5"/>
      <c r="WOX233" s="5"/>
      <c r="WOY233" s="5"/>
      <c r="WOZ233" s="5"/>
      <c r="WPA233" s="5"/>
      <c r="WPB233" s="5"/>
      <c r="WPC233" s="5"/>
      <c r="WPD233" s="5"/>
      <c r="WPE233" s="5"/>
      <c r="WPF233" s="5"/>
      <c r="WPG233" s="5"/>
      <c r="WPH233" s="5"/>
      <c r="WPI233" s="5"/>
      <c r="WPJ233" s="5"/>
      <c r="WPK233" s="5"/>
      <c r="WPL233" s="5"/>
      <c r="WPM233" s="5"/>
      <c r="WPN233" s="5"/>
      <c r="WPO233" s="5"/>
      <c r="WPP233" s="5"/>
      <c r="WPQ233" s="5"/>
      <c r="WPR233" s="5"/>
      <c r="WPS233" s="5"/>
      <c r="WPT233" s="5"/>
      <c r="WPU233" s="5"/>
      <c r="WPV233" s="5"/>
      <c r="WPW233" s="5"/>
      <c r="WPX233" s="5"/>
      <c r="WPY233" s="5"/>
      <c r="WPZ233" s="5"/>
      <c r="WQA233" s="5"/>
      <c r="WQB233" s="5"/>
      <c r="WQC233" s="5"/>
      <c r="WQD233" s="5"/>
      <c r="WQE233" s="5"/>
      <c r="WQF233" s="5"/>
      <c r="WQG233" s="5"/>
      <c r="WQH233" s="5"/>
      <c r="WQI233" s="5"/>
      <c r="WQJ233" s="5"/>
      <c r="WQK233" s="5"/>
      <c r="WQL233" s="5"/>
      <c r="WQM233" s="5"/>
      <c r="WQN233" s="5"/>
      <c r="WQO233" s="5"/>
      <c r="WQP233" s="5"/>
      <c r="WQQ233" s="5"/>
      <c r="WQR233" s="5"/>
      <c r="WQS233" s="5"/>
      <c r="WQT233" s="5"/>
      <c r="WQU233" s="5"/>
      <c r="WQV233" s="5"/>
      <c r="WQW233" s="5"/>
      <c r="WQX233" s="5"/>
      <c r="WQY233" s="5"/>
      <c r="WQZ233" s="5"/>
      <c r="WRA233" s="5"/>
      <c r="WRB233" s="5"/>
      <c r="WRC233" s="5"/>
      <c r="WRD233" s="5"/>
      <c r="WRE233" s="5"/>
      <c r="WRF233" s="5"/>
      <c r="WRG233" s="5"/>
      <c r="WRH233" s="5"/>
      <c r="WRI233" s="5"/>
      <c r="WRJ233" s="5"/>
      <c r="WRK233" s="5"/>
      <c r="WRL233" s="5"/>
      <c r="WRM233" s="5"/>
      <c r="WRN233" s="5"/>
      <c r="WRO233" s="5"/>
      <c r="WRP233" s="5"/>
      <c r="WRQ233" s="5"/>
      <c r="WRR233" s="5"/>
      <c r="WRS233" s="5"/>
      <c r="WRT233" s="5"/>
      <c r="WRU233" s="5"/>
      <c r="WRV233" s="5"/>
      <c r="WRW233" s="5"/>
      <c r="WRX233" s="5"/>
      <c r="WRY233" s="5"/>
      <c r="WRZ233" s="5"/>
      <c r="WSA233" s="5"/>
      <c r="WSB233" s="5"/>
      <c r="WSC233" s="5"/>
      <c r="WSD233" s="5"/>
      <c r="WSE233" s="5"/>
      <c r="WSF233" s="5"/>
      <c r="WSG233" s="5"/>
      <c r="WSH233" s="5"/>
      <c r="WSI233" s="5"/>
      <c r="WSJ233" s="5"/>
      <c r="WSK233" s="5"/>
      <c r="WSL233" s="5"/>
      <c r="WSM233" s="5"/>
      <c r="WSN233" s="5"/>
      <c r="WSO233" s="5"/>
      <c r="WSP233" s="5"/>
      <c r="WSQ233" s="5"/>
      <c r="WSR233" s="5"/>
      <c r="WSS233" s="5"/>
      <c r="WST233" s="5"/>
      <c r="WSU233" s="5"/>
      <c r="WSV233" s="5"/>
      <c r="WSW233" s="5"/>
      <c r="WSX233" s="5"/>
      <c r="WSY233" s="5"/>
      <c r="WSZ233" s="5"/>
      <c r="WTA233" s="5"/>
      <c r="WTB233" s="5"/>
      <c r="WTC233" s="5"/>
      <c r="WTD233" s="5"/>
      <c r="WTE233" s="5"/>
      <c r="WTF233" s="5"/>
      <c r="WTG233" s="5"/>
      <c r="WTH233" s="5"/>
      <c r="WTI233" s="5"/>
      <c r="WTJ233" s="5"/>
      <c r="WTK233" s="5"/>
      <c r="WTL233" s="5"/>
      <c r="WTM233" s="5"/>
      <c r="WTN233" s="5"/>
      <c r="WTO233" s="5"/>
      <c r="WTP233" s="5"/>
      <c r="WTQ233" s="5"/>
      <c r="WTR233" s="5"/>
      <c r="WTS233" s="5"/>
      <c r="WTT233" s="5"/>
      <c r="WTU233" s="5"/>
      <c r="WTV233" s="5"/>
      <c r="WTW233" s="5"/>
      <c r="WTX233" s="5"/>
      <c r="WTY233" s="5"/>
      <c r="WTZ233" s="5"/>
      <c r="WUA233" s="5"/>
      <c r="WUB233" s="5"/>
      <c r="WUC233" s="5"/>
      <c r="WUD233" s="5"/>
      <c r="WUE233" s="5"/>
      <c r="WUF233" s="5"/>
      <c r="WUG233" s="5"/>
      <c r="WUH233" s="5"/>
      <c r="WUI233" s="5"/>
      <c r="WUJ233" s="5"/>
      <c r="WUK233" s="5"/>
      <c r="WUL233" s="5"/>
      <c r="WUM233" s="5"/>
      <c r="WUN233" s="5"/>
      <c r="WUO233" s="5"/>
      <c r="WUP233" s="5"/>
      <c r="WUQ233" s="5"/>
      <c r="WUR233" s="5"/>
      <c r="WUS233" s="5"/>
      <c r="WUT233" s="5"/>
      <c r="WUU233" s="5"/>
      <c r="WUV233" s="5"/>
      <c r="WUW233" s="5"/>
      <c r="WUX233" s="5"/>
      <c r="WUY233" s="5"/>
      <c r="WUZ233" s="5"/>
      <c r="WVA233" s="5"/>
      <c r="WVB233" s="5"/>
      <c r="WVC233" s="5"/>
      <c r="WVD233" s="5"/>
      <c r="WVE233" s="5"/>
      <c r="WVF233" s="5"/>
      <c r="WVG233" s="5"/>
      <c r="WVH233" s="5"/>
      <c r="WVI233" s="5"/>
      <c r="WVJ233" s="5"/>
      <c r="WVK233" s="5"/>
      <c r="WVL233" s="5"/>
      <c r="WVM233" s="5"/>
      <c r="WVN233" s="5"/>
      <c r="WVO233" s="5"/>
      <c r="WVP233" s="5"/>
      <c r="WVQ233" s="5"/>
      <c r="WVR233" s="5"/>
      <c r="WVS233" s="5"/>
      <c r="WVT233" s="5"/>
      <c r="WVU233" s="5"/>
      <c r="WVV233" s="5"/>
      <c r="WVW233" s="5"/>
      <c r="WVX233" s="5"/>
      <c r="WVY233" s="5"/>
      <c r="WVZ233" s="5"/>
      <c r="WWA233" s="5"/>
      <c r="WWB233" s="5"/>
      <c r="WWC233" s="5"/>
      <c r="WWD233" s="5"/>
      <c r="WWE233" s="5"/>
      <c r="WWF233" s="5"/>
      <c r="WWG233" s="5"/>
      <c r="WWH233" s="5"/>
      <c r="WWI233" s="5"/>
      <c r="WWJ233" s="5"/>
      <c r="WWK233" s="5"/>
      <c r="WWL233" s="5"/>
      <c r="WWM233" s="5"/>
      <c r="WWN233" s="5"/>
      <c r="WWO233" s="5"/>
      <c r="WWP233" s="5"/>
      <c r="WWQ233" s="5"/>
      <c r="WWR233" s="5"/>
      <c r="WWS233" s="5"/>
      <c r="WWT233" s="5"/>
      <c r="WWU233" s="5"/>
      <c r="WWV233" s="5"/>
      <c r="WWW233" s="5"/>
      <c r="WWX233" s="5"/>
      <c r="WWY233" s="5"/>
      <c r="WWZ233" s="5"/>
      <c r="WXA233" s="5"/>
      <c r="WXB233" s="5"/>
      <c r="WXC233" s="5"/>
      <c r="WXD233" s="5"/>
      <c r="WXE233" s="5"/>
      <c r="WXF233" s="5"/>
      <c r="WXG233" s="5"/>
      <c r="WXH233" s="5"/>
      <c r="WXI233" s="5"/>
      <c r="WXJ233" s="5"/>
      <c r="WXK233" s="5"/>
      <c r="WXL233" s="5"/>
      <c r="WXM233" s="5"/>
      <c r="WXN233" s="5"/>
      <c r="WXO233" s="5"/>
      <c r="WXP233" s="5"/>
      <c r="WXQ233" s="5"/>
      <c r="WXR233" s="5"/>
      <c r="WXS233" s="5"/>
      <c r="WXT233" s="5"/>
      <c r="WXU233" s="5"/>
      <c r="WXV233" s="5"/>
      <c r="WXW233" s="5"/>
      <c r="WXX233" s="5"/>
      <c r="WXY233" s="5"/>
      <c r="WXZ233" s="5"/>
      <c r="WYA233" s="5"/>
      <c r="WYB233" s="5"/>
      <c r="WYC233" s="5"/>
      <c r="WYD233" s="5"/>
      <c r="WYE233" s="5"/>
      <c r="WYF233" s="5"/>
      <c r="WYG233" s="5"/>
      <c r="WYH233" s="5"/>
      <c r="WYI233" s="5"/>
      <c r="WYJ233" s="5"/>
      <c r="WYK233" s="5"/>
      <c r="WYL233" s="5"/>
      <c r="WYM233" s="5"/>
      <c r="WYN233" s="5"/>
      <c r="WYO233" s="5"/>
      <c r="WYP233" s="5"/>
      <c r="WYQ233" s="5"/>
      <c r="WYR233" s="5"/>
      <c r="WYS233" s="5"/>
      <c r="WYT233" s="5"/>
      <c r="WYU233" s="5"/>
      <c r="WYV233" s="5"/>
      <c r="WYW233" s="5"/>
      <c r="WYX233" s="5"/>
      <c r="WYY233" s="5"/>
      <c r="WYZ233" s="5"/>
      <c r="WZA233" s="5"/>
      <c r="WZB233" s="5"/>
      <c r="WZC233" s="5"/>
      <c r="WZD233" s="5"/>
      <c r="WZE233" s="5"/>
      <c r="WZF233" s="5"/>
      <c r="WZG233" s="5"/>
      <c r="WZH233" s="5"/>
      <c r="WZI233" s="5"/>
      <c r="WZJ233" s="5"/>
      <c r="WZK233" s="5"/>
      <c r="WZL233" s="5"/>
      <c r="WZM233" s="5"/>
      <c r="WZN233" s="5"/>
      <c r="WZO233" s="5"/>
      <c r="WZP233" s="5"/>
      <c r="WZQ233" s="5"/>
      <c r="WZR233" s="5"/>
      <c r="WZS233" s="5"/>
      <c r="WZT233" s="5"/>
      <c r="WZU233" s="5"/>
      <c r="WZV233" s="5"/>
      <c r="WZW233" s="5"/>
      <c r="WZX233" s="5"/>
      <c r="WZY233" s="5"/>
      <c r="WZZ233" s="5"/>
      <c r="XAA233" s="5"/>
      <c r="XAB233" s="5"/>
      <c r="XAC233" s="5"/>
      <c r="XAD233" s="5"/>
      <c r="XAE233" s="5"/>
      <c r="XAF233" s="5"/>
      <c r="XAG233" s="5"/>
      <c r="XAH233" s="5"/>
      <c r="XAI233" s="5"/>
      <c r="XAJ233" s="5"/>
      <c r="XAK233" s="5"/>
      <c r="XAL233" s="5"/>
      <c r="XAM233" s="5"/>
      <c r="XAN233" s="5"/>
      <c r="XAO233" s="5"/>
      <c r="XAP233" s="5"/>
      <c r="XAQ233" s="5"/>
      <c r="XAR233" s="5"/>
      <c r="XAS233" s="5"/>
      <c r="XAT233" s="5"/>
      <c r="XAU233" s="5"/>
      <c r="XAV233" s="5"/>
      <c r="XAW233" s="5"/>
      <c r="XAX233" s="5"/>
      <c r="XAY233" s="5"/>
      <c r="XAZ233" s="5"/>
      <c r="XBA233" s="5"/>
      <c r="XBB233" s="5"/>
      <c r="XBC233" s="5"/>
      <c r="XBD233" s="5"/>
      <c r="XBE233" s="5"/>
      <c r="XBF233" s="5"/>
      <c r="XBG233" s="5"/>
      <c r="XBH233" s="5"/>
      <c r="XBI233" s="5"/>
      <c r="XBJ233" s="5"/>
      <c r="XBK233" s="5"/>
      <c r="XBL233" s="5"/>
      <c r="XBM233" s="5"/>
      <c r="XBN233" s="5"/>
      <c r="XBO233" s="5"/>
      <c r="XBP233" s="5"/>
      <c r="XBQ233" s="5"/>
      <c r="XBR233" s="5"/>
      <c r="XBS233" s="5"/>
      <c r="XBT233" s="5"/>
      <c r="XBU233" s="5"/>
      <c r="XBV233" s="5"/>
      <c r="XBW233" s="5"/>
      <c r="XBX233" s="5"/>
      <c r="XBY233" s="5"/>
      <c r="XBZ233" s="5"/>
      <c r="XCA233" s="5"/>
      <c r="XCB233" s="5"/>
      <c r="XCC233" s="5"/>
      <c r="XCD233" s="5"/>
      <c r="XCE233" s="5"/>
      <c r="XCF233" s="5"/>
      <c r="XCG233" s="5"/>
      <c r="XCH233" s="5"/>
      <c r="XCI233" s="5"/>
      <c r="XCJ233" s="5"/>
      <c r="XCK233" s="5"/>
      <c r="XCL233" s="5"/>
      <c r="XCM233" s="5"/>
      <c r="XCN233" s="5"/>
      <c r="XCO233" s="5"/>
      <c r="XCP233" s="5"/>
      <c r="XCQ233" s="5"/>
      <c r="XCR233" s="5"/>
      <c r="XCS233" s="5"/>
      <c r="XCT233" s="5"/>
      <c r="XCU233" s="5"/>
      <c r="XCV233" s="5"/>
      <c r="XCW233" s="5"/>
      <c r="XCX233" s="5"/>
      <c r="XCY233" s="5"/>
      <c r="XCZ233" s="5"/>
      <c r="XDA233" s="5"/>
      <c r="XDB233" s="5"/>
      <c r="XDC233" s="5"/>
      <c r="XDD233" s="5"/>
      <c r="XDE233" s="5"/>
      <c r="XDF233" s="5"/>
      <c r="XDG233" s="5"/>
      <c r="XDH233" s="5"/>
      <c r="XDI233" s="5"/>
      <c r="XDJ233" s="5"/>
      <c r="XDK233" s="5"/>
      <c r="XDL233" s="5"/>
      <c r="XDM233" s="5"/>
      <c r="XDN233" s="5"/>
      <c r="XDO233" s="5"/>
      <c r="XDP233" s="5"/>
      <c r="XDQ233" s="5"/>
      <c r="XDR233" s="5"/>
      <c r="XDS233" s="5"/>
      <c r="XDT233" s="5"/>
      <c r="XDU233" s="5"/>
      <c r="XDV233" s="5"/>
      <c r="XDW233" s="5"/>
      <c r="XDX233" s="5"/>
      <c r="XDY233" s="5"/>
      <c r="XDZ233" s="5"/>
      <c r="XEA233" s="5"/>
      <c r="XEB233" s="5"/>
      <c r="XEC233" s="5"/>
      <c r="XED233" s="5"/>
      <c r="XEE233" s="5"/>
      <c r="XEF233" s="5"/>
      <c r="XEG233" s="5"/>
      <c r="XEH233" s="5"/>
      <c r="XEI233" s="5"/>
      <c r="XEJ233" s="5"/>
      <c r="XEK233" s="5"/>
      <c r="XEL233" s="5"/>
      <c r="XEM233" s="5"/>
      <c r="XEN233" s="5"/>
      <c r="XEO233" s="5"/>
      <c r="XEP233" s="5"/>
      <c r="XEQ233" s="5"/>
      <c r="XER233" s="5"/>
      <c r="XES233" s="5"/>
      <c r="XET233" s="5"/>
      <c r="XEU233" s="5"/>
      <c r="XEV233" s="5"/>
      <c r="XEW233" s="5"/>
      <c r="XEX233" s="5"/>
      <c r="XEY233" s="5"/>
      <c r="XEZ233" s="5"/>
      <c r="XFA233" s="5"/>
      <c r="XFB233" s="5"/>
      <c r="XFC233" s="5"/>
    </row>
    <row r="234" s="35" customFormat="1" ht="17.25" customHeight="1" spans="1:1024 1025:16383">
      <c r="B234" s="36">
        <v>1035</v>
      </c>
      <c r="C234" s="37">
        <v>0.71</v>
      </c>
      <c r="D234" s="36">
        <v>300</v>
      </c>
      <c r="E234" s="36">
        <v>49.6</v>
      </c>
      <c r="F234" s="38">
        <f t="shared" si="197"/>
        <v>0.801408450704225</v>
      </c>
      <c r="G234" s="43">
        <v>5.69</v>
      </c>
      <c r="H234" s="40">
        <f t="shared" si="198"/>
        <v>74.65</v>
      </c>
      <c r="I234" s="37">
        <f t="shared" si="199"/>
        <v>22395.84</v>
      </c>
      <c r="K234" s="104"/>
      <c r="L234" s="62"/>
      <c r="N234" s="35">
        <v>4.9455</v>
      </c>
      <c r="O234" s="35">
        <f t="shared" si="195"/>
        <v>6.5435</v>
      </c>
      <c r="P234" s="35">
        <v>5.6925</v>
      </c>
      <c r="Q234" s="80">
        <f t="shared" si="196"/>
        <v>5.69</v>
      </c>
    </row>
    <row r="235" s="35" customFormat="1" ht="17.25" customHeight="1" spans="1:1024 1025:16383">
      <c r="B235" s="36">
        <v>1035</v>
      </c>
      <c r="C235" s="37">
        <v>0.73</v>
      </c>
      <c r="D235" s="36">
        <v>300</v>
      </c>
      <c r="E235" s="36">
        <v>49.6</v>
      </c>
      <c r="F235" s="38">
        <f t="shared" si="197"/>
        <v>0.874647887323944</v>
      </c>
      <c r="G235" s="43">
        <v>6.21</v>
      </c>
      <c r="H235" s="40">
        <f t="shared" si="198"/>
        <v>81.47</v>
      </c>
      <c r="I235" s="37">
        <f t="shared" si="199"/>
        <v>24442.56</v>
      </c>
      <c r="K235" s="104"/>
      <c r="L235" s="62"/>
      <c r="N235" s="35">
        <v>5.397</v>
      </c>
      <c r="O235" s="35">
        <f t="shared" si="195"/>
        <v>7.1415</v>
      </c>
      <c r="P235" s="35">
        <v>6.21</v>
      </c>
      <c r="Q235" s="80">
        <f t="shared" si="196"/>
        <v>6.21</v>
      </c>
    </row>
    <row r="236" s="35" customFormat="1" ht="17.25" customHeight="1" spans="1:1024 1025:16383">
      <c r="B236" s="36">
        <v>1035</v>
      </c>
      <c r="C236" s="37">
        <v>0.75</v>
      </c>
      <c r="D236" s="36">
        <v>300</v>
      </c>
      <c r="E236" s="36">
        <v>49.6</v>
      </c>
      <c r="F236" s="38">
        <f t="shared" si="197"/>
        <v>0.888732394366197</v>
      </c>
      <c r="G236" s="43">
        <v>6.31</v>
      </c>
      <c r="H236" s="40">
        <f t="shared" si="198"/>
        <v>82.78</v>
      </c>
      <c r="I236" s="37">
        <f t="shared" si="199"/>
        <v>24836.16</v>
      </c>
      <c r="K236" s="104"/>
      <c r="L236" s="62"/>
      <c r="N236" s="35">
        <v>5.4915</v>
      </c>
      <c r="O236" s="35">
        <f t="shared" si="195"/>
        <v>7.2565</v>
      </c>
      <c r="P236" s="35">
        <v>6.3135</v>
      </c>
      <c r="Q236" s="80">
        <f t="shared" si="196"/>
        <v>6.31</v>
      </c>
    </row>
    <row r="237" s="35" customFormat="1" ht="17.25" customHeight="1" spans="1:1024 1025:16383">
      <c r="B237" s="36">
        <v>1035</v>
      </c>
      <c r="C237" s="37">
        <v>0.77</v>
      </c>
      <c r="D237" s="36">
        <v>300</v>
      </c>
      <c r="E237" s="36">
        <v>49.6</v>
      </c>
      <c r="F237" s="38">
        <f t="shared" si="197"/>
        <v>0.909859154929577</v>
      </c>
      <c r="G237" s="43">
        <v>6.46</v>
      </c>
      <c r="H237" s="40">
        <f t="shared" si="198"/>
        <v>84.75</v>
      </c>
      <c r="I237" s="37">
        <f t="shared" si="199"/>
        <v>25426.56</v>
      </c>
      <c r="K237" s="104"/>
      <c r="L237" s="62"/>
      <c r="N237" s="35">
        <v>5.6175</v>
      </c>
      <c r="O237" s="35">
        <f t="shared" si="195"/>
        <v>7.429</v>
      </c>
      <c r="P237" s="35">
        <v>6.463</v>
      </c>
      <c r="Q237" s="80">
        <f t="shared" si="196"/>
        <v>6.46</v>
      </c>
    </row>
    <row r="238" s="35" customFormat="1" ht="17.25" customHeight="1" spans="1:1024 1025:16383">
      <c r="B238" s="36">
        <v>1080</v>
      </c>
      <c r="C238" s="37">
        <v>0.61</v>
      </c>
      <c r="D238" s="36">
        <v>300</v>
      </c>
      <c r="E238" s="36">
        <v>49.6</v>
      </c>
      <c r="F238" s="38">
        <f t="shared" si="197"/>
        <v>0.884507042253521</v>
      </c>
      <c r="G238" s="43">
        <v>6.28</v>
      </c>
      <c r="H238" s="40">
        <f t="shared" si="198"/>
        <v>82.39</v>
      </c>
      <c r="I238" s="37">
        <f t="shared" si="199"/>
        <v>24718.08</v>
      </c>
      <c r="K238" s="104"/>
      <c r="L238" s="62"/>
      <c r="N238" s="35">
        <v>5.46</v>
      </c>
      <c r="O238" s="35">
        <f t="shared" si="195"/>
        <v>7.222</v>
      </c>
      <c r="P238" s="35">
        <v>6.279</v>
      </c>
      <c r="Q238" s="80">
        <f t="shared" si="196"/>
        <v>6.28</v>
      </c>
    </row>
    <row r="239" s="35" customFormat="1" ht="17.25" customHeight="1" spans="1:1024 1025:16383">
      <c r="B239" s="36">
        <v>1080</v>
      </c>
      <c r="C239" s="37">
        <v>0.63</v>
      </c>
      <c r="D239" s="36">
        <v>300</v>
      </c>
      <c r="E239" s="36">
        <v>49.6</v>
      </c>
      <c r="F239" s="38">
        <f t="shared" si="197"/>
        <v>0.887323943661972</v>
      </c>
      <c r="G239" s="43">
        <v>6.3</v>
      </c>
      <c r="H239" s="40">
        <f t="shared" si="198"/>
        <v>82.65</v>
      </c>
      <c r="I239" s="37">
        <f t="shared" si="199"/>
        <v>24796.8</v>
      </c>
      <c r="K239" s="104"/>
      <c r="L239" s="62"/>
      <c r="N239" s="35">
        <v>5.481</v>
      </c>
      <c r="O239" s="35">
        <f t="shared" si="195"/>
        <v>7.245</v>
      </c>
      <c r="P239" s="35">
        <v>6.302</v>
      </c>
      <c r="Q239" s="80">
        <f t="shared" si="196"/>
        <v>6.3</v>
      </c>
    </row>
    <row r="240" s="35" customFormat="1" ht="17.25" customHeight="1" spans="1:1024 1025:16383">
      <c r="A240" s="5"/>
      <c r="B240" s="36">
        <v>1080</v>
      </c>
      <c r="C240" s="37">
        <v>0.64</v>
      </c>
      <c r="D240" s="36">
        <v>300</v>
      </c>
      <c r="E240" s="36">
        <v>49.6</v>
      </c>
      <c r="F240" s="38">
        <f t="shared" si="197"/>
        <v>0.894366197183099</v>
      </c>
      <c r="G240" s="43">
        <v>6.35</v>
      </c>
      <c r="H240" s="40">
        <f t="shared" si="198"/>
        <v>83.31</v>
      </c>
      <c r="I240" s="37">
        <f t="shared" si="199"/>
        <v>24993.6</v>
      </c>
      <c r="K240" s="104"/>
      <c r="L240" s="62"/>
      <c r="N240" s="4">
        <v>5.523</v>
      </c>
      <c r="O240" s="35">
        <f t="shared" si="195"/>
        <v>7.3025</v>
      </c>
      <c r="P240" s="35">
        <v>6.348</v>
      </c>
      <c r="Q240" s="80">
        <f t="shared" si="196"/>
        <v>6.35</v>
      </c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/>
      <c r="JG240" s="5"/>
      <c r="JH240" s="5"/>
      <c r="JI240" s="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  <c r="LE240" s="5"/>
      <c r="LF240" s="5"/>
      <c r="LG240" s="5"/>
      <c r="LH240" s="5"/>
      <c r="LI240" s="5"/>
      <c r="LJ240" s="5"/>
      <c r="LK240" s="5"/>
      <c r="LL240" s="5"/>
      <c r="LM240" s="5"/>
      <c r="LN240" s="5"/>
      <c r="LO240" s="5"/>
      <c r="LP240" s="5"/>
      <c r="LQ240" s="5"/>
      <c r="LR240" s="5"/>
      <c r="LS240" s="5"/>
      <c r="LT240" s="5"/>
      <c r="LU240" s="5"/>
      <c r="LV240" s="5"/>
      <c r="LW240" s="5"/>
      <c r="LX240" s="5"/>
      <c r="LY240" s="5"/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  <c r="MN240" s="5"/>
      <c r="MO240" s="5"/>
      <c r="MP240" s="5"/>
      <c r="MQ240" s="5"/>
      <c r="MR240" s="5"/>
      <c r="MS240" s="5"/>
      <c r="MT240" s="5"/>
      <c r="MU240" s="5"/>
      <c r="MV240" s="5"/>
      <c r="MW240" s="5"/>
      <c r="MX240" s="5"/>
      <c r="MY240" s="5"/>
      <c r="MZ240" s="5"/>
      <c r="NA240" s="5"/>
      <c r="NB240" s="5"/>
      <c r="NC240" s="5"/>
      <c r="ND240" s="5"/>
      <c r="NE240" s="5"/>
      <c r="NF240" s="5"/>
      <c r="NG240" s="5"/>
      <c r="NH240" s="5"/>
      <c r="NI240" s="5"/>
      <c r="NJ240" s="5"/>
      <c r="NK240" s="5"/>
      <c r="NL240" s="5"/>
      <c r="NM240" s="5"/>
      <c r="NN240" s="5"/>
      <c r="NO240" s="5"/>
      <c r="NP240" s="5"/>
      <c r="NQ240" s="5"/>
      <c r="NR240" s="5"/>
      <c r="NS240" s="5"/>
      <c r="NT240" s="5"/>
      <c r="NU240" s="5"/>
      <c r="NV240" s="5"/>
      <c r="NW240" s="5"/>
      <c r="NX240" s="5"/>
      <c r="NY240" s="5"/>
      <c r="NZ240" s="5"/>
      <c r="OA240" s="5"/>
      <c r="OB240" s="5"/>
      <c r="OC240" s="5"/>
      <c r="OD240" s="5"/>
      <c r="OE240" s="5"/>
      <c r="OF240" s="5"/>
      <c r="OG240" s="5"/>
      <c r="OH240" s="5"/>
      <c r="OI240" s="5"/>
      <c r="OJ240" s="5"/>
      <c r="OK240" s="5"/>
      <c r="OL240" s="5"/>
      <c r="OM240" s="5"/>
      <c r="ON240" s="5"/>
      <c r="OO240" s="5"/>
      <c r="OP240" s="5"/>
      <c r="OQ240" s="5"/>
      <c r="OR240" s="5"/>
      <c r="OS240" s="5"/>
      <c r="OT240" s="5"/>
      <c r="OU240" s="5"/>
      <c r="OV240" s="5"/>
      <c r="OW240" s="5"/>
      <c r="OX240" s="5"/>
      <c r="OY240" s="5"/>
      <c r="OZ240" s="5"/>
      <c r="PA240" s="5"/>
      <c r="PB240" s="5"/>
      <c r="PC240" s="5"/>
      <c r="PD240" s="5"/>
      <c r="PE240" s="5"/>
      <c r="PF240" s="5"/>
      <c r="PG240" s="5"/>
      <c r="PH240" s="5"/>
      <c r="PI240" s="5"/>
      <c r="PJ240" s="5"/>
      <c r="PK240" s="5"/>
      <c r="PL240" s="5"/>
      <c r="PM240" s="5"/>
      <c r="PN240" s="5"/>
      <c r="PO240" s="5"/>
      <c r="PP240" s="5"/>
      <c r="PQ240" s="5"/>
      <c r="PR240" s="5"/>
      <c r="PS240" s="5"/>
      <c r="PT240" s="5"/>
      <c r="PU240" s="5"/>
      <c r="PV240" s="5"/>
      <c r="PW240" s="5"/>
      <c r="PX240" s="5"/>
      <c r="PY240" s="5"/>
      <c r="PZ240" s="5"/>
      <c r="QA240" s="5"/>
      <c r="QB240" s="5"/>
      <c r="QC240" s="5"/>
      <c r="QD240" s="5"/>
      <c r="QE240" s="5"/>
      <c r="QF240" s="5"/>
      <c r="QG240" s="5"/>
      <c r="QH240" s="5"/>
      <c r="QI240" s="5"/>
      <c r="QJ240" s="5"/>
      <c r="QK240" s="5"/>
      <c r="QL240" s="5"/>
      <c r="QM240" s="5"/>
      <c r="QN240" s="5"/>
      <c r="QO240" s="5"/>
      <c r="QP240" s="5"/>
      <c r="QQ240" s="5"/>
      <c r="QR240" s="5"/>
      <c r="QS240" s="5"/>
      <c r="QT240" s="5"/>
      <c r="QU240" s="5"/>
      <c r="QV240" s="5"/>
      <c r="QW240" s="5"/>
      <c r="QX240" s="5"/>
      <c r="QY240" s="5"/>
      <c r="QZ240" s="5"/>
      <c r="RA240" s="5"/>
      <c r="RB240" s="5"/>
      <c r="RC240" s="5"/>
      <c r="RD240" s="5"/>
      <c r="RE240" s="5"/>
      <c r="RF240" s="5"/>
      <c r="RG240" s="5"/>
      <c r="RH240" s="5"/>
      <c r="RI240" s="5"/>
      <c r="RJ240" s="5"/>
      <c r="RK240" s="5"/>
      <c r="RL240" s="5"/>
      <c r="RM240" s="5"/>
      <c r="RN240" s="5"/>
      <c r="RO240" s="5"/>
      <c r="RP240" s="5"/>
      <c r="RQ240" s="5"/>
      <c r="RR240" s="5"/>
      <c r="RS240" s="5"/>
      <c r="RT240" s="5"/>
      <c r="RU240" s="5"/>
      <c r="RV240" s="5"/>
      <c r="RW240" s="5"/>
      <c r="RX240" s="5"/>
      <c r="RY240" s="5"/>
      <c r="RZ240" s="5"/>
      <c r="SA240" s="5"/>
      <c r="SB240" s="5"/>
      <c r="SC240" s="5"/>
      <c r="SD240" s="5"/>
      <c r="SE240" s="5"/>
      <c r="SF240" s="5"/>
      <c r="SG240" s="5"/>
      <c r="SH240" s="5"/>
      <c r="SI240" s="5"/>
      <c r="SJ240" s="5"/>
      <c r="SK240" s="5"/>
      <c r="SL240" s="5"/>
      <c r="SM240" s="5"/>
      <c r="SN240" s="5"/>
      <c r="SO240" s="5"/>
      <c r="SP240" s="5"/>
      <c r="SQ240" s="5"/>
      <c r="SR240" s="5"/>
      <c r="SS240" s="5"/>
      <c r="ST240" s="5"/>
      <c r="SU240" s="5"/>
      <c r="SV240" s="5"/>
      <c r="SW240" s="5"/>
      <c r="SX240" s="5"/>
      <c r="SY240" s="5"/>
      <c r="SZ240" s="5"/>
      <c r="TA240" s="5"/>
      <c r="TB240" s="5"/>
      <c r="TC240" s="5"/>
      <c r="TD240" s="5"/>
      <c r="TE240" s="5"/>
      <c r="TF240" s="5"/>
      <c r="TG240" s="5"/>
      <c r="TH240" s="5"/>
      <c r="TI240" s="5"/>
      <c r="TJ240" s="5"/>
      <c r="TK240" s="5"/>
      <c r="TL240" s="5"/>
      <c r="TM240" s="5"/>
      <c r="TN240" s="5"/>
      <c r="TO240" s="5"/>
      <c r="TP240" s="5"/>
      <c r="TQ240" s="5"/>
      <c r="TR240" s="5"/>
      <c r="TS240" s="5"/>
      <c r="TT240" s="5"/>
      <c r="TU240" s="5"/>
      <c r="TV240" s="5"/>
      <c r="TW240" s="5"/>
      <c r="TX240" s="5"/>
      <c r="TY240" s="5"/>
      <c r="TZ240" s="5"/>
      <c r="UA240" s="5"/>
      <c r="UB240" s="5"/>
      <c r="UC240" s="5"/>
      <c r="UD240" s="5"/>
      <c r="UE240" s="5"/>
      <c r="UF240" s="5"/>
      <c r="UG240" s="5"/>
      <c r="UH240" s="5"/>
      <c r="UI240" s="5"/>
      <c r="UJ240" s="5"/>
      <c r="UK240" s="5"/>
      <c r="UL240" s="5"/>
      <c r="UM240" s="5"/>
      <c r="UN240" s="5"/>
      <c r="UO240" s="5"/>
      <c r="UP240" s="5"/>
      <c r="UQ240" s="5"/>
      <c r="UR240" s="5"/>
      <c r="US240" s="5"/>
      <c r="UT240" s="5"/>
      <c r="UU240" s="5"/>
      <c r="UV240" s="5"/>
      <c r="UW240" s="5"/>
      <c r="UX240" s="5"/>
      <c r="UY240" s="5"/>
      <c r="UZ240" s="5"/>
      <c r="VA240" s="5"/>
      <c r="VB240" s="5"/>
      <c r="VC240" s="5"/>
      <c r="VD240" s="5"/>
      <c r="VE240" s="5"/>
      <c r="VF240" s="5"/>
      <c r="VG240" s="5"/>
      <c r="VH240" s="5"/>
      <c r="VI240" s="5"/>
      <c r="VJ240" s="5"/>
      <c r="VK240" s="5"/>
      <c r="VL240" s="5"/>
      <c r="VM240" s="5"/>
      <c r="VN240" s="5"/>
      <c r="VO240" s="5"/>
      <c r="VP240" s="5"/>
      <c r="VQ240" s="5"/>
      <c r="VR240" s="5"/>
      <c r="VS240" s="5"/>
      <c r="VT240" s="5"/>
      <c r="VU240" s="5"/>
      <c r="VV240" s="5"/>
      <c r="VW240" s="5"/>
      <c r="VX240" s="5"/>
      <c r="VY240" s="5"/>
      <c r="VZ240" s="5"/>
      <c r="WA240" s="5"/>
      <c r="WB240" s="5"/>
      <c r="WC240" s="5"/>
      <c r="WD240" s="5"/>
      <c r="WE240" s="5"/>
      <c r="WF240" s="5"/>
      <c r="WG240" s="5"/>
      <c r="WH240" s="5"/>
      <c r="WI240" s="5"/>
      <c r="WJ240" s="5"/>
      <c r="WK240" s="5"/>
      <c r="WL240" s="5"/>
      <c r="WM240" s="5"/>
      <c r="WN240" s="5"/>
      <c r="WO240" s="5"/>
      <c r="WP240" s="5"/>
      <c r="WQ240" s="5"/>
      <c r="WR240" s="5"/>
      <c r="WS240" s="5"/>
      <c r="WT240" s="5"/>
      <c r="WU240" s="5"/>
      <c r="WV240" s="5"/>
      <c r="WW240" s="5"/>
      <c r="WX240" s="5"/>
      <c r="WY240" s="5"/>
      <c r="WZ240" s="5"/>
      <c r="XA240" s="5"/>
      <c r="XB240" s="5"/>
      <c r="XC240" s="5"/>
      <c r="XD240" s="5"/>
      <c r="XE240" s="5"/>
      <c r="XF240" s="5"/>
      <c r="XG240" s="5"/>
      <c r="XH240" s="5"/>
      <c r="XI240" s="5"/>
      <c r="XJ240" s="5"/>
      <c r="XK240" s="5"/>
      <c r="XL240" s="5"/>
      <c r="XM240" s="5"/>
      <c r="XN240" s="5"/>
      <c r="XO240" s="5"/>
      <c r="XP240" s="5"/>
      <c r="XQ240" s="5"/>
      <c r="XR240" s="5"/>
      <c r="XS240" s="5"/>
      <c r="XT240" s="5"/>
      <c r="XU240" s="5"/>
      <c r="XV240" s="5"/>
      <c r="XW240" s="5"/>
      <c r="XX240" s="5"/>
      <c r="XY240" s="5"/>
      <c r="XZ240" s="5"/>
      <c r="YA240" s="5"/>
      <c r="YB240" s="5"/>
      <c r="YC240" s="5"/>
      <c r="YD240" s="5"/>
      <c r="YE240" s="5"/>
      <c r="YF240" s="5"/>
      <c r="YG240" s="5"/>
      <c r="YH240" s="5"/>
      <c r="YI240" s="5"/>
      <c r="YJ240" s="5"/>
      <c r="YK240" s="5"/>
      <c r="YL240" s="5"/>
      <c r="YM240" s="5"/>
      <c r="YN240" s="5"/>
      <c r="YO240" s="5"/>
      <c r="YP240" s="5"/>
      <c r="YQ240" s="5"/>
      <c r="YR240" s="5"/>
      <c r="YS240" s="5"/>
      <c r="YT240" s="5"/>
      <c r="YU240" s="5"/>
      <c r="YV240" s="5"/>
      <c r="YW240" s="5"/>
      <c r="YX240" s="5"/>
      <c r="YY240" s="5"/>
      <c r="YZ240" s="5"/>
      <c r="ZA240" s="5"/>
      <c r="ZB240" s="5"/>
      <c r="ZC240" s="5"/>
      <c r="ZD240" s="5"/>
      <c r="ZE240" s="5"/>
      <c r="ZF240" s="5"/>
      <c r="ZG240" s="5"/>
      <c r="ZH240" s="5"/>
      <c r="ZI240" s="5"/>
      <c r="ZJ240" s="5"/>
      <c r="ZK240" s="5"/>
      <c r="ZL240" s="5"/>
      <c r="ZM240" s="5"/>
      <c r="ZN240" s="5"/>
      <c r="ZO240" s="5"/>
      <c r="ZP240" s="5"/>
      <c r="ZQ240" s="5"/>
      <c r="ZR240" s="5"/>
      <c r="ZS240" s="5"/>
      <c r="ZT240" s="5"/>
      <c r="ZU240" s="5"/>
      <c r="ZV240" s="5"/>
      <c r="ZW240" s="5"/>
      <c r="ZX240" s="5"/>
      <c r="ZY240" s="5"/>
      <c r="ZZ240" s="5"/>
      <c r="AAA240" s="5"/>
      <c r="AAB240" s="5"/>
      <c r="AAC240" s="5"/>
      <c r="AAD240" s="5"/>
      <c r="AAE240" s="5"/>
      <c r="AAF240" s="5"/>
      <c r="AAG240" s="5"/>
      <c r="AAH240" s="5"/>
      <c r="AAI240" s="5"/>
      <c r="AAJ240" s="5"/>
      <c r="AAK240" s="5"/>
      <c r="AAL240" s="5"/>
      <c r="AAM240" s="5"/>
      <c r="AAN240" s="5"/>
      <c r="AAO240" s="5"/>
      <c r="AAP240" s="5"/>
      <c r="AAQ240" s="5"/>
      <c r="AAR240" s="5"/>
      <c r="AAS240" s="5"/>
      <c r="AAT240" s="5"/>
      <c r="AAU240" s="5"/>
      <c r="AAV240" s="5"/>
      <c r="AAW240" s="5"/>
      <c r="AAX240" s="5"/>
      <c r="AAY240" s="5"/>
      <c r="AAZ240" s="5"/>
      <c r="ABA240" s="5"/>
      <c r="ABB240" s="5"/>
      <c r="ABC240" s="5"/>
      <c r="ABD240" s="5"/>
      <c r="ABE240" s="5"/>
      <c r="ABF240" s="5"/>
      <c r="ABG240" s="5"/>
      <c r="ABH240" s="5"/>
      <c r="ABI240" s="5"/>
      <c r="ABJ240" s="5"/>
      <c r="ABK240" s="5"/>
      <c r="ABL240" s="5"/>
      <c r="ABM240" s="5"/>
      <c r="ABN240" s="5"/>
      <c r="ABO240" s="5"/>
      <c r="ABP240" s="5"/>
      <c r="ABQ240" s="5"/>
      <c r="ABR240" s="5"/>
      <c r="ABS240" s="5"/>
      <c r="ABT240" s="5"/>
      <c r="ABU240" s="5"/>
      <c r="ABV240" s="5"/>
      <c r="ABW240" s="5"/>
      <c r="ABX240" s="5"/>
      <c r="ABY240" s="5"/>
      <c r="ABZ240" s="5"/>
      <c r="ACA240" s="5"/>
      <c r="ACB240" s="5"/>
      <c r="ACC240" s="5"/>
      <c r="ACD240" s="5"/>
      <c r="ACE240" s="5"/>
      <c r="ACF240" s="5"/>
      <c r="ACG240" s="5"/>
      <c r="ACH240" s="5"/>
      <c r="ACI240" s="5"/>
      <c r="ACJ240" s="5"/>
      <c r="ACK240" s="5"/>
      <c r="ACL240" s="5"/>
      <c r="ACM240" s="5"/>
      <c r="ACN240" s="5"/>
      <c r="ACO240" s="5"/>
      <c r="ACP240" s="5"/>
      <c r="ACQ240" s="5"/>
      <c r="ACR240" s="5"/>
      <c r="ACS240" s="5"/>
      <c r="ACT240" s="5"/>
      <c r="ACU240" s="5"/>
      <c r="ACV240" s="5"/>
      <c r="ACW240" s="5"/>
      <c r="ACX240" s="5"/>
      <c r="ACY240" s="5"/>
      <c r="ACZ240" s="5"/>
      <c r="ADA240" s="5"/>
      <c r="ADB240" s="5"/>
      <c r="ADC240" s="5"/>
      <c r="ADD240" s="5"/>
      <c r="ADE240" s="5"/>
      <c r="ADF240" s="5"/>
      <c r="ADG240" s="5"/>
      <c r="ADH240" s="5"/>
      <c r="ADI240" s="5"/>
      <c r="ADJ240" s="5"/>
      <c r="ADK240" s="5"/>
      <c r="ADL240" s="5"/>
      <c r="ADM240" s="5"/>
      <c r="ADN240" s="5"/>
      <c r="ADO240" s="5"/>
      <c r="ADP240" s="5"/>
      <c r="ADQ240" s="5"/>
      <c r="ADR240" s="5"/>
      <c r="ADS240" s="5"/>
      <c r="ADT240" s="5"/>
      <c r="ADU240" s="5"/>
      <c r="ADV240" s="5"/>
      <c r="ADW240" s="5"/>
      <c r="ADX240" s="5"/>
      <c r="ADY240" s="5"/>
      <c r="ADZ240" s="5"/>
      <c r="AEA240" s="5"/>
      <c r="AEB240" s="5"/>
      <c r="AEC240" s="5"/>
      <c r="AED240" s="5"/>
      <c r="AEE240" s="5"/>
      <c r="AEF240" s="5"/>
      <c r="AEG240" s="5"/>
      <c r="AEH240" s="5"/>
      <c r="AEI240" s="5"/>
      <c r="AEJ240" s="5"/>
      <c r="AEK240" s="5"/>
      <c r="AEL240" s="5"/>
      <c r="AEM240" s="5"/>
      <c r="AEN240" s="5"/>
      <c r="AEO240" s="5"/>
      <c r="AEP240" s="5"/>
      <c r="AEQ240" s="5"/>
      <c r="AER240" s="5"/>
      <c r="AES240" s="5"/>
      <c r="AET240" s="5"/>
      <c r="AEU240" s="5"/>
      <c r="AEV240" s="5"/>
      <c r="AEW240" s="5"/>
      <c r="AEX240" s="5"/>
      <c r="AEY240" s="5"/>
      <c r="AEZ240" s="5"/>
      <c r="AFA240" s="5"/>
      <c r="AFB240" s="5"/>
      <c r="AFC240" s="5"/>
      <c r="AFD240" s="5"/>
      <c r="AFE240" s="5"/>
      <c r="AFF240" s="5"/>
      <c r="AFG240" s="5"/>
      <c r="AFH240" s="5"/>
      <c r="AFI240" s="5"/>
      <c r="AFJ240" s="5"/>
      <c r="AFK240" s="5"/>
      <c r="AFL240" s="5"/>
      <c r="AFM240" s="5"/>
      <c r="AFN240" s="5"/>
      <c r="AFO240" s="5"/>
      <c r="AFP240" s="5"/>
      <c r="AFQ240" s="5"/>
      <c r="AFR240" s="5"/>
      <c r="AFS240" s="5"/>
      <c r="AFT240" s="5"/>
      <c r="AFU240" s="5"/>
      <c r="AFV240" s="5"/>
      <c r="AFW240" s="5"/>
      <c r="AFX240" s="5"/>
      <c r="AFY240" s="5"/>
      <c r="AFZ240" s="5"/>
      <c r="AGA240" s="5"/>
      <c r="AGB240" s="5"/>
      <c r="AGC240" s="5"/>
      <c r="AGD240" s="5"/>
      <c r="AGE240" s="5"/>
      <c r="AGF240" s="5"/>
      <c r="AGG240" s="5"/>
      <c r="AGH240" s="5"/>
      <c r="AGI240" s="5"/>
      <c r="AGJ240" s="5"/>
      <c r="AGK240" s="5"/>
      <c r="AGL240" s="5"/>
      <c r="AGM240" s="5"/>
      <c r="AGN240" s="5"/>
      <c r="AGO240" s="5"/>
      <c r="AGP240" s="5"/>
      <c r="AGQ240" s="5"/>
      <c r="AGR240" s="5"/>
      <c r="AGS240" s="5"/>
      <c r="AGT240" s="5"/>
      <c r="AGU240" s="5"/>
      <c r="AGV240" s="5"/>
      <c r="AGW240" s="5"/>
      <c r="AGX240" s="5"/>
      <c r="AGY240" s="5"/>
      <c r="AGZ240" s="5"/>
      <c r="AHA240" s="5"/>
      <c r="AHB240" s="5"/>
      <c r="AHC240" s="5"/>
      <c r="AHD240" s="5"/>
      <c r="AHE240" s="5"/>
      <c r="AHF240" s="5"/>
      <c r="AHG240" s="5"/>
      <c r="AHH240" s="5"/>
      <c r="AHI240" s="5"/>
      <c r="AHJ240" s="5"/>
      <c r="AHK240" s="5"/>
      <c r="AHL240" s="5"/>
      <c r="AHM240" s="5"/>
      <c r="AHN240" s="5"/>
      <c r="AHO240" s="5"/>
      <c r="AHP240" s="5"/>
      <c r="AHQ240" s="5"/>
      <c r="AHR240" s="5"/>
      <c r="AHS240" s="5"/>
      <c r="AHT240" s="5"/>
      <c r="AHU240" s="5"/>
      <c r="AHV240" s="5"/>
      <c r="AHW240" s="5"/>
      <c r="AHX240" s="5"/>
      <c r="AHY240" s="5"/>
      <c r="AHZ240" s="5"/>
      <c r="AIA240" s="5"/>
      <c r="AIB240" s="5"/>
      <c r="AIC240" s="5"/>
      <c r="AID240" s="5"/>
      <c r="AIE240" s="5"/>
      <c r="AIF240" s="5"/>
      <c r="AIG240" s="5"/>
      <c r="AIH240" s="5"/>
      <c r="AII240" s="5"/>
      <c r="AIJ240" s="5"/>
      <c r="AIK240" s="5"/>
      <c r="AIL240" s="5"/>
      <c r="AIM240" s="5"/>
      <c r="AIN240" s="5"/>
      <c r="AIO240" s="5"/>
      <c r="AIP240" s="5"/>
      <c r="AIQ240" s="5"/>
      <c r="AIR240" s="5"/>
      <c r="AIS240" s="5"/>
      <c r="AIT240" s="5"/>
      <c r="AIU240" s="5"/>
      <c r="AIV240" s="5"/>
      <c r="AIW240" s="5"/>
      <c r="AIX240" s="5"/>
      <c r="AIY240" s="5"/>
      <c r="AIZ240" s="5"/>
      <c r="AJA240" s="5"/>
      <c r="AJB240" s="5"/>
      <c r="AJC240" s="5"/>
      <c r="AJD240" s="5"/>
      <c r="AJE240" s="5"/>
      <c r="AJF240" s="5"/>
      <c r="AJG240" s="5"/>
      <c r="AJH240" s="5"/>
      <c r="AJI240" s="5"/>
      <c r="AJJ240" s="5"/>
      <c r="AJK240" s="5"/>
      <c r="AJL240" s="5"/>
      <c r="AJM240" s="5"/>
      <c r="AJN240" s="5"/>
      <c r="AJO240" s="5"/>
      <c r="AJP240" s="5"/>
      <c r="AJQ240" s="5"/>
      <c r="AJR240" s="5"/>
      <c r="AJS240" s="5"/>
      <c r="AJT240" s="5"/>
      <c r="AJU240" s="5"/>
      <c r="AJV240" s="5"/>
      <c r="AJW240" s="5"/>
      <c r="AJX240" s="5"/>
      <c r="AJY240" s="5"/>
      <c r="AJZ240" s="5"/>
      <c r="AKA240" s="5"/>
      <c r="AKB240" s="5"/>
      <c r="AKC240" s="5"/>
      <c r="AKD240" s="5"/>
      <c r="AKE240" s="5"/>
      <c r="AKF240" s="5"/>
      <c r="AKG240" s="5"/>
      <c r="AKH240" s="5"/>
      <c r="AKI240" s="5"/>
      <c r="AKJ240" s="5"/>
      <c r="AKK240" s="5"/>
      <c r="AKL240" s="5"/>
      <c r="AKM240" s="5"/>
      <c r="AKN240" s="5"/>
      <c r="AKO240" s="5"/>
      <c r="AKP240" s="5"/>
      <c r="AKQ240" s="5"/>
      <c r="AKR240" s="5"/>
      <c r="AKS240" s="5"/>
      <c r="AKT240" s="5"/>
      <c r="AKU240" s="5"/>
      <c r="AKV240" s="5"/>
      <c r="AKW240" s="5"/>
      <c r="AKX240" s="5"/>
      <c r="AKY240" s="5"/>
      <c r="AKZ240" s="5"/>
      <c r="ALA240" s="5"/>
      <c r="ALB240" s="5"/>
      <c r="ALC240" s="5"/>
      <c r="ALD240" s="5"/>
      <c r="ALE240" s="5"/>
      <c r="ALF240" s="5"/>
      <c r="ALG240" s="5"/>
      <c r="ALH240" s="5"/>
      <c r="ALI240" s="5"/>
      <c r="ALJ240" s="5"/>
      <c r="ALK240" s="5"/>
      <c r="ALL240" s="5"/>
      <c r="ALM240" s="5"/>
      <c r="ALN240" s="5"/>
      <c r="ALO240" s="5"/>
      <c r="ALP240" s="5"/>
      <c r="ALQ240" s="5"/>
      <c r="ALR240" s="5"/>
      <c r="ALS240" s="5"/>
      <c r="ALT240" s="5"/>
      <c r="ALU240" s="5"/>
      <c r="ALV240" s="5"/>
      <c r="ALW240" s="5"/>
      <c r="ALX240" s="5"/>
      <c r="ALY240" s="5"/>
      <c r="ALZ240" s="5"/>
      <c r="AMA240" s="5"/>
      <c r="AMB240" s="5"/>
      <c r="AMC240" s="5"/>
      <c r="AMD240" s="5"/>
      <c r="AME240" s="5"/>
      <c r="AMF240" s="5"/>
      <c r="AMG240" s="5"/>
      <c r="AMH240" s="5"/>
      <c r="AMI240" s="5"/>
      <c r="AMJ240" s="5"/>
      <c r="AMK240" s="5"/>
      <c r="AML240" s="5"/>
      <c r="AMM240" s="5"/>
      <c r="AMN240" s="5"/>
      <c r="AMO240" s="5"/>
      <c r="AMP240" s="5"/>
      <c r="AMQ240" s="5"/>
      <c r="AMR240" s="5"/>
      <c r="AMS240" s="5"/>
      <c r="AMT240" s="5"/>
      <c r="AMU240" s="5"/>
      <c r="AMV240" s="5"/>
      <c r="AMW240" s="5"/>
      <c r="AMX240" s="5"/>
      <c r="AMY240" s="5"/>
      <c r="AMZ240" s="5"/>
      <c r="ANA240" s="5"/>
      <c r="ANB240" s="5"/>
      <c r="ANC240" s="5"/>
      <c r="AND240" s="5"/>
      <c r="ANE240" s="5"/>
      <c r="ANF240" s="5"/>
      <c r="ANG240" s="5"/>
      <c r="ANH240" s="5"/>
      <c r="ANI240" s="5"/>
      <c r="ANJ240" s="5"/>
      <c r="ANK240" s="5"/>
      <c r="ANL240" s="5"/>
      <c r="ANM240" s="5"/>
      <c r="ANN240" s="5"/>
      <c r="ANO240" s="5"/>
      <c r="ANP240" s="5"/>
      <c r="ANQ240" s="5"/>
      <c r="ANR240" s="5"/>
      <c r="ANS240" s="5"/>
      <c r="ANT240" s="5"/>
      <c r="ANU240" s="5"/>
      <c r="ANV240" s="5"/>
      <c r="ANW240" s="5"/>
      <c r="ANX240" s="5"/>
      <c r="ANY240" s="5"/>
      <c r="ANZ240" s="5"/>
      <c r="AOA240" s="5"/>
      <c r="AOB240" s="5"/>
      <c r="AOC240" s="5"/>
      <c r="AOD240" s="5"/>
      <c r="AOE240" s="5"/>
      <c r="AOF240" s="5"/>
      <c r="AOG240" s="5"/>
      <c r="AOH240" s="5"/>
      <c r="AOI240" s="5"/>
      <c r="AOJ240" s="5"/>
      <c r="AOK240" s="5"/>
      <c r="AOL240" s="5"/>
      <c r="AOM240" s="5"/>
      <c r="AON240" s="5"/>
      <c r="AOO240" s="5"/>
      <c r="AOP240" s="5"/>
      <c r="AOQ240" s="5"/>
      <c r="AOR240" s="5"/>
      <c r="AOS240" s="5"/>
      <c r="AOT240" s="5"/>
      <c r="AOU240" s="5"/>
      <c r="AOV240" s="5"/>
      <c r="AOW240" s="5"/>
      <c r="AOX240" s="5"/>
      <c r="AOY240" s="5"/>
      <c r="AOZ240" s="5"/>
      <c r="APA240" s="5"/>
      <c r="APB240" s="5"/>
      <c r="APC240" s="5"/>
      <c r="APD240" s="5"/>
      <c r="APE240" s="5"/>
      <c r="APF240" s="5"/>
      <c r="APG240" s="5"/>
      <c r="APH240" s="5"/>
      <c r="API240" s="5"/>
      <c r="APJ240" s="5"/>
      <c r="APK240" s="5"/>
      <c r="APL240" s="5"/>
      <c r="APM240" s="5"/>
      <c r="APN240" s="5"/>
      <c r="APO240" s="5"/>
      <c r="APP240" s="5"/>
      <c r="APQ240" s="5"/>
      <c r="APR240" s="5"/>
      <c r="APS240" s="5"/>
      <c r="APT240" s="5"/>
      <c r="APU240" s="5"/>
      <c r="APV240" s="5"/>
      <c r="APW240" s="5"/>
      <c r="APX240" s="5"/>
      <c r="APY240" s="5"/>
      <c r="APZ240" s="5"/>
      <c r="AQA240" s="5"/>
      <c r="AQB240" s="5"/>
      <c r="AQC240" s="5"/>
      <c r="AQD240" s="5"/>
      <c r="AQE240" s="5"/>
      <c r="AQF240" s="5"/>
      <c r="AQG240" s="5"/>
      <c r="AQH240" s="5"/>
      <c r="AQI240" s="5"/>
      <c r="AQJ240" s="5"/>
      <c r="AQK240" s="5"/>
      <c r="AQL240" s="5"/>
      <c r="AQM240" s="5"/>
      <c r="AQN240" s="5"/>
      <c r="AQO240" s="5"/>
      <c r="AQP240" s="5"/>
      <c r="AQQ240" s="5"/>
      <c r="AQR240" s="5"/>
      <c r="AQS240" s="5"/>
      <c r="AQT240" s="5"/>
      <c r="AQU240" s="5"/>
      <c r="AQV240" s="5"/>
      <c r="AQW240" s="5"/>
      <c r="AQX240" s="5"/>
      <c r="AQY240" s="5"/>
      <c r="AQZ240" s="5"/>
      <c r="ARA240" s="5"/>
      <c r="ARB240" s="5"/>
      <c r="ARC240" s="5"/>
      <c r="ARD240" s="5"/>
      <c r="ARE240" s="5"/>
      <c r="ARF240" s="5"/>
      <c r="ARG240" s="5"/>
      <c r="ARH240" s="5"/>
      <c r="ARI240" s="5"/>
      <c r="ARJ240" s="5"/>
      <c r="ARK240" s="5"/>
      <c r="ARL240" s="5"/>
      <c r="ARM240" s="5"/>
      <c r="ARN240" s="5"/>
      <c r="ARO240" s="5"/>
      <c r="ARP240" s="5"/>
      <c r="ARQ240" s="5"/>
      <c r="ARR240" s="5"/>
      <c r="ARS240" s="5"/>
      <c r="ART240" s="5"/>
      <c r="ARU240" s="5"/>
      <c r="ARV240" s="5"/>
      <c r="ARW240" s="5"/>
      <c r="ARX240" s="5"/>
      <c r="ARY240" s="5"/>
      <c r="ARZ240" s="5"/>
      <c r="ASA240" s="5"/>
      <c r="ASB240" s="5"/>
      <c r="ASC240" s="5"/>
      <c r="ASD240" s="5"/>
      <c r="ASE240" s="5"/>
      <c r="ASF240" s="5"/>
      <c r="ASG240" s="5"/>
      <c r="ASH240" s="5"/>
      <c r="ASI240" s="5"/>
      <c r="ASJ240" s="5"/>
      <c r="ASK240" s="5"/>
      <c r="ASL240" s="5"/>
      <c r="ASM240" s="5"/>
      <c r="ASN240" s="5"/>
      <c r="ASO240" s="5"/>
      <c r="ASP240" s="5"/>
      <c r="ASQ240" s="5"/>
      <c r="ASR240" s="5"/>
      <c r="ASS240" s="5"/>
      <c r="AST240" s="5"/>
      <c r="ASU240" s="5"/>
      <c r="ASV240" s="5"/>
      <c r="ASW240" s="5"/>
      <c r="ASX240" s="5"/>
      <c r="ASY240" s="5"/>
      <c r="ASZ240" s="5"/>
      <c r="ATA240" s="5"/>
      <c r="ATB240" s="5"/>
      <c r="ATC240" s="5"/>
      <c r="ATD240" s="5"/>
      <c r="ATE240" s="5"/>
      <c r="ATF240" s="5"/>
      <c r="ATG240" s="5"/>
      <c r="ATH240" s="5"/>
      <c r="ATI240" s="5"/>
      <c r="ATJ240" s="5"/>
      <c r="ATK240" s="5"/>
      <c r="ATL240" s="5"/>
      <c r="ATM240" s="5"/>
      <c r="ATN240" s="5"/>
      <c r="ATO240" s="5"/>
      <c r="ATP240" s="5"/>
      <c r="ATQ240" s="5"/>
      <c r="ATR240" s="5"/>
      <c r="ATS240" s="5"/>
      <c r="ATT240" s="5"/>
      <c r="ATU240" s="5"/>
      <c r="ATV240" s="5"/>
      <c r="ATW240" s="5"/>
      <c r="ATX240" s="5"/>
      <c r="ATY240" s="5"/>
      <c r="ATZ240" s="5"/>
      <c r="AUA240" s="5"/>
      <c r="AUB240" s="5"/>
      <c r="AUC240" s="5"/>
      <c r="AUD240" s="5"/>
      <c r="AUE240" s="5"/>
      <c r="AUF240" s="5"/>
      <c r="AUG240" s="5"/>
      <c r="AUH240" s="5"/>
      <c r="AUI240" s="5"/>
      <c r="AUJ240" s="5"/>
      <c r="AUK240" s="5"/>
      <c r="AUL240" s="5"/>
      <c r="AUM240" s="5"/>
      <c r="AUN240" s="5"/>
      <c r="AUO240" s="5"/>
      <c r="AUP240" s="5"/>
      <c r="AUQ240" s="5"/>
      <c r="AUR240" s="5"/>
      <c r="AUS240" s="5"/>
      <c r="AUT240" s="5"/>
      <c r="AUU240" s="5"/>
      <c r="AUV240" s="5"/>
      <c r="AUW240" s="5"/>
      <c r="AUX240" s="5"/>
      <c r="AUY240" s="5"/>
      <c r="AUZ240" s="5"/>
      <c r="AVA240" s="5"/>
      <c r="AVB240" s="5"/>
      <c r="AVC240" s="5"/>
      <c r="AVD240" s="5"/>
      <c r="AVE240" s="5"/>
      <c r="AVF240" s="5"/>
      <c r="AVG240" s="5"/>
      <c r="AVH240" s="5"/>
      <c r="AVI240" s="5"/>
      <c r="AVJ240" s="5"/>
      <c r="AVK240" s="5"/>
      <c r="AVL240" s="5"/>
      <c r="AVM240" s="5"/>
      <c r="AVN240" s="5"/>
      <c r="AVO240" s="5"/>
      <c r="AVP240" s="5"/>
      <c r="AVQ240" s="5"/>
      <c r="AVR240" s="5"/>
      <c r="AVS240" s="5"/>
      <c r="AVT240" s="5"/>
      <c r="AVU240" s="5"/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  <c r="AWY240" s="5"/>
      <c r="AWZ240" s="5"/>
      <c r="AXA240" s="5"/>
      <c r="AXB240" s="5"/>
      <c r="AXC240" s="5"/>
      <c r="AXD240" s="5"/>
      <c r="AXE240" s="5"/>
      <c r="AXF240" s="5"/>
      <c r="AXG240" s="5"/>
      <c r="AXH240" s="5"/>
      <c r="AXI240" s="5"/>
      <c r="AXJ240" s="5"/>
      <c r="AXK240" s="5"/>
      <c r="AXL240" s="5"/>
      <c r="AXM240" s="5"/>
      <c r="AXN240" s="5"/>
      <c r="AXO240" s="5"/>
      <c r="AXP240" s="5"/>
      <c r="AXQ240" s="5"/>
      <c r="AXR240" s="5"/>
      <c r="AXS240" s="5"/>
      <c r="AXT240" s="5"/>
      <c r="AXU240" s="5"/>
      <c r="AXV240" s="5"/>
      <c r="AXW240" s="5"/>
      <c r="AXX240" s="5"/>
      <c r="AXY240" s="5"/>
      <c r="AXZ240" s="5"/>
      <c r="AYA240" s="5"/>
      <c r="AYB240" s="5"/>
      <c r="AYC240" s="5"/>
      <c r="AYD240" s="5"/>
      <c r="AYE240" s="5"/>
      <c r="AYF240" s="5"/>
      <c r="AYG240" s="5"/>
      <c r="AYH240" s="5"/>
      <c r="AYI240" s="5"/>
      <c r="AYJ240" s="5"/>
      <c r="AYK240" s="5"/>
      <c r="AYL240" s="5"/>
      <c r="AYM240" s="5"/>
      <c r="AYN240" s="5"/>
      <c r="AYO240" s="5"/>
      <c r="AYP240" s="5"/>
      <c r="AYQ240" s="5"/>
      <c r="AYR240" s="5"/>
      <c r="AYS240" s="5"/>
      <c r="AYT240" s="5"/>
      <c r="AYU240" s="5"/>
      <c r="AYV240" s="5"/>
      <c r="AYW240" s="5"/>
      <c r="AYX240" s="5"/>
      <c r="AYY240" s="5"/>
      <c r="AYZ240" s="5"/>
      <c r="AZA240" s="5"/>
      <c r="AZB240" s="5"/>
      <c r="AZC240" s="5"/>
      <c r="AZD240" s="5"/>
      <c r="AZE240" s="5"/>
      <c r="AZF240" s="5"/>
      <c r="AZG240" s="5"/>
      <c r="AZH240" s="5"/>
      <c r="AZI240" s="5"/>
      <c r="AZJ240" s="5"/>
      <c r="AZK240" s="5"/>
      <c r="AZL240" s="5"/>
      <c r="AZM240" s="5"/>
      <c r="AZN240" s="5"/>
      <c r="AZO240" s="5"/>
      <c r="AZP240" s="5"/>
      <c r="AZQ240" s="5"/>
      <c r="AZR240" s="5"/>
      <c r="AZS240" s="5"/>
      <c r="AZT240" s="5"/>
      <c r="AZU240" s="5"/>
      <c r="AZV240" s="5"/>
      <c r="AZW240" s="5"/>
      <c r="AZX240" s="5"/>
      <c r="AZY240" s="5"/>
      <c r="AZZ240" s="5"/>
      <c r="BAA240" s="5"/>
      <c r="BAB240" s="5"/>
      <c r="BAC240" s="5"/>
      <c r="BAD240" s="5"/>
      <c r="BAE240" s="5"/>
      <c r="BAF240" s="5"/>
      <c r="BAG240" s="5"/>
      <c r="BAH240" s="5"/>
      <c r="BAI240" s="5"/>
      <c r="BAJ240" s="5"/>
      <c r="BAK240" s="5"/>
      <c r="BAL240" s="5"/>
      <c r="BAM240" s="5"/>
      <c r="BAN240" s="5"/>
      <c r="BAO240" s="5"/>
      <c r="BAP240" s="5"/>
      <c r="BAQ240" s="5"/>
      <c r="BAR240" s="5"/>
      <c r="BAS240" s="5"/>
      <c r="BAT240" s="5"/>
      <c r="BAU240" s="5"/>
      <c r="BAV240" s="5"/>
      <c r="BAW240" s="5"/>
      <c r="BAX240" s="5"/>
      <c r="BAY240" s="5"/>
      <c r="BAZ240" s="5"/>
      <c r="BBA240" s="5"/>
      <c r="BBB240" s="5"/>
      <c r="BBC240" s="5"/>
      <c r="BBD240" s="5"/>
      <c r="BBE240" s="5"/>
      <c r="BBF240" s="5"/>
      <c r="BBG240" s="5"/>
      <c r="BBH240" s="5"/>
      <c r="BBI240" s="5"/>
      <c r="BBJ240" s="5"/>
      <c r="BBK240" s="5"/>
      <c r="BBL240" s="5"/>
      <c r="BBM240" s="5"/>
      <c r="BBN240" s="5"/>
      <c r="BBO240" s="5"/>
      <c r="BBP240" s="5"/>
      <c r="BBQ240" s="5"/>
      <c r="BBR240" s="5"/>
      <c r="BBS240" s="5"/>
      <c r="BBT240" s="5"/>
      <c r="BBU240" s="5"/>
      <c r="BBV240" s="5"/>
      <c r="BBW240" s="5"/>
      <c r="BBX240" s="5"/>
      <c r="BBY240" s="5"/>
      <c r="BBZ240" s="5"/>
      <c r="BCA240" s="5"/>
      <c r="BCB240" s="5"/>
      <c r="BCC240" s="5"/>
      <c r="BCD240" s="5"/>
      <c r="BCE240" s="5"/>
      <c r="BCF240" s="5"/>
      <c r="BCG240" s="5"/>
      <c r="BCH240" s="5"/>
      <c r="BCI240" s="5"/>
      <c r="BCJ240" s="5"/>
      <c r="BCK240" s="5"/>
      <c r="BCL240" s="5"/>
      <c r="BCM240" s="5"/>
      <c r="BCN240" s="5"/>
      <c r="BCO240" s="5"/>
      <c r="BCP240" s="5"/>
      <c r="BCQ240" s="5"/>
      <c r="BCR240" s="5"/>
      <c r="BCS240" s="5"/>
      <c r="BCT240" s="5"/>
      <c r="BCU240" s="5"/>
      <c r="BCV240" s="5"/>
      <c r="BCW240" s="5"/>
      <c r="BCX240" s="5"/>
      <c r="BCY240" s="5"/>
      <c r="BCZ240" s="5"/>
      <c r="BDA240" s="5"/>
      <c r="BDB240" s="5"/>
      <c r="BDC240" s="5"/>
      <c r="BDD240" s="5"/>
      <c r="BDE240" s="5"/>
      <c r="BDF240" s="5"/>
      <c r="BDG240" s="5"/>
      <c r="BDH240" s="5"/>
      <c r="BDI240" s="5"/>
      <c r="BDJ240" s="5"/>
      <c r="BDK240" s="5"/>
      <c r="BDL240" s="5"/>
      <c r="BDM240" s="5"/>
      <c r="BDN240" s="5"/>
      <c r="BDO240" s="5"/>
      <c r="BDP240" s="5"/>
      <c r="BDQ240" s="5"/>
      <c r="BDR240" s="5"/>
      <c r="BDS240" s="5"/>
      <c r="BDT240" s="5"/>
      <c r="BDU240" s="5"/>
      <c r="BDV240" s="5"/>
      <c r="BDW240" s="5"/>
      <c r="BDX240" s="5"/>
      <c r="BDY240" s="5"/>
      <c r="BDZ240" s="5"/>
      <c r="BEA240" s="5"/>
      <c r="BEB240" s="5"/>
      <c r="BEC240" s="5"/>
      <c r="BED240" s="5"/>
      <c r="BEE240" s="5"/>
      <c r="BEF240" s="5"/>
      <c r="BEG240" s="5"/>
      <c r="BEH240" s="5"/>
      <c r="BEI240" s="5"/>
      <c r="BEJ240" s="5"/>
      <c r="BEK240" s="5"/>
      <c r="BEL240" s="5"/>
      <c r="BEM240" s="5"/>
      <c r="BEN240" s="5"/>
      <c r="BEO240" s="5"/>
      <c r="BEP240" s="5"/>
      <c r="BEQ240" s="5"/>
      <c r="BER240" s="5"/>
      <c r="BES240" s="5"/>
      <c r="BET240" s="5"/>
      <c r="BEU240" s="5"/>
      <c r="BEV240" s="5"/>
      <c r="BEW240" s="5"/>
      <c r="BEX240" s="5"/>
      <c r="BEY240" s="5"/>
      <c r="BEZ240" s="5"/>
      <c r="BFA240" s="5"/>
      <c r="BFB240" s="5"/>
      <c r="BFC240" s="5"/>
      <c r="BFD240" s="5"/>
      <c r="BFE240" s="5"/>
      <c r="BFF240" s="5"/>
      <c r="BFG240" s="5"/>
      <c r="BFH240" s="5"/>
      <c r="BFI240" s="5"/>
      <c r="BFJ240" s="5"/>
      <c r="BFK240" s="5"/>
      <c r="BFL240" s="5"/>
      <c r="BFM240" s="5"/>
      <c r="BFN240" s="5"/>
      <c r="BFO240" s="5"/>
      <c r="BFP240" s="5"/>
      <c r="BFQ240" s="5"/>
      <c r="BFR240" s="5"/>
      <c r="BFS240" s="5"/>
      <c r="BFT240" s="5"/>
      <c r="BFU240" s="5"/>
      <c r="BFV240" s="5"/>
      <c r="BFW240" s="5"/>
      <c r="BFX240" s="5"/>
      <c r="BFY240" s="5"/>
      <c r="BFZ240" s="5"/>
      <c r="BGA240" s="5"/>
      <c r="BGB240" s="5"/>
      <c r="BGC240" s="5"/>
      <c r="BGD240" s="5"/>
      <c r="BGE240" s="5"/>
      <c r="BGF240" s="5"/>
      <c r="BGG240" s="5"/>
      <c r="BGH240" s="5"/>
      <c r="BGI240" s="5"/>
      <c r="BGJ240" s="5"/>
      <c r="BGK240" s="5"/>
      <c r="BGL240" s="5"/>
      <c r="BGM240" s="5"/>
      <c r="BGN240" s="5"/>
      <c r="BGO240" s="5"/>
      <c r="BGP240" s="5"/>
      <c r="BGQ240" s="5"/>
      <c r="BGR240" s="5"/>
      <c r="BGS240" s="5"/>
      <c r="BGT240" s="5"/>
      <c r="BGU240" s="5"/>
      <c r="BGV240" s="5"/>
      <c r="BGW240" s="5"/>
      <c r="BGX240" s="5"/>
      <c r="BGY240" s="5"/>
      <c r="BGZ240" s="5"/>
      <c r="BHA240" s="5"/>
      <c r="BHB240" s="5"/>
      <c r="BHC240" s="5"/>
      <c r="BHD240" s="5"/>
      <c r="BHE240" s="5"/>
      <c r="BHF240" s="5"/>
      <c r="BHG240" s="5"/>
      <c r="BHH240" s="5"/>
      <c r="BHI240" s="5"/>
      <c r="BHJ240" s="5"/>
      <c r="BHK240" s="5"/>
      <c r="BHL240" s="5"/>
      <c r="BHM240" s="5"/>
      <c r="BHN240" s="5"/>
      <c r="BHO240" s="5"/>
      <c r="BHP240" s="5"/>
      <c r="BHQ240" s="5"/>
      <c r="BHR240" s="5"/>
      <c r="BHS240" s="5"/>
      <c r="BHT240" s="5"/>
      <c r="BHU240" s="5"/>
      <c r="BHV240" s="5"/>
      <c r="BHW240" s="5"/>
      <c r="BHX240" s="5"/>
      <c r="BHY240" s="5"/>
      <c r="BHZ240" s="5"/>
      <c r="BIA240" s="5"/>
      <c r="BIB240" s="5"/>
      <c r="BIC240" s="5"/>
      <c r="BID240" s="5"/>
      <c r="BIE240" s="5"/>
      <c r="BIF240" s="5"/>
      <c r="BIG240" s="5"/>
      <c r="BIH240" s="5"/>
      <c r="BII240" s="5"/>
      <c r="BIJ240" s="5"/>
      <c r="BIK240" s="5"/>
      <c r="BIL240" s="5"/>
      <c r="BIM240" s="5"/>
      <c r="BIN240" s="5"/>
      <c r="BIO240" s="5"/>
      <c r="BIP240" s="5"/>
      <c r="BIQ240" s="5"/>
      <c r="BIR240" s="5"/>
      <c r="BIS240" s="5"/>
      <c r="BIT240" s="5"/>
      <c r="BIU240" s="5"/>
      <c r="BIV240" s="5"/>
      <c r="BIW240" s="5"/>
      <c r="BIX240" s="5"/>
      <c r="BIY240" s="5"/>
      <c r="BIZ240" s="5"/>
      <c r="BJA240" s="5"/>
      <c r="BJB240" s="5"/>
      <c r="BJC240" s="5"/>
      <c r="BJD240" s="5"/>
      <c r="BJE240" s="5"/>
      <c r="BJF240" s="5"/>
      <c r="BJG240" s="5"/>
      <c r="BJH240" s="5"/>
      <c r="BJI240" s="5"/>
      <c r="BJJ240" s="5"/>
      <c r="BJK240" s="5"/>
      <c r="BJL240" s="5"/>
      <c r="BJM240" s="5"/>
      <c r="BJN240" s="5"/>
      <c r="BJO240" s="5"/>
      <c r="BJP240" s="5"/>
      <c r="BJQ240" s="5"/>
      <c r="BJR240" s="5"/>
      <c r="BJS240" s="5"/>
      <c r="BJT240" s="5"/>
      <c r="BJU240" s="5"/>
      <c r="BJV240" s="5"/>
      <c r="BJW240" s="5"/>
      <c r="BJX240" s="5"/>
      <c r="BJY240" s="5"/>
      <c r="BJZ240" s="5"/>
      <c r="BKA240" s="5"/>
      <c r="BKB240" s="5"/>
      <c r="BKC240" s="5"/>
      <c r="BKD240" s="5"/>
      <c r="BKE240" s="5"/>
      <c r="BKF240" s="5"/>
      <c r="BKG240" s="5"/>
      <c r="BKH240" s="5"/>
      <c r="BKI240" s="5"/>
      <c r="BKJ240" s="5"/>
      <c r="BKK240" s="5"/>
      <c r="BKL240" s="5"/>
      <c r="BKM240" s="5"/>
      <c r="BKN240" s="5"/>
      <c r="BKO240" s="5"/>
      <c r="BKP240" s="5"/>
      <c r="BKQ240" s="5"/>
      <c r="BKR240" s="5"/>
      <c r="BKS240" s="5"/>
      <c r="BKT240" s="5"/>
      <c r="BKU240" s="5"/>
      <c r="BKV240" s="5"/>
      <c r="BKW240" s="5"/>
      <c r="BKX240" s="5"/>
      <c r="BKY240" s="5"/>
      <c r="BKZ240" s="5"/>
      <c r="BLA240" s="5"/>
      <c r="BLB240" s="5"/>
      <c r="BLC240" s="5"/>
      <c r="BLD240" s="5"/>
      <c r="BLE240" s="5"/>
      <c r="BLF240" s="5"/>
      <c r="BLG240" s="5"/>
      <c r="BLH240" s="5"/>
      <c r="BLI240" s="5"/>
      <c r="BLJ240" s="5"/>
      <c r="BLK240" s="5"/>
      <c r="BLL240" s="5"/>
      <c r="BLM240" s="5"/>
      <c r="BLN240" s="5"/>
      <c r="BLO240" s="5"/>
      <c r="BLP240" s="5"/>
      <c r="BLQ240" s="5"/>
      <c r="BLR240" s="5"/>
      <c r="BLS240" s="5"/>
      <c r="BLT240" s="5"/>
      <c r="BLU240" s="5"/>
      <c r="BLV240" s="5"/>
      <c r="BLW240" s="5"/>
      <c r="BLX240" s="5"/>
      <c r="BLY240" s="5"/>
      <c r="BLZ240" s="5"/>
      <c r="BMA240" s="5"/>
      <c r="BMB240" s="5"/>
      <c r="BMC240" s="5"/>
      <c r="BMD240" s="5"/>
      <c r="BME240" s="5"/>
      <c r="BMF240" s="5"/>
      <c r="BMG240" s="5"/>
      <c r="BMH240" s="5"/>
      <c r="BMI240" s="5"/>
      <c r="BMJ240" s="5"/>
      <c r="BMK240" s="5"/>
      <c r="BML240" s="5"/>
      <c r="BMM240" s="5"/>
      <c r="BMN240" s="5"/>
      <c r="BMO240" s="5"/>
      <c r="BMP240" s="5"/>
      <c r="BMQ240" s="5"/>
      <c r="BMR240" s="5"/>
      <c r="BMS240" s="5"/>
      <c r="BMT240" s="5"/>
      <c r="BMU240" s="5"/>
      <c r="BMV240" s="5"/>
      <c r="BMW240" s="5"/>
      <c r="BMX240" s="5"/>
      <c r="BMY240" s="5"/>
      <c r="BMZ240" s="5"/>
      <c r="BNA240" s="5"/>
      <c r="BNB240" s="5"/>
      <c r="BNC240" s="5"/>
      <c r="BND240" s="5"/>
      <c r="BNE240" s="5"/>
      <c r="BNF240" s="5"/>
      <c r="BNG240" s="5"/>
      <c r="BNH240" s="5"/>
      <c r="BNI240" s="5"/>
      <c r="BNJ240" s="5"/>
      <c r="BNK240" s="5"/>
      <c r="BNL240" s="5"/>
      <c r="BNM240" s="5"/>
      <c r="BNN240" s="5"/>
      <c r="BNO240" s="5"/>
      <c r="BNP240" s="5"/>
      <c r="BNQ240" s="5"/>
      <c r="BNR240" s="5"/>
      <c r="BNS240" s="5"/>
      <c r="BNT240" s="5"/>
      <c r="BNU240" s="5"/>
      <c r="BNV240" s="5"/>
      <c r="BNW240" s="5"/>
      <c r="BNX240" s="5"/>
      <c r="BNY240" s="5"/>
      <c r="BNZ240" s="5"/>
      <c r="BOA240" s="5"/>
      <c r="BOB240" s="5"/>
      <c r="BOC240" s="5"/>
      <c r="BOD240" s="5"/>
      <c r="BOE240" s="5"/>
      <c r="BOF240" s="5"/>
      <c r="BOG240" s="5"/>
      <c r="BOH240" s="5"/>
      <c r="BOI240" s="5"/>
      <c r="BOJ240" s="5"/>
      <c r="BOK240" s="5"/>
      <c r="BOL240" s="5"/>
      <c r="BOM240" s="5"/>
      <c r="BON240" s="5"/>
      <c r="BOO240" s="5"/>
      <c r="BOP240" s="5"/>
      <c r="BOQ240" s="5"/>
      <c r="BOR240" s="5"/>
      <c r="BOS240" s="5"/>
      <c r="BOT240" s="5"/>
      <c r="BOU240" s="5"/>
      <c r="BOV240" s="5"/>
      <c r="BOW240" s="5"/>
      <c r="BOX240" s="5"/>
      <c r="BOY240" s="5"/>
      <c r="BOZ240" s="5"/>
      <c r="BPA240" s="5"/>
      <c r="BPB240" s="5"/>
      <c r="BPC240" s="5"/>
      <c r="BPD240" s="5"/>
      <c r="BPE240" s="5"/>
      <c r="BPF240" s="5"/>
      <c r="BPG240" s="5"/>
      <c r="BPH240" s="5"/>
      <c r="BPI240" s="5"/>
      <c r="BPJ240" s="5"/>
      <c r="BPK240" s="5"/>
      <c r="BPL240" s="5"/>
      <c r="BPM240" s="5"/>
      <c r="BPN240" s="5"/>
      <c r="BPO240" s="5"/>
      <c r="BPP240" s="5"/>
      <c r="BPQ240" s="5"/>
      <c r="BPR240" s="5"/>
      <c r="BPS240" s="5"/>
      <c r="BPT240" s="5"/>
      <c r="BPU240" s="5"/>
      <c r="BPV240" s="5"/>
      <c r="BPW240" s="5"/>
      <c r="BPX240" s="5"/>
      <c r="BPY240" s="5"/>
      <c r="BPZ240" s="5"/>
      <c r="BQA240" s="5"/>
      <c r="BQB240" s="5"/>
      <c r="BQC240" s="5"/>
      <c r="BQD240" s="5"/>
      <c r="BQE240" s="5"/>
      <c r="BQF240" s="5"/>
      <c r="BQG240" s="5"/>
      <c r="BQH240" s="5"/>
      <c r="BQI240" s="5"/>
      <c r="BQJ240" s="5"/>
      <c r="BQK240" s="5"/>
      <c r="BQL240" s="5"/>
      <c r="BQM240" s="5"/>
      <c r="BQN240" s="5"/>
      <c r="BQO240" s="5"/>
      <c r="BQP240" s="5"/>
      <c r="BQQ240" s="5"/>
      <c r="BQR240" s="5"/>
      <c r="BQS240" s="5"/>
      <c r="BQT240" s="5"/>
      <c r="BQU240" s="5"/>
      <c r="BQV240" s="5"/>
      <c r="BQW240" s="5"/>
      <c r="BQX240" s="5"/>
      <c r="BQY240" s="5"/>
      <c r="BQZ240" s="5"/>
      <c r="BRA240" s="5"/>
      <c r="BRB240" s="5"/>
      <c r="BRC240" s="5"/>
      <c r="BRD240" s="5"/>
      <c r="BRE240" s="5"/>
      <c r="BRF240" s="5"/>
      <c r="BRG240" s="5"/>
      <c r="BRH240" s="5"/>
      <c r="BRI240" s="5"/>
      <c r="BRJ240" s="5"/>
      <c r="BRK240" s="5"/>
      <c r="BRL240" s="5"/>
      <c r="BRM240" s="5"/>
      <c r="BRN240" s="5"/>
      <c r="BRO240" s="5"/>
      <c r="BRP240" s="5"/>
      <c r="BRQ240" s="5"/>
      <c r="BRR240" s="5"/>
      <c r="BRS240" s="5"/>
      <c r="BRT240" s="5"/>
      <c r="BRU240" s="5"/>
      <c r="BRV240" s="5"/>
      <c r="BRW240" s="5"/>
      <c r="BRX240" s="5"/>
      <c r="BRY240" s="5"/>
      <c r="BRZ240" s="5"/>
      <c r="BSA240" s="5"/>
      <c r="BSB240" s="5"/>
      <c r="BSC240" s="5"/>
      <c r="BSD240" s="5"/>
      <c r="BSE240" s="5"/>
      <c r="BSF240" s="5"/>
      <c r="BSG240" s="5"/>
      <c r="BSH240" s="5"/>
      <c r="BSI240" s="5"/>
      <c r="BSJ240" s="5"/>
      <c r="BSK240" s="5"/>
      <c r="BSL240" s="5"/>
      <c r="BSM240" s="5"/>
      <c r="BSN240" s="5"/>
      <c r="BSO240" s="5"/>
      <c r="BSP240" s="5"/>
      <c r="BSQ240" s="5"/>
      <c r="BSR240" s="5"/>
      <c r="BSS240" s="5"/>
      <c r="BST240" s="5"/>
      <c r="BSU240" s="5"/>
      <c r="BSV240" s="5"/>
      <c r="BSW240" s="5"/>
      <c r="BSX240" s="5"/>
      <c r="BSY240" s="5"/>
      <c r="BSZ240" s="5"/>
      <c r="BTA240" s="5"/>
      <c r="BTB240" s="5"/>
      <c r="BTC240" s="5"/>
      <c r="BTD240" s="5"/>
      <c r="BTE240" s="5"/>
      <c r="BTF240" s="5"/>
      <c r="BTG240" s="5"/>
      <c r="BTH240" s="5"/>
      <c r="BTI240" s="5"/>
      <c r="BTJ240" s="5"/>
      <c r="BTK240" s="5"/>
      <c r="BTL240" s="5"/>
      <c r="BTM240" s="5"/>
      <c r="BTN240" s="5"/>
      <c r="BTO240" s="5"/>
      <c r="BTP240" s="5"/>
      <c r="BTQ240" s="5"/>
      <c r="BTR240" s="5"/>
      <c r="BTS240" s="5"/>
      <c r="BTT240" s="5"/>
      <c r="BTU240" s="5"/>
      <c r="BTV240" s="5"/>
      <c r="BTW240" s="5"/>
      <c r="BTX240" s="5"/>
      <c r="BTY240" s="5"/>
      <c r="BTZ240" s="5"/>
      <c r="BUA240" s="5"/>
      <c r="BUB240" s="5"/>
      <c r="BUC240" s="5"/>
      <c r="BUD240" s="5"/>
      <c r="BUE240" s="5"/>
      <c r="BUF240" s="5"/>
      <c r="BUG240" s="5"/>
      <c r="BUH240" s="5"/>
      <c r="BUI240" s="5"/>
      <c r="BUJ240" s="5"/>
      <c r="BUK240" s="5"/>
      <c r="BUL240" s="5"/>
      <c r="BUM240" s="5"/>
      <c r="BUN240" s="5"/>
      <c r="BUO240" s="5"/>
      <c r="BUP240" s="5"/>
      <c r="BUQ240" s="5"/>
      <c r="BUR240" s="5"/>
      <c r="BUS240" s="5"/>
      <c r="BUT240" s="5"/>
      <c r="BUU240" s="5"/>
      <c r="BUV240" s="5"/>
      <c r="BUW240" s="5"/>
      <c r="BUX240" s="5"/>
      <c r="BUY240" s="5"/>
      <c r="BUZ240" s="5"/>
      <c r="BVA240" s="5"/>
      <c r="BVB240" s="5"/>
      <c r="BVC240" s="5"/>
      <c r="BVD240" s="5"/>
      <c r="BVE240" s="5"/>
      <c r="BVF240" s="5"/>
      <c r="BVG240" s="5"/>
      <c r="BVH240" s="5"/>
      <c r="BVI240" s="5"/>
      <c r="BVJ240" s="5"/>
      <c r="BVK240" s="5"/>
      <c r="BVL240" s="5"/>
      <c r="BVM240" s="5"/>
      <c r="BVN240" s="5"/>
      <c r="BVO240" s="5"/>
      <c r="BVP240" s="5"/>
      <c r="BVQ240" s="5"/>
      <c r="BVR240" s="5"/>
      <c r="BVS240" s="5"/>
      <c r="BVT240" s="5"/>
      <c r="BVU240" s="5"/>
      <c r="BVV240" s="5"/>
      <c r="BVW240" s="5"/>
      <c r="BVX240" s="5"/>
      <c r="BVY240" s="5"/>
      <c r="BVZ240" s="5"/>
      <c r="BWA240" s="5"/>
      <c r="BWB240" s="5"/>
      <c r="BWC240" s="5"/>
      <c r="BWD240" s="5"/>
      <c r="BWE240" s="5"/>
      <c r="BWF240" s="5"/>
      <c r="BWG240" s="5"/>
      <c r="BWH240" s="5"/>
      <c r="BWI240" s="5"/>
      <c r="BWJ240" s="5"/>
      <c r="BWK240" s="5"/>
      <c r="BWL240" s="5"/>
      <c r="BWM240" s="5"/>
      <c r="BWN240" s="5"/>
      <c r="BWO240" s="5"/>
      <c r="BWP240" s="5"/>
      <c r="BWQ240" s="5"/>
      <c r="BWR240" s="5"/>
      <c r="BWS240" s="5"/>
      <c r="BWT240" s="5"/>
      <c r="BWU240" s="5"/>
      <c r="BWV240" s="5"/>
      <c r="BWW240" s="5"/>
      <c r="BWX240" s="5"/>
      <c r="BWY240" s="5"/>
      <c r="BWZ240" s="5"/>
      <c r="BXA240" s="5"/>
      <c r="BXB240" s="5"/>
      <c r="BXC240" s="5"/>
      <c r="BXD240" s="5"/>
      <c r="BXE240" s="5"/>
      <c r="BXF240" s="5"/>
      <c r="BXG240" s="5"/>
      <c r="BXH240" s="5"/>
      <c r="BXI240" s="5"/>
      <c r="BXJ240" s="5"/>
      <c r="BXK240" s="5"/>
      <c r="BXL240" s="5"/>
      <c r="BXM240" s="5"/>
      <c r="BXN240" s="5"/>
      <c r="BXO240" s="5"/>
      <c r="BXP240" s="5"/>
      <c r="BXQ240" s="5"/>
      <c r="BXR240" s="5"/>
      <c r="BXS240" s="5"/>
      <c r="BXT240" s="5"/>
      <c r="BXU240" s="5"/>
      <c r="BXV240" s="5"/>
      <c r="BXW240" s="5"/>
      <c r="BXX240" s="5"/>
      <c r="BXY240" s="5"/>
      <c r="BXZ240" s="5"/>
      <c r="BYA240" s="5"/>
      <c r="BYB240" s="5"/>
      <c r="BYC240" s="5"/>
      <c r="BYD240" s="5"/>
      <c r="BYE240" s="5"/>
      <c r="BYF240" s="5"/>
      <c r="BYG240" s="5"/>
      <c r="BYH240" s="5"/>
      <c r="BYI240" s="5"/>
      <c r="BYJ240" s="5"/>
      <c r="BYK240" s="5"/>
      <c r="BYL240" s="5"/>
      <c r="BYM240" s="5"/>
      <c r="BYN240" s="5"/>
      <c r="BYO240" s="5"/>
      <c r="BYP240" s="5"/>
      <c r="BYQ240" s="5"/>
      <c r="BYR240" s="5"/>
      <c r="BYS240" s="5"/>
      <c r="BYT240" s="5"/>
      <c r="BYU240" s="5"/>
      <c r="BYV240" s="5"/>
      <c r="BYW240" s="5"/>
      <c r="BYX240" s="5"/>
      <c r="BYY240" s="5"/>
      <c r="BYZ240" s="5"/>
      <c r="BZA240" s="5"/>
      <c r="BZB240" s="5"/>
      <c r="BZC240" s="5"/>
      <c r="BZD240" s="5"/>
      <c r="BZE240" s="5"/>
      <c r="BZF240" s="5"/>
      <c r="BZG240" s="5"/>
      <c r="BZH240" s="5"/>
      <c r="BZI240" s="5"/>
      <c r="BZJ240" s="5"/>
      <c r="BZK240" s="5"/>
      <c r="BZL240" s="5"/>
      <c r="BZM240" s="5"/>
      <c r="BZN240" s="5"/>
      <c r="BZO240" s="5"/>
      <c r="BZP240" s="5"/>
      <c r="BZQ240" s="5"/>
      <c r="BZR240" s="5"/>
      <c r="BZS240" s="5"/>
      <c r="BZT240" s="5"/>
      <c r="BZU240" s="5"/>
      <c r="BZV240" s="5"/>
      <c r="BZW240" s="5"/>
      <c r="BZX240" s="5"/>
      <c r="BZY240" s="5"/>
      <c r="BZZ240" s="5"/>
      <c r="CAA240" s="5"/>
      <c r="CAB240" s="5"/>
      <c r="CAC240" s="5"/>
      <c r="CAD240" s="5"/>
      <c r="CAE240" s="5"/>
      <c r="CAF240" s="5"/>
      <c r="CAG240" s="5"/>
      <c r="CAH240" s="5"/>
      <c r="CAI240" s="5"/>
      <c r="CAJ240" s="5"/>
      <c r="CAK240" s="5"/>
      <c r="CAL240" s="5"/>
      <c r="CAM240" s="5"/>
      <c r="CAN240" s="5"/>
      <c r="CAO240" s="5"/>
      <c r="CAP240" s="5"/>
      <c r="CAQ240" s="5"/>
      <c r="CAR240" s="5"/>
      <c r="CAS240" s="5"/>
      <c r="CAT240" s="5"/>
      <c r="CAU240" s="5"/>
      <c r="CAV240" s="5"/>
      <c r="CAW240" s="5"/>
      <c r="CAX240" s="5"/>
      <c r="CAY240" s="5"/>
      <c r="CAZ240" s="5"/>
      <c r="CBA240" s="5"/>
      <c r="CBB240" s="5"/>
      <c r="CBC240" s="5"/>
      <c r="CBD240" s="5"/>
      <c r="CBE240" s="5"/>
      <c r="CBF240" s="5"/>
      <c r="CBG240" s="5"/>
      <c r="CBH240" s="5"/>
      <c r="CBI240" s="5"/>
      <c r="CBJ240" s="5"/>
      <c r="CBK240" s="5"/>
      <c r="CBL240" s="5"/>
      <c r="CBM240" s="5"/>
      <c r="CBN240" s="5"/>
      <c r="CBO240" s="5"/>
      <c r="CBP240" s="5"/>
      <c r="CBQ240" s="5"/>
      <c r="CBR240" s="5"/>
      <c r="CBS240" s="5"/>
      <c r="CBT240" s="5"/>
      <c r="CBU240" s="5"/>
      <c r="CBV240" s="5"/>
      <c r="CBW240" s="5"/>
      <c r="CBX240" s="5"/>
      <c r="CBY240" s="5"/>
      <c r="CBZ240" s="5"/>
      <c r="CCA240" s="5"/>
      <c r="CCB240" s="5"/>
      <c r="CCC240" s="5"/>
      <c r="CCD240" s="5"/>
      <c r="CCE240" s="5"/>
      <c r="CCF240" s="5"/>
      <c r="CCG240" s="5"/>
      <c r="CCH240" s="5"/>
      <c r="CCI240" s="5"/>
      <c r="CCJ240" s="5"/>
      <c r="CCK240" s="5"/>
      <c r="CCL240" s="5"/>
      <c r="CCM240" s="5"/>
      <c r="CCN240" s="5"/>
      <c r="CCO240" s="5"/>
      <c r="CCP240" s="5"/>
      <c r="CCQ240" s="5"/>
      <c r="CCR240" s="5"/>
      <c r="CCS240" s="5"/>
      <c r="CCT240" s="5"/>
      <c r="CCU240" s="5"/>
      <c r="CCV240" s="5"/>
      <c r="CCW240" s="5"/>
      <c r="CCX240" s="5"/>
      <c r="CCY240" s="5"/>
      <c r="CCZ240" s="5"/>
      <c r="CDA240" s="5"/>
      <c r="CDB240" s="5"/>
      <c r="CDC240" s="5"/>
      <c r="CDD240" s="5"/>
      <c r="CDE240" s="5"/>
      <c r="CDF240" s="5"/>
      <c r="CDG240" s="5"/>
      <c r="CDH240" s="5"/>
      <c r="CDI240" s="5"/>
      <c r="CDJ240" s="5"/>
      <c r="CDK240" s="5"/>
      <c r="CDL240" s="5"/>
      <c r="CDM240" s="5"/>
      <c r="CDN240" s="5"/>
      <c r="CDO240" s="5"/>
      <c r="CDP240" s="5"/>
      <c r="CDQ240" s="5"/>
      <c r="CDR240" s="5"/>
      <c r="CDS240" s="5"/>
      <c r="CDT240" s="5"/>
      <c r="CDU240" s="5"/>
      <c r="CDV240" s="5"/>
      <c r="CDW240" s="5"/>
      <c r="CDX240" s="5"/>
      <c r="CDY240" s="5"/>
      <c r="CDZ240" s="5"/>
      <c r="CEA240" s="5"/>
      <c r="CEB240" s="5"/>
      <c r="CEC240" s="5"/>
      <c r="CED240" s="5"/>
      <c r="CEE240" s="5"/>
      <c r="CEF240" s="5"/>
      <c r="CEG240" s="5"/>
      <c r="CEH240" s="5"/>
      <c r="CEI240" s="5"/>
      <c r="CEJ240" s="5"/>
      <c r="CEK240" s="5"/>
      <c r="CEL240" s="5"/>
      <c r="CEM240" s="5"/>
      <c r="CEN240" s="5"/>
      <c r="CEO240" s="5"/>
      <c r="CEP240" s="5"/>
      <c r="CEQ240" s="5"/>
      <c r="CER240" s="5"/>
      <c r="CES240" s="5"/>
      <c r="CET240" s="5"/>
      <c r="CEU240" s="5"/>
      <c r="CEV240" s="5"/>
      <c r="CEW240" s="5"/>
      <c r="CEX240" s="5"/>
      <c r="CEY240" s="5"/>
      <c r="CEZ240" s="5"/>
      <c r="CFA240" s="5"/>
      <c r="CFB240" s="5"/>
      <c r="CFC240" s="5"/>
      <c r="CFD240" s="5"/>
      <c r="CFE240" s="5"/>
      <c r="CFF240" s="5"/>
      <c r="CFG240" s="5"/>
      <c r="CFH240" s="5"/>
      <c r="CFI240" s="5"/>
      <c r="CFJ240" s="5"/>
      <c r="CFK240" s="5"/>
      <c r="CFL240" s="5"/>
      <c r="CFM240" s="5"/>
      <c r="CFN240" s="5"/>
      <c r="CFO240" s="5"/>
      <c r="CFP240" s="5"/>
      <c r="CFQ240" s="5"/>
      <c r="CFR240" s="5"/>
      <c r="CFS240" s="5"/>
      <c r="CFT240" s="5"/>
      <c r="CFU240" s="5"/>
      <c r="CFV240" s="5"/>
      <c r="CFW240" s="5"/>
      <c r="CFX240" s="5"/>
      <c r="CFY240" s="5"/>
      <c r="CFZ240" s="5"/>
      <c r="CGA240" s="5"/>
      <c r="CGB240" s="5"/>
      <c r="CGC240" s="5"/>
      <c r="CGD240" s="5"/>
      <c r="CGE240" s="5"/>
      <c r="CGF240" s="5"/>
      <c r="CGG240" s="5"/>
      <c r="CGH240" s="5"/>
      <c r="CGI240" s="5"/>
      <c r="CGJ240" s="5"/>
      <c r="CGK240" s="5"/>
      <c r="CGL240" s="5"/>
      <c r="CGM240" s="5"/>
      <c r="CGN240" s="5"/>
      <c r="CGO240" s="5"/>
      <c r="CGP240" s="5"/>
      <c r="CGQ240" s="5"/>
      <c r="CGR240" s="5"/>
      <c r="CGS240" s="5"/>
      <c r="CGT240" s="5"/>
      <c r="CGU240" s="5"/>
      <c r="CGV240" s="5"/>
      <c r="CGW240" s="5"/>
      <c r="CGX240" s="5"/>
      <c r="CGY240" s="5"/>
      <c r="CGZ240" s="5"/>
      <c r="CHA240" s="5"/>
      <c r="CHB240" s="5"/>
      <c r="CHC240" s="5"/>
      <c r="CHD240" s="5"/>
      <c r="CHE240" s="5"/>
      <c r="CHF240" s="5"/>
      <c r="CHG240" s="5"/>
      <c r="CHH240" s="5"/>
      <c r="CHI240" s="5"/>
      <c r="CHJ240" s="5"/>
      <c r="CHK240" s="5"/>
      <c r="CHL240" s="5"/>
      <c r="CHM240" s="5"/>
      <c r="CHN240" s="5"/>
      <c r="CHO240" s="5"/>
      <c r="CHP240" s="5"/>
      <c r="CHQ240" s="5"/>
      <c r="CHR240" s="5"/>
      <c r="CHS240" s="5"/>
      <c r="CHT240" s="5"/>
      <c r="CHU240" s="5"/>
      <c r="CHV240" s="5"/>
      <c r="CHW240" s="5"/>
      <c r="CHX240" s="5"/>
      <c r="CHY240" s="5"/>
      <c r="CHZ240" s="5"/>
      <c r="CIA240" s="5"/>
      <c r="CIB240" s="5"/>
      <c r="CIC240" s="5"/>
      <c r="CID240" s="5"/>
      <c r="CIE240" s="5"/>
      <c r="CIF240" s="5"/>
      <c r="CIG240" s="5"/>
      <c r="CIH240" s="5"/>
      <c r="CII240" s="5"/>
      <c r="CIJ240" s="5"/>
      <c r="CIK240" s="5"/>
      <c r="CIL240" s="5"/>
      <c r="CIM240" s="5"/>
      <c r="CIN240" s="5"/>
      <c r="CIO240" s="5"/>
      <c r="CIP240" s="5"/>
      <c r="CIQ240" s="5"/>
      <c r="CIR240" s="5"/>
      <c r="CIS240" s="5"/>
      <c r="CIT240" s="5"/>
      <c r="CIU240" s="5"/>
      <c r="CIV240" s="5"/>
      <c r="CIW240" s="5"/>
      <c r="CIX240" s="5"/>
      <c r="CIY240" s="5"/>
      <c r="CIZ240" s="5"/>
      <c r="CJA240" s="5"/>
      <c r="CJB240" s="5"/>
      <c r="CJC240" s="5"/>
      <c r="CJD240" s="5"/>
      <c r="CJE240" s="5"/>
      <c r="CJF240" s="5"/>
      <c r="CJG240" s="5"/>
      <c r="CJH240" s="5"/>
      <c r="CJI240" s="5"/>
      <c r="CJJ240" s="5"/>
      <c r="CJK240" s="5"/>
      <c r="CJL240" s="5"/>
      <c r="CJM240" s="5"/>
      <c r="CJN240" s="5"/>
      <c r="CJO240" s="5"/>
      <c r="CJP240" s="5"/>
      <c r="CJQ240" s="5"/>
      <c r="CJR240" s="5"/>
      <c r="CJS240" s="5"/>
      <c r="CJT240" s="5"/>
      <c r="CJU240" s="5"/>
      <c r="CJV240" s="5"/>
      <c r="CJW240" s="5"/>
      <c r="CJX240" s="5"/>
      <c r="CJY240" s="5"/>
      <c r="CJZ240" s="5"/>
      <c r="CKA240" s="5"/>
      <c r="CKB240" s="5"/>
      <c r="CKC240" s="5"/>
      <c r="CKD240" s="5"/>
      <c r="CKE240" s="5"/>
      <c r="CKF240" s="5"/>
      <c r="CKG240" s="5"/>
      <c r="CKH240" s="5"/>
      <c r="CKI240" s="5"/>
      <c r="CKJ240" s="5"/>
      <c r="CKK240" s="5"/>
      <c r="CKL240" s="5"/>
      <c r="CKM240" s="5"/>
      <c r="CKN240" s="5"/>
      <c r="CKO240" s="5"/>
      <c r="CKP240" s="5"/>
      <c r="CKQ240" s="5"/>
      <c r="CKR240" s="5"/>
      <c r="CKS240" s="5"/>
      <c r="CKT240" s="5"/>
      <c r="CKU240" s="5"/>
      <c r="CKV240" s="5"/>
      <c r="CKW240" s="5"/>
      <c r="CKX240" s="5"/>
      <c r="CKY240" s="5"/>
      <c r="CKZ240" s="5"/>
      <c r="CLA240" s="5"/>
      <c r="CLB240" s="5"/>
      <c r="CLC240" s="5"/>
      <c r="CLD240" s="5"/>
      <c r="CLE240" s="5"/>
      <c r="CLF240" s="5"/>
      <c r="CLG240" s="5"/>
      <c r="CLH240" s="5"/>
      <c r="CLI240" s="5"/>
      <c r="CLJ240" s="5"/>
      <c r="CLK240" s="5"/>
      <c r="CLL240" s="5"/>
      <c r="CLM240" s="5"/>
      <c r="CLN240" s="5"/>
      <c r="CLO240" s="5"/>
      <c r="CLP240" s="5"/>
      <c r="CLQ240" s="5"/>
      <c r="CLR240" s="5"/>
      <c r="CLS240" s="5"/>
      <c r="CLT240" s="5"/>
      <c r="CLU240" s="5"/>
      <c r="CLV240" s="5"/>
      <c r="CLW240" s="5"/>
      <c r="CLX240" s="5"/>
      <c r="CLY240" s="5"/>
      <c r="CLZ240" s="5"/>
      <c r="CMA240" s="5"/>
      <c r="CMB240" s="5"/>
      <c r="CMC240" s="5"/>
      <c r="CMD240" s="5"/>
      <c r="CME240" s="5"/>
      <c r="CMF240" s="5"/>
      <c r="CMG240" s="5"/>
      <c r="CMH240" s="5"/>
      <c r="CMI240" s="5"/>
      <c r="CMJ240" s="5"/>
      <c r="CMK240" s="5"/>
      <c r="CML240" s="5"/>
      <c r="CMM240" s="5"/>
      <c r="CMN240" s="5"/>
      <c r="CMO240" s="5"/>
      <c r="CMP240" s="5"/>
      <c r="CMQ240" s="5"/>
      <c r="CMR240" s="5"/>
      <c r="CMS240" s="5"/>
      <c r="CMT240" s="5"/>
      <c r="CMU240" s="5"/>
      <c r="CMV240" s="5"/>
      <c r="CMW240" s="5"/>
      <c r="CMX240" s="5"/>
      <c r="CMY240" s="5"/>
      <c r="CMZ240" s="5"/>
      <c r="CNA240" s="5"/>
      <c r="CNB240" s="5"/>
      <c r="CNC240" s="5"/>
      <c r="CND240" s="5"/>
      <c r="CNE240" s="5"/>
      <c r="CNF240" s="5"/>
      <c r="CNG240" s="5"/>
      <c r="CNH240" s="5"/>
      <c r="CNI240" s="5"/>
      <c r="CNJ240" s="5"/>
      <c r="CNK240" s="5"/>
      <c r="CNL240" s="5"/>
      <c r="CNM240" s="5"/>
      <c r="CNN240" s="5"/>
      <c r="CNO240" s="5"/>
      <c r="CNP240" s="5"/>
      <c r="CNQ240" s="5"/>
      <c r="CNR240" s="5"/>
      <c r="CNS240" s="5"/>
      <c r="CNT240" s="5"/>
      <c r="CNU240" s="5"/>
      <c r="CNV240" s="5"/>
      <c r="CNW240" s="5"/>
      <c r="CNX240" s="5"/>
      <c r="CNY240" s="5"/>
      <c r="CNZ240" s="5"/>
      <c r="COA240" s="5"/>
      <c r="COB240" s="5"/>
      <c r="COC240" s="5"/>
      <c r="COD240" s="5"/>
      <c r="COE240" s="5"/>
      <c r="COF240" s="5"/>
      <c r="COG240" s="5"/>
      <c r="COH240" s="5"/>
      <c r="COI240" s="5"/>
      <c r="COJ240" s="5"/>
      <c r="COK240" s="5"/>
      <c r="COL240" s="5"/>
      <c r="COM240" s="5"/>
      <c r="CON240" s="5"/>
      <c r="COO240" s="5"/>
      <c r="COP240" s="5"/>
      <c r="COQ240" s="5"/>
      <c r="COR240" s="5"/>
      <c r="COS240" s="5"/>
      <c r="COT240" s="5"/>
      <c r="COU240" s="5"/>
      <c r="COV240" s="5"/>
      <c r="COW240" s="5"/>
      <c r="COX240" s="5"/>
      <c r="COY240" s="5"/>
      <c r="COZ240" s="5"/>
      <c r="CPA240" s="5"/>
      <c r="CPB240" s="5"/>
      <c r="CPC240" s="5"/>
      <c r="CPD240" s="5"/>
      <c r="CPE240" s="5"/>
      <c r="CPF240" s="5"/>
      <c r="CPG240" s="5"/>
      <c r="CPH240" s="5"/>
      <c r="CPI240" s="5"/>
      <c r="CPJ240" s="5"/>
      <c r="CPK240" s="5"/>
      <c r="CPL240" s="5"/>
      <c r="CPM240" s="5"/>
      <c r="CPN240" s="5"/>
      <c r="CPO240" s="5"/>
      <c r="CPP240" s="5"/>
      <c r="CPQ240" s="5"/>
      <c r="CPR240" s="5"/>
      <c r="CPS240" s="5"/>
      <c r="CPT240" s="5"/>
      <c r="CPU240" s="5"/>
      <c r="CPV240" s="5"/>
      <c r="CPW240" s="5"/>
      <c r="CPX240" s="5"/>
      <c r="CPY240" s="5"/>
      <c r="CPZ240" s="5"/>
      <c r="CQA240" s="5"/>
      <c r="CQB240" s="5"/>
      <c r="CQC240" s="5"/>
      <c r="CQD240" s="5"/>
      <c r="CQE240" s="5"/>
      <c r="CQF240" s="5"/>
      <c r="CQG240" s="5"/>
      <c r="CQH240" s="5"/>
      <c r="CQI240" s="5"/>
      <c r="CQJ240" s="5"/>
      <c r="CQK240" s="5"/>
      <c r="CQL240" s="5"/>
      <c r="CQM240" s="5"/>
      <c r="CQN240" s="5"/>
      <c r="CQO240" s="5"/>
      <c r="CQP240" s="5"/>
      <c r="CQQ240" s="5"/>
      <c r="CQR240" s="5"/>
      <c r="CQS240" s="5"/>
      <c r="CQT240" s="5"/>
      <c r="CQU240" s="5"/>
      <c r="CQV240" s="5"/>
      <c r="CQW240" s="5"/>
      <c r="CQX240" s="5"/>
      <c r="CQY240" s="5"/>
      <c r="CQZ240" s="5"/>
      <c r="CRA240" s="5"/>
      <c r="CRB240" s="5"/>
      <c r="CRC240" s="5"/>
      <c r="CRD240" s="5"/>
      <c r="CRE240" s="5"/>
      <c r="CRF240" s="5"/>
      <c r="CRG240" s="5"/>
      <c r="CRH240" s="5"/>
      <c r="CRI240" s="5"/>
      <c r="CRJ240" s="5"/>
      <c r="CRK240" s="5"/>
      <c r="CRL240" s="5"/>
      <c r="CRM240" s="5"/>
      <c r="CRN240" s="5"/>
      <c r="CRO240" s="5"/>
      <c r="CRP240" s="5"/>
      <c r="CRQ240" s="5"/>
      <c r="CRR240" s="5"/>
      <c r="CRS240" s="5"/>
      <c r="CRT240" s="5"/>
      <c r="CRU240" s="5"/>
      <c r="CRV240" s="5"/>
      <c r="CRW240" s="5"/>
      <c r="CRX240" s="5"/>
      <c r="CRY240" s="5"/>
      <c r="CRZ240" s="5"/>
      <c r="CSA240" s="5"/>
      <c r="CSB240" s="5"/>
      <c r="CSC240" s="5"/>
      <c r="CSD240" s="5"/>
      <c r="CSE240" s="5"/>
      <c r="CSF240" s="5"/>
      <c r="CSG240" s="5"/>
      <c r="CSH240" s="5"/>
      <c r="CSI240" s="5"/>
      <c r="CSJ240" s="5"/>
      <c r="CSK240" s="5"/>
      <c r="CSL240" s="5"/>
      <c r="CSM240" s="5"/>
      <c r="CSN240" s="5"/>
      <c r="CSO240" s="5"/>
      <c r="CSP240" s="5"/>
      <c r="CSQ240" s="5"/>
      <c r="CSR240" s="5"/>
      <c r="CSS240" s="5"/>
      <c r="CST240" s="5"/>
      <c r="CSU240" s="5"/>
      <c r="CSV240" s="5"/>
      <c r="CSW240" s="5"/>
      <c r="CSX240" s="5"/>
      <c r="CSY240" s="5"/>
      <c r="CSZ240" s="5"/>
      <c r="CTA240" s="5"/>
      <c r="CTB240" s="5"/>
      <c r="CTC240" s="5"/>
      <c r="CTD240" s="5"/>
      <c r="CTE240" s="5"/>
      <c r="CTF240" s="5"/>
      <c r="CTG240" s="5"/>
      <c r="CTH240" s="5"/>
      <c r="CTI240" s="5"/>
      <c r="CTJ240" s="5"/>
      <c r="CTK240" s="5"/>
      <c r="CTL240" s="5"/>
      <c r="CTM240" s="5"/>
      <c r="CTN240" s="5"/>
      <c r="CTO240" s="5"/>
      <c r="CTP240" s="5"/>
      <c r="CTQ240" s="5"/>
      <c r="CTR240" s="5"/>
      <c r="CTS240" s="5"/>
      <c r="CTT240" s="5"/>
      <c r="CTU240" s="5"/>
      <c r="CTV240" s="5"/>
      <c r="CTW240" s="5"/>
      <c r="CTX240" s="5"/>
      <c r="CTY240" s="5"/>
      <c r="CTZ240" s="5"/>
      <c r="CUA240" s="5"/>
      <c r="CUB240" s="5"/>
      <c r="CUC240" s="5"/>
      <c r="CUD240" s="5"/>
      <c r="CUE240" s="5"/>
      <c r="CUF240" s="5"/>
      <c r="CUG240" s="5"/>
      <c r="CUH240" s="5"/>
      <c r="CUI240" s="5"/>
      <c r="CUJ240" s="5"/>
      <c r="CUK240" s="5"/>
      <c r="CUL240" s="5"/>
      <c r="CUM240" s="5"/>
      <c r="CUN240" s="5"/>
      <c r="CUO240" s="5"/>
      <c r="CUP240" s="5"/>
      <c r="CUQ240" s="5"/>
      <c r="CUR240" s="5"/>
      <c r="CUS240" s="5"/>
      <c r="CUT240" s="5"/>
      <c r="CUU240" s="5"/>
      <c r="CUV240" s="5"/>
      <c r="CUW240" s="5"/>
      <c r="CUX240" s="5"/>
      <c r="CUY240" s="5"/>
      <c r="CUZ240" s="5"/>
      <c r="CVA240" s="5"/>
      <c r="CVB240" s="5"/>
      <c r="CVC240" s="5"/>
      <c r="CVD240" s="5"/>
      <c r="CVE240" s="5"/>
      <c r="CVF240" s="5"/>
      <c r="CVG240" s="5"/>
      <c r="CVH240" s="5"/>
      <c r="CVI240" s="5"/>
      <c r="CVJ240" s="5"/>
      <c r="CVK240" s="5"/>
      <c r="CVL240" s="5"/>
      <c r="CVM240" s="5"/>
      <c r="CVN240" s="5"/>
      <c r="CVO240" s="5"/>
      <c r="CVP240" s="5"/>
      <c r="CVQ240" s="5"/>
      <c r="CVR240" s="5"/>
      <c r="CVS240" s="5"/>
      <c r="CVT240" s="5"/>
      <c r="CVU240" s="5"/>
      <c r="CVV240" s="5"/>
      <c r="CVW240" s="5"/>
      <c r="CVX240" s="5"/>
      <c r="CVY240" s="5"/>
      <c r="CVZ240" s="5"/>
      <c r="CWA240" s="5"/>
      <c r="CWB240" s="5"/>
      <c r="CWC240" s="5"/>
      <c r="CWD240" s="5"/>
      <c r="CWE240" s="5"/>
      <c r="CWF240" s="5"/>
      <c r="CWG240" s="5"/>
      <c r="CWH240" s="5"/>
      <c r="CWI240" s="5"/>
      <c r="CWJ240" s="5"/>
      <c r="CWK240" s="5"/>
      <c r="CWL240" s="5"/>
      <c r="CWM240" s="5"/>
      <c r="CWN240" s="5"/>
      <c r="CWO240" s="5"/>
      <c r="CWP240" s="5"/>
      <c r="CWQ240" s="5"/>
      <c r="CWR240" s="5"/>
      <c r="CWS240" s="5"/>
      <c r="CWT240" s="5"/>
      <c r="CWU240" s="5"/>
      <c r="CWV240" s="5"/>
      <c r="CWW240" s="5"/>
      <c r="CWX240" s="5"/>
      <c r="CWY240" s="5"/>
      <c r="CWZ240" s="5"/>
      <c r="CXA240" s="5"/>
      <c r="CXB240" s="5"/>
      <c r="CXC240" s="5"/>
      <c r="CXD240" s="5"/>
      <c r="CXE240" s="5"/>
      <c r="CXF240" s="5"/>
      <c r="CXG240" s="5"/>
      <c r="CXH240" s="5"/>
      <c r="CXI240" s="5"/>
      <c r="CXJ240" s="5"/>
      <c r="CXK240" s="5"/>
      <c r="CXL240" s="5"/>
      <c r="CXM240" s="5"/>
      <c r="CXN240" s="5"/>
      <c r="CXO240" s="5"/>
      <c r="CXP240" s="5"/>
      <c r="CXQ240" s="5"/>
      <c r="CXR240" s="5"/>
      <c r="CXS240" s="5"/>
      <c r="CXT240" s="5"/>
      <c r="CXU240" s="5"/>
      <c r="CXV240" s="5"/>
      <c r="CXW240" s="5"/>
      <c r="CXX240" s="5"/>
      <c r="CXY240" s="5"/>
      <c r="CXZ240" s="5"/>
      <c r="CYA240" s="5"/>
      <c r="CYB240" s="5"/>
      <c r="CYC240" s="5"/>
      <c r="CYD240" s="5"/>
      <c r="CYE240" s="5"/>
      <c r="CYF240" s="5"/>
      <c r="CYG240" s="5"/>
      <c r="CYH240" s="5"/>
      <c r="CYI240" s="5"/>
      <c r="CYJ240" s="5"/>
      <c r="CYK240" s="5"/>
      <c r="CYL240" s="5"/>
      <c r="CYM240" s="5"/>
      <c r="CYN240" s="5"/>
      <c r="CYO240" s="5"/>
      <c r="CYP240" s="5"/>
      <c r="CYQ240" s="5"/>
      <c r="CYR240" s="5"/>
      <c r="CYS240" s="5"/>
      <c r="CYT240" s="5"/>
      <c r="CYU240" s="5"/>
      <c r="CYV240" s="5"/>
      <c r="CYW240" s="5"/>
      <c r="CYX240" s="5"/>
      <c r="CYY240" s="5"/>
      <c r="CYZ240" s="5"/>
      <c r="CZA240" s="5"/>
      <c r="CZB240" s="5"/>
      <c r="CZC240" s="5"/>
      <c r="CZD240" s="5"/>
      <c r="CZE240" s="5"/>
      <c r="CZF240" s="5"/>
      <c r="CZG240" s="5"/>
      <c r="CZH240" s="5"/>
      <c r="CZI240" s="5"/>
      <c r="CZJ240" s="5"/>
      <c r="CZK240" s="5"/>
      <c r="CZL240" s="5"/>
      <c r="CZM240" s="5"/>
      <c r="CZN240" s="5"/>
      <c r="CZO240" s="5"/>
      <c r="CZP240" s="5"/>
      <c r="CZQ240" s="5"/>
      <c r="CZR240" s="5"/>
      <c r="CZS240" s="5"/>
      <c r="CZT240" s="5"/>
      <c r="CZU240" s="5"/>
      <c r="CZV240" s="5"/>
      <c r="CZW240" s="5"/>
      <c r="CZX240" s="5"/>
      <c r="CZY240" s="5"/>
      <c r="CZZ240" s="5"/>
      <c r="DAA240" s="5"/>
      <c r="DAB240" s="5"/>
      <c r="DAC240" s="5"/>
      <c r="DAD240" s="5"/>
      <c r="DAE240" s="5"/>
      <c r="DAF240" s="5"/>
      <c r="DAG240" s="5"/>
      <c r="DAH240" s="5"/>
      <c r="DAI240" s="5"/>
      <c r="DAJ240" s="5"/>
      <c r="DAK240" s="5"/>
      <c r="DAL240" s="5"/>
      <c r="DAM240" s="5"/>
      <c r="DAN240" s="5"/>
      <c r="DAO240" s="5"/>
      <c r="DAP240" s="5"/>
      <c r="DAQ240" s="5"/>
      <c r="DAR240" s="5"/>
      <c r="DAS240" s="5"/>
      <c r="DAT240" s="5"/>
      <c r="DAU240" s="5"/>
      <c r="DAV240" s="5"/>
      <c r="DAW240" s="5"/>
      <c r="DAX240" s="5"/>
      <c r="DAY240" s="5"/>
      <c r="DAZ240" s="5"/>
      <c r="DBA240" s="5"/>
      <c r="DBB240" s="5"/>
      <c r="DBC240" s="5"/>
      <c r="DBD240" s="5"/>
      <c r="DBE240" s="5"/>
      <c r="DBF240" s="5"/>
      <c r="DBG240" s="5"/>
      <c r="DBH240" s="5"/>
      <c r="DBI240" s="5"/>
      <c r="DBJ240" s="5"/>
      <c r="DBK240" s="5"/>
      <c r="DBL240" s="5"/>
      <c r="DBM240" s="5"/>
      <c r="DBN240" s="5"/>
      <c r="DBO240" s="5"/>
      <c r="DBP240" s="5"/>
      <c r="DBQ240" s="5"/>
      <c r="DBR240" s="5"/>
      <c r="DBS240" s="5"/>
      <c r="DBT240" s="5"/>
      <c r="DBU240" s="5"/>
      <c r="DBV240" s="5"/>
      <c r="DBW240" s="5"/>
      <c r="DBX240" s="5"/>
      <c r="DBY240" s="5"/>
      <c r="DBZ240" s="5"/>
      <c r="DCA240" s="5"/>
      <c r="DCB240" s="5"/>
      <c r="DCC240" s="5"/>
      <c r="DCD240" s="5"/>
      <c r="DCE240" s="5"/>
      <c r="DCF240" s="5"/>
      <c r="DCG240" s="5"/>
      <c r="DCH240" s="5"/>
      <c r="DCI240" s="5"/>
      <c r="DCJ240" s="5"/>
      <c r="DCK240" s="5"/>
      <c r="DCL240" s="5"/>
      <c r="DCM240" s="5"/>
      <c r="DCN240" s="5"/>
      <c r="DCO240" s="5"/>
      <c r="DCP240" s="5"/>
      <c r="DCQ240" s="5"/>
      <c r="DCR240" s="5"/>
      <c r="DCS240" s="5"/>
      <c r="DCT240" s="5"/>
      <c r="DCU240" s="5"/>
      <c r="DCV240" s="5"/>
      <c r="DCW240" s="5"/>
      <c r="DCX240" s="5"/>
      <c r="DCY240" s="5"/>
      <c r="DCZ240" s="5"/>
      <c r="DDA240" s="5"/>
      <c r="DDB240" s="5"/>
      <c r="DDC240" s="5"/>
      <c r="DDD240" s="5"/>
      <c r="DDE240" s="5"/>
      <c r="DDF240" s="5"/>
      <c r="DDG240" s="5"/>
      <c r="DDH240" s="5"/>
      <c r="DDI240" s="5"/>
      <c r="DDJ240" s="5"/>
      <c r="DDK240" s="5"/>
      <c r="DDL240" s="5"/>
      <c r="DDM240" s="5"/>
      <c r="DDN240" s="5"/>
      <c r="DDO240" s="5"/>
      <c r="DDP240" s="5"/>
      <c r="DDQ240" s="5"/>
      <c r="DDR240" s="5"/>
      <c r="DDS240" s="5"/>
      <c r="DDT240" s="5"/>
      <c r="DDU240" s="5"/>
      <c r="DDV240" s="5"/>
      <c r="DDW240" s="5"/>
      <c r="DDX240" s="5"/>
      <c r="DDY240" s="5"/>
      <c r="DDZ240" s="5"/>
      <c r="DEA240" s="5"/>
      <c r="DEB240" s="5"/>
      <c r="DEC240" s="5"/>
      <c r="DED240" s="5"/>
      <c r="DEE240" s="5"/>
      <c r="DEF240" s="5"/>
      <c r="DEG240" s="5"/>
      <c r="DEH240" s="5"/>
      <c r="DEI240" s="5"/>
      <c r="DEJ240" s="5"/>
      <c r="DEK240" s="5"/>
      <c r="DEL240" s="5"/>
      <c r="DEM240" s="5"/>
      <c r="DEN240" s="5"/>
      <c r="DEO240" s="5"/>
      <c r="DEP240" s="5"/>
      <c r="DEQ240" s="5"/>
      <c r="DER240" s="5"/>
      <c r="DES240" s="5"/>
      <c r="DET240" s="5"/>
      <c r="DEU240" s="5"/>
      <c r="DEV240" s="5"/>
      <c r="DEW240" s="5"/>
      <c r="DEX240" s="5"/>
      <c r="DEY240" s="5"/>
      <c r="DEZ240" s="5"/>
      <c r="DFA240" s="5"/>
      <c r="DFB240" s="5"/>
      <c r="DFC240" s="5"/>
      <c r="DFD240" s="5"/>
      <c r="DFE240" s="5"/>
      <c r="DFF240" s="5"/>
      <c r="DFG240" s="5"/>
      <c r="DFH240" s="5"/>
      <c r="DFI240" s="5"/>
      <c r="DFJ240" s="5"/>
      <c r="DFK240" s="5"/>
      <c r="DFL240" s="5"/>
      <c r="DFM240" s="5"/>
      <c r="DFN240" s="5"/>
      <c r="DFO240" s="5"/>
      <c r="DFP240" s="5"/>
      <c r="DFQ240" s="5"/>
      <c r="DFR240" s="5"/>
      <c r="DFS240" s="5"/>
      <c r="DFT240" s="5"/>
      <c r="DFU240" s="5"/>
      <c r="DFV240" s="5"/>
      <c r="DFW240" s="5"/>
      <c r="DFX240" s="5"/>
      <c r="DFY240" s="5"/>
      <c r="DFZ240" s="5"/>
      <c r="DGA240" s="5"/>
      <c r="DGB240" s="5"/>
      <c r="DGC240" s="5"/>
      <c r="DGD240" s="5"/>
      <c r="DGE240" s="5"/>
      <c r="DGF240" s="5"/>
      <c r="DGG240" s="5"/>
      <c r="DGH240" s="5"/>
      <c r="DGI240" s="5"/>
      <c r="DGJ240" s="5"/>
      <c r="DGK240" s="5"/>
      <c r="DGL240" s="5"/>
      <c r="DGM240" s="5"/>
      <c r="DGN240" s="5"/>
      <c r="DGO240" s="5"/>
      <c r="DGP240" s="5"/>
      <c r="DGQ240" s="5"/>
      <c r="DGR240" s="5"/>
      <c r="DGS240" s="5"/>
      <c r="DGT240" s="5"/>
      <c r="DGU240" s="5"/>
      <c r="DGV240" s="5"/>
      <c r="DGW240" s="5"/>
      <c r="DGX240" s="5"/>
      <c r="DGY240" s="5"/>
      <c r="DGZ240" s="5"/>
      <c r="DHA240" s="5"/>
      <c r="DHB240" s="5"/>
      <c r="DHC240" s="5"/>
      <c r="DHD240" s="5"/>
      <c r="DHE240" s="5"/>
      <c r="DHF240" s="5"/>
      <c r="DHG240" s="5"/>
      <c r="DHH240" s="5"/>
      <c r="DHI240" s="5"/>
      <c r="DHJ240" s="5"/>
      <c r="DHK240" s="5"/>
      <c r="DHL240" s="5"/>
      <c r="DHM240" s="5"/>
      <c r="DHN240" s="5"/>
      <c r="DHO240" s="5"/>
      <c r="DHP240" s="5"/>
      <c r="DHQ240" s="5"/>
      <c r="DHR240" s="5"/>
      <c r="DHS240" s="5"/>
      <c r="DHT240" s="5"/>
      <c r="DHU240" s="5"/>
      <c r="DHV240" s="5"/>
      <c r="DHW240" s="5"/>
      <c r="DHX240" s="5"/>
      <c r="DHY240" s="5"/>
      <c r="DHZ240" s="5"/>
      <c r="DIA240" s="5"/>
      <c r="DIB240" s="5"/>
      <c r="DIC240" s="5"/>
      <c r="DID240" s="5"/>
      <c r="DIE240" s="5"/>
      <c r="DIF240" s="5"/>
      <c r="DIG240" s="5"/>
      <c r="DIH240" s="5"/>
      <c r="DII240" s="5"/>
      <c r="DIJ240" s="5"/>
      <c r="DIK240" s="5"/>
      <c r="DIL240" s="5"/>
      <c r="DIM240" s="5"/>
      <c r="DIN240" s="5"/>
      <c r="DIO240" s="5"/>
      <c r="DIP240" s="5"/>
      <c r="DIQ240" s="5"/>
      <c r="DIR240" s="5"/>
      <c r="DIS240" s="5"/>
      <c r="DIT240" s="5"/>
      <c r="DIU240" s="5"/>
      <c r="DIV240" s="5"/>
      <c r="DIW240" s="5"/>
      <c r="DIX240" s="5"/>
      <c r="DIY240" s="5"/>
      <c r="DIZ240" s="5"/>
      <c r="DJA240" s="5"/>
      <c r="DJB240" s="5"/>
      <c r="DJC240" s="5"/>
      <c r="DJD240" s="5"/>
      <c r="DJE240" s="5"/>
      <c r="DJF240" s="5"/>
      <c r="DJG240" s="5"/>
      <c r="DJH240" s="5"/>
      <c r="DJI240" s="5"/>
      <c r="DJJ240" s="5"/>
      <c r="DJK240" s="5"/>
      <c r="DJL240" s="5"/>
      <c r="DJM240" s="5"/>
      <c r="DJN240" s="5"/>
      <c r="DJO240" s="5"/>
      <c r="DJP240" s="5"/>
      <c r="DJQ240" s="5"/>
      <c r="DJR240" s="5"/>
      <c r="DJS240" s="5"/>
      <c r="DJT240" s="5"/>
      <c r="DJU240" s="5"/>
      <c r="DJV240" s="5"/>
      <c r="DJW240" s="5"/>
      <c r="DJX240" s="5"/>
      <c r="DJY240" s="5"/>
      <c r="DJZ240" s="5"/>
      <c r="DKA240" s="5"/>
      <c r="DKB240" s="5"/>
      <c r="DKC240" s="5"/>
      <c r="DKD240" s="5"/>
      <c r="DKE240" s="5"/>
      <c r="DKF240" s="5"/>
      <c r="DKG240" s="5"/>
      <c r="DKH240" s="5"/>
      <c r="DKI240" s="5"/>
      <c r="DKJ240" s="5"/>
      <c r="DKK240" s="5"/>
      <c r="DKL240" s="5"/>
      <c r="DKM240" s="5"/>
      <c r="DKN240" s="5"/>
      <c r="DKO240" s="5"/>
      <c r="DKP240" s="5"/>
      <c r="DKQ240" s="5"/>
      <c r="DKR240" s="5"/>
      <c r="DKS240" s="5"/>
      <c r="DKT240" s="5"/>
      <c r="DKU240" s="5"/>
      <c r="DKV240" s="5"/>
      <c r="DKW240" s="5"/>
      <c r="DKX240" s="5"/>
      <c r="DKY240" s="5"/>
      <c r="DKZ240" s="5"/>
      <c r="DLA240" s="5"/>
      <c r="DLB240" s="5"/>
      <c r="DLC240" s="5"/>
      <c r="DLD240" s="5"/>
      <c r="DLE240" s="5"/>
      <c r="DLF240" s="5"/>
      <c r="DLG240" s="5"/>
      <c r="DLH240" s="5"/>
      <c r="DLI240" s="5"/>
      <c r="DLJ240" s="5"/>
      <c r="DLK240" s="5"/>
      <c r="DLL240" s="5"/>
      <c r="DLM240" s="5"/>
      <c r="DLN240" s="5"/>
      <c r="DLO240" s="5"/>
      <c r="DLP240" s="5"/>
      <c r="DLQ240" s="5"/>
      <c r="DLR240" s="5"/>
      <c r="DLS240" s="5"/>
      <c r="DLT240" s="5"/>
      <c r="DLU240" s="5"/>
      <c r="DLV240" s="5"/>
      <c r="DLW240" s="5"/>
      <c r="DLX240" s="5"/>
      <c r="DLY240" s="5"/>
      <c r="DLZ240" s="5"/>
      <c r="DMA240" s="5"/>
      <c r="DMB240" s="5"/>
      <c r="DMC240" s="5"/>
      <c r="DMD240" s="5"/>
      <c r="DME240" s="5"/>
      <c r="DMF240" s="5"/>
      <c r="DMG240" s="5"/>
      <c r="DMH240" s="5"/>
      <c r="DMI240" s="5"/>
      <c r="DMJ240" s="5"/>
      <c r="DMK240" s="5"/>
      <c r="DML240" s="5"/>
      <c r="DMM240" s="5"/>
      <c r="DMN240" s="5"/>
      <c r="DMO240" s="5"/>
      <c r="DMP240" s="5"/>
      <c r="DMQ240" s="5"/>
      <c r="DMR240" s="5"/>
      <c r="DMS240" s="5"/>
      <c r="DMT240" s="5"/>
      <c r="DMU240" s="5"/>
      <c r="DMV240" s="5"/>
      <c r="DMW240" s="5"/>
      <c r="DMX240" s="5"/>
      <c r="DMY240" s="5"/>
      <c r="DMZ240" s="5"/>
      <c r="DNA240" s="5"/>
      <c r="DNB240" s="5"/>
      <c r="DNC240" s="5"/>
      <c r="DND240" s="5"/>
      <c r="DNE240" s="5"/>
      <c r="DNF240" s="5"/>
      <c r="DNG240" s="5"/>
      <c r="DNH240" s="5"/>
      <c r="DNI240" s="5"/>
      <c r="DNJ240" s="5"/>
      <c r="DNK240" s="5"/>
      <c r="DNL240" s="5"/>
      <c r="DNM240" s="5"/>
      <c r="DNN240" s="5"/>
      <c r="DNO240" s="5"/>
      <c r="DNP240" s="5"/>
      <c r="DNQ240" s="5"/>
      <c r="DNR240" s="5"/>
      <c r="DNS240" s="5"/>
      <c r="DNT240" s="5"/>
      <c r="DNU240" s="5"/>
      <c r="DNV240" s="5"/>
      <c r="DNW240" s="5"/>
      <c r="DNX240" s="5"/>
      <c r="DNY240" s="5"/>
      <c r="DNZ240" s="5"/>
      <c r="DOA240" s="5"/>
      <c r="DOB240" s="5"/>
      <c r="DOC240" s="5"/>
      <c r="DOD240" s="5"/>
      <c r="DOE240" s="5"/>
      <c r="DOF240" s="5"/>
      <c r="DOG240" s="5"/>
      <c r="DOH240" s="5"/>
      <c r="DOI240" s="5"/>
      <c r="DOJ240" s="5"/>
      <c r="DOK240" s="5"/>
      <c r="DOL240" s="5"/>
      <c r="DOM240" s="5"/>
      <c r="DON240" s="5"/>
      <c r="DOO240" s="5"/>
      <c r="DOP240" s="5"/>
      <c r="DOQ240" s="5"/>
      <c r="DOR240" s="5"/>
      <c r="DOS240" s="5"/>
      <c r="DOT240" s="5"/>
      <c r="DOU240" s="5"/>
      <c r="DOV240" s="5"/>
      <c r="DOW240" s="5"/>
      <c r="DOX240" s="5"/>
      <c r="DOY240" s="5"/>
      <c r="DOZ240" s="5"/>
      <c r="DPA240" s="5"/>
      <c r="DPB240" s="5"/>
      <c r="DPC240" s="5"/>
      <c r="DPD240" s="5"/>
      <c r="DPE240" s="5"/>
      <c r="DPF240" s="5"/>
      <c r="DPG240" s="5"/>
      <c r="DPH240" s="5"/>
      <c r="DPI240" s="5"/>
      <c r="DPJ240" s="5"/>
      <c r="DPK240" s="5"/>
      <c r="DPL240" s="5"/>
      <c r="DPM240" s="5"/>
      <c r="DPN240" s="5"/>
      <c r="DPO240" s="5"/>
      <c r="DPP240" s="5"/>
      <c r="DPQ240" s="5"/>
      <c r="DPR240" s="5"/>
      <c r="DPS240" s="5"/>
      <c r="DPT240" s="5"/>
      <c r="DPU240" s="5"/>
      <c r="DPV240" s="5"/>
      <c r="DPW240" s="5"/>
      <c r="DPX240" s="5"/>
      <c r="DPY240" s="5"/>
      <c r="DPZ240" s="5"/>
      <c r="DQA240" s="5"/>
      <c r="DQB240" s="5"/>
      <c r="DQC240" s="5"/>
      <c r="DQD240" s="5"/>
      <c r="DQE240" s="5"/>
      <c r="DQF240" s="5"/>
      <c r="DQG240" s="5"/>
      <c r="DQH240" s="5"/>
      <c r="DQI240" s="5"/>
      <c r="DQJ240" s="5"/>
      <c r="DQK240" s="5"/>
      <c r="DQL240" s="5"/>
      <c r="DQM240" s="5"/>
      <c r="DQN240" s="5"/>
      <c r="DQO240" s="5"/>
      <c r="DQP240" s="5"/>
      <c r="DQQ240" s="5"/>
      <c r="DQR240" s="5"/>
      <c r="DQS240" s="5"/>
      <c r="DQT240" s="5"/>
      <c r="DQU240" s="5"/>
      <c r="DQV240" s="5"/>
      <c r="DQW240" s="5"/>
      <c r="DQX240" s="5"/>
      <c r="DQY240" s="5"/>
      <c r="DQZ240" s="5"/>
      <c r="DRA240" s="5"/>
      <c r="DRB240" s="5"/>
      <c r="DRC240" s="5"/>
      <c r="DRD240" s="5"/>
      <c r="DRE240" s="5"/>
      <c r="DRF240" s="5"/>
      <c r="DRG240" s="5"/>
      <c r="DRH240" s="5"/>
      <c r="DRI240" s="5"/>
      <c r="DRJ240" s="5"/>
      <c r="DRK240" s="5"/>
      <c r="DRL240" s="5"/>
      <c r="DRM240" s="5"/>
      <c r="DRN240" s="5"/>
      <c r="DRO240" s="5"/>
      <c r="DRP240" s="5"/>
      <c r="DRQ240" s="5"/>
      <c r="DRR240" s="5"/>
      <c r="DRS240" s="5"/>
      <c r="DRT240" s="5"/>
      <c r="DRU240" s="5"/>
      <c r="DRV240" s="5"/>
      <c r="DRW240" s="5"/>
      <c r="DRX240" s="5"/>
      <c r="DRY240" s="5"/>
      <c r="DRZ240" s="5"/>
      <c r="DSA240" s="5"/>
      <c r="DSB240" s="5"/>
      <c r="DSC240" s="5"/>
      <c r="DSD240" s="5"/>
      <c r="DSE240" s="5"/>
      <c r="DSF240" s="5"/>
      <c r="DSG240" s="5"/>
      <c r="DSH240" s="5"/>
      <c r="DSI240" s="5"/>
      <c r="DSJ240" s="5"/>
      <c r="DSK240" s="5"/>
      <c r="DSL240" s="5"/>
      <c r="DSM240" s="5"/>
      <c r="DSN240" s="5"/>
      <c r="DSO240" s="5"/>
      <c r="DSP240" s="5"/>
      <c r="DSQ240" s="5"/>
      <c r="DSR240" s="5"/>
      <c r="DSS240" s="5"/>
      <c r="DST240" s="5"/>
      <c r="DSU240" s="5"/>
      <c r="DSV240" s="5"/>
      <c r="DSW240" s="5"/>
      <c r="DSX240" s="5"/>
      <c r="DSY240" s="5"/>
      <c r="DSZ240" s="5"/>
      <c r="DTA240" s="5"/>
      <c r="DTB240" s="5"/>
      <c r="DTC240" s="5"/>
      <c r="DTD240" s="5"/>
      <c r="DTE240" s="5"/>
      <c r="DTF240" s="5"/>
      <c r="DTG240" s="5"/>
      <c r="DTH240" s="5"/>
      <c r="DTI240" s="5"/>
      <c r="DTJ240" s="5"/>
      <c r="DTK240" s="5"/>
      <c r="DTL240" s="5"/>
      <c r="DTM240" s="5"/>
      <c r="DTN240" s="5"/>
      <c r="DTO240" s="5"/>
      <c r="DTP240" s="5"/>
      <c r="DTQ240" s="5"/>
      <c r="DTR240" s="5"/>
      <c r="DTS240" s="5"/>
      <c r="DTT240" s="5"/>
      <c r="DTU240" s="5"/>
      <c r="DTV240" s="5"/>
      <c r="DTW240" s="5"/>
      <c r="DTX240" s="5"/>
      <c r="DTY240" s="5"/>
      <c r="DTZ240" s="5"/>
      <c r="DUA240" s="5"/>
      <c r="DUB240" s="5"/>
      <c r="DUC240" s="5"/>
      <c r="DUD240" s="5"/>
      <c r="DUE240" s="5"/>
      <c r="DUF240" s="5"/>
      <c r="DUG240" s="5"/>
      <c r="DUH240" s="5"/>
      <c r="DUI240" s="5"/>
      <c r="DUJ240" s="5"/>
      <c r="DUK240" s="5"/>
      <c r="DUL240" s="5"/>
      <c r="DUM240" s="5"/>
      <c r="DUN240" s="5"/>
      <c r="DUO240" s="5"/>
      <c r="DUP240" s="5"/>
      <c r="DUQ240" s="5"/>
      <c r="DUR240" s="5"/>
      <c r="DUS240" s="5"/>
      <c r="DUT240" s="5"/>
      <c r="DUU240" s="5"/>
      <c r="DUV240" s="5"/>
      <c r="DUW240" s="5"/>
      <c r="DUX240" s="5"/>
      <c r="DUY240" s="5"/>
      <c r="DUZ240" s="5"/>
      <c r="DVA240" s="5"/>
      <c r="DVB240" s="5"/>
      <c r="DVC240" s="5"/>
      <c r="DVD240" s="5"/>
      <c r="DVE240" s="5"/>
      <c r="DVF240" s="5"/>
      <c r="DVG240" s="5"/>
      <c r="DVH240" s="5"/>
      <c r="DVI240" s="5"/>
      <c r="DVJ240" s="5"/>
      <c r="DVK240" s="5"/>
      <c r="DVL240" s="5"/>
      <c r="DVM240" s="5"/>
      <c r="DVN240" s="5"/>
      <c r="DVO240" s="5"/>
      <c r="DVP240" s="5"/>
      <c r="DVQ240" s="5"/>
      <c r="DVR240" s="5"/>
      <c r="DVS240" s="5"/>
      <c r="DVT240" s="5"/>
      <c r="DVU240" s="5"/>
      <c r="DVV240" s="5"/>
      <c r="DVW240" s="5"/>
      <c r="DVX240" s="5"/>
      <c r="DVY240" s="5"/>
      <c r="DVZ240" s="5"/>
      <c r="DWA240" s="5"/>
      <c r="DWB240" s="5"/>
      <c r="DWC240" s="5"/>
      <c r="DWD240" s="5"/>
      <c r="DWE240" s="5"/>
      <c r="DWF240" s="5"/>
      <c r="DWG240" s="5"/>
      <c r="DWH240" s="5"/>
      <c r="DWI240" s="5"/>
      <c r="DWJ240" s="5"/>
      <c r="DWK240" s="5"/>
      <c r="DWL240" s="5"/>
      <c r="DWM240" s="5"/>
      <c r="DWN240" s="5"/>
      <c r="DWO240" s="5"/>
      <c r="DWP240" s="5"/>
      <c r="DWQ240" s="5"/>
      <c r="DWR240" s="5"/>
      <c r="DWS240" s="5"/>
      <c r="DWT240" s="5"/>
      <c r="DWU240" s="5"/>
      <c r="DWV240" s="5"/>
      <c r="DWW240" s="5"/>
      <c r="DWX240" s="5"/>
      <c r="DWY240" s="5"/>
      <c r="DWZ240" s="5"/>
      <c r="DXA240" s="5"/>
      <c r="DXB240" s="5"/>
      <c r="DXC240" s="5"/>
      <c r="DXD240" s="5"/>
      <c r="DXE240" s="5"/>
      <c r="DXF240" s="5"/>
      <c r="DXG240" s="5"/>
      <c r="DXH240" s="5"/>
      <c r="DXI240" s="5"/>
      <c r="DXJ240" s="5"/>
      <c r="DXK240" s="5"/>
      <c r="DXL240" s="5"/>
      <c r="DXM240" s="5"/>
      <c r="DXN240" s="5"/>
      <c r="DXO240" s="5"/>
      <c r="DXP240" s="5"/>
      <c r="DXQ240" s="5"/>
      <c r="DXR240" s="5"/>
      <c r="DXS240" s="5"/>
      <c r="DXT240" s="5"/>
      <c r="DXU240" s="5"/>
      <c r="DXV240" s="5"/>
      <c r="DXW240" s="5"/>
      <c r="DXX240" s="5"/>
      <c r="DXY240" s="5"/>
      <c r="DXZ240" s="5"/>
      <c r="DYA240" s="5"/>
      <c r="DYB240" s="5"/>
      <c r="DYC240" s="5"/>
      <c r="DYD240" s="5"/>
      <c r="DYE240" s="5"/>
      <c r="DYF240" s="5"/>
      <c r="DYG240" s="5"/>
      <c r="DYH240" s="5"/>
      <c r="DYI240" s="5"/>
      <c r="DYJ240" s="5"/>
      <c r="DYK240" s="5"/>
      <c r="DYL240" s="5"/>
      <c r="DYM240" s="5"/>
      <c r="DYN240" s="5"/>
      <c r="DYO240" s="5"/>
      <c r="DYP240" s="5"/>
      <c r="DYQ240" s="5"/>
      <c r="DYR240" s="5"/>
      <c r="DYS240" s="5"/>
      <c r="DYT240" s="5"/>
      <c r="DYU240" s="5"/>
      <c r="DYV240" s="5"/>
      <c r="DYW240" s="5"/>
      <c r="DYX240" s="5"/>
      <c r="DYY240" s="5"/>
      <c r="DYZ240" s="5"/>
      <c r="DZA240" s="5"/>
      <c r="DZB240" s="5"/>
      <c r="DZC240" s="5"/>
      <c r="DZD240" s="5"/>
      <c r="DZE240" s="5"/>
      <c r="DZF240" s="5"/>
      <c r="DZG240" s="5"/>
      <c r="DZH240" s="5"/>
      <c r="DZI240" s="5"/>
      <c r="DZJ240" s="5"/>
      <c r="DZK240" s="5"/>
      <c r="DZL240" s="5"/>
      <c r="DZM240" s="5"/>
      <c r="DZN240" s="5"/>
      <c r="DZO240" s="5"/>
      <c r="DZP240" s="5"/>
      <c r="DZQ240" s="5"/>
      <c r="DZR240" s="5"/>
      <c r="DZS240" s="5"/>
      <c r="DZT240" s="5"/>
      <c r="DZU240" s="5"/>
      <c r="DZV240" s="5"/>
      <c r="DZW240" s="5"/>
      <c r="DZX240" s="5"/>
      <c r="DZY240" s="5"/>
      <c r="DZZ240" s="5"/>
      <c r="EAA240" s="5"/>
      <c r="EAB240" s="5"/>
      <c r="EAC240" s="5"/>
      <c r="EAD240" s="5"/>
      <c r="EAE240" s="5"/>
      <c r="EAF240" s="5"/>
      <c r="EAG240" s="5"/>
      <c r="EAH240" s="5"/>
      <c r="EAI240" s="5"/>
      <c r="EAJ240" s="5"/>
      <c r="EAK240" s="5"/>
      <c r="EAL240" s="5"/>
      <c r="EAM240" s="5"/>
      <c r="EAN240" s="5"/>
      <c r="EAO240" s="5"/>
      <c r="EAP240" s="5"/>
      <c r="EAQ240" s="5"/>
      <c r="EAR240" s="5"/>
      <c r="EAS240" s="5"/>
      <c r="EAT240" s="5"/>
      <c r="EAU240" s="5"/>
      <c r="EAV240" s="5"/>
      <c r="EAW240" s="5"/>
      <c r="EAX240" s="5"/>
      <c r="EAY240" s="5"/>
      <c r="EAZ240" s="5"/>
      <c r="EBA240" s="5"/>
      <c r="EBB240" s="5"/>
      <c r="EBC240" s="5"/>
      <c r="EBD240" s="5"/>
      <c r="EBE240" s="5"/>
      <c r="EBF240" s="5"/>
      <c r="EBG240" s="5"/>
      <c r="EBH240" s="5"/>
      <c r="EBI240" s="5"/>
      <c r="EBJ240" s="5"/>
      <c r="EBK240" s="5"/>
      <c r="EBL240" s="5"/>
      <c r="EBM240" s="5"/>
      <c r="EBN240" s="5"/>
      <c r="EBO240" s="5"/>
      <c r="EBP240" s="5"/>
      <c r="EBQ240" s="5"/>
      <c r="EBR240" s="5"/>
      <c r="EBS240" s="5"/>
      <c r="EBT240" s="5"/>
      <c r="EBU240" s="5"/>
      <c r="EBV240" s="5"/>
      <c r="EBW240" s="5"/>
      <c r="EBX240" s="5"/>
      <c r="EBY240" s="5"/>
      <c r="EBZ240" s="5"/>
      <c r="ECA240" s="5"/>
      <c r="ECB240" s="5"/>
      <c r="ECC240" s="5"/>
      <c r="ECD240" s="5"/>
      <c r="ECE240" s="5"/>
      <c r="ECF240" s="5"/>
      <c r="ECG240" s="5"/>
      <c r="ECH240" s="5"/>
      <c r="ECI240" s="5"/>
      <c r="ECJ240" s="5"/>
      <c r="ECK240" s="5"/>
      <c r="ECL240" s="5"/>
      <c r="ECM240" s="5"/>
      <c r="ECN240" s="5"/>
      <c r="ECO240" s="5"/>
      <c r="ECP240" s="5"/>
      <c r="ECQ240" s="5"/>
      <c r="ECR240" s="5"/>
      <c r="ECS240" s="5"/>
      <c r="ECT240" s="5"/>
      <c r="ECU240" s="5"/>
      <c r="ECV240" s="5"/>
      <c r="ECW240" s="5"/>
      <c r="ECX240" s="5"/>
      <c r="ECY240" s="5"/>
      <c r="ECZ240" s="5"/>
      <c r="EDA240" s="5"/>
      <c r="EDB240" s="5"/>
      <c r="EDC240" s="5"/>
      <c r="EDD240" s="5"/>
      <c r="EDE240" s="5"/>
      <c r="EDF240" s="5"/>
      <c r="EDG240" s="5"/>
      <c r="EDH240" s="5"/>
      <c r="EDI240" s="5"/>
      <c r="EDJ240" s="5"/>
      <c r="EDK240" s="5"/>
      <c r="EDL240" s="5"/>
      <c r="EDM240" s="5"/>
      <c r="EDN240" s="5"/>
      <c r="EDO240" s="5"/>
      <c r="EDP240" s="5"/>
      <c r="EDQ240" s="5"/>
      <c r="EDR240" s="5"/>
      <c r="EDS240" s="5"/>
      <c r="EDT240" s="5"/>
      <c r="EDU240" s="5"/>
      <c r="EDV240" s="5"/>
      <c r="EDW240" s="5"/>
      <c r="EDX240" s="5"/>
      <c r="EDY240" s="5"/>
      <c r="EDZ240" s="5"/>
      <c r="EEA240" s="5"/>
      <c r="EEB240" s="5"/>
      <c r="EEC240" s="5"/>
      <c r="EED240" s="5"/>
      <c r="EEE240" s="5"/>
      <c r="EEF240" s="5"/>
      <c r="EEG240" s="5"/>
      <c r="EEH240" s="5"/>
      <c r="EEI240" s="5"/>
      <c r="EEJ240" s="5"/>
      <c r="EEK240" s="5"/>
      <c r="EEL240" s="5"/>
      <c r="EEM240" s="5"/>
      <c r="EEN240" s="5"/>
      <c r="EEO240" s="5"/>
      <c r="EEP240" s="5"/>
      <c r="EEQ240" s="5"/>
      <c r="EER240" s="5"/>
      <c r="EES240" s="5"/>
      <c r="EET240" s="5"/>
      <c r="EEU240" s="5"/>
      <c r="EEV240" s="5"/>
      <c r="EEW240" s="5"/>
      <c r="EEX240" s="5"/>
      <c r="EEY240" s="5"/>
      <c r="EEZ240" s="5"/>
      <c r="EFA240" s="5"/>
      <c r="EFB240" s="5"/>
      <c r="EFC240" s="5"/>
      <c r="EFD240" s="5"/>
      <c r="EFE240" s="5"/>
      <c r="EFF240" s="5"/>
      <c r="EFG240" s="5"/>
      <c r="EFH240" s="5"/>
      <c r="EFI240" s="5"/>
      <c r="EFJ240" s="5"/>
      <c r="EFK240" s="5"/>
      <c r="EFL240" s="5"/>
      <c r="EFM240" s="5"/>
      <c r="EFN240" s="5"/>
      <c r="EFO240" s="5"/>
      <c r="EFP240" s="5"/>
      <c r="EFQ240" s="5"/>
      <c r="EFR240" s="5"/>
      <c r="EFS240" s="5"/>
      <c r="EFT240" s="5"/>
      <c r="EFU240" s="5"/>
      <c r="EFV240" s="5"/>
      <c r="EFW240" s="5"/>
      <c r="EFX240" s="5"/>
      <c r="EFY240" s="5"/>
      <c r="EFZ240" s="5"/>
      <c r="EGA240" s="5"/>
      <c r="EGB240" s="5"/>
      <c r="EGC240" s="5"/>
      <c r="EGD240" s="5"/>
      <c r="EGE240" s="5"/>
      <c r="EGF240" s="5"/>
      <c r="EGG240" s="5"/>
      <c r="EGH240" s="5"/>
      <c r="EGI240" s="5"/>
      <c r="EGJ240" s="5"/>
      <c r="EGK240" s="5"/>
      <c r="EGL240" s="5"/>
      <c r="EGM240" s="5"/>
      <c r="EGN240" s="5"/>
      <c r="EGO240" s="5"/>
      <c r="EGP240" s="5"/>
      <c r="EGQ240" s="5"/>
      <c r="EGR240" s="5"/>
      <c r="EGS240" s="5"/>
      <c r="EGT240" s="5"/>
      <c r="EGU240" s="5"/>
      <c r="EGV240" s="5"/>
      <c r="EGW240" s="5"/>
      <c r="EGX240" s="5"/>
      <c r="EGY240" s="5"/>
      <c r="EGZ240" s="5"/>
      <c r="EHA240" s="5"/>
      <c r="EHB240" s="5"/>
      <c r="EHC240" s="5"/>
      <c r="EHD240" s="5"/>
      <c r="EHE240" s="5"/>
      <c r="EHF240" s="5"/>
      <c r="EHG240" s="5"/>
      <c r="EHH240" s="5"/>
      <c r="EHI240" s="5"/>
      <c r="EHJ240" s="5"/>
      <c r="EHK240" s="5"/>
      <c r="EHL240" s="5"/>
      <c r="EHM240" s="5"/>
      <c r="EHN240" s="5"/>
      <c r="EHO240" s="5"/>
      <c r="EHP240" s="5"/>
      <c r="EHQ240" s="5"/>
      <c r="EHR240" s="5"/>
      <c r="EHS240" s="5"/>
      <c r="EHT240" s="5"/>
      <c r="EHU240" s="5"/>
      <c r="EHV240" s="5"/>
      <c r="EHW240" s="5"/>
      <c r="EHX240" s="5"/>
      <c r="EHY240" s="5"/>
      <c r="EHZ240" s="5"/>
      <c r="EIA240" s="5"/>
      <c r="EIB240" s="5"/>
      <c r="EIC240" s="5"/>
      <c r="EID240" s="5"/>
      <c r="EIE240" s="5"/>
      <c r="EIF240" s="5"/>
      <c r="EIG240" s="5"/>
      <c r="EIH240" s="5"/>
      <c r="EII240" s="5"/>
      <c r="EIJ240" s="5"/>
      <c r="EIK240" s="5"/>
      <c r="EIL240" s="5"/>
      <c r="EIM240" s="5"/>
      <c r="EIN240" s="5"/>
      <c r="EIO240" s="5"/>
      <c r="EIP240" s="5"/>
      <c r="EIQ240" s="5"/>
      <c r="EIR240" s="5"/>
      <c r="EIS240" s="5"/>
      <c r="EIT240" s="5"/>
      <c r="EIU240" s="5"/>
      <c r="EIV240" s="5"/>
      <c r="EIW240" s="5"/>
      <c r="EIX240" s="5"/>
      <c r="EIY240" s="5"/>
      <c r="EIZ240" s="5"/>
      <c r="EJA240" s="5"/>
      <c r="EJB240" s="5"/>
      <c r="EJC240" s="5"/>
      <c r="EJD240" s="5"/>
      <c r="EJE240" s="5"/>
      <c r="EJF240" s="5"/>
      <c r="EJG240" s="5"/>
      <c r="EJH240" s="5"/>
      <c r="EJI240" s="5"/>
      <c r="EJJ240" s="5"/>
      <c r="EJK240" s="5"/>
      <c r="EJL240" s="5"/>
      <c r="EJM240" s="5"/>
      <c r="EJN240" s="5"/>
      <c r="EJO240" s="5"/>
      <c r="EJP240" s="5"/>
      <c r="EJQ240" s="5"/>
      <c r="EJR240" s="5"/>
      <c r="EJS240" s="5"/>
      <c r="EJT240" s="5"/>
      <c r="EJU240" s="5"/>
      <c r="EJV240" s="5"/>
      <c r="EJW240" s="5"/>
      <c r="EJX240" s="5"/>
      <c r="EJY240" s="5"/>
      <c r="EJZ240" s="5"/>
      <c r="EKA240" s="5"/>
      <c r="EKB240" s="5"/>
      <c r="EKC240" s="5"/>
      <c r="EKD240" s="5"/>
      <c r="EKE240" s="5"/>
      <c r="EKF240" s="5"/>
      <c r="EKG240" s="5"/>
      <c r="EKH240" s="5"/>
      <c r="EKI240" s="5"/>
      <c r="EKJ240" s="5"/>
      <c r="EKK240" s="5"/>
      <c r="EKL240" s="5"/>
      <c r="EKM240" s="5"/>
      <c r="EKN240" s="5"/>
      <c r="EKO240" s="5"/>
      <c r="EKP240" s="5"/>
      <c r="EKQ240" s="5"/>
      <c r="EKR240" s="5"/>
      <c r="EKS240" s="5"/>
      <c r="EKT240" s="5"/>
      <c r="EKU240" s="5"/>
      <c r="EKV240" s="5"/>
      <c r="EKW240" s="5"/>
      <c r="EKX240" s="5"/>
      <c r="EKY240" s="5"/>
      <c r="EKZ240" s="5"/>
      <c r="ELA240" s="5"/>
      <c r="ELB240" s="5"/>
      <c r="ELC240" s="5"/>
      <c r="ELD240" s="5"/>
      <c r="ELE240" s="5"/>
      <c r="ELF240" s="5"/>
      <c r="ELG240" s="5"/>
      <c r="ELH240" s="5"/>
      <c r="ELI240" s="5"/>
      <c r="ELJ240" s="5"/>
      <c r="ELK240" s="5"/>
      <c r="ELL240" s="5"/>
      <c r="ELM240" s="5"/>
      <c r="ELN240" s="5"/>
      <c r="ELO240" s="5"/>
      <c r="ELP240" s="5"/>
      <c r="ELQ240" s="5"/>
      <c r="ELR240" s="5"/>
      <c r="ELS240" s="5"/>
      <c r="ELT240" s="5"/>
      <c r="ELU240" s="5"/>
      <c r="ELV240" s="5"/>
      <c r="ELW240" s="5"/>
      <c r="ELX240" s="5"/>
      <c r="ELY240" s="5"/>
      <c r="ELZ240" s="5"/>
      <c r="EMA240" s="5"/>
      <c r="EMB240" s="5"/>
      <c r="EMC240" s="5"/>
      <c r="EMD240" s="5"/>
      <c r="EME240" s="5"/>
      <c r="EMF240" s="5"/>
      <c r="EMG240" s="5"/>
      <c r="EMH240" s="5"/>
      <c r="EMI240" s="5"/>
      <c r="EMJ240" s="5"/>
      <c r="EMK240" s="5"/>
      <c r="EML240" s="5"/>
      <c r="EMM240" s="5"/>
      <c r="EMN240" s="5"/>
      <c r="EMO240" s="5"/>
      <c r="EMP240" s="5"/>
      <c r="EMQ240" s="5"/>
      <c r="EMR240" s="5"/>
      <c r="EMS240" s="5"/>
      <c r="EMT240" s="5"/>
      <c r="EMU240" s="5"/>
      <c r="EMV240" s="5"/>
      <c r="EMW240" s="5"/>
      <c r="EMX240" s="5"/>
      <c r="EMY240" s="5"/>
      <c r="EMZ240" s="5"/>
      <c r="ENA240" s="5"/>
      <c r="ENB240" s="5"/>
      <c r="ENC240" s="5"/>
      <c r="END240" s="5"/>
      <c r="ENE240" s="5"/>
      <c r="ENF240" s="5"/>
      <c r="ENG240" s="5"/>
      <c r="ENH240" s="5"/>
      <c r="ENI240" s="5"/>
      <c r="ENJ240" s="5"/>
      <c r="ENK240" s="5"/>
      <c r="ENL240" s="5"/>
      <c r="ENM240" s="5"/>
      <c r="ENN240" s="5"/>
      <c r="ENO240" s="5"/>
      <c r="ENP240" s="5"/>
      <c r="ENQ240" s="5"/>
      <c r="ENR240" s="5"/>
      <c r="ENS240" s="5"/>
      <c r="ENT240" s="5"/>
      <c r="ENU240" s="5"/>
      <c r="ENV240" s="5"/>
      <c r="ENW240" s="5"/>
      <c r="ENX240" s="5"/>
      <c r="ENY240" s="5"/>
      <c r="ENZ240" s="5"/>
      <c r="EOA240" s="5"/>
      <c r="EOB240" s="5"/>
      <c r="EOC240" s="5"/>
      <c r="EOD240" s="5"/>
      <c r="EOE240" s="5"/>
      <c r="EOF240" s="5"/>
      <c r="EOG240" s="5"/>
      <c r="EOH240" s="5"/>
      <c r="EOI240" s="5"/>
      <c r="EOJ240" s="5"/>
      <c r="EOK240" s="5"/>
      <c r="EOL240" s="5"/>
      <c r="EOM240" s="5"/>
      <c r="EON240" s="5"/>
      <c r="EOO240" s="5"/>
      <c r="EOP240" s="5"/>
      <c r="EOQ240" s="5"/>
      <c r="EOR240" s="5"/>
      <c r="EOS240" s="5"/>
      <c r="EOT240" s="5"/>
      <c r="EOU240" s="5"/>
      <c r="EOV240" s="5"/>
      <c r="EOW240" s="5"/>
      <c r="EOX240" s="5"/>
      <c r="EOY240" s="5"/>
      <c r="EOZ240" s="5"/>
      <c r="EPA240" s="5"/>
      <c r="EPB240" s="5"/>
      <c r="EPC240" s="5"/>
      <c r="EPD240" s="5"/>
      <c r="EPE240" s="5"/>
      <c r="EPF240" s="5"/>
      <c r="EPG240" s="5"/>
      <c r="EPH240" s="5"/>
      <c r="EPI240" s="5"/>
      <c r="EPJ240" s="5"/>
      <c r="EPK240" s="5"/>
      <c r="EPL240" s="5"/>
      <c r="EPM240" s="5"/>
      <c r="EPN240" s="5"/>
      <c r="EPO240" s="5"/>
      <c r="EPP240" s="5"/>
      <c r="EPQ240" s="5"/>
      <c r="EPR240" s="5"/>
      <c r="EPS240" s="5"/>
      <c r="EPT240" s="5"/>
      <c r="EPU240" s="5"/>
      <c r="EPV240" s="5"/>
      <c r="EPW240" s="5"/>
      <c r="EPX240" s="5"/>
      <c r="EPY240" s="5"/>
      <c r="EPZ240" s="5"/>
      <c r="EQA240" s="5"/>
      <c r="EQB240" s="5"/>
      <c r="EQC240" s="5"/>
      <c r="EQD240" s="5"/>
      <c r="EQE240" s="5"/>
      <c r="EQF240" s="5"/>
      <c r="EQG240" s="5"/>
      <c r="EQH240" s="5"/>
      <c r="EQI240" s="5"/>
      <c r="EQJ240" s="5"/>
      <c r="EQK240" s="5"/>
      <c r="EQL240" s="5"/>
      <c r="EQM240" s="5"/>
      <c r="EQN240" s="5"/>
      <c r="EQO240" s="5"/>
      <c r="EQP240" s="5"/>
      <c r="EQQ240" s="5"/>
      <c r="EQR240" s="5"/>
      <c r="EQS240" s="5"/>
      <c r="EQT240" s="5"/>
      <c r="EQU240" s="5"/>
      <c r="EQV240" s="5"/>
      <c r="EQW240" s="5"/>
      <c r="EQX240" s="5"/>
      <c r="EQY240" s="5"/>
      <c r="EQZ240" s="5"/>
      <c r="ERA240" s="5"/>
      <c r="ERB240" s="5"/>
      <c r="ERC240" s="5"/>
      <c r="ERD240" s="5"/>
      <c r="ERE240" s="5"/>
      <c r="ERF240" s="5"/>
      <c r="ERG240" s="5"/>
      <c r="ERH240" s="5"/>
      <c r="ERI240" s="5"/>
      <c r="ERJ240" s="5"/>
      <c r="ERK240" s="5"/>
      <c r="ERL240" s="5"/>
      <c r="ERM240" s="5"/>
      <c r="ERN240" s="5"/>
      <c r="ERO240" s="5"/>
      <c r="ERP240" s="5"/>
      <c r="ERQ240" s="5"/>
      <c r="ERR240" s="5"/>
      <c r="ERS240" s="5"/>
      <c r="ERT240" s="5"/>
      <c r="ERU240" s="5"/>
      <c r="ERV240" s="5"/>
      <c r="ERW240" s="5"/>
      <c r="ERX240" s="5"/>
      <c r="ERY240" s="5"/>
      <c r="ERZ240" s="5"/>
      <c r="ESA240" s="5"/>
      <c r="ESB240" s="5"/>
      <c r="ESC240" s="5"/>
      <c r="ESD240" s="5"/>
      <c r="ESE240" s="5"/>
      <c r="ESF240" s="5"/>
      <c r="ESG240" s="5"/>
      <c r="ESH240" s="5"/>
      <c r="ESI240" s="5"/>
      <c r="ESJ240" s="5"/>
      <c r="ESK240" s="5"/>
      <c r="ESL240" s="5"/>
      <c r="ESM240" s="5"/>
      <c r="ESN240" s="5"/>
      <c r="ESO240" s="5"/>
      <c r="ESP240" s="5"/>
      <c r="ESQ240" s="5"/>
      <c r="ESR240" s="5"/>
      <c r="ESS240" s="5"/>
      <c r="EST240" s="5"/>
      <c r="ESU240" s="5"/>
      <c r="ESV240" s="5"/>
      <c r="ESW240" s="5"/>
      <c r="ESX240" s="5"/>
      <c r="ESY240" s="5"/>
      <c r="ESZ240" s="5"/>
      <c r="ETA240" s="5"/>
      <c r="ETB240" s="5"/>
      <c r="ETC240" s="5"/>
      <c r="ETD240" s="5"/>
      <c r="ETE240" s="5"/>
      <c r="ETF240" s="5"/>
      <c r="ETG240" s="5"/>
      <c r="ETH240" s="5"/>
      <c r="ETI240" s="5"/>
      <c r="ETJ240" s="5"/>
      <c r="ETK240" s="5"/>
      <c r="ETL240" s="5"/>
      <c r="ETM240" s="5"/>
      <c r="ETN240" s="5"/>
      <c r="ETO240" s="5"/>
      <c r="ETP240" s="5"/>
      <c r="ETQ240" s="5"/>
      <c r="ETR240" s="5"/>
      <c r="ETS240" s="5"/>
      <c r="ETT240" s="5"/>
      <c r="ETU240" s="5"/>
      <c r="ETV240" s="5"/>
      <c r="ETW240" s="5"/>
      <c r="ETX240" s="5"/>
      <c r="ETY240" s="5"/>
      <c r="ETZ240" s="5"/>
      <c r="EUA240" s="5"/>
      <c r="EUB240" s="5"/>
      <c r="EUC240" s="5"/>
      <c r="EUD240" s="5"/>
      <c r="EUE240" s="5"/>
      <c r="EUF240" s="5"/>
      <c r="EUG240" s="5"/>
      <c r="EUH240" s="5"/>
      <c r="EUI240" s="5"/>
      <c r="EUJ240" s="5"/>
      <c r="EUK240" s="5"/>
      <c r="EUL240" s="5"/>
      <c r="EUM240" s="5"/>
      <c r="EUN240" s="5"/>
      <c r="EUO240" s="5"/>
      <c r="EUP240" s="5"/>
      <c r="EUQ240" s="5"/>
      <c r="EUR240" s="5"/>
      <c r="EUS240" s="5"/>
      <c r="EUT240" s="5"/>
      <c r="EUU240" s="5"/>
      <c r="EUV240" s="5"/>
      <c r="EUW240" s="5"/>
      <c r="EUX240" s="5"/>
      <c r="EUY240" s="5"/>
      <c r="EUZ240" s="5"/>
      <c r="EVA240" s="5"/>
      <c r="EVB240" s="5"/>
      <c r="EVC240" s="5"/>
      <c r="EVD240" s="5"/>
      <c r="EVE240" s="5"/>
      <c r="EVF240" s="5"/>
      <c r="EVG240" s="5"/>
      <c r="EVH240" s="5"/>
      <c r="EVI240" s="5"/>
      <c r="EVJ240" s="5"/>
      <c r="EVK240" s="5"/>
      <c r="EVL240" s="5"/>
      <c r="EVM240" s="5"/>
      <c r="EVN240" s="5"/>
      <c r="EVO240" s="5"/>
      <c r="EVP240" s="5"/>
      <c r="EVQ240" s="5"/>
      <c r="EVR240" s="5"/>
      <c r="EVS240" s="5"/>
      <c r="EVT240" s="5"/>
      <c r="EVU240" s="5"/>
      <c r="EVV240" s="5"/>
      <c r="EVW240" s="5"/>
      <c r="EVX240" s="5"/>
      <c r="EVY240" s="5"/>
      <c r="EVZ240" s="5"/>
      <c r="EWA240" s="5"/>
      <c r="EWB240" s="5"/>
      <c r="EWC240" s="5"/>
      <c r="EWD240" s="5"/>
      <c r="EWE240" s="5"/>
      <c r="EWF240" s="5"/>
      <c r="EWG240" s="5"/>
      <c r="EWH240" s="5"/>
      <c r="EWI240" s="5"/>
      <c r="EWJ240" s="5"/>
      <c r="EWK240" s="5"/>
      <c r="EWL240" s="5"/>
      <c r="EWM240" s="5"/>
      <c r="EWN240" s="5"/>
      <c r="EWO240" s="5"/>
      <c r="EWP240" s="5"/>
      <c r="EWQ240" s="5"/>
      <c r="EWR240" s="5"/>
      <c r="EWS240" s="5"/>
      <c r="EWT240" s="5"/>
      <c r="EWU240" s="5"/>
      <c r="EWV240" s="5"/>
      <c r="EWW240" s="5"/>
      <c r="EWX240" s="5"/>
      <c r="EWY240" s="5"/>
      <c r="EWZ240" s="5"/>
      <c r="EXA240" s="5"/>
      <c r="EXB240" s="5"/>
      <c r="EXC240" s="5"/>
      <c r="EXD240" s="5"/>
      <c r="EXE240" s="5"/>
      <c r="EXF240" s="5"/>
      <c r="EXG240" s="5"/>
      <c r="EXH240" s="5"/>
      <c r="EXI240" s="5"/>
      <c r="EXJ240" s="5"/>
      <c r="EXK240" s="5"/>
      <c r="EXL240" s="5"/>
      <c r="EXM240" s="5"/>
      <c r="EXN240" s="5"/>
      <c r="EXO240" s="5"/>
      <c r="EXP240" s="5"/>
      <c r="EXQ240" s="5"/>
      <c r="EXR240" s="5"/>
      <c r="EXS240" s="5"/>
      <c r="EXT240" s="5"/>
      <c r="EXU240" s="5"/>
      <c r="EXV240" s="5"/>
      <c r="EXW240" s="5"/>
      <c r="EXX240" s="5"/>
      <c r="EXY240" s="5"/>
      <c r="EXZ240" s="5"/>
      <c r="EYA240" s="5"/>
      <c r="EYB240" s="5"/>
      <c r="EYC240" s="5"/>
      <c r="EYD240" s="5"/>
      <c r="EYE240" s="5"/>
      <c r="EYF240" s="5"/>
      <c r="EYG240" s="5"/>
      <c r="EYH240" s="5"/>
      <c r="EYI240" s="5"/>
      <c r="EYJ240" s="5"/>
      <c r="EYK240" s="5"/>
      <c r="EYL240" s="5"/>
      <c r="EYM240" s="5"/>
      <c r="EYN240" s="5"/>
      <c r="EYO240" s="5"/>
      <c r="EYP240" s="5"/>
      <c r="EYQ240" s="5"/>
      <c r="EYR240" s="5"/>
      <c r="EYS240" s="5"/>
      <c r="EYT240" s="5"/>
      <c r="EYU240" s="5"/>
      <c r="EYV240" s="5"/>
      <c r="EYW240" s="5"/>
      <c r="EYX240" s="5"/>
      <c r="EYY240" s="5"/>
      <c r="EYZ240" s="5"/>
      <c r="EZA240" s="5"/>
      <c r="EZB240" s="5"/>
      <c r="EZC240" s="5"/>
      <c r="EZD240" s="5"/>
      <c r="EZE240" s="5"/>
      <c r="EZF240" s="5"/>
      <c r="EZG240" s="5"/>
      <c r="EZH240" s="5"/>
      <c r="EZI240" s="5"/>
      <c r="EZJ240" s="5"/>
      <c r="EZK240" s="5"/>
      <c r="EZL240" s="5"/>
      <c r="EZM240" s="5"/>
      <c r="EZN240" s="5"/>
      <c r="EZO240" s="5"/>
      <c r="EZP240" s="5"/>
      <c r="EZQ240" s="5"/>
      <c r="EZR240" s="5"/>
      <c r="EZS240" s="5"/>
      <c r="EZT240" s="5"/>
      <c r="EZU240" s="5"/>
      <c r="EZV240" s="5"/>
      <c r="EZW240" s="5"/>
      <c r="EZX240" s="5"/>
      <c r="EZY240" s="5"/>
      <c r="EZZ240" s="5"/>
      <c r="FAA240" s="5"/>
      <c r="FAB240" s="5"/>
      <c r="FAC240" s="5"/>
      <c r="FAD240" s="5"/>
      <c r="FAE240" s="5"/>
      <c r="FAF240" s="5"/>
      <c r="FAG240" s="5"/>
      <c r="FAH240" s="5"/>
      <c r="FAI240" s="5"/>
      <c r="FAJ240" s="5"/>
      <c r="FAK240" s="5"/>
      <c r="FAL240" s="5"/>
      <c r="FAM240" s="5"/>
      <c r="FAN240" s="5"/>
      <c r="FAO240" s="5"/>
      <c r="FAP240" s="5"/>
      <c r="FAQ240" s="5"/>
      <c r="FAR240" s="5"/>
      <c r="FAS240" s="5"/>
      <c r="FAT240" s="5"/>
      <c r="FAU240" s="5"/>
      <c r="FAV240" s="5"/>
      <c r="FAW240" s="5"/>
      <c r="FAX240" s="5"/>
      <c r="FAY240" s="5"/>
      <c r="FAZ240" s="5"/>
      <c r="FBA240" s="5"/>
      <c r="FBB240" s="5"/>
      <c r="FBC240" s="5"/>
      <c r="FBD240" s="5"/>
      <c r="FBE240" s="5"/>
      <c r="FBF240" s="5"/>
      <c r="FBG240" s="5"/>
      <c r="FBH240" s="5"/>
      <c r="FBI240" s="5"/>
      <c r="FBJ240" s="5"/>
      <c r="FBK240" s="5"/>
      <c r="FBL240" s="5"/>
      <c r="FBM240" s="5"/>
      <c r="FBN240" s="5"/>
      <c r="FBO240" s="5"/>
      <c r="FBP240" s="5"/>
      <c r="FBQ240" s="5"/>
      <c r="FBR240" s="5"/>
      <c r="FBS240" s="5"/>
      <c r="FBT240" s="5"/>
      <c r="FBU240" s="5"/>
      <c r="FBV240" s="5"/>
      <c r="FBW240" s="5"/>
      <c r="FBX240" s="5"/>
      <c r="FBY240" s="5"/>
      <c r="FBZ240" s="5"/>
      <c r="FCA240" s="5"/>
      <c r="FCB240" s="5"/>
      <c r="FCC240" s="5"/>
      <c r="FCD240" s="5"/>
      <c r="FCE240" s="5"/>
      <c r="FCF240" s="5"/>
      <c r="FCG240" s="5"/>
      <c r="FCH240" s="5"/>
      <c r="FCI240" s="5"/>
      <c r="FCJ240" s="5"/>
      <c r="FCK240" s="5"/>
      <c r="FCL240" s="5"/>
      <c r="FCM240" s="5"/>
      <c r="FCN240" s="5"/>
      <c r="FCO240" s="5"/>
      <c r="FCP240" s="5"/>
      <c r="FCQ240" s="5"/>
      <c r="FCR240" s="5"/>
      <c r="FCS240" s="5"/>
      <c r="FCT240" s="5"/>
      <c r="FCU240" s="5"/>
      <c r="FCV240" s="5"/>
      <c r="FCW240" s="5"/>
      <c r="FCX240" s="5"/>
      <c r="FCY240" s="5"/>
      <c r="FCZ240" s="5"/>
      <c r="FDA240" s="5"/>
      <c r="FDB240" s="5"/>
      <c r="FDC240" s="5"/>
      <c r="FDD240" s="5"/>
      <c r="FDE240" s="5"/>
      <c r="FDF240" s="5"/>
      <c r="FDG240" s="5"/>
      <c r="FDH240" s="5"/>
      <c r="FDI240" s="5"/>
      <c r="FDJ240" s="5"/>
      <c r="FDK240" s="5"/>
      <c r="FDL240" s="5"/>
      <c r="FDM240" s="5"/>
      <c r="FDN240" s="5"/>
      <c r="FDO240" s="5"/>
      <c r="FDP240" s="5"/>
      <c r="FDQ240" s="5"/>
      <c r="FDR240" s="5"/>
      <c r="FDS240" s="5"/>
      <c r="FDT240" s="5"/>
      <c r="FDU240" s="5"/>
      <c r="FDV240" s="5"/>
      <c r="FDW240" s="5"/>
      <c r="FDX240" s="5"/>
      <c r="FDY240" s="5"/>
      <c r="FDZ240" s="5"/>
      <c r="FEA240" s="5"/>
      <c r="FEB240" s="5"/>
      <c r="FEC240" s="5"/>
      <c r="FED240" s="5"/>
      <c r="FEE240" s="5"/>
      <c r="FEF240" s="5"/>
      <c r="FEG240" s="5"/>
      <c r="FEH240" s="5"/>
      <c r="FEI240" s="5"/>
      <c r="FEJ240" s="5"/>
      <c r="FEK240" s="5"/>
      <c r="FEL240" s="5"/>
      <c r="FEM240" s="5"/>
      <c r="FEN240" s="5"/>
      <c r="FEO240" s="5"/>
      <c r="FEP240" s="5"/>
      <c r="FEQ240" s="5"/>
      <c r="FER240" s="5"/>
      <c r="FES240" s="5"/>
      <c r="FET240" s="5"/>
      <c r="FEU240" s="5"/>
      <c r="FEV240" s="5"/>
      <c r="FEW240" s="5"/>
      <c r="FEX240" s="5"/>
      <c r="FEY240" s="5"/>
      <c r="FEZ240" s="5"/>
      <c r="FFA240" s="5"/>
      <c r="FFB240" s="5"/>
      <c r="FFC240" s="5"/>
      <c r="FFD240" s="5"/>
      <c r="FFE240" s="5"/>
      <c r="FFF240" s="5"/>
      <c r="FFG240" s="5"/>
      <c r="FFH240" s="5"/>
      <c r="FFI240" s="5"/>
      <c r="FFJ240" s="5"/>
      <c r="FFK240" s="5"/>
      <c r="FFL240" s="5"/>
      <c r="FFM240" s="5"/>
      <c r="FFN240" s="5"/>
      <c r="FFO240" s="5"/>
      <c r="FFP240" s="5"/>
      <c r="FFQ240" s="5"/>
      <c r="FFR240" s="5"/>
      <c r="FFS240" s="5"/>
      <c r="FFT240" s="5"/>
      <c r="FFU240" s="5"/>
      <c r="FFV240" s="5"/>
      <c r="FFW240" s="5"/>
      <c r="FFX240" s="5"/>
      <c r="FFY240" s="5"/>
      <c r="FFZ240" s="5"/>
      <c r="FGA240" s="5"/>
      <c r="FGB240" s="5"/>
      <c r="FGC240" s="5"/>
      <c r="FGD240" s="5"/>
      <c r="FGE240" s="5"/>
      <c r="FGF240" s="5"/>
      <c r="FGG240" s="5"/>
      <c r="FGH240" s="5"/>
      <c r="FGI240" s="5"/>
      <c r="FGJ240" s="5"/>
      <c r="FGK240" s="5"/>
      <c r="FGL240" s="5"/>
      <c r="FGM240" s="5"/>
      <c r="FGN240" s="5"/>
      <c r="FGO240" s="5"/>
      <c r="FGP240" s="5"/>
      <c r="FGQ240" s="5"/>
      <c r="FGR240" s="5"/>
      <c r="FGS240" s="5"/>
      <c r="FGT240" s="5"/>
      <c r="FGU240" s="5"/>
      <c r="FGV240" s="5"/>
      <c r="FGW240" s="5"/>
      <c r="FGX240" s="5"/>
      <c r="FGY240" s="5"/>
      <c r="FGZ240" s="5"/>
      <c r="FHA240" s="5"/>
      <c r="FHB240" s="5"/>
      <c r="FHC240" s="5"/>
      <c r="FHD240" s="5"/>
      <c r="FHE240" s="5"/>
      <c r="FHF240" s="5"/>
      <c r="FHG240" s="5"/>
      <c r="FHH240" s="5"/>
      <c r="FHI240" s="5"/>
      <c r="FHJ240" s="5"/>
      <c r="FHK240" s="5"/>
      <c r="FHL240" s="5"/>
      <c r="FHM240" s="5"/>
      <c r="FHN240" s="5"/>
      <c r="FHO240" s="5"/>
      <c r="FHP240" s="5"/>
      <c r="FHQ240" s="5"/>
      <c r="FHR240" s="5"/>
      <c r="FHS240" s="5"/>
      <c r="FHT240" s="5"/>
      <c r="FHU240" s="5"/>
      <c r="FHV240" s="5"/>
      <c r="FHW240" s="5"/>
      <c r="FHX240" s="5"/>
      <c r="FHY240" s="5"/>
      <c r="FHZ240" s="5"/>
      <c r="FIA240" s="5"/>
      <c r="FIB240" s="5"/>
      <c r="FIC240" s="5"/>
      <c r="FID240" s="5"/>
      <c r="FIE240" s="5"/>
      <c r="FIF240" s="5"/>
      <c r="FIG240" s="5"/>
      <c r="FIH240" s="5"/>
      <c r="FII240" s="5"/>
      <c r="FIJ240" s="5"/>
      <c r="FIK240" s="5"/>
      <c r="FIL240" s="5"/>
      <c r="FIM240" s="5"/>
      <c r="FIN240" s="5"/>
      <c r="FIO240" s="5"/>
      <c r="FIP240" s="5"/>
      <c r="FIQ240" s="5"/>
      <c r="FIR240" s="5"/>
      <c r="FIS240" s="5"/>
      <c r="FIT240" s="5"/>
      <c r="FIU240" s="5"/>
      <c r="FIV240" s="5"/>
      <c r="FIW240" s="5"/>
      <c r="FIX240" s="5"/>
      <c r="FIY240" s="5"/>
      <c r="FIZ240" s="5"/>
      <c r="FJA240" s="5"/>
      <c r="FJB240" s="5"/>
      <c r="FJC240" s="5"/>
      <c r="FJD240" s="5"/>
      <c r="FJE240" s="5"/>
      <c r="FJF240" s="5"/>
      <c r="FJG240" s="5"/>
      <c r="FJH240" s="5"/>
      <c r="FJI240" s="5"/>
      <c r="FJJ240" s="5"/>
      <c r="FJK240" s="5"/>
      <c r="FJL240" s="5"/>
      <c r="FJM240" s="5"/>
      <c r="FJN240" s="5"/>
      <c r="FJO240" s="5"/>
      <c r="FJP240" s="5"/>
      <c r="FJQ240" s="5"/>
      <c r="FJR240" s="5"/>
      <c r="FJS240" s="5"/>
      <c r="FJT240" s="5"/>
      <c r="FJU240" s="5"/>
      <c r="FJV240" s="5"/>
      <c r="FJW240" s="5"/>
      <c r="FJX240" s="5"/>
      <c r="FJY240" s="5"/>
      <c r="FJZ240" s="5"/>
      <c r="FKA240" s="5"/>
      <c r="FKB240" s="5"/>
      <c r="FKC240" s="5"/>
      <c r="FKD240" s="5"/>
      <c r="FKE240" s="5"/>
      <c r="FKF240" s="5"/>
      <c r="FKG240" s="5"/>
      <c r="FKH240" s="5"/>
      <c r="FKI240" s="5"/>
      <c r="FKJ240" s="5"/>
      <c r="FKK240" s="5"/>
      <c r="FKL240" s="5"/>
      <c r="FKM240" s="5"/>
      <c r="FKN240" s="5"/>
      <c r="FKO240" s="5"/>
      <c r="FKP240" s="5"/>
      <c r="FKQ240" s="5"/>
      <c r="FKR240" s="5"/>
      <c r="FKS240" s="5"/>
      <c r="FKT240" s="5"/>
      <c r="FKU240" s="5"/>
      <c r="FKV240" s="5"/>
      <c r="FKW240" s="5"/>
      <c r="FKX240" s="5"/>
      <c r="FKY240" s="5"/>
      <c r="FKZ240" s="5"/>
      <c r="FLA240" s="5"/>
      <c r="FLB240" s="5"/>
      <c r="FLC240" s="5"/>
      <c r="FLD240" s="5"/>
      <c r="FLE240" s="5"/>
      <c r="FLF240" s="5"/>
      <c r="FLG240" s="5"/>
      <c r="FLH240" s="5"/>
      <c r="FLI240" s="5"/>
      <c r="FLJ240" s="5"/>
      <c r="FLK240" s="5"/>
      <c r="FLL240" s="5"/>
      <c r="FLM240" s="5"/>
      <c r="FLN240" s="5"/>
      <c r="FLO240" s="5"/>
      <c r="FLP240" s="5"/>
      <c r="FLQ240" s="5"/>
      <c r="FLR240" s="5"/>
      <c r="FLS240" s="5"/>
      <c r="FLT240" s="5"/>
      <c r="FLU240" s="5"/>
      <c r="FLV240" s="5"/>
      <c r="FLW240" s="5"/>
      <c r="FLX240" s="5"/>
      <c r="FLY240" s="5"/>
      <c r="FLZ240" s="5"/>
      <c r="FMA240" s="5"/>
      <c r="FMB240" s="5"/>
      <c r="FMC240" s="5"/>
      <c r="FMD240" s="5"/>
      <c r="FME240" s="5"/>
      <c r="FMF240" s="5"/>
      <c r="FMG240" s="5"/>
      <c r="FMH240" s="5"/>
      <c r="FMI240" s="5"/>
      <c r="FMJ240" s="5"/>
      <c r="FMK240" s="5"/>
      <c r="FML240" s="5"/>
      <c r="FMM240" s="5"/>
      <c r="FMN240" s="5"/>
      <c r="FMO240" s="5"/>
      <c r="FMP240" s="5"/>
      <c r="FMQ240" s="5"/>
      <c r="FMR240" s="5"/>
      <c r="FMS240" s="5"/>
      <c r="FMT240" s="5"/>
      <c r="FMU240" s="5"/>
      <c r="FMV240" s="5"/>
      <c r="FMW240" s="5"/>
      <c r="FMX240" s="5"/>
      <c r="FMY240" s="5"/>
      <c r="FMZ240" s="5"/>
      <c r="FNA240" s="5"/>
      <c r="FNB240" s="5"/>
      <c r="FNC240" s="5"/>
      <c r="FND240" s="5"/>
      <c r="FNE240" s="5"/>
      <c r="FNF240" s="5"/>
      <c r="FNG240" s="5"/>
      <c r="FNH240" s="5"/>
      <c r="FNI240" s="5"/>
      <c r="FNJ240" s="5"/>
      <c r="FNK240" s="5"/>
      <c r="FNL240" s="5"/>
      <c r="FNM240" s="5"/>
      <c r="FNN240" s="5"/>
      <c r="FNO240" s="5"/>
      <c r="FNP240" s="5"/>
      <c r="FNQ240" s="5"/>
      <c r="FNR240" s="5"/>
      <c r="FNS240" s="5"/>
      <c r="FNT240" s="5"/>
      <c r="FNU240" s="5"/>
      <c r="FNV240" s="5"/>
      <c r="FNW240" s="5"/>
      <c r="FNX240" s="5"/>
      <c r="FNY240" s="5"/>
      <c r="FNZ240" s="5"/>
      <c r="FOA240" s="5"/>
      <c r="FOB240" s="5"/>
      <c r="FOC240" s="5"/>
      <c r="FOD240" s="5"/>
      <c r="FOE240" s="5"/>
      <c r="FOF240" s="5"/>
      <c r="FOG240" s="5"/>
      <c r="FOH240" s="5"/>
      <c r="FOI240" s="5"/>
      <c r="FOJ240" s="5"/>
      <c r="FOK240" s="5"/>
      <c r="FOL240" s="5"/>
      <c r="FOM240" s="5"/>
      <c r="FON240" s="5"/>
      <c r="FOO240" s="5"/>
      <c r="FOP240" s="5"/>
      <c r="FOQ240" s="5"/>
      <c r="FOR240" s="5"/>
      <c r="FOS240" s="5"/>
      <c r="FOT240" s="5"/>
      <c r="FOU240" s="5"/>
      <c r="FOV240" s="5"/>
      <c r="FOW240" s="5"/>
      <c r="FOX240" s="5"/>
      <c r="FOY240" s="5"/>
      <c r="FOZ240" s="5"/>
      <c r="FPA240" s="5"/>
      <c r="FPB240" s="5"/>
      <c r="FPC240" s="5"/>
      <c r="FPD240" s="5"/>
      <c r="FPE240" s="5"/>
      <c r="FPF240" s="5"/>
      <c r="FPG240" s="5"/>
      <c r="FPH240" s="5"/>
      <c r="FPI240" s="5"/>
      <c r="FPJ240" s="5"/>
      <c r="FPK240" s="5"/>
      <c r="FPL240" s="5"/>
      <c r="FPM240" s="5"/>
      <c r="FPN240" s="5"/>
      <c r="FPO240" s="5"/>
      <c r="FPP240" s="5"/>
      <c r="FPQ240" s="5"/>
      <c r="FPR240" s="5"/>
      <c r="FPS240" s="5"/>
      <c r="FPT240" s="5"/>
      <c r="FPU240" s="5"/>
      <c r="FPV240" s="5"/>
      <c r="FPW240" s="5"/>
      <c r="FPX240" s="5"/>
      <c r="FPY240" s="5"/>
      <c r="FPZ240" s="5"/>
      <c r="FQA240" s="5"/>
      <c r="FQB240" s="5"/>
      <c r="FQC240" s="5"/>
      <c r="FQD240" s="5"/>
      <c r="FQE240" s="5"/>
      <c r="FQF240" s="5"/>
      <c r="FQG240" s="5"/>
      <c r="FQH240" s="5"/>
      <c r="FQI240" s="5"/>
      <c r="FQJ240" s="5"/>
      <c r="FQK240" s="5"/>
      <c r="FQL240" s="5"/>
      <c r="FQM240" s="5"/>
      <c r="FQN240" s="5"/>
      <c r="FQO240" s="5"/>
      <c r="FQP240" s="5"/>
      <c r="FQQ240" s="5"/>
      <c r="FQR240" s="5"/>
      <c r="FQS240" s="5"/>
      <c r="FQT240" s="5"/>
      <c r="FQU240" s="5"/>
      <c r="FQV240" s="5"/>
      <c r="FQW240" s="5"/>
      <c r="FQX240" s="5"/>
      <c r="FQY240" s="5"/>
      <c r="FQZ240" s="5"/>
      <c r="FRA240" s="5"/>
      <c r="FRB240" s="5"/>
      <c r="FRC240" s="5"/>
      <c r="FRD240" s="5"/>
      <c r="FRE240" s="5"/>
      <c r="FRF240" s="5"/>
      <c r="FRG240" s="5"/>
      <c r="FRH240" s="5"/>
      <c r="FRI240" s="5"/>
      <c r="FRJ240" s="5"/>
      <c r="FRK240" s="5"/>
      <c r="FRL240" s="5"/>
      <c r="FRM240" s="5"/>
      <c r="FRN240" s="5"/>
      <c r="FRO240" s="5"/>
      <c r="FRP240" s="5"/>
      <c r="FRQ240" s="5"/>
      <c r="FRR240" s="5"/>
      <c r="FRS240" s="5"/>
      <c r="FRT240" s="5"/>
      <c r="FRU240" s="5"/>
      <c r="FRV240" s="5"/>
      <c r="FRW240" s="5"/>
      <c r="FRX240" s="5"/>
      <c r="FRY240" s="5"/>
      <c r="FRZ240" s="5"/>
      <c r="FSA240" s="5"/>
      <c r="FSB240" s="5"/>
      <c r="FSC240" s="5"/>
      <c r="FSD240" s="5"/>
      <c r="FSE240" s="5"/>
      <c r="FSF240" s="5"/>
      <c r="FSG240" s="5"/>
      <c r="FSH240" s="5"/>
      <c r="FSI240" s="5"/>
      <c r="FSJ240" s="5"/>
      <c r="FSK240" s="5"/>
      <c r="FSL240" s="5"/>
      <c r="FSM240" s="5"/>
      <c r="FSN240" s="5"/>
      <c r="FSO240" s="5"/>
      <c r="FSP240" s="5"/>
      <c r="FSQ240" s="5"/>
      <c r="FSR240" s="5"/>
      <c r="FSS240" s="5"/>
      <c r="FST240" s="5"/>
      <c r="FSU240" s="5"/>
      <c r="FSV240" s="5"/>
      <c r="FSW240" s="5"/>
      <c r="FSX240" s="5"/>
      <c r="FSY240" s="5"/>
      <c r="FSZ240" s="5"/>
      <c r="FTA240" s="5"/>
      <c r="FTB240" s="5"/>
      <c r="FTC240" s="5"/>
      <c r="FTD240" s="5"/>
      <c r="FTE240" s="5"/>
      <c r="FTF240" s="5"/>
      <c r="FTG240" s="5"/>
      <c r="FTH240" s="5"/>
      <c r="FTI240" s="5"/>
      <c r="FTJ240" s="5"/>
      <c r="FTK240" s="5"/>
      <c r="FTL240" s="5"/>
      <c r="FTM240" s="5"/>
      <c r="FTN240" s="5"/>
      <c r="FTO240" s="5"/>
      <c r="FTP240" s="5"/>
      <c r="FTQ240" s="5"/>
      <c r="FTR240" s="5"/>
      <c r="FTS240" s="5"/>
      <c r="FTT240" s="5"/>
      <c r="FTU240" s="5"/>
      <c r="FTV240" s="5"/>
      <c r="FTW240" s="5"/>
      <c r="FTX240" s="5"/>
      <c r="FTY240" s="5"/>
      <c r="FTZ240" s="5"/>
      <c r="FUA240" s="5"/>
      <c r="FUB240" s="5"/>
      <c r="FUC240" s="5"/>
      <c r="FUD240" s="5"/>
      <c r="FUE240" s="5"/>
      <c r="FUF240" s="5"/>
      <c r="FUG240" s="5"/>
      <c r="FUH240" s="5"/>
      <c r="FUI240" s="5"/>
      <c r="FUJ240" s="5"/>
      <c r="FUK240" s="5"/>
      <c r="FUL240" s="5"/>
      <c r="FUM240" s="5"/>
      <c r="FUN240" s="5"/>
      <c r="FUO240" s="5"/>
      <c r="FUP240" s="5"/>
      <c r="FUQ240" s="5"/>
      <c r="FUR240" s="5"/>
      <c r="FUS240" s="5"/>
      <c r="FUT240" s="5"/>
      <c r="FUU240" s="5"/>
      <c r="FUV240" s="5"/>
      <c r="FUW240" s="5"/>
      <c r="FUX240" s="5"/>
      <c r="FUY240" s="5"/>
      <c r="FUZ240" s="5"/>
      <c r="FVA240" s="5"/>
      <c r="FVB240" s="5"/>
      <c r="FVC240" s="5"/>
      <c r="FVD240" s="5"/>
      <c r="FVE240" s="5"/>
      <c r="FVF240" s="5"/>
      <c r="FVG240" s="5"/>
      <c r="FVH240" s="5"/>
      <c r="FVI240" s="5"/>
      <c r="FVJ240" s="5"/>
      <c r="FVK240" s="5"/>
      <c r="FVL240" s="5"/>
      <c r="FVM240" s="5"/>
      <c r="FVN240" s="5"/>
      <c r="FVO240" s="5"/>
      <c r="FVP240" s="5"/>
      <c r="FVQ240" s="5"/>
      <c r="FVR240" s="5"/>
      <c r="FVS240" s="5"/>
      <c r="FVT240" s="5"/>
      <c r="FVU240" s="5"/>
      <c r="FVV240" s="5"/>
      <c r="FVW240" s="5"/>
      <c r="FVX240" s="5"/>
      <c r="FVY240" s="5"/>
      <c r="FVZ240" s="5"/>
      <c r="FWA240" s="5"/>
      <c r="FWB240" s="5"/>
      <c r="FWC240" s="5"/>
      <c r="FWD240" s="5"/>
      <c r="FWE240" s="5"/>
      <c r="FWF240" s="5"/>
      <c r="FWG240" s="5"/>
      <c r="FWH240" s="5"/>
      <c r="FWI240" s="5"/>
      <c r="FWJ240" s="5"/>
      <c r="FWK240" s="5"/>
      <c r="FWL240" s="5"/>
      <c r="FWM240" s="5"/>
      <c r="FWN240" s="5"/>
      <c r="FWO240" s="5"/>
      <c r="FWP240" s="5"/>
      <c r="FWQ240" s="5"/>
      <c r="FWR240" s="5"/>
      <c r="FWS240" s="5"/>
      <c r="FWT240" s="5"/>
      <c r="FWU240" s="5"/>
      <c r="FWV240" s="5"/>
      <c r="FWW240" s="5"/>
      <c r="FWX240" s="5"/>
      <c r="FWY240" s="5"/>
      <c r="FWZ240" s="5"/>
      <c r="FXA240" s="5"/>
      <c r="FXB240" s="5"/>
      <c r="FXC240" s="5"/>
      <c r="FXD240" s="5"/>
      <c r="FXE240" s="5"/>
      <c r="FXF240" s="5"/>
      <c r="FXG240" s="5"/>
      <c r="FXH240" s="5"/>
      <c r="FXI240" s="5"/>
      <c r="FXJ240" s="5"/>
      <c r="FXK240" s="5"/>
      <c r="FXL240" s="5"/>
      <c r="FXM240" s="5"/>
      <c r="FXN240" s="5"/>
      <c r="FXO240" s="5"/>
      <c r="FXP240" s="5"/>
      <c r="FXQ240" s="5"/>
      <c r="FXR240" s="5"/>
      <c r="FXS240" s="5"/>
      <c r="FXT240" s="5"/>
      <c r="FXU240" s="5"/>
      <c r="FXV240" s="5"/>
      <c r="FXW240" s="5"/>
      <c r="FXX240" s="5"/>
      <c r="FXY240" s="5"/>
      <c r="FXZ240" s="5"/>
      <c r="FYA240" s="5"/>
      <c r="FYB240" s="5"/>
      <c r="FYC240" s="5"/>
      <c r="FYD240" s="5"/>
      <c r="FYE240" s="5"/>
      <c r="FYF240" s="5"/>
      <c r="FYG240" s="5"/>
      <c r="FYH240" s="5"/>
      <c r="FYI240" s="5"/>
      <c r="FYJ240" s="5"/>
      <c r="FYK240" s="5"/>
      <c r="FYL240" s="5"/>
      <c r="FYM240" s="5"/>
      <c r="FYN240" s="5"/>
      <c r="FYO240" s="5"/>
      <c r="FYP240" s="5"/>
      <c r="FYQ240" s="5"/>
      <c r="FYR240" s="5"/>
      <c r="FYS240" s="5"/>
      <c r="FYT240" s="5"/>
      <c r="FYU240" s="5"/>
      <c r="FYV240" s="5"/>
      <c r="FYW240" s="5"/>
      <c r="FYX240" s="5"/>
      <c r="FYY240" s="5"/>
      <c r="FYZ240" s="5"/>
      <c r="FZA240" s="5"/>
      <c r="FZB240" s="5"/>
      <c r="FZC240" s="5"/>
      <c r="FZD240" s="5"/>
      <c r="FZE240" s="5"/>
      <c r="FZF240" s="5"/>
      <c r="FZG240" s="5"/>
      <c r="FZH240" s="5"/>
      <c r="FZI240" s="5"/>
      <c r="FZJ240" s="5"/>
      <c r="FZK240" s="5"/>
      <c r="FZL240" s="5"/>
      <c r="FZM240" s="5"/>
      <c r="FZN240" s="5"/>
      <c r="FZO240" s="5"/>
      <c r="FZP240" s="5"/>
      <c r="FZQ240" s="5"/>
      <c r="FZR240" s="5"/>
      <c r="FZS240" s="5"/>
      <c r="FZT240" s="5"/>
      <c r="FZU240" s="5"/>
      <c r="FZV240" s="5"/>
      <c r="FZW240" s="5"/>
      <c r="FZX240" s="5"/>
      <c r="FZY240" s="5"/>
      <c r="FZZ240" s="5"/>
      <c r="GAA240" s="5"/>
      <c r="GAB240" s="5"/>
      <c r="GAC240" s="5"/>
      <c r="GAD240" s="5"/>
      <c r="GAE240" s="5"/>
      <c r="GAF240" s="5"/>
      <c r="GAG240" s="5"/>
      <c r="GAH240" s="5"/>
      <c r="GAI240" s="5"/>
      <c r="GAJ240" s="5"/>
      <c r="GAK240" s="5"/>
      <c r="GAL240" s="5"/>
      <c r="GAM240" s="5"/>
      <c r="GAN240" s="5"/>
      <c r="GAO240" s="5"/>
      <c r="GAP240" s="5"/>
      <c r="GAQ240" s="5"/>
      <c r="GAR240" s="5"/>
      <c r="GAS240" s="5"/>
      <c r="GAT240" s="5"/>
      <c r="GAU240" s="5"/>
      <c r="GAV240" s="5"/>
      <c r="GAW240" s="5"/>
      <c r="GAX240" s="5"/>
      <c r="GAY240" s="5"/>
      <c r="GAZ240" s="5"/>
      <c r="GBA240" s="5"/>
      <c r="GBB240" s="5"/>
      <c r="GBC240" s="5"/>
      <c r="GBD240" s="5"/>
      <c r="GBE240" s="5"/>
      <c r="GBF240" s="5"/>
      <c r="GBG240" s="5"/>
      <c r="GBH240" s="5"/>
      <c r="GBI240" s="5"/>
      <c r="GBJ240" s="5"/>
      <c r="GBK240" s="5"/>
      <c r="GBL240" s="5"/>
      <c r="GBM240" s="5"/>
      <c r="GBN240" s="5"/>
      <c r="GBO240" s="5"/>
      <c r="GBP240" s="5"/>
      <c r="GBQ240" s="5"/>
      <c r="GBR240" s="5"/>
      <c r="GBS240" s="5"/>
      <c r="GBT240" s="5"/>
      <c r="GBU240" s="5"/>
      <c r="GBV240" s="5"/>
      <c r="GBW240" s="5"/>
      <c r="GBX240" s="5"/>
      <c r="GBY240" s="5"/>
      <c r="GBZ240" s="5"/>
      <c r="GCA240" s="5"/>
      <c r="GCB240" s="5"/>
      <c r="GCC240" s="5"/>
      <c r="GCD240" s="5"/>
      <c r="GCE240" s="5"/>
      <c r="GCF240" s="5"/>
      <c r="GCG240" s="5"/>
      <c r="GCH240" s="5"/>
      <c r="GCI240" s="5"/>
      <c r="GCJ240" s="5"/>
      <c r="GCK240" s="5"/>
      <c r="GCL240" s="5"/>
      <c r="GCM240" s="5"/>
      <c r="GCN240" s="5"/>
      <c r="GCO240" s="5"/>
      <c r="GCP240" s="5"/>
      <c r="GCQ240" s="5"/>
      <c r="GCR240" s="5"/>
      <c r="GCS240" s="5"/>
      <c r="GCT240" s="5"/>
      <c r="GCU240" s="5"/>
      <c r="GCV240" s="5"/>
      <c r="GCW240" s="5"/>
      <c r="GCX240" s="5"/>
      <c r="GCY240" s="5"/>
      <c r="GCZ240" s="5"/>
      <c r="GDA240" s="5"/>
      <c r="GDB240" s="5"/>
      <c r="GDC240" s="5"/>
      <c r="GDD240" s="5"/>
      <c r="GDE240" s="5"/>
      <c r="GDF240" s="5"/>
      <c r="GDG240" s="5"/>
      <c r="GDH240" s="5"/>
      <c r="GDI240" s="5"/>
      <c r="GDJ240" s="5"/>
      <c r="GDK240" s="5"/>
      <c r="GDL240" s="5"/>
      <c r="GDM240" s="5"/>
      <c r="GDN240" s="5"/>
      <c r="GDO240" s="5"/>
      <c r="GDP240" s="5"/>
      <c r="GDQ240" s="5"/>
      <c r="GDR240" s="5"/>
      <c r="GDS240" s="5"/>
      <c r="GDT240" s="5"/>
      <c r="GDU240" s="5"/>
      <c r="GDV240" s="5"/>
      <c r="GDW240" s="5"/>
      <c r="GDX240" s="5"/>
      <c r="GDY240" s="5"/>
      <c r="GDZ240" s="5"/>
      <c r="GEA240" s="5"/>
      <c r="GEB240" s="5"/>
      <c r="GEC240" s="5"/>
      <c r="GED240" s="5"/>
      <c r="GEE240" s="5"/>
      <c r="GEF240" s="5"/>
      <c r="GEG240" s="5"/>
      <c r="GEH240" s="5"/>
      <c r="GEI240" s="5"/>
      <c r="GEJ240" s="5"/>
      <c r="GEK240" s="5"/>
      <c r="GEL240" s="5"/>
      <c r="GEM240" s="5"/>
      <c r="GEN240" s="5"/>
      <c r="GEO240" s="5"/>
      <c r="GEP240" s="5"/>
      <c r="GEQ240" s="5"/>
      <c r="GER240" s="5"/>
      <c r="GES240" s="5"/>
      <c r="GET240" s="5"/>
      <c r="GEU240" s="5"/>
      <c r="GEV240" s="5"/>
      <c r="GEW240" s="5"/>
      <c r="GEX240" s="5"/>
      <c r="GEY240" s="5"/>
      <c r="GEZ240" s="5"/>
      <c r="GFA240" s="5"/>
      <c r="GFB240" s="5"/>
      <c r="GFC240" s="5"/>
      <c r="GFD240" s="5"/>
      <c r="GFE240" s="5"/>
      <c r="GFF240" s="5"/>
      <c r="GFG240" s="5"/>
      <c r="GFH240" s="5"/>
      <c r="GFI240" s="5"/>
      <c r="GFJ240" s="5"/>
      <c r="GFK240" s="5"/>
      <c r="GFL240" s="5"/>
      <c r="GFM240" s="5"/>
      <c r="GFN240" s="5"/>
      <c r="GFO240" s="5"/>
      <c r="GFP240" s="5"/>
      <c r="GFQ240" s="5"/>
      <c r="GFR240" s="5"/>
      <c r="GFS240" s="5"/>
      <c r="GFT240" s="5"/>
      <c r="GFU240" s="5"/>
      <c r="GFV240" s="5"/>
      <c r="GFW240" s="5"/>
      <c r="GFX240" s="5"/>
      <c r="GFY240" s="5"/>
      <c r="GFZ240" s="5"/>
      <c r="GGA240" s="5"/>
      <c r="GGB240" s="5"/>
      <c r="GGC240" s="5"/>
      <c r="GGD240" s="5"/>
      <c r="GGE240" s="5"/>
      <c r="GGF240" s="5"/>
      <c r="GGG240" s="5"/>
      <c r="GGH240" s="5"/>
      <c r="GGI240" s="5"/>
      <c r="GGJ240" s="5"/>
      <c r="GGK240" s="5"/>
      <c r="GGL240" s="5"/>
      <c r="GGM240" s="5"/>
      <c r="GGN240" s="5"/>
      <c r="GGO240" s="5"/>
      <c r="GGP240" s="5"/>
      <c r="GGQ240" s="5"/>
      <c r="GGR240" s="5"/>
      <c r="GGS240" s="5"/>
      <c r="GGT240" s="5"/>
      <c r="GGU240" s="5"/>
      <c r="GGV240" s="5"/>
      <c r="GGW240" s="5"/>
      <c r="GGX240" s="5"/>
      <c r="GGY240" s="5"/>
      <c r="GGZ240" s="5"/>
      <c r="GHA240" s="5"/>
      <c r="GHB240" s="5"/>
      <c r="GHC240" s="5"/>
      <c r="GHD240" s="5"/>
      <c r="GHE240" s="5"/>
      <c r="GHF240" s="5"/>
      <c r="GHG240" s="5"/>
      <c r="GHH240" s="5"/>
      <c r="GHI240" s="5"/>
      <c r="GHJ240" s="5"/>
      <c r="GHK240" s="5"/>
      <c r="GHL240" s="5"/>
      <c r="GHM240" s="5"/>
      <c r="GHN240" s="5"/>
      <c r="GHO240" s="5"/>
      <c r="GHP240" s="5"/>
      <c r="GHQ240" s="5"/>
      <c r="GHR240" s="5"/>
      <c r="GHS240" s="5"/>
      <c r="GHT240" s="5"/>
      <c r="GHU240" s="5"/>
      <c r="GHV240" s="5"/>
      <c r="GHW240" s="5"/>
      <c r="GHX240" s="5"/>
      <c r="GHY240" s="5"/>
      <c r="GHZ240" s="5"/>
      <c r="GIA240" s="5"/>
      <c r="GIB240" s="5"/>
      <c r="GIC240" s="5"/>
      <c r="GID240" s="5"/>
      <c r="GIE240" s="5"/>
      <c r="GIF240" s="5"/>
      <c r="GIG240" s="5"/>
      <c r="GIH240" s="5"/>
      <c r="GII240" s="5"/>
      <c r="GIJ240" s="5"/>
      <c r="GIK240" s="5"/>
      <c r="GIL240" s="5"/>
      <c r="GIM240" s="5"/>
      <c r="GIN240" s="5"/>
      <c r="GIO240" s="5"/>
      <c r="GIP240" s="5"/>
      <c r="GIQ240" s="5"/>
      <c r="GIR240" s="5"/>
      <c r="GIS240" s="5"/>
      <c r="GIT240" s="5"/>
      <c r="GIU240" s="5"/>
      <c r="GIV240" s="5"/>
      <c r="GIW240" s="5"/>
      <c r="GIX240" s="5"/>
      <c r="GIY240" s="5"/>
      <c r="GIZ240" s="5"/>
      <c r="GJA240" s="5"/>
      <c r="GJB240" s="5"/>
      <c r="GJC240" s="5"/>
      <c r="GJD240" s="5"/>
      <c r="GJE240" s="5"/>
      <c r="GJF240" s="5"/>
      <c r="GJG240" s="5"/>
      <c r="GJH240" s="5"/>
      <c r="GJI240" s="5"/>
      <c r="GJJ240" s="5"/>
      <c r="GJK240" s="5"/>
      <c r="GJL240" s="5"/>
      <c r="GJM240" s="5"/>
      <c r="GJN240" s="5"/>
      <c r="GJO240" s="5"/>
      <c r="GJP240" s="5"/>
      <c r="GJQ240" s="5"/>
      <c r="GJR240" s="5"/>
      <c r="GJS240" s="5"/>
      <c r="GJT240" s="5"/>
      <c r="GJU240" s="5"/>
      <c r="GJV240" s="5"/>
      <c r="GJW240" s="5"/>
      <c r="GJX240" s="5"/>
      <c r="GJY240" s="5"/>
      <c r="GJZ240" s="5"/>
      <c r="GKA240" s="5"/>
      <c r="GKB240" s="5"/>
      <c r="GKC240" s="5"/>
      <c r="GKD240" s="5"/>
      <c r="GKE240" s="5"/>
      <c r="GKF240" s="5"/>
      <c r="GKG240" s="5"/>
      <c r="GKH240" s="5"/>
      <c r="GKI240" s="5"/>
      <c r="GKJ240" s="5"/>
      <c r="GKK240" s="5"/>
      <c r="GKL240" s="5"/>
      <c r="GKM240" s="5"/>
      <c r="GKN240" s="5"/>
      <c r="GKO240" s="5"/>
      <c r="GKP240" s="5"/>
      <c r="GKQ240" s="5"/>
      <c r="GKR240" s="5"/>
      <c r="GKS240" s="5"/>
      <c r="GKT240" s="5"/>
      <c r="GKU240" s="5"/>
      <c r="GKV240" s="5"/>
      <c r="GKW240" s="5"/>
      <c r="GKX240" s="5"/>
      <c r="GKY240" s="5"/>
      <c r="GKZ240" s="5"/>
      <c r="GLA240" s="5"/>
      <c r="GLB240" s="5"/>
      <c r="GLC240" s="5"/>
      <c r="GLD240" s="5"/>
      <c r="GLE240" s="5"/>
      <c r="GLF240" s="5"/>
      <c r="GLG240" s="5"/>
      <c r="GLH240" s="5"/>
      <c r="GLI240" s="5"/>
      <c r="GLJ240" s="5"/>
      <c r="GLK240" s="5"/>
      <c r="GLL240" s="5"/>
      <c r="GLM240" s="5"/>
      <c r="GLN240" s="5"/>
      <c r="GLO240" s="5"/>
      <c r="GLP240" s="5"/>
      <c r="GLQ240" s="5"/>
      <c r="GLR240" s="5"/>
      <c r="GLS240" s="5"/>
      <c r="GLT240" s="5"/>
      <c r="GLU240" s="5"/>
      <c r="GLV240" s="5"/>
      <c r="GLW240" s="5"/>
      <c r="GLX240" s="5"/>
      <c r="GLY240" s="5"/>
      <c r="GLZ240" s="5"/>
      <c r="GMA240" s="5"/>
      <c r="GMB240" s="5"/>
      <c r="GMC240" s="5"/>
      <c r="GMD240" s="5"/>
      <c r="GME240" s="5"/>
      <c r="GMF240" s="5"/>
      <c r="GMG240" s="5"/>
      <c r="GMH240" s="5"/>
      <c r="GMI240" s="5"/>
      <c r="GMJ240" s="5"/>
      <c r="GMK240" s="5"/>
      <c r="GML240" s="5"/>
      <c r="GMM240" s="5"/>
      <c r="GMN240" s="5"/>
      <c r="GMO240" s="5"/>
      <c r="GMP240" s="5"/>
      <c r="GMQ240" s="5"/>
      <c r="GMR240" s="5"/>
      <c r="GMS240" s="5"/>
      <c r="GMT240" s="5"/>
      <c r="GMU240" s="5"/>
      <c r="GMV240" s="5"/>
      <c r="GMW240" s="5"/>
      <c r="GMX240" s="5"/>
      <c r="GMY240" s="5"/>
      <c r="GMZ240" s="5"/>
      <c r="GNA240" s="5"/>
      <c r="GNB240" s="5"/>
      <c r="GNC240" s="5"/>
      <c r="GND240" s="5"/>
      <c r="GNE240" s="5"/>
      <c r="GNF240" s="5"/>
      <c r="GNG240" s="5"/>
      <c r="GNH240" s="5"/>
      <c r="GNI240" s="5"/>
      <c r="GNJ240" s="5"/>
      <c r="GNK240" s="5"/>
      <c r="GNL240" s="5"/>
      <c r="GNM240" s="5"/>
      <c r="GNN240" s="5"/>
      <c r="GNO240" s="5"/>
      <c r="GNP240" s="5"/>
      <c r="GNQ240" s="5"/>
      <c r="GNR240" s="5"/>
      <c r="GNS240" s="5"/>
      <c r="GNT240" s="5"/>
      <c r="GNU240" s="5"/>
      <c r="GNV240" s="5"/>
      <c r="GNW240" s="5"/>
      <c r="GNX240" s="5"/>
      <c r="GNY240" s="5"/>
      <c r="GNZ240" s="5"/>
      <c r="GOA240" s="5"/>
      <c r="GOB240" s="5"/>
      <c r="GOC240" s="5"/>
      <c r="GOD240" s="5"/>
      <c r="GOE240" s="5"/>
      <c r="GOF240" s="5"/>
      <c r="GOG240" s="5"/>
      <c r="GOH240" s="5"/>
      <c r="GOI240" s="5"/>
      <c r="GOJ240" s="5"/>
      <c r="GOK240" s="5"/>
      <c r="GOL240" s="5"/>
      <c r="GOM240" s="5"/>
      <c r="GON240" s="5"/>
      <c r="GOO240" s="5"/>
      <c r="GOP240" s="5"/>
      <c r="GOQ240" s="5"/>
      <c r="GOR240" s="5"/>
      <c r="GOS240" s="5"/>
      <c r="GOT240" s="5"/>
      <c r="GOU240" s="5"/>
      <c r="GOV240" s="5"/>
      <c r="GOW240" s="5"/>
      <c r="GOX240" s="5"/>
      <c r="GOY240" s="5"/>
      <c r="GOZ240" s="5"/>
      <c r="GPA240" s="5"/>
      <c r="GPB240" s="5"/>
      <c r="GPC240" s="5"/>
      <c r="GPD240" s="5"/>
      <c r="GPE240" s="5"/>
      <c r="GPF240" s="5"/>
      <c r="GPG240" s="5"/>
      <c r="GPH240" s="5"/>
      <c r="GPI240" s="5"/>
      <c r="GPJ240" s="5"/>
      <c r="GPK240" s="5"/>
      <c r="GPL240" s="5"/>
      <c r="GPM240" s="5"/>
      <c r="GPN240" s="5"/>
      <c r="GPO240" s="5"/>
      <c r="GPP240" s="5"/>
      <c r="GPQ240" s="5"/>
      <c r="GPR240" s="5"/>
      <c r="GPS240" s="5"/>
      <c r="GPT240" s="5"/>
      <c r="GPU240" s="5"/>
      <c r="GPV240" s="5"/>
      <c r="GPW240" s="5"/>
      <c r="GPX240" s="5"/>
      <c r="GPY240" s="5"/>
      <c r="GPZ240" s="5"/>
      <c r="GQA240" s="5"/>
      <c r="GQB240" s="5"/>
      <c r="GQC240" s="5"/>
      <c r="GQD240" s="5"/>
      <c r="GQE240" s="5"/>
      <c r="GQF240" s="5"/>
      <c r="GQG240" s="5"/>
      <c r="GQH240" s="5"/>
      <c r="GQI240" s="5"/>
      <c r="GQJ240" s="5"/>
      <c r="GQK240" s="5"/>
      <c r="GQL240" s="5"/>
      <c r="GQM240" s="5"/>
      <c r="GQN240" s="5"/>
      <c r="GQO240" s="5"/>
      <c r="GQP240" s="5"/>
      <c r="GQQ240" s="5"/>
      <c r="GQR240" s="5"/>
      <c r="GQS240" s="5"/>
      <c r="GQT240" s="5"/>
      <c r="GQU240" s="5"/>
      <c r="GQV240" s="5"/>
      <c r="GQW240" s="5"/>
      <c r="GQX240" s="5"/>
      <c r="GQY240" s="5"/>
      <c r="GQZ240" s="5"/>
      <c r="GRA240" s="5"/>
      <c r="GRB240" s="5"/>
      <c r="GRC240" s="5"/>
      <c r="GRD240" s="5"/>
      <c r="GRE240" s="5"/>
      <c r="GRF240" s="5"/>
      <c r="GRG240" s="5"/>
      <c r="GRH240" s="5"/>
      <c r="GRI240" s="5"/>
      <c r="GRJ240" s="5"/>
      <c r="GRK240" s="5"/>
      <c r="GRL240" s="5"/>
      <c r="GRM240" s="5"/>
      <c r="GRN240" s="5"/>
      <c r="GRO240" s="5"/>
      <c r="GRP240" s="5"/>
      <c r="GRQ240" s="5"/>
      <c r="GRR240" s="5"/>
      <c r="GRS240" s="5"/>
      <c r="GRT240" s="5"/>
      <c r="GRU240" s="5"/>
      <c r="GRV240" s="5"/>
      <c r="GRW240" s="5"/>
      <c r="GRX240" s="5"/>
      <c r="GRY240" s="5"/>
      <c r="GRZ240" s="5"/>
      <c r="GSA240" s="5"/>
      <c r="GSB240" s="5"/>
      <c r="GSC240" s="5"/>
      <c r="GSD240" s="5"/>
      <c r="GSE240" s="5"/>
      <c r="GSF240" s="5"/>
      <c r="GSG240" s="5"/>
      <c r="GSH240" s="5"/>
      <c r="GSI240" s="5"/>
      <c r="GSJ240" s="5"/>
      <c r="GSK240" s="5"/>
      <c r="GSL240" s="5"/>
      <c r="GSM240" s="5"/>
      <c r="GSN240" s="5"/>
      <c r="GSO240" s="5"/>
      <c r="GSP240" s="5"/>
      <c r="GSQ240" s="5"/>
      <c r="GSR240" s="5"/>
      <c r="GSS240" s="5"/>
      <c r="GST240" s="5"/>
      <c r="GSU240" s="5"/>
      <c r="GSV240" s="5"/>
      <c r="GSW240" s="5"/>
      <c r="GSX240" s="5"/>
      <c r="GSY240" s="5"/>
      <c r="GSZ240" s="5"/>
      <c r="GTA240" s="5"/>
      <c r="GTB240" s="5"/>
      <c r="GTC240" s="5"/>
      <c r="GTD240" s="5"/>
      <c r="GTE240" s="5"/>
      <c r="GTF240" s="5"/>
      <c r="GTG240" s="5"/>
      <c r="GTH240" s="5"/>
      <c r="GTI240" s="5"/>
      <c r="GTJ240" s="5"/>
      <c r="GTK240" s="5"/>
      <c r="GTL240" s="5"/>
      <c r="GTM240" s="5"/>
      <c r="GTN240" s="5"/>
      <c r="GTO240" s="5"/>
      <c r="GTP240" s="5"/>
      <c r="GTQ240" s="5"/>
      <c r="GTR240" s="5"/>
      <c r="GTS240" s="5"/>
      <c r="GTT240" s="5"/>
      <c r="GTU240" s="5"/>
      <c r="GTV240" s="5"/>
      <c r="GTW240" s="5"/>
      <c r="GTX240" s="5"/>
      <c r="GTY240" s="5"/>
      <c r="GTZ240" s="5"/>
      <c r="GUA240" s="5"/>
      <c r="GUB240" s="5"/>
      <c r="GUC240" s="5"/>
      <c r="GUD240" s="5"/>
      <c r="GUE240" s="5"/>
      <c r="GUF240" s="5"/>
      <c r="GUG240" s="5"/>
      <c r="GUH240" s="5"/>
      <c r="GUI240" s="5"/>
      <c r="GUJ240" s="5"/>
      <c r="GUK240" s="5"/>
      <c r="GUL240" s="5"/>
      <c r="GUM240" s="5"/>
      <c r="GUN240" s="5"/>
      <c r="GUO240" s="5"/>
      <c r="GUP240" s="5"/>
      <c r="GUQ240" s="5"/>
      <c r="GUR240" s="5"/>
      <c r="GUS240" s="5"/>
      <c r="GUT240" s="5"/>
      <c r="GUU240" s="5"/>
      <c r="GUV240" s="5"/>
      <c r="GUW240" s="5"/>
      <c r="GUX240" s="5"/>
      <c r="GUY240" s="5"/>
      <c r="GUZ240" s="5"/>
      <c r="GVA240" s="5"/>
      <c r="GVB240" s="5"/>
      <c r="GVC240" s="5"/>
      <c r="GVD240" s="5"/>
      <c r="GVE240" s="5"/>
      <c r="GVF240" s="5"/>
      <c r="GVG240" s="5"/>
      <c r="GVH240" s="5"/>
      <c r="GVI240" s="5"/>
      <c r="GVJ240" s="5"/>
      <c r="GVK240" s="5"/>
      <c r="GVL240" s="5"/>
      <c r="GVM240" s="5"/>
      <c r="GVN240" s="5"/>
      <c r="GVO240" s="5"/>
      <c r="GVP240" s="5"/>
      <c r="GVQ240" s="5"/>
      <c r="GVR240" s="5"/>
      <c r="GVS240" s="5"/>
      <c r="GVT240" s="5"/>
      <c r="GVU240" s="5"/>
      <c r="GVV240" s="5"/>
      <c r="GVW240" s="5"/>
      <c r="GVX240" s="5"/>
      <c r="GVY240" s="5"/>
      <c r="GVZ240" s="5"/>
      <c r="GWA240" s="5"/>
      <c r="GWB240" s="5"/>
      <c r="GWC240" s="5"/>
      <c r="GWD240" s="5"/>
      <c r="GWE240" s="5"/>
      <c r="GWF240" s="5"/>
      <c r="GWG240" s="5"/>
      <c r="GWH240" s="5"/>
      <c r="GWI240" s="5"/>
      <c r="GWJ240" s="5"/>
      <c r="GWK240" s="5"/>
      <c r="GWL240" s="5"/>
      <c r="GWM240" s="5"/>
      <c r="GWN240" s="5"/>
      <c r="GWO240" s="5"/>
      <c r="GWP240" s="5"/>
      <c r="GWQ240" s="5"/>
      <c r="GWR240" s="5"/>
      <c r="GWS240" s="5"/>
      <c r="GWT240" s="5"/>
      <c r="GWU240" s="5"/>
      <c r="GWV240" s="5"/>
      <c r="GWW240" s="5"/>
      <c r="GWX240" s="5"/>
      <c r="GWY240" s="5"/>
      <c r="GWZ240" s="5"/>
      <c r="GXA240" s="5"/>
      <c r="GXB240" s="5"/>
      <c r="GXC240" s="5"/>
      <c r="GXD240" s="5"/>
      <c r="GXE240" s="5"/>
      <c r="GXF240" s="5"/>
      <c r="GXG240" s="5"/>
      <c r="GXH240" s="5"/>
      <c r="GXI240" s="5"/>
      <c r="GXJ240" s="5"/>
      <c r="GXK240" s="5"/>
      <c r="GXL240" s="5"/>
      <c r="GXM240" s="5"/>
      <c r="GXN240" s="5"/>
      <c r="GXO240" s="5"/>
      <c r="GXP240" s="5"/>
      <c r="GXQ240" s="5"/>
      <c r="GXR240" s="5"/>
      <c r="GXS240" s="5"/>
      <c r="GXT240" s="5"/>
      <c r="GXU240" s="5"/>
      <c r="GXV240" s="5"/>
      <c r="GXW240" s="5"/>
      <c r="GXX240" s="5"/>
      <c r="GXY240" s="5"/>
      <c r="GXZ240" s="5"/>
      <c r="GYA240" s="5"/>
      <c r="GYB240" s="5"/>
      <c r="GYC240" s="5"/>
      <c r="GYD240" s="5"/>
      <c r="GYE240" s="5"/>
      <c r="GYF240" s="5"/>
      <c r="GYG240" s="5"/>
      <c r="GYH240" s="5"/>
      <c r="GYI240" s="5"/>
      <c r="GYJ240" s="5"/>
      <c r="GYK240" s="5"/>
      <c r="GYL240" s="5"/>
      <c r="GYM240" s="5"/>
      <c r="GYN240" s="5"/>
      <c r="GYO240" s="5"/>
      <c r="GYP240" s="5"/>
      <c r="GYQ240" s="5"/>
      <c r="GYR240" s="5"/>
      <c r="GYS240" s="5"/>
      <c r="GYT240" s="5"/>
      <c r="GYU240" s="5"/>
      <c r="GYV240" s="5"/>
      <c r="GYW240" s="5"/>
      <c r="GYX240" s="5"/>
      <c r="GYY240" s="5"/>
      <c r="GYZ240" s="5"/>
      <c r="GZA240" s="5"/>
      <c r="GZB240" s="5"/>
      <c r="GZC240" s="5"/>
      <c r="GZD240" s="5"/>
      <c r="GZE240" s="5"/>
      <c r="GZF240" s="5"/>
      <c r="GZG240" s="5"/>
      <c r="GZH240" s="5"/>
      <c r="GZI240" s="5"/>
      <c r="GZJ240" s="5"/>
      <c r="GZK240" s="5"/>
      <c r="GZL240" s="5"/>
      <c r="GZM240" s="5"/>
      <c r="GZN240" s="5"/>
      <c r="GZO240" s="5"/>
      <c r="GZP240" s="5"/>
      <c r="GZQ240" s="5"/>
      <c r="GZR240" s="5"/>
      <c r="GZS240" s="5"/>
      <c r="GZT240" s="5"/>
      <c r="GZU240" s="5"/>
      <c r="GZV240" s="5"/>
      <c r="GZW240" s="5"/>
      <c r="GZX240" s="5"/>
      <c r="GZY240" s="5"/>
      <c r="GZZ240" s="5"/>
      <c r="HAA240" s="5"/>
      <c r="HAB240" s="5"/>
      <c r="HAC240" s="5"/>
      <c r="HAD240" s="5"/>
      <c r="HAE240" s="5"/>
      <c r="HAF240" s="5"/>
      <c r="HAG240" s="5"/>
      <c r="HAH240" s="5"/>
      <c r="HAI240" s="5"/>
      <c r="HAJ240" s="5"/>
      <c r="HAK240" s="5"/>
      <c r="HAL240" s="5"/>
      <c r="HAM240" s="5"/>
      <c r="HAN240" s="5"/>
      <c r="HAO240" s="5"/>
      <c r="HAP240" s="5"/>
      <c r="HAQ240" s="5"/>
      <c r="HAR240" s="5"/>
      <c r="HAS240" s="5"/>
      <c r="HAT240" s="5"/>
      <c r="HAU240" s="5"/>
      <c r="HAV240" s="5"/>
      <c r="HAW240" s="5"/>
      <c r="HAX240" s="5"/>
      <c r="HAY240" s="5"/>
      <c r="HAZ240" s="5"/>
      <c r="HBA240" s="5"/>
      <c r="HBB240" s="5"/>
      <c r="HBC240" s="5"/>
      <c r="HBD240" s="5"/>
      <c r="HBE240" s="5"/>
      <c r="HBF240" s="5"/>
      <c r="HBG240" s="5"/>
      <c r="HBH240" s="5"/>
      <c r="HBI240" s="5"/>
      <c r="HBJ240" s="5"/>
      <c r="HBK240" s="5"/>
      <c r="HBL240" s="5"/>
      <c r="HBM240" s="5"/>
      <c r="HBN240" s="5"/>
      <c r="HBO240" s="5"/>
      <c r="HBP240" s="5"/>
      <c r="HBQ240" s="5"/>
      <c r="HBR240" s="5"/>
      <c r="HBS240" s="5"/>
      <c r="HBT240" s="5"/>
      <c r="HBU240" s="5"/>
      <c r="HBV240" s="5"/>
      <c r="HBW240" s="5"/>
      <c r="HBX240" s="5"/>
      <c r="HBY240" s="5"/>
      <c r="HBZ240" s="5"/>
      <c r="HCA240" s="5"/>
      <c r="HCB240" s="5"/>
      <c r="HCC240" s="5"/>
      <c r="HCD240" s="5"/>
      <c r="HCE240" s="5"/>
      <c r="HCF240" s="5"/>
      <c r="HCG240" s="5"/>
      <c r="HCH240" s="5"/>
      <c r="HCI240" s="5"/>
      <c r="HCJ240" s="5"/>
      <c r="HCK240" s="5"/>
      <c r="HCL240" s="5"/>
      <c r="HCM240" s="5"/>
      <c r="HCN240" s="5"/>
      <c r="HCO240" s="5"/>
      <c r="HCP240" s="5"/>
      <c r="HCQ240" s="5"/>
      <c r="HCR240" s="5"/>
      <c r="HCS240" s="5"/>
      <c r="HCT240" s="5"/>
      <c r="HCU240" s="5"/>
      <c r="HCV240" s="5"/>
      <c r="HCW240" s="5"/>
      <c r="HCX240" s="5"/>
      <c r="HCY240" s="5"/>
      <c r="HCZ240" s="5"/>
      <c r="HDA240" s="5"/>
      <c r="HDB240" s="5"/>
      <c r="HDC240" s="5"/>
      <c r="HDD240" s="5"/>
      <c r="HDE240" s="5"/>
      <c r="HDF240" s="5"/>
      <c r="HDG240" s="5"/>
      <c r="HDH240" s="5"/>
      <c r="HDI240" s="5"/>
      <c r="HDJ240" s="5"/>
      <c r="HDK240" s="5"/>
      <c r="HDL240" s="5"/>
      <c r="HDM240" s="5"/>
      <c r="HDN240" s="5"/>
      <c r="HDO240" s="5"/>
      <c r="HDP240" s="5"/>
      <c r="HDQ240" s="5"/>
      <c r="HDR240" s="5"/>
      <c r="HDS240" s="5"/>
      <c r="HDT240" s="5"/>
      <c r="HDU240" s="5"/>
      <c r="HDV240" s="5"/>
      <c r="HDW240" s="5"/>
      <c r="HDX240" s="5"/>
      <c r="HDY240" s="5"/>
      <c r="HDZ240" s="5"/>
      <c r="HEA240" s="5"/>
      <c r="HEB240" s="5"/>
      <c r="HEC240" s="5"/>
      <c r="HED240" s="5"/>
      <c r="HEE240" s="5"/>
      <c r="HEF240" s="5"/>
      <c r="HEG240" s="5"/>
      <c r="HEH240" s="5"/>
      <c r="HEI240" s="5"/>
      <c r="HEJ240" s="5"/>
      <c r="HEK240" s="5"/>
      <c r="HEL240" s="5"/>
      <c r="HEM240" s="5"/>
      <c r="HEN240" s="5"/>
      <c r="HEO240" s="5"/>
      <c r="HEP240" s="5"/>
      <c r="HEQ240" s="5"/>
      <c r="HER240" s="5"/>
      <c r="HES240" s="5"/>
      <c r="HET240" s="5"/>
      <c r="HEU240" s="5"/>
      <c r="HEV240" s="5"/>
      <c r="HEW240" s="5"/>
      <c r="HEX240" s="5"/>
      <c r="HEY240" s="5"/>
      <c r="HEZ240" s="5"/>
      <c r="HFA240" s="5"/>
      <c r="HFB240" s="5"/>
      <c r="HFC240" s="5"/>
      <c r="HFD240" s="5"/>
      <c r="HFE240" s="5"/>
      <c r="HFF240" s="5"/>
      <c r="HFG240" s="5"/>
      <c r="HFH240" s="5"/>
      <c r="HFI240" s="5"/>
      <c r="HFJ240" s="5"/>
      <c r="HFK240" s="5"/>
      <c r="HFL240" s="5"/>
      <c r="HFM240" s="5"/>
      <c r="HFN240" s="5"/>
      <c r="HFO240" s="5"/>
      <c r="HFP240" s="5"/>
      <c r="HFQ240" s="5"/>
      <c r="HFR240" s="5"/>
      <c r="HFS240" s="5"/>
      <c r="HFT240" s="5"/>
      <c r="HFU240" s="5"/>
      <c r="HFV240" s="5"/>
      <c r="HFW240" s="5"/>
      <c r="HFX240" s="5"/>
      <c r="HFY240" s="5"/>
      <c r="HFZ240" s="5"/>
      <c r="HGA240" s="5"/>
      <c r="HGB240" s="5"/>
      <c r="HGC240" s="5"/>
      <c r="HGD240" s="5"/>
      <c r="HGE240" s="5"/>
      <c r="HGF240" s="5"/>
      <c r="HGG240" s="5"/>
      <c r="HGH240" s="5"/>
      <c r="HGI240" s="5"/>
      <c r="HGJ240" s="5"/>
      <c r="HGK240" s="5"/>
      <c r="HGL240" s="5"/>
      <c r="HGM240" s="5"/>
      <c r="HGN240" s="5"/>
      <c r="HGO240" s="5"/>
      <c r="HGP240" s="5"/>
      <c r="HGQ240" s="5"/>
      <c r="HGR240" s="5"/>
      <c r="HGS240" s="5"/>
      <c r="HGT240" s="5"/>
      <c r="HGU240" s="5"/>
      <c r="HGV240" s="5"/>
      <c r="HGW240" s="5"/>
      <c r="HGX240" s="5"/>
      <c r="HGY240" s="5"/>
      <c r="HGZ240" s="5"/>
      <c r="HHA240" s="5"/>
      <c r="HHB240" s="5"/>
      <c r="HHC240" s="5"/>
      <c r="HHD240" s="5"/>
      <c r="HHE240" s="5"/>
      <c r="HHF240" s="5"/>
      <c r="HHG240" s="5"/>
      <c r="HHH240" s="5"/>
      <c r="HHI240" s="5"/>
      <c r="HHJ240" s="5"/>
      <c r="HHK240" s="5"/>
      <c r="HHL240" s="5"/>
      <c r="HHM240" s="5"/>
      <c r="HHN240" s="5"/>
      <c r="HHO240" s="5"/>
      <c r="HHP240" s="5"/>
      <c r="HHQ240" s="5"/>
      <c r="HHR240" s="5"/>
      <c r="HHS240" s="5"/>
      <c r="HHT240" s="5"/>
      <c r="HHU240" s="5"/>
      <c r="HHV240" s="5"/>
      <c r="HHW240" s="5"/>
      <c r="HHX240" s="5"/>
      <c r="HHY240" s="5"/>
      <c r="HHZ240" s="5"/>
      <c r="HIA240" s="5"/>
      <c r="HIB240" s="5"/>
      <c r="HIC240" s="5"/>
      <c r="HID240" s="5"/>
      <c r="HIE240" s="5"/>
      <c r="HIF240" s="5"/>
      <c r="HIG240" s="5"/>
      <c r="HIH240" s="5"/>
      <c r="HII240" s="5"/>
      <c r="HIJ240" s="5"/>
      <c r="HIK240" s="5"/>
      <c r="HIL240" s="5"/>
      <c r="HIM240" s="5"/>
      <c r="HIN240" s="5"/>
      <c r="HIO240" s="5"/>
      <c r="HIP240" s="5"/>
      <c r="HIQ240" s="5"/>
      <c r="HIR240" s="5"/>
      <c r="HIS240" s="5"/>
      <c r="HIT240" s="5"/>
      <c r="HIU240" s="5"/>
      <c r="HIV240" s="5"/>
      <c r="HIW240" s="5"/>
      <c r="HIX240" s="5"/>
      <c r="HIY240" s="5"/>
      <c r="HIZ240" s="5"/>
      <c r="HJA240" s="5"/>
      <c r="HJB240" s="5"/>
      <c r="HJC240" s="5"/>
      <c r="HJD240" s="5"/>
      <c r="HJE240" s="5"/>
      <c r="HJF240" s="5"/>
      <c r="HJG240" s="5"/>
      <c r="HJH240" s="5"/>
      <c r="HJI240" s="5"/>
      <c r="HJJ240" s="5"/>
      <c r="HJK240" s="5"/>
      <c r="HJL240" s="5"/>
      <c r="HJM240" s="5"/>
      <c r="HJN240" s="5"/>
      <c r="HJO240" s="5"/>
      <c r="HJP240" s="5"/>
      <c r="HJQ240" s="5"/>
      <c r="HJR240" s="5"/>
      <c r="HJS240" s="5"/>
      <c r="HJT240" s="5"/>
      <c r="HJU240" s="5"/>
      <c r="HJV240" s="5"/>
      <c r="HJW240" s="5"/>
      <c r="HJX240" s="5"/>
      <c r="HJY240" s="5"/>
      <c r="HJZ240" s="5"/>
      <c r="HKA240" s="5"/>
      <c r="HKB240" s="5"/>
      <c r="HKC240" s="5"/>
      <c r="HKD240" s="5"/>
      <c r="HKE240" s="5"/>
      <c r="HKF240" s="5"/>
      <c r="HKG240" s="5"/>
      <c r="HKH240" s="5"/>
      <c r="HKI240" s="5"/>
      <c r="HKJ240" s="5"/>
      <c r="HKK240" s="5"/>
      <c r="HKL240" s="5"/>
      <c r="HKM240" s="5"/>
      <c r="HKN240" s="5"/>
      <c r="HKO240" s="5"/>
      <c r="HKP240" s="5"/>
      <c r="HKQ240" s="5"/>
      <c r="HKR240" s="5"/>
      <c r="HKS240" s="5"/>
      <c r="HKT240" s="5"/>
      <c r="HKU240" s="5"/>
      <c r="HKV240" s="5"/>
      <c r="HKW240" s="5"/>
      <c r="HKX240" s="5"/>
      <c r="HKY240" s="5"/>
      <c r="HKZ240" s="5"/>
      <c r="HLA240" s="5"/>
      <c r="HLB240" s="5"/>
      <c r="HLC240" s="5"/>
      <c r="HLD240" s="5"/>
      <c r="HLE240" s="5"/>
      <c r="HLF240" s="5"/>
      <c r="HLG240" s="5"/>
      <c r="HLH240" s="5"/>
      <c r="HLI240" s="5"/>
      <c r="HLJ240" s="5"/>
      <c r="HLK240" s="5"/>
      <c r="HLL240" s="5"/>
      <c r="HLM240" s="5"/>
      <c r="HLN240" s="5"/>
      <c r="HLO240" s="5"/>
      <c r="HLP240" s="5"/>
      <c r="HLQ240" s="5"/>
      <c r="HLR240" s="5"/>
      <c r="HLS240" s="5"/>
      <c r="HLT240" s="5"/>
      <c r="HLU240" s="5"/>
      <c r="HLV240" s="5"/>
      <c r="HLW240" s="5"/>
      <c r="HLX240" s="5"/>
      <c r="HLY240" s="5"/>
      <c r="HLZ240" s="5"/>
      <c r="HMA240" s="5"/>
      <c r="HMB240" s="5"/>
      <c r="HMC240" s="5"/>
      <c r="HMD240" s="5"/>
      <c r="HME240" s="5"/>
      <c r="HMF240" s="5"/>
      <c r="HMG240" s="5"/>
      <c r="HMH240" s="5"/>
      <c r="HMI240" s="5"/>
      <c r="HMJ240" s="5"/>
      <c r="HMK240" s="5"/>
      <c r="HML240" s="5"/>
      <c r="HMM240" s="5"/>
      <c r="HMN240" s="5"/>
      <c r="HMO240" s="5"/>
      <c r="HMP240" s="5"/>
      <c r="HMQ240" s="5"/>
      <c r="HMR240" s="5"/>
      <c r="HMS240" s="5"/>
      <c r="HMT240" s="5"/>
      <c r="HMU240" s="5"/>
      <c r="HMV240" s="5"/>
      <c r="HMW240" s="5"/>
      <c r="HMX240" s="5"/>
      <c r="HMY240" s="5"/>
      <c r="HMZ240" s="5"/>
      <c r="HNA240" s="5"/>
      <c r="HNB240" s="5"/>
      <c r="HNC240" s="5"/>
      <c r="HND240" s="5"/>
      <c r="HNE240" s="5"/>
      <c r="HNF240" s="5"/>
      <c r="HNG240" s="5"/>
      <c r="HNH240" s="5"/>
      <c r="HNI240" s="5"/>
      <c r="HNJ240" s="5"/>
      <c r="HNK240" s="5"/>
      <c r="HNL240" s="5"/>
      <c r="HNM240" s="5"/>
      <c r="HNN240" s="5"/>
      <c r="HNO240" s="5"/>
      <c r="HNP240" s="5"/>
      <c r="HNQ240" s="5"/>
      <c r="HNR240" s="5"/>
      <c r="HNS240" s="5"/>
      <c r="HNT240" s="5"/>
      <c r="HNU240" s="5"/>
      <c r="HNV240" s="5"/>
      <c r="HNW240" s="5"/>
      <c r="HNX240" s="5"/>
      <c r="HNY240" s="5"/>
      <c r="HNZ240" s="5"/>
      <c r="HOA240" s="5"/>
      <c r="HOB240" s="5"/>
      <c r="HOC240" s="5"/>
      <c r="HOD240" s="5"/>
      <c r="HOE240" s="5"/>
      <c r="HOF240" s="5"/>
      <c r="HOG240" s="5"/>
      <c r="HOH240" s="5"/>
      <c r="HOI240" s="5"/>
      <c r="HOJ240" s="5"/>
      <c r="HOK240" s="5"/>
      <c r="HOL240" s="5"/>
      <c r="HOM240" s="5"/>
      <c r="HON240" s="5"/>
      <c r="HOO240" s="5"/>
      <c r="HOP240" s="5"/>
      <c r="HOQ240" s="5"/>
      <c r="HOR240" s="5"/>
      <c r="HOS240" s="5"/>
      <c r="HOT240" s="5"/>
      <c r="HOU240" s="5"/>
      <c r="HOV240" s="5"/>
      <c r="HOW240" s="5"/>
      <c r="HOX240" s="5"/>
      <c r="HOY240" s="5"/>
      <c r="HOZ240" s="5"/>
      <c r="HPA240" s="5"/>
      <c r="HPB240" s="5"/>
      <c r="HPC240" s="5"/>
      <c r="HPD240" s="5"/>
      <c r="HPE240" s="5"/>
      <c r="HPF240" s="5"/>
      <c r="HPG240" s="5"/>
      <c r="HPH240" s="5"/>
      <c r="HPI240" s="5"/>
      <c r="HPJ240" s="5"/>
      <c r="HPK240" s="5"/>
      <c r="HPL240" s="5"/>
      <c r="HPM240" s="5"/>
      <c r="HPN240" s="5"/>
      <c r="HPO240" s="5"/>
      <c r="HPP240" s="5"/>
      <c r="HPQ240" s="5"/>
      <c r="HPR240" s="5"/>
      <c r="HPS240" s="5"/>
      <c r="HPT240" s="5"/>
      <c r="HPU240" s="5"/>
      <c r="HPV240" s="5"/>
      <c r="HPW240" s="5"/>
      <c r="HPX240" s="5"/>
      <c r="HPY240" s="5"/>
      <c r="HPZ240" s="5"/>
      <c r="HQA240" s="5"/>
      <c r="HQB240" s="5"/>
      <c r="HQC240" s="5"/>
      <c r="HQD240" s="5"/>
      <c r="HQE240" s="5"/>
      <c r="HQF240" s="5"/>
      <c r="HQG240" s="5"/>
      <c r="HQH240" s="5"/>
      <c r="HQI240" s="5"/>
      <c r="HQJ240" s="5"/>
      <c r="HQK240" s="5"/>
      <c r="HQL240" s="5"/>
      <c r="HQM240" s="5"/>
      <c r="HQN240" s="5"/>
      <c r="HQO240" s="5"/>
      <c r="HQP240" s="5"/>
      <c r="HQQ240" s="5"/>
      <c r="HQR240" s="5"/>
      <c r="HQS240" s="5"/>
      <c r="HQT240" s="5"/>
      <c r="HQU240" s="5"/>
      <c r="HQV240" s="5"/>
      <c r="HQW240" s="5"/>
      <c r="HQX240" s="5"/>
      <c r="HQY240" s="5"/>
      <c r="HQZ240" s="5"/>
      <c r="HRA240" s="5"/>
      <c r="HRB240" s="5"/>
      <c r="HRC240" s="5"/>
      <c r="HRD240" s="5"/>
      <c r="HRE240" s="5"/>
      <c r="HRF240" s="5"/>
      <c r="HRG240" s="5"/>
      <c r="HRH240" s="5"/>
      <c r="HRI240" s="5"/>
      <c r="HRJ240" s="5"/>
      <c r="HRK240" s="5"/>
      <c r="HRL240" s="5"/>
      <c r="HRM240" s="5"/>
      <c r="HRN240" s="5"/>
      <c r="HRO240" s="5"/>
      <c r="HRP240" s="5"/>
      <c r="HRQ240" s="5"/>
      <c r="HRR240" s="5"/>
      <c r="HRS240" s="5"/>
      <c r="HRT240" s="5"/>
      <c r="HRU240" s="5"/>
      <c r="HRV240" s="5"/>
      <c r="HRW240" s="5"/>
      <c r="HRX240" s="5"/>
      <c r="HRY240" s="5"/>
      <c r="HRZ240" s="5"/>
      <c r="HSA240" s="5"/>
      <c r="HSB240" s="5"/>
      <c r="HSC240" s="5"/>
      <c r="HSD240" s="5"/>
      <c r="HSE240" s="5"/>
      <c r="HSF240" s="5"/>
      <c r="HSG240" s="5"/>
      <c r="HSH240" s="5"/>
      <c r="HSI240" s="5"/>
      <c r="HSJ240" s="5"/>
      <c r="HSK240" s="5"/>
      <c r="HSL240" s="5"/>
      <c r="HSM240" s="5"/>
      <c r="HSN240" s="5"/>
      <c r="HSO240" s="5"/>
      <c r="HSP240" s="5"/>
      <c r="HSQ240" s="5"/>
      <c r="HSR240" s="5"/>
      <c r="HSS240" s="5"/>
      <c r="HST240" s="5"/>
      <c r="HSU240" s="5"/>
      <c r="HSV240" s="5"/>
      <c r="HSW240" s="5"/>
      <c r="HSX240" s="5"/>
      <c r="HSY240" s="5"/>
      <c r="HSZ240" s="5"/>
      <c r="HTA240" s="5"/>
      <c r="HTB240" s="5"/>
      <c r="HTC240" s="5"/>
      <c r="HTD240" s="5"/>
      <c r="HTE240" s="5"/>
      <c r="HTF240" s="5"/>
      <c r="HTG240" s="5"/>
      <c r="HTH240" s="5"/>
      <c r="HTI240" s="5"/>
      <c r="HTJ240" s="5"/>
      <c r="HTK240" s="5"/>
      <c r="HTL240" s="5"/>
      <c r="HTM240" s="5"/>
      <c r="HTN240" s="5"/>
      <c r="HTO240" s="5"/>
      <c r="HTP240" s="5"/>
      <c r="HTQ240" s="5"/>
      <c r="HTR240" s="5"/>
      <c r="HTS240" s="5"/>
      <c r="HTT240" s="5"/>
      <c r="HTU240" s="5"/>
      <c r="HTV240" s="5"/>
      <c r="HTW240" s="5"/>
      <c r="HTX240" s="5"/>
      <c r="HTY240" s="5"/>
      <c r="HTZ240" s="5"/>
      <c r="HUA240" s="5"/>
      <c r="HUB240" s="5"/>
      <c r="HUC240" s="5"/>
      <c r="HUD240" s="5"/>
      <c r="HUE240" s="5"/>
      <c r="HUF240" s="5"/>
      <c r="HUG240" s="5"/>
      <c r="HUH240" s="5"/>
      <c r="HUI240" s="5"/>
      <c r="HUJ240" s="5"/>
      <c r="HUK240" s="5"/>
      <c r="HUL240" s="5"/>
      <c r="HUM240" s="5"/>
      <c r="HUN240" s="5"/>
      <c r="HUO240" s="5"/>
      <c r="HUP240" s="5"/>
      <c r="HUQ240" s="5"/>
      <c r="HUR240" s="5"/>
      <c r="HUS240" s="5"/>
      <c r="HUT240" s="5"/>
      <c r="HUU240" s="5"/>
      <c r="HUV240" s="5"/>
      <c r="HUW240" s="5"/>
      <c r="HUX240" s="5"/>
      <c r="HUY240" s="5"/>
      <c r="HUZ240" s="5"/>
      <c r="HVA240" s="5"/>
      <c r="HVB240" s="5"/>
      <c r="HVC240" s="5"/>
      <c r="HVD240" s="5"/>
      <c r="HVE240" s="5"/>
      <c r="HVF240" s="5"/>
      <c r="HVG240" s="5"/>
      <c r="HVH240" s="5"/>
      <c r="HVI240" s="5"/>
      <c r="HVJ240" s="5"/>
      <c r="HVK240" s="5"/>
      <c r="HVL240" s="5"/>
      <c r="HVM240" s="5"/>
      <c r="HVN240" s="5"/>
      <c r="HVO240" s="5"/>
      <c r="HVP240" s="5"/>
      <c r="HVQ240" s="5"/>
      <c r="HVR240" s="5"/>
      <c r="HVS240" s="5"/>
      <c r="HVT240" s="5"/>
      <c r="HVU240" s="5"/>
      <c r="HVV240" s="5"/>
      <c r="HVW240" s="5"/>
      <c r="HVX240" s="5"/>
      <c r="HVY240" s="5"/>
      <c r="HVZ240" s="5"/>
      <c r="HWA240" s="5"/>
      <c r="HWB240" s="5"/>
      <c r="HWC240" s="5"/>
      <c r="HWD240" s="5"/>
      <c r="HWE240" s="5"/>
      <c r="HWF240" s="5"/>
      <c r="HWG240" s="5"/>
      <c r="HWH240" s="5"/>
      <c r="HWI240" s="5"/>
      <c r="HWJ240" s="5"/>
      <c r="HWK240" s="5"/>
      <c r="HWL240" s="5"/>
      <c r="HWM240" s="5"/>
      <c r="HWN240" s="5"/>
      <c r="HWO240" s="5"/>
      <c r="HWP240" s="5"/>
      <c r="HWQ240" s="5"/>
      <c r="HWR240" s="5"/>
      <c r="HWS240" s="5"/>
      <c r="HWT240" s="5"/>
      <c r="HWU240" s="5"/>
      <c r="HWV240" s="5"/>
      <c r="HWW240" s="5"/>
      <c r="HWX240" s="5"/>
      <c r="HWY240" s="5"/>
      <c r="HWZ240" s="5"/>
      <c r="HXA240" s="5"/>
      <c r="HXB240" s="5"/>
      <c r="HXC240" s="5"/>
      <c r="HXD240" s="5"/>
      <c r="HXE240" s="5"/>
      <c r="HXF240" s="5"/>
      <c r="HXG240" s="5"/>
      <c r="HXH240" s="5"/>
      <c r="HXI240" s="5"/>
      <c r="HXJ240" s="5"/>
      <c r="HXK240" s="5"/>
      <c r="HXL240" s="5"/>
      <c r="HXM240" s="5"/>
      <c r="HXN240" s="5"/>
      <c r="HXO240" s="5"/>
      <c r="HXP240" s="5"/>
      <c r="HXQ240" s="5"/>
      <c r="HXR240" s="5"/>
      <c r="HXS240" s="5"/>
      <c r="HXT240" s="5"/>
      <c r="HXU240" s="5"/>
      <c r="HXV240" s="5"/>
      <c r="HXW240" s="5"/>
      <c r="HXX240" s="5"/>
      <c r="HXY240" s="5"/>
      <c r="HXZ240" s="5"/>
      <c r="HYA240" s="5"/>
      <c r="HYB240" s="5"/>
      <c r="HYC240" s="5"/>
      <c r="HYD240" s="5"/>
      <c r="HYE240" s="5"/>
      <c r="HYF240" s="5"/>
      <c r="HYG240" s="5"/>
      <c r="HYH240" s="5"/>
      <c r="HYI240" s="5"/>
      <c r="HYJ240" s="5"/>
      <c r="HYK240" s="5"/>
      <c r="HYL240" s="5"/>
      <c r="HYM240" s="5"/>
      <c r="HYN240" s="5"/>
      <c r="HYO240" s="5"/>
      <c r="HYP240" s="5"/>
      <c r="HYQ240" s="5"/>
      <c r="HYR240" s="5"/>
      <c r="HYS240" s="5"/>
      <c r="HYT240" s="5"/>
      <c r="HYU240" s="5"/>
      <c r="HYV240" s="5"/>
      <c r="HYW240" s="5"/>
      <c r="HYX240" s="5"/>
      <c r="HYY240" s="5"/>
      <c r="HYZ240" s="5"/>
      <c r="HZA240" s="5"/>
      <c r="HZB240" s="5"/>
      <c r="HZC240" s="5"/>
      <c r="HZD240" s="5"/>
      <c r="HZE240" s="5"/>
      <c r="HZF240" s="5"/>
      <c r="HZG240" s="5"/>
      <c r="HZH240" s="5"/>
      <c r="HZI240" s="5"/>
      <c r="HZJ240" s="5"/>
      <c r="HZK240" s="5"/>
      <c r="HZL240" s="5"/>
      <c r="HZM240" s="5"/>
      <c r="HZN240" s="5"/>
      <c r="HZO240" s="5"/>
      <c r="HZP240" s="5"/>
      <c r="HZQ240" s="5"/>
      <c r="HZR240" s="5"/>
      <c r="HZS240" s="5"/>
      <c r="HZT240" s="5"/>
      <c r="HZU240" s="5"/>
      <c r="HZV240" s="5"/>
      <c r="HZW240" s="5"/>
      <c r="HZX240" s="5"/>
      <c r="HZY240" s="5"/>
      <c r="HZZ240" s="5"/>
      <c r="IAA240" s="5"/>
      <c r="IAB240" s="5"/>
      <c r="IAC240" s="5"/>
      <c r="IAD240" s="5"/>
      <c r="IAE240" s="5"/>
      <c r="IAF240" s="5"/>
      <c r="IAG240" s="5"/>
      <c r="IAH240" s="5"/>
      <c r="IAI240" s="5"/>
      <c r="IAJ240" s="5"/>
      <c r="IAK240" s="5"/>
      <c r="IAL240" s="5"/>
      <c r="IAM240" s="5"/>
      <c r="IAN240" s="5"/>
      <c r="IAO240" s="5"/>
      <c r="IAP240" s="5"/>
      <c r="IAQ240" s="5"/>
      <c r="IAR240" s="5"/>
      <c r="IAS240" s="5"/>
      <c r="IAT240" s="5"/>
      <c r="IAU240" s="5"/>
      <c r="IAV240" s="5"/>
      <c r="IAW240" s="5"/>
      <c r="IAX240" s="5"/>
      <c r="IAY240" s="5"/>
      <c r="IAZ240" s="5"/>
      <c r="IBA240" s="5"/>
      <c r="IBB240" s="5"/>
      <c r="IBC240" s="5"/>
      <c r="IBD240" s="5"/>
      <c r="IBE240" s="5"/>
      <c r="IBF240" s="5"/>
      <c r="IBG240" s="5"/>
      <c r="IBH240" s="5"/>
      <c r="IBI240" s="5"/>
      <c r="IBJ240" s="5"/>
      <c r="IBK240" s="5"/>
      <c r="IBL240" s="5"/>
      <c r="IBM240" s="5"/>
      <c r="IBN240" s="5"/>
      <c r="IBO240" s="5"/>
      <c r="IBP240" s="5"/>
      <c r="IBQ240" s="5"/>
      <c r="IBR240" s="5"/>
      <c r="IBS240" s="5"/>
      <c r="IBT240" s="5"/>
      <c r="IBU240" s="5"/>
      <c r="IBV240" s="5"/>
      <c r="IBW240" s="5"/>
      <c r="IBX240" s="5"/>
      <c r="IBY240" s="5"/>
      <c r="IBZ240" s="5"/>
      <c r="ICA240" s="5"/>
      <c r="ICB240" s="5"/>
      <c r="ICC240" s="5"/>
      <c r="ICD240" s="5"/>
      <c r="ICE240" s="5"/>
      <c r="ICF240" s="5"/>
      <c r="ICG240" s="5"/>
      <c r="ICH240" s="5"/>
      <c r="ICI240" s="5"/>
      <c r="ICJ240" s="5"/>
      <c r="ICK240" s="5"/>
      <c r="ICL240" s="5"/>
      <c r="ICM240" s="5"/>
      <c r="ICN240" s="5"/>
      <c r="ICO240" s="5"/>
      <c r="ICP240" s="5"/>
      <c r="ICQ240" s="5"/>
      <c r="ICR240" s="5"/>
      <c r="ICS240" s="5"/>
      <c r="ICT240" s="5"/>
      <c r="ICU240" s="5"/>
      <c r="ICV240" s="5"/>
      <c r="ICW240" s="5"/>
      <c r="ICX240" s="5"/>
      <c r="ICY240" s="5"/>
      <c r="ICZ240" s="5"/>
      <c r="IDA240" s="5"/>
      <c r="IDB240" s="5"/>
      <c r="IDC240" s="5"/>
      <c r="IDD240" s="5"/>
      <c r="IDE240" s="5"/>
      <c r="IDF240" s="5"/>
      <c r="IDG240" s="5"/>
      <c r="IDH240" s="5"/>
      <c r="IDI240" s="5"/>
      <c r="IDJ240" s="5"/>
      <c r="IDK240" s="5"/>
      <c r="IDL240" s="5"/>
      <c r="IDM240" s="5"/>
      <c r="IDN240" s="5"/>
      <c r="IDO240" s="5"/>
      <c r="IDP240" s="5"/>
      <c r="IDQ240" s="5"/>
      <c r="IDR240" s="5"/>
      <c r="IDS240" s="5"/>
      <c r="IDT240" s="5"/>
      <c r="IDU240" s="5"/>
      <c r="IDV240" s="5"/>
      <c r="IDW240" s="5"/>
      <c r="IDX240" s="5"/>
      <c r="IDY240" s="5"/>
      <c r="IDZ240" s="5"/>
      <c r="IEA240" s="5"/>
      <c r="IEB240" s="5"/>
      <c r="IEC240" s="5"/>
      <c r="IED240" s="5"/>
      <c r="IEE240" s="5"/>
      <c r="IEF240" s="5"/>
      <c r="IEG240" s="5"/>
      <c r="IEH240" s="5"/>
      <c r="IEI240" s="5"/>
      <c r="IEJ240" s="5"/>
      <c r="IEK240" s="5"/>
      <c r="IEL240" s="5"/>
      <c r="IEM240" s="5"/>
      <c r="IEN240" s="5"/>
      <c r="IEO240" s="5"/>
      <c r="IEP240" s="5"/>
      <c r="IEQ240" s="5"/>
      <c r="IER240" s="5"/>
      <c r="IES240" s="5"/>
      <c r="IET240" s="5"/>
      <c r="IEU240" s="5"/>
      <c r="IEV240" s="5"/>
      <c r="IEW240" s="5"/>
      <c r="IEX240" s="5"/>
      <c r="IEY240" s="5"/>
      <c r="IEZ240" s="5"/>
      <c r="IFA240" s="5"/>
      <c r="IFB240" s="5"/>
      <c r="IFC240" s="5"/>
      <c r="IFD240" s="5"/>
      <c r="IFE240" s="5"/>
      <c r="IFF240" s="5"/>
      <c r="IFG240" s="5"/>
      <c r="IFH240" s="5"/>
      <c r="IFI240" s="5"/>
      <c r="IFJ240" s="5"/>
      <c r="IFK240" s="5"/>
      <c r="IFL240" s="5"/>
      <c r="IFM240" s="5"/>
      <c r="IFN240" s="5"/>
      <c r="IFO240" s="5"/>
      <c r="IFP240" s="5"/>
      <c r="IFQ240" s="5"/>
      <c r="IFR240" s="5"/>
      <c r="IFS240" s="5"/>
      <c r="IFT240" s="5"/>
      <c r="IFU240" s="5"/>
      <c r="IFV240" s="5"/>
      <c r="IFW240" s="5"/>
      <c r="IFX240" s="5"/>
      <c r="IFY240" s="5"/>
      <c r="IFZ240" s="5"/>
      <c r="IGA240" s="5"/>
      <c r="IGB240" s="5"/>
      <c r="IGC240" s="5"/>
      <c r="IGD240" s="5"/>
      <c r="IGE240" s="5"/>
      <c r="IGF240" s="5"/>
      <c r="IGG240" s="5"/>
      <c r="IGH240" s="5"/>
      <c r="IGI240" s="5"/>
      <c r="IGJ240" s="5"/>
      <c r="IGK240" s="5"/>
      <c r="IGL240" s="5"/>
      <c r="IGM240" s="5"/>
      <c r="IGN240" s="5"/>
      <c r="IGO240" s="5"/>
      <c r="IGP240" s="5"/>
      <c r="IGQ240" s="5"/>
      <c r="IGR240" s="5"/>
      <c r="IGS240" s="5"/>
      <c r="IGT240" s="5"/>
      <c r="IGU240" s="5"/>
      <c r="IGV240" s="5"/>
      <c r="IGW240" s="5"/>
      <c r="IGX240" s="5"/>
      <c r="IGY240" s="5"/>
      <c r="IGZ240" s="5"/>
      <c r="IHA240" s="5"/>
      <c r="IHB240" s="5"/>
      <c r="IHC240" s="5"/>
      <c r="IHD240" s="5"/>
      <c r="IHE240" s="5"/>
      <c r="IHF240" s="5"/>
      <c r="IHG240" s="5"/>
      <c r="IHH240" s="5"/>
      <c r="IHI240" s="5"/>
      <c r="IHJ240" s="5"/>
      <c r="IHK240" s="5"/>
      <c r="IHL240" s="5"/>
      <c r="IHM240" s="5"/>
      <c r="IHN240" s="5"/>
      <c r="IHO240" s="5"/>
      <c r="IHP240" s="5"/>
      <c r="IHQ240" s="5"/>
      <c r="IHR240" s="5"/>
      <c r="IHS240" s="5"/>
      <c r="IHT240" s="5"/>
      <c r="IHU240" s="5"/>
      <c r="IHV240" s="5"/>
      <c r="IHW240" s="5"/>
      <c r="IHX240" s="5"/>
      <c r="IHY240" s="5"/>
      <c r="IHZ240" s="5"/>
      <c r="IIA240" s="5"/>
      <c r="IIB240" s="5"/>
      <c r="IIC240" s="5"/>
      <c r="IID240" s="5"/>
      <c r="IIE240" s="5"/>
      <c r="IIF240" s="5"/>
      <c r="IIG240" s="5"/>
      <c r="IIH240" s="5"/>
      <c r="III240" s="5"/>
      <c r="IIJ240" s="5"/>
      <c r="IIK240" s="5"/>
      <c r="IIL240" s="5"/>
      <c r="IIM240" s="5"/>
      <c r="IIN240" s="5"/>
      <c r="IIO240" s="5"/>
      <c r="IIP240" s="5"/>
      <c r="IIQ240" s="5"/>
      <c r="IIR240" s="5"/>
      <c r="IIS240" s="5"/>
      <c r="IIT240" s="5"/>
      <c r="IIU240" s="5"/>
      <c r="IIV240" s="5"/>
      <c r="IIW240" s="5"/>
      <c r="IIX240" s="5"/>
      <c r="IIY240" s="5"/>
      <c r="IIZ240" s="5"/>
      <c r="IJA240" s="5"/>
      <c r="IJB240" s="5"/>
      <c r="IJC240" s="5"/>
      <c r="IJD240" s="5"/>
      <c r="IJE240" s="5"/>
      <c r="IJF240" s="5"/>
      <c r="IJG240" s="5"/>
      <c r="IJH240" s="5"/>
      <c r="IJI240" s="5"/>
      <c r="IJJ240" s="5"/>
      <c r="IJK240" s="5"/>
      <c r="IJL240" s="5"/>
      <c r="IJM240" s="5"/>
      <c r="IJN240" s="5"/>
      <c r="IJO240" s="5"/>
      <c r="IJP240" s="5"/>
      <c r="IJQ240" s="5"/>
      <c r="IJR240" s="5"/>
      <c r="IJS240" s="5"/>
      <c r="IJT240" s="5"/>
      <c r="IJU240" s="5"/>
      <c r="IJV240" s="5"/>
      <c r="IJW240" s="5"/>
      <c r="IJX240" s="5"/>
      <c r="IJY240" s="5"/>
      <c r="IJZ240" s="5"/>
      <c r="IKA240" s="5"/>
      <c r="IKB240" s="5"/>
      <c r="IKC240" s="5"/>
      <c r="IKD240" s="5"/>
      <c r="IKE240" s="5"/>
      <c r="IKF240" s="5"/>
      <c r="IKG240" s="5"/>
      <c r="IKH240" s="5"/>
      <c r="IKI240" s="5"/>
      <c r="IKJ240" s="5"/>
      <c r="IKK240" s="5"/>
      <c r="IKL240" s="5"/>
      <c r="IKM240" s="5"/>
      <c r="IKN240" s="5"/>
      <c r="IKO240" s="5"/>
      <c r="IKP240" s="5"/>
      <c r="IKQ240" s="5"/>
      <c r="IKR240" s="5"/>
      <c r="IKS240" s="5"/>
      <c r="IKT240" s="5"/>
      <c r="IKU240" s="5"/>
      <c r="IKV240" s="5"/>
      <c r="IKW240" s="5"/>
      <c r="IKX240" s="5"/>
      <c r="IKY240" s="5"/>
      <c r="IKZ240" s="5"/>
      <c r="ILA240" s="5"/>
      <c r="ILB240" s="5"/>
      <c r="ILC240" s="5"/>
      <c r="ILD240" s="5"/>
      <c r="ILE240" s="5"/>
      <c r="ILF240" s="5"/>
      <c r="ILG240" s="5"/>
      <c r="ILH240" s="5"/>
      <c r="ILI240" s="5"/>
      <c r="ILJ240" s="5"/>
      <c r="ILK240" s="5"/>
      <c r="ILL240" s="5"/>
      <c r="ILM240" s="5"/>
      <c r="ILN240" s="5"/>
      <c r="ILO240" s="5"/>
      <c r="ILP240" s="5"/>
      <c r="ILQ240" s="5"/>
      <c r="ILR240" s="5"/>
      <c r="ILS240" s="5"/>
      <c r="ILT240" s="5"/>
      <c r="ILU240" s="5"/>
      <c r="ILV240" s="5"/>
      <c r="ILW240" s="5"/>
      <c r="ILX240" s="5"/>
      <c r="ILY240" s="5"/>
      <c r="ILZ240" s="5"/>
      <c r="IMA240" s="5"/>
      <c r="IMB240" s="5"/>
      <c r="IMC240" s="5"/>
      <c r="IMD240" s="5"/>
      <c r="IME240" s="5"/>
      <c r="IMF240" s="5"/>
      <c r="IMG240" s="5"/>
      <c r="IMH240" s="5"/>
      <c r="IMI240" s="5"/>
      <c r="IMJ240" s="5"/>
      <c r="IMK240" s="5"/>
      <c r="IML240" s="5"/>
      <c r="IMM240" s="5"/>
      <c r="IMN240" s="5"/>
      <c r="IMO240" s="5"/>
      <c r="IMP240" s="5"/>
      <c r="IMQ240" s="5"/>
      <c r="IMR240" s="5"/>
      <c r="IMS240" s="5"/>
      <c r="IMT240" s="5"/>
      <c r="IMU240" s="5"/>
      <c r="IMV240" s="5"/>
      <c r="IMW240" s="5"/>
      <c r="IMX240" s="5"/>
      <c r="IMY240" s="5"/>
      <c r="IMZ240" s="5"/>
      <c r="INA240" s="5"/>
      <c r="INB240" s="5"/>
      <c r="INC240" s="5"/>
      <c r="IND240" s="5"/>
      <c r="INE240" s="5"/>
      <c r="INF240" s="5"/>
      <c r="ING240" s="5"/>
      <c r="INH240" s="5"/>
      <c r="INI240" s="5"/>
      <c r="INJ240" s="5"/>
      <c r="INK240" s="5"/>
      <c r="INL240" s="5"/>
      <c r="INM240" s="5"/>
      <c r="INN240" s="5"/>
      <c r="INO240" s="5"/>
      <c r="INP240" s="5"/>
      <c r="INQ240" s="5"/>
      <c r="INR240" s="5"/>
      <c r="INS240" s="5"/>
      <c r="INT240" s="5"/>
      <c r="INU240" s="5"/>
      <c r="INV240" s="5"/>
      <c r="INW240" s="5"/>
      <c r="INX240" s="5"/>
      <c r="INY240" s="5"/>
      <c r="INZ240" s="5"/>
      <c r="IOA240" s="5"/>
      <c r="IOB240" s="5"/>
      <c r="IOC240" s="5"/>
      <c r="IOD240" s="5"/>
      <c r="IOE240" s="5"/>
      <c r="IOF240" s="5"/>
      <c r="IOG240" s="5"/>
      <c r="IOH240" s="5"/>
      <c r="IOI240" s="5"/>
      <c r="IOJ240" s="5"/>
      <c r="IOK240" s="5"/>
      <c r="IOL240" s="5"/>
      <c r="IOM240" s="5"/>
      <c r="ION240" s="5"/>
      <c r="IOO240" s="5"/>
      <c r="IOP240" s="5"/>
      <c r="IOQ240" s="5"/>
      <c r="IOR240" s="5"/>
      <c r="IOS240" s="5"/>
      <c r="IOT240" s="5"/>
      <c r="IOU240" s="5"/>
      <c r="IOV240" s="5"/>
      <c r="IOW240" s="5"/>
      <c r="IOX240" s="5"/>
      <c r="IOY240" s="5"/>
      <c r="IOZ240" s="5"/>
      <c r="IPA240" s="5"/>
      <c r="IPB240" s="5"/>
      <c r="IPC240" s="5"/>
      <c r="IPD240" s="5"/>
      <c r="IPE240" s="5"/>
      <c r="IPF240" s="5"/>
      <c r="IPG240" s="5"/>
      <c r="IPH240" s="5"/>
      <c r="IPI240" s="5"/>
      <c r="IPJ240" s="5"/>
      <c r="IPK240" s="5"/>
      <c r="IPL240" s="5"/>
      <c r="IPM240" s="5"/>
      <c r="IPN240" s="5"/>
      <c r="IPO240" s="5"/>
      <c r="IPP240" s="5"/>
      <c r="IPQ240" s="5"/>
      <c r="IPR240" s="5"/>
      <c r="IPS240" s="5"/>
      <c r="IPT240" s="5"/>
      <c r="IPU240" s="5"/>
      <c r="IPV240" s="5"/>
      <c r="IPW240" s="5"/>
      <c r="IPX240" s="5"/>
      <c r="IPY240" s="5"/>
      <c r="IPZ240" s="5"/>
      <c r="IQA240" s="5"/>
      <c r="IQB240" s="5"/>
      <c r="IQC240" s="5"/>
      <c r="IQD240" s="5"/>
      <c r="IQE240" s="5"/>
      <c r="IQF240" s="5"/>
      <c r="IQG240" s="5"/>
      <c r="IQH240" s="5"/>
      <c r="IQI240" s="5"/>
      <c r="IQJ240" s="5"/>
      <c r="IQK240" s="5"/>
      <c r="IQL240" s="5"/>
      <c r="IQM240" s="5"/>
      <c r="IQN240" s="5"/>
      <c r="IQO240" s="5"/>
      <c r="IQP240" s="5"/>
      <c r="IQQ240" s="5"/>
      <c r="IQR240" s="5"/>
      <c r="IQS240" s="5"/>
      <c r="IQT240" s="5"/>
      <c r="IQU240" s="5"/>
      <c r="IQV240" s="5"/>
      <c r="IQW240" s="5"/>
      <c r="IQX240" s="5"/>
      <c r="IQY240" s="5"/>
      <c r="IQZ240" s="5"/>
      <c r="IRA240" s="5"/>
      <c r="IRB240" s="5"/>
      <c r="IRC240" s="5"/>
      <c r="IRD240" s="5"/>
      <c r="IRE240" s="5"/>
      <c r="IRF240" s="5"/>
      <c r="IRG240" s="5"/>
      <c r="IRH240" s="5"/>
      <c r="IRI240" s="5"/>
      <c r="IRJ240" s="5"/>
      <c r="IRK240" s="5"/>
      <c r="IRL240" s="5"/>
      <c r="IRM240" s="5"/>
      <c r="IRN240" s="5"/>
      <c r="IRO240" s="5"/>
      <c r="IRP240" s="5"/>
      <c r="IRQ240" s="5"/>
      <c r="IRR240" s="5"/>
      <c r="IRS240" s="5"/>
      <c r="IRT240" s="5"/>
      <c r="IRU240" s="5"/>
      <c r="IRV240" s="5"/>
      <c r="IRW240" s="5"/>
      <c r="IRX240" s="5"/>
      <c r="IRY240" s="5"/>
      <c r="IRZ240" s="5"/>
      <c r="ISA240" s="5"/>
      <c r="ISB240" s="5"/>
      <c r="ISC240" s="5"/>
      <c r="ISD240" s="5"/>
      <c r="ISE240" s="5"/>
      <c r="ISF240" s="5"/>
      <c r="ISG240" s="5"/>
      <c r="ISH240" s="5"/>
      <c r="ISI240" s="5"/>
      <c r="ISJ240" s="5"/>
      <c r="ISK240" s="5"/>
      <c r="ISL240" s="5"/>
      <c r="ISM240" s="5"/>
      <c r="ISN240" s="5"/>
      <c r="ISO240" s="5"/>
      <c r="ISP240" s="5"/>
      <c r="ISQ240" s="5"/>
      <c r="ISR240" s="5"/>
      <c r="ISS240" s="5"/>
      <c r="IST240" s="5"/>
      <c r="ISU240" s="5"/>
      <c r="ISV240" s="5"/>
      <c r="ISW240" s="5"/>
      <c r="ISX240" s="5"/>
      <c r="ISY240" s="5"/>
      <c r="ISZ240" s="5"/>
      <c r="ITA240" s="5"/>
      <c r="ITB240" s="5"/>
      <c r="ITC240" s="5"/>
      <c r="ITD240" s="5"/>
      <c r="ITE240" s="5"/>
      <c r="ITF240" s="5"/>
      <c r="ITG240" s="5"/>
      <c r="ITH240" s="5"/>
      <c r="ITI240" s="5"/>
      <c r="ITJ240" s="5"/>
      <c r="ITK240" s="5"/>
      <c r="ITL240" s="5"/>
      <c r="ITM240" s="5"/>
      <c r="ITN240" s="5"/>
      <c r="ITO240" s="5"/>
      <c r="ITP240" s="5"/>
      <c r="ITQ240" s="5"/>
      <c r="ITR240" s="5"/>
      <c r="ITS240" s="5"/>
      <c r="ITT240" s="5"/>
      <c r="ITU240" s="5"/>
      <c r="ITV240" s="5"/>
      <c r="ITW240" s="5"/>
      <c r="ITX240" s="5"/>
      <c r="ITY240" s="5"/>
      <c r="ITZ240" s="5"/>
      <c r="IUA240" s="5"/>
      <c r="IUB240" s="5"/>
      <c r="IUC240" s="5"/>
      <c r="IUD240" s="5"/>
      <c r="IUE240" s="5"/>
      <c r="IUF240" s="5"/>
      <c r="IUG240" s="5"/>
      <c r="IUH240" s="5"/>
      <c r="IUI240" s="5"/>
      <c r="IUJ240" s="5"/>
      <c r="IUK240" s="5"/>
      <c r="IUL240" s="5"/>
      <c r="IUM240" s="5"/>
      <c r="IUN240" s="5"/>
      <c r="IUO240" s="5"/>
      <c r="IUP240" s="5"/>
      <c r="IUQ240" s="5"/>
      <c r="IUR240" s="5"/>
      <c r="IUS240" s="5"/>
      <c r="IUT240" s="5"/>
      <c r="IUU240" s="5"/>
      <c r="IUV240" s="5"/>
      <c r="IUW240" s="5"/>
      <c r="IUX240" s="5"/>
      <c r="IUY240" s="5"/>
      <c r="IUZ240" s="5"/>
      <c r="IVA240" s="5"/>
      <c r="IVB240" s="5"/>
      <c r="IVC240" s="5"/>
      <c r="IVD240" s="5"/>
      <c r="IVE240" s="5"/>
      <c r="IVF240" s="5"/>
      <c r="IVG240" s="5"/>
      <c r="IVH240" s="5"/>
      <c r="IVI240" s="5"/>
      <c r="IVJ240" s="5"/>
      <c r="IVK240" s="5"/>
      <c r="IVL240" s="5"/>
      <c r="IVM240" s="5"/>
      <c r="IVN240" s="5"/>
      <c r="IVO240" s="5"/>
      <c r="IVP240" s="5"/>
      <c r="IVQ240" s="5"/>
      <c r="IVR240" s="5"/>
      <c r="IVS240" s="5"/>
      <c r="IVT240" s="5"/>
      <c r="IVU240" s="5"/>
      <c r="IVV240" s="5"/>
      <c r="IVW240" s="5"/>
      <c r="IVX240" s="5"/>
      <c r="IVY240" s="5"/>
      <c r="IVZ240" s="5"/>
      <c r="IWA240" s="5"/>
      <c r="IWB240" s="5"/>
      <c r="IWC240" s="5"/>
      <c r="IWD240" s="5"/>
      <c r="IWE240" s="5"/>
      <c r="IWF240" s="5"/>
      <c r="IWG240" s="5"/>
      <c r="IWH240" s="5"/>
      <c r="IWI240" s="5"/>
      <c r="IWJ240" s="5"/>
      <c r="IWK240" s="5"/>
      <c r="IWL240" s="5"/>
      <c r="IWM240" s="5"/>
      <c r="IWN240" s="5"/>
      <c r="IWO240" s="5"/>
      <c r="IWP240" s="5"/>
      <c r="IWQ240" s="5"/>
      <c r="IWR240" s="5"/>
      <c r="IWS240" s="5"/>
      <c r="IWT240" s="5"/>
      <c r="IWU240" s="5"/>
      <c r="IWV240" s="5"/>
      <c r="IWW240" s="5"/>
      <c r="IWX240" s="5"/>
      <c r="IWY240" s="5"/>
      <c r="IWZ240" s="5"/>
      <c r="IXA240" s="5"/>
      <c r="IXB240" s="5"/>
      <c r="IXC240" s="5"/>
      <c r="IXD240" s="5"/>
      <c r="IXE240" s="5"/>
      <c r="IXF240" s="5"/>
      <c r="IXG240" s="5"/>
      <c r="IXH240" s="5"/>
      <c r="IXI240" s="5"/>
      <c r="IXJ240" s="5"/>
      <c r="IXK240" s="5"/>
      <c r="IXL240" s="5"/>
      <c r="IXM240" s="5"/>
      <c r="IXN240" s="5"/>
      <c r="IXO240" s="5"/>
      <c r="IXP240" s="5"/>
      <c r="IXQ240" s="5"/>
      <c r="IXR240" s="5"/>
      <c r="IXS240" s="5"/>
      <c r="IXT240" s="5"/>
      <c r="IXU240" s="5"/>
      <c r="IXV240" s="5"/>
      <c r="IXW240" s="5"/>
      <c r="IXX240" s="5"/>
      <c r="IXY240" s="5"/>
      <c r="IXZ240" s="5"/>
      <c r="IYA240" s="5"/>
      <c r="IYB240" s="5"/>
      <c r="IYC240" s="5"/>
      <c r="IYD240" s="5"/>
      <c r="IYE240" s="5"/>
      <c r="IYF240" s="5"/>
      <c r="IYG240" s="5"/>
      <c r="IYH240" s="5"/>
      <c r="IYI240" s="5"/>
      <c r="IYJ240" s="5"/>
      <c r="IYK240" s="5"/>
      <c r="IYL240" s="5"/>
      <c r="IYM240" s="5"/>
      <c r="IYN240" s="5"/>
      <c r="IYO240" s="5"/>
      <c r="IYP240" s="5"/>
      <c r="IYQ240" s="5"/>
      <c r="IYR240" s="5"/>
      <c r="IYS240" s="5"/>
      <c r="IYT240" s="5"/>
      <c r="IYU240" s="5"/>
      <c r="IYV240" s="5"/>
      <c r="IYW240" s="5"/>
      <c r="IYX240" s="5"/>
      <c r="IYY240" s="5"/>
      <c r="IYZ240" s="5"/>
      <c r="IZA240" s="5"/>
      <c r="IZB240" s="5"/>
      <c r="IZC240" s="5"/>
      <c r="IZD240" s="5"/>
      <c r="IZE240" s="5"/>
      <c r="IZF240" s="5"/>
      <c r="IZG240" s="5"/>
      <c r="IZH240" s="5"/>
      <c r="IZI240" s="5"/>
      <c r="IZJ240" s="5"/>
      <c r="IZK240" s="5"/>
      <c r="IZL240" s="5"/>
      <c r="IZM240" s="5"/>
      <c r="IZN240" s="5"/>
      <c r="IZO240" s="5"/>
      <c r="IZP240" s="5"/>
      <c r="IZQ240" s="5"/>
      <c r="IZR240" s="5"/>
      <c r="IZS240" s="5"/>
      <c r="IZT240" s="5"/>
      <c r="IZU240" s="5"/>
      <c r="IZV240" s="5"/>
      <c r="IZW240" s="5"/>
      <c r="IZX240" s="5"/>
      <c r="IZY240" s="5"/>
      <c r="IZZ240" s="5"/>
      <c r="JAA240" s="5"/>
      <c r="JAB240" s="5"/>
      <c r="JAC240" s="5"/>
      <c r="JAD240" s="5"/>
      <c r="JAE240" s="5"/>
      <c r="JAF240" s="5"/>
      <c r="JAG240" s="5"/>
      <c r="JAH240" s="5"/>
      <c r="JAI240" s="5"/>
      <c r="JAJ240" s="5"/>
      <c r="JAK240" s="5"/>
      <c r="JAL240" s="5"/>
      <c r="JAM240" s="5"/>
      <c r="JAN240" s="5"/>
      <c r="JAO240" s="5"/>
      <c r="JAP240" s="5"/>
      <c r="JAQ240" s="5"/>
      <c r="JAR240" s="5"/>
      <c r="JAS240" s="5"/>
      <c r="JAT240" s="5"/>
      <c r="JAU240" s="5"/>
      <c r="JAV240" s="5"/>
      <c r="JAW240" s="5"/>
      <c r="JAX240" s="5"/>
      <c r="JAY240" s="5"/>
      <c r="JAZ240" s="5"/>
      <c r="JBA240" s="5"/>
      <c r="JBB240" s="5"/>
      <c r="JBC240" s="5"/>
      <c r="JBD240" s="5"/>
      <c r="JBE240" s="5"/>
      <c r="JBF240" s="5"/>
      <c r="JBG240" s="5"/>
      <c r="JBH240" s="5"/>
      <c r="JBI240" s="5"/>
      <c r="JBJ240" s="5"/>
      <c r="JBK240" s="5"/>
      <c r="JBL240" s="5"/>
      <c r="JBM240" s="5"/>
      <c r="JBN240" s="5"/>
      <c r="JBO240" s="5"/>
      <c r="JBP240" s="5"/>
      <c r="JBQ240" s="5"/>
      <c r="JBR240" s="5"/>
      <c r="JBS240" s="5"/>
      <c r="JBT240" s="5"/>
      <c r="JBU240" s="5"/>
      <c r="JBV240" s="5"/>
      <c r="JBW240" s="5"/>
      <c r="JBX240" s="5"/>
      <c r="JBY240" s="5"/>
      <c r="JBZ240" s="5"/>
      <c r="JCA240" s="5"/>
      <c r="JCB240" s="5"/>
      <c r="JCC240" s="5"/>
      <c r="JCD240" s="5"/>
      <c r="JCE240" s="5"/>
      <c r="JCF240" s="5"/>
      <c r="JCG240" s="5"/>
      <c r="JCH240" s="5"/>
      <c r="JCI240" s="5"/>
      <c r="JCJ240" s="5"/>
      <c r="JCK240" s="5"/>
      <c r="JCL240" s="5"/>
      <c r="JCM240" s="5"/>
      <c r="JCN240" s="5"/>
      <c r="JCO240" s="5"/>
      <c r="JCP240" s="5"/>
      <c r="JCQ240" s="5"/>
      <c r="JCR240" s="5"/>
      <c r="JCS240" s="5"/>
      <c r="JCT240" s="5"/>
      <c r="JCU240" s="5"/>
      <c r="JCV240" s="5"/>
      <c r="JCW240" s="5"/>
      <c r="JCX240" s="5"/>
      <c r="JCY240" s="5"/>
      <c r="JCZ240" s="5"/>
      <c r="JDA240" s="5"/>
      <c r="JDB240" s="5"/>
      <c r="JDC240" s="5"/>
      <c r="JDD240" s="5"/>
      <c r="JDE240" s="5"/>
      <c r="JDF240" s="5"/>
      <c r="JDG240" s="5"/>
      <c r="JDH240" s="5"/>
      <c r="JDI240" s="5"/>
      <c r="JDJ240" s="5"/>
      <c r="JDK240" s="5"/>
      <c r="JDL240" s="5"/>
      <c r="JDM240" s="5"/>
      <c r="JDN240" s="5"/>
      <c r="JDO240" s="5"/>
      <c r="JDP240" s="5"/>
      <c r="JDQ240" s="5"/>
      <c r="JDR240" s="5"/>
      <c r="JDS240" s="5"/>
      <c r="JDT240" s="5"/>
      <c r="JDU240" s="5"/>
      <c r="JDV240" s="5"/>
      <c r="JDW240" s="5"/>
      <c r="JDX240" s="5"/>
      <c r="JDY240" s="5"/>
      <c r="JDZ240" s="5"/>
      <c r="JEA240" s="5"/>
      <c r="JEB240" s="5"/>
      <c r="JEC240" s="5"/>
      <c r="JED240" s="5"/>
      <c r="JEE240" s="5"/>
      <c r="JEF240" s="5"/>
      <c r="JEG240" s="5"/>
      <c r="JEH240" s="5"/>
      <c r="JEI240" s="5"/>
      <c r="JEJ240" s="5"/>
      <c r="JEK240" s="5"/>
      <c r="JEL240" s="5"/>
      <c r="JEM240" s="5"/>
      <c r="JEN240" s="5"/>
      <c r="JEO240" s="5"/>
      <c r="JEP240" s="5"/>
      <c r="JEQ240" s="5"/>
      <c r="JER240" s="5"/>
      <c r="JES240" s="5"/>
      <c r="JET240" s="5"/>
      <c r="JEU240" s="5"/>
      <c r="JEV240" s="5"/>
      <c r="JEW240" s="5"/>
      <c r="JEX240" s="5"/>
      <c r="JEY240" s="5"/>
      <c r="JEZ240" s="5"/>
      <c r="JFA240" s="5"/>
      <c r="JFB240" s="5"/>
      <c r="JFC240" s="5"/>
      <c r="JFD240" s="5"/>
      <c r="JFE240" s="5"/>
      <c r="JFF240" s="5"/>
      <c r="JFG240" s="5"/>
      <c r="JFH240" s="5"/>
      <c r="JFI240" s="5"/>
      <c r="JFJ240" s="5"/>
      <c r="JFK240" s="5"/>
      <c r="JFL240" s="5"/>
      <c r="JFM240" s="5"/>
      <c r="JFN240" s="5"/>
      <c r="JFO240" s="5"/>
      <c r="JFP240" s="5"/>
      <c r="JFQ240" s="5"/>
      <c r="JFR240" s="5"/>
      <c r="JFS240" s="5"/>
      <c r="JFT240" s="5"/>
      <c r="JFU240" s="5"/>
      <c r="JFV240" s="5"/>
      <c r="JFW240" s="5"/>
      <c r="JFX240" s="5"/>
      <c r="JFY240" s="5"/>
      <c r="JFZ240" s="5"/>
      <c r="JGA240" s="5"/>
      <c r="JGB240" s="5"/>
      <c r="JGC240" s="5"/>
      <c r="JGD240" s="5"/>
      <c r="JGE240" s="5"/>
      <c r="JGF240" s="5"/>
      <c r="JGG240" s="5"/>
      <c r="JGH240" s="5"/>
      <c r="JGI240" s="5"/>
      <c r="JGJ240" s="5"/>
      <c r="JGK240" s="5"/>
      <c r="JGL240" s="5"/>
      <c r="JGM240" s="5"/>
      <c r="JGN240" s="5"/>
      <c r="JGO240" s="5"/>
      <c r="JGP240" s="5"/>
      <c r="JGQ240" s="5"/>
      <c r="JGR240" s="5"/>
      <c r="JGS240" s="5"/>
      <c r="JGT240" s="5"/>
      <c r="JGU240" s="5"/>
      <c r="JGV240" s="5"/>
      <c r="JGW240" s="5"/>
      <c r="JGX240" s="5"/>
      <c r="JGY240" s="5"/>
      <c r="JGZ240" s="5"/>
      <c r="JHA240" s="5"/>
      <c r="JHB240" s="5"/>
      <c r="JHC240" s="5"/>
      <c r="JHD240" s="5"/>
      <c r="JHE240" s="5"/>
      <c r="JHF240" s="5"/>
      <c r="JHG240" s="5"/>
      <c r="JHH240" s="5"/>
      <c r="JHI240" s="5"/>
      <c r="JHJ240" s="5"/>
      <c r="JHK240" s="5"/>
      <c r="JHL240" s="5"/>
      <c r="JHM240" s="5"/>
      <c r="JHN240" s="5"/>
      <c r="JHO240" s="5"/>
      <c r="JHP240" s="5"/>
      <c r="JHQ240" s="5"/>
      <c r="JHR240" s="5"/>
      <c r="JHS240" s="5"/>
      <c r="JHT240" s="5"/>
      <c r="JHU240" s="5"/>
      <c r="JHV240" s="5"/>
      <c r="JHW240" s="5"/>
      <c r="JHX240" s="5"/>
      <c r="JHY240" s="5"/>
      <c r="JHZ240" s="5"/>
      <c r="JIA240" s="5"/>
      <c r="JIB240" s="5"/>
      <c r="JIC240" s="5"/>
      <c r="JID240" s="5"/>
      <c r="JIE240" s="5"/>
      <c r="JIF240" s="5"/>
      <c r="JIG240" s="5"/>
      <c r="JIH240" s="5"/>
      <c r="JII240" s="5"/>
      <c r="JIJ240" s="5"/>
      <c r="JIK240" s="5"/>
      <c r="JIL240" s="5"/>
      <c r="JIM240" s="5"/>
      <c r="JIN240" s="5"/>
      <c r="JIO240" s="5"/>
      <c r="JIP240" s="5"/>
      <c r="JIQ240" s="5"/>
      <c r="JIR240" s="5"/>
      <c r="JIS240" s="5"/>
      <c r="JIT240" s="5"/>
      <c r="JIU240" s="5"/>
      <c r="JIV240" s="5"/>
      <c r="JIW240" s="5"/>
      <c r="JIX240" s="5"/>
      <c r="JIY240" s="5"/>
      <c r="JIZ240" s="5"/>
      <c r="JJA240" s="5"/>
      <c r="JJB240" s="5"/>
      <c r="JJC240" s="5"/>
      <c r="JJD240" s="5"/>
      <c r="JJE240" s="5"/>
      <c r="JJF240" s="5"/>
      <c r="JJG240" s="5"/>
      <c r="JJH240" s="5"/>
      <c r="JJI240" s="5"/>
      <c r="JJJ240" s="5"/>
      <c r="JJK240" s="5"/>
      <c r="JJL240" s="5"/>
      <c r="JJM240" s="5"/>
      <c r="JJN240" s="5"/>
      <c r="JJO240" s="5"/>
      <c r="JJP240" s="5"/>
      <c r="JJQ240" s="5"/>
      <c r="JJR240" s="5"/>
      <c r="JJS240" s="5"/>
      <c r="JJT240" s="5"/>
      <c r="JJU240" s="5"/>
      <c r="JJV240" s="5"/>
      <c r="JJW240" s="5"/>
      <c r="JJX240" s="5"/>
      <c r="JJY240" s="5"/>
      <c r="JJZ240" s="5"/>
      <c r="JKA240" s="5"/>
      <c r="JKB240" s="5"/>
      <c r="JKC240" s="5"/>
      <c r="JKD240" s="5"/>
      <c r="JKE240" s="5"/>
      <c r="JKF240" s="5"/>
      <c r="JKG240" s="5"/>
      <c r="JKH240" s="5"/>
      <c r="JKI240" s="5"/>
      <c r="JKJ240" s="5"/>
      <c r="JKK240" s="5"/>
      <c r="JKL240" s="5"/>
      <c r="JKM240" s="5"/>
      <c r="JKN240" s="5"/>
      <c r="JKO240" s="5"/>
      <c r="JKP240" s="5"/>
      <c r="JKQ240" s="5"/>
      <c r="JKR240" s="5"/>
      <c r="JKS240" s="5"/>
      <c r="JKT240" s="5"/>
      <c r="JKU240" s="5"/>
      <c r="JKV240" s="5"/>
      <c r="JKW240" s="5"/>
      <c r="JKX240" s="5"/>
      <c r="JKY240" s="5"/>
      <c r="JKZ240" s="5"/>
      <c r="JLA240" s="5"/>
      <c r="JLB240" s="5"/>
      <c r="JLC240" s="5"/>
      <c r="JLD240" s="5"/>
      <c r="JLE240" s="5"/>
      <c r="JLF240" s="5"/>
      <c r="JLG240" s="5"/>
      <c r="JLH240" s="5"/>
      <c r="JLI240" s="5"/>
      <c r="JLJ240" s="5"/>
      <c r="JLK240" s="5"/>
      <c r="JLL240" s="5"/>
      <c r="JLM240" s="5"/>
      <c r="JLN240" s="5"/>
      <c r="JLO240" s="5"/>
      <c r="JLP240" s="5"/>
      <c r="JLQ240" s="5"/>
      <c r="JLR240" s="5"/>
      <c r="JLS240" s="5"/>
      <c r="JLT240" s="5"/>
      <c r="JLU240" s="5"/>
      <c r="JLV240" s="5"/>
      <c r="JLW240" s="5"/>
      <c r="JLX240" s="5"/>
      <c r="JLY240" s="5"/>
      <c r="JLZ240" s="5"/>
      <c r="JMA240" s="5"/>
      <c r="JMB240" s="5"/>
      <c r="JMC240" s="5"/>
      <c r="JMD240" s="5"/>
      <c r="JME240" s="5"/>
      <c r="JMF240" s="5"/>
      <c r="JMG240" s="5"/>
      <c r="JMH240" s="5"/>
      <c r="JMI240" s="5"/>
      <c r="JMJ240" s="5"/>
      <c r="JMK240" s="5"/>
      <c r="JML240" s="5"/>
      <c r="JMM240" s="5"/>
      <c r="JMN240" s="5"/>
      <c r="JMO240" s="5"/>
      <c r="JMP240" s="5"/>
      <c r="JMQ240" s="5"/>
      <c r="JMR240" s="5"/>
      <c r="JMS240" s="5"/>
      <c r="JMT240" s="5"/>
      <c r="JMU240" s="5"/>
      <c r="JMV240" s="5"/>
      <c r="JMW240" s="5"/>
      <c r="JMX240" s="5"/>
      <c r="JMY240" s="5"/>
      <c r="JMZ240" s="5"/>
      <c r="JNA240" s="5"/>
      <c r="JNB240" s="5"/>
      <c r="JNC240" s="5"/>
      <c r="JND240" s="5"/>
      <c r="JNE240" s="5"/>
      <c r="JNF240" s="5"/>
      <c r="JNG240" s="5"/>
      <c r="JNH240" s="5"/>
      <c r="JNI240" s="5"/>
      <c r="JNJ240" s="5"/>
      <c r="JNK240" s="5"/>
      <c r="JNL240" s="5"/>
      <c r="JNM240" s="5"/>
      <c r="JNN240" s="5"/>
      <c r="JNO240" s="5"/>
      <c r="JNP240" s="5"/>
      <c r="JNQ240" s="5"/>
      <c r="JNR240" s="5"/>
      <c r="JNS240" s="5"/>
      <c r="JNT240" s="5"/>
      <c r="JNU240" s="5"/>
      <c r="JNV240" s="5"/>
      <c r="JNW240" s="5"/>
      <c r="JNX240" s="5"/>
      <c r="JNY240" s="5"/>
      <c r="JNZ240" s="5"/>
      <c r="JOA240" s="5"/>
      <c r="JOB240" s="5"/>
      <c r="JOC240" s="5"/>
      <c r="JOD240" s="5"/>
      <c r="JOE240" s="5"/>
      <c r="JOF240" s="5"/>
      <c r="JOG240" s="5"/>
      <c r="JOH240" s="5"/>
      <c r="JOI240" s="5"/>
      <c r="JOJ240" s="5"/>
      <c r="JOK240" s="5"/>
      <c r="JOL240" s="5"/>
      <c r="JOM240" s="5"/>
      <c r="JON240" s="5"/>
      <c r="JOO240" s="5"/>
      <c r="JOP240" s="5"/>
      <c r="JOQ240" s="5"/>
      <c r="JOR240" s="5"/>
      <c r="JOS240" s="5"/>
      <c r="JOT240" s="5"/>
      <c r="JOU240" s="5"/>
      <c r="JOV240" s="5"/>
      <c r="JOW240" s="5"/>
      <c r="JOX240" s="5"/>
      <c r="JOY240" s="5"/>
      <c r="JOZ240" s="5"/>
      <c r="JPA240" s="5"/>
      <c r="JPB240" s="5"/>
      <c r="JPC240" s="5"/>
      <c r="JPD240" s="5"/>
      <c r="JPE240" s="5"/>
      <c r="JPF240" s="5"/>
      <c r="JPG240" s="5"/>
      <c r="JPH240" s="5"/>
      <c r="JPI240" s="5"/>
      <c r="JPJ240" s="5"/>
      <c r="JPK240" s="5"/>
      <c r="JPL240" s="5"/>
      <c r="JPM240" s="5"/>
      <c r="JPN240" s="5"/>
      <c r="JPO240" s="5"/>
      <c r="JPP240" s="5"/>
      <c r="JPQ240" s="5"/>
      <c r="JPR240" s="5"/>
      <c r="JPS240" s="5"/>
      <c r="JPT240" s="5"/>
      <c r="JPU240" s="5"/>
      <c r="JPV240" s="5"/>
      <c r="JPW240" s="5"/>
      <c r="JPX240" s="5"/>
      <c r="JPY240" s="5"/>
      <c r="JPZ240" s="5"/>
      <c r="JQA240" s="5"/>
      <c r="JQB240" s="5"/>
      <c r="JQC240" s="5"/>
      <c r="JQD240" s="5"/>
      <c r="JQE240" s="5"/>
      <c r="JQF240" s="5"/>
      <c r="JQG240" s="5"/>
      <c r="JQH240" s="5"/>
      <c r="JQI240" s="5"/>
      <c r="JQJ240" s="5"/>
      <c r="JQK240" s="5"/>
      <c r="JQL240" s="5"/>
      <c r="JQM240" s="5"/>
      <c r="JQN240" s="5"/>
      <c r="JQO240" s="5"/>
      <c r="JQP240" s="5"/>
      <c r="JQQ240" s="5"/>
      <c r="JQR240" s="5"/>
      <c r="JQS240" s="5"/>
      <c r="JQT240" s="5"/>
      <c r="JQU240" s="5"/>
      <c r="JQV240" s="5"/>
      <c r="JQW240" s="5"/>
      <c r="JQX240" s="5"/>
      <c r="JQY240" s="5"/>
      <c r="JQZ240" s="5"/>
      <c r="JRA240" s="5"/>
      <c r="JRB240" s="5"/>
      <c r="JRC240" s="5"/>
      <c r="JRD240" s="5"/>
      <c r="JRE240" s="5"/>
      <c r="JRF240" s="5"/>
      <c r="JRG240" s="5"/>
      <c r="JRH240" s="5"/>
      <c r="JRI240" s="5"/>
      <c r="JRJ240" s="5"/>
      <c r="JRK240" s="5"/>
      <c r="JRL240" s="5"/>
      <c r="JRM240" s="5"/>
      <c r="JRN240" s="5"/>
      <c r="JRO240" s="5"/>
      <c r="JRP240" s="5"/>
      <c r="JRQ240" s="5"/>
      <c r="JRR240" s="5"/>
      <c r="JRS240" s="5"/>
      <c r="JRT240" s="5"/>
      <c r="JRU240" s="5"/>
      <c r="JRV240" s="5"/>
      <c r="JRW240" s="5"/>
      <c r="JRX240" s="5"/>
      <c r="JRY240" s="5"/>
      <c r="JRZ240" s="5"/>
      <c r="JSA240" s="5"/>
      <c r="JSB240" s="5"/>
      <c r="JSC240" s="5"/>
      <c r="JSD240" s="5"/>
      <c r="JSE240" s="5"/>
      <c r="JSF240" s="5"/>
      <c r="JSG240" s="5"/>
      <c r="JSH240" s="5"/>
      <c r="JSI240" s="5"/>
      <c r="JSJ240" s="5"/>
      <c r="JSK240" s="5"/>
      <c r="JSL240" s="5"/>
      <c r="JSM240" s="5"/>
      <c r="JSN240" s="5"/>
      <c r="JSO240" s="5"/>
      <c r="JSP240" s="5"/>
      <c r="JSQ240" s="5"/>
      <c r="JSR240" s="5"/>
      <c r="JSS240" s="5"/>
      <c r="JST240" s="5"/>
      <c r="JSU240" s="5"/>
      <c r="JSV240" s="5"/>
      <c r="JSW240" s="5"/>
      <c r="JSX240" s="5"/>
      <c r="JSY240" s="5"/>
      <c r="JSZ240" s="5"/>
      <c r="JTA240" s="5"/>
      <c r="JTB240" s="5"/>
      <c r="JTC240" s="5"/>
      <c r="JTD240" s="5"/>
      <c r="JTE240" s="5"/>
      <c r="JTF240" s="5"/>
      <c r="JTG240" s="5"/>
      <c r="JTH240" s="5"/>
      <c r="JTI240" s="5"/>
      <c r="JTJ240" s="5"/>
      <c r="JTK240" s="5"/>
      <c r="JTL240" s="5"/>
      <c r="JTM240" s="5"/>
      <c r="JTN240" s="5"/>
      <c r="JTO240" s="5"/>
      <c r="JTP240" s="5"/>
      <c r="JTQ240" s="5"/>
      <c r="JTR240" s="5"/>
      <c r="JTS240" s="5"/>
      <c r="JTT240" s="5"/>
      <c r="JTU240" s="5"/>
      <c r="JTV240" s="5"/>
      <c r="JTW240" s="5"/>
      <c r="JTX240" s="5"/>
      <c r="JTY240" s="5"/>
      <c r="JTZ240" s="5"/>
      <c r="JUA240" s="5"/>
      <c r="JUB240" s="5"/>
      <c r="JUC240" s="5"/>
      <c r="JUD240" s="5"/>
      <c r="JUE240" s="5"/>
      <c r="JUF240" s="5"/>
      <c r="JUG240" s="5"/>
      <c r="JUH240" s="5"/>
      <c r="JUI240" s="5"/>
      <c r="JUJ240" s="5"/>
      <c r="JUK240" s="5"/>
      <c r="JUL240" s="5"/>
      <c r="JUM240" s="5"/>
      <c r="JUN240" s="5"/>
      <c r="JUO240" s="5"/>
      <c r="JUP240" s="5"/>
      <c r="JUQ240" s="5"/>
      <c r="JUR240" s="5"/>
      <c r="JUS240" s="5"/>
      <c r="JUT240" s="5"/>
      <c r="JUU240" s="5"/>
      <c r="JUV240" s="5"/>
      <c r="JUW240" s="5"/>
      <c r="JUX240" s="5"/>
      <c r="JUY240" s="5"/>
      <c r="JUZ240" s="5"/>
      <c r="JVA240" s="5"/>
      <c r="JVB240" s="5"/>
      <c r="JVC240" s="5"/>
      <c r="JVD240" s="5"/>
      <c r="JVE240" s="5"/>
      <c r="JVF240" s="5"/>
      <c r="JVG240" s="5"/>
      <c r="JVH240" s="5"/>
      <c r="JVI240" s="5"/>
      <c r="JVJ240" s="5"/>
      <c r="JVK240" s="5"/>
      <c r="JVL240" s="5"/>
      <c r="JVM240" s="5"/>
      <c r="JVN240" s="5"/>
      <c r="JVO240" s="5"/>
      <c r="JVP240" s="5"/>
      <c r="JVQ240" s="5"/>
      <c r="JVR240" s="5"/>
      <c r="JVS240" s="5"/>
      <c r="JVT240" s="5"/>
      <c r="JVU240" s="5"/>
      <c r="JVV240" s="5"/>
      <c r="JVW240" s="5"/>
      <c r="JVX240" s="5"/>
      <c r="JVY240" s="5"/>
      <c r="JVZ240" s="5"/>
      <c r="JWA240" s="5"/>
      <c r="JWB240" s="5"/>
      <c r="JWC240" s="5"/>
      <c r="JWD240" s="5"/>
      <c r="JWE240" s="5"/>
      <c r="JWF240" s="5"/>
      <c r="JWG240" s="5"/>
      <c r="JWH240" s="5"/>
      <c r="JWI240" s="5"/>
      <c r="JWJ240" s="5"/>
      <c r="JWK240" s="5"/>
      <c r="JWL240" s="5"/>
      <c r="JWM240" s="5"/>
      <c r="JWN240" s="5"/>
      <c r="JWO240" s="5"/>
      <c r="JWP240" s="5"/>
      <c r="JWQ240" s="5"/>
      <c r="JWR240" s="5"/>
      <c r="JWS240" s="5"/>
      <c r="JWT240" s="5"/>
      <c r="JWU240" s="5"/>
      <c r="JWV240" s="5"/>
      <c r="JWW240" s="5"/>
      <c r="JWX240" s="5"/>
      <c r="JWY240" s="5"/>
      <c r="JWZ240" s="5"/>
      <c r="JXA240" s="5"/>
      <c r="JXB240" s="5"/>
      <c r="JXC240" s="5"/>
      <c r="JXD240" s="5"/>
      <c r="JXE240" s="5"/>
      <c r="JXF240" s="5"/>
      <c r="JXG240" s="5"/>
      <c r="JXH240" s="5"/>
      <c r="JXI240" s="5"/>
      <c r="JXJ240" s="5"/>
      <c r="JXK240" s="5"/>
      <c r="JXL240" s="5"/>
      <c r="JXM240" s="5"/>
      <c r="JXN240" s="5"/>
      <c r="JXO240" s="5"/>
      <c r="JXP240" s="5"/>
      <c r="JXQ240" s="5"/>
      <c r="JXR240" s="5"/>
      <c r="JXS240" s="5"/>
      <c r="JXT240" s="5"/>
      <c r="JXU240" s="5"/>
      <c r="JXV240" s="5"/>
      <c r="JXW240" s="5"/>
      <c r="JXX240" s="5"/>
      <c r="JXY240" s="5"/>
      <c r="JXZ240" s="5"/>
      <c r="JYA240" s="5"/>
      <c r="JYB240" s="5"/>
      <c r="JYC240" s="5"/>
      <c r="JYD240" s="5"/>
      <c r="JYE240" s="5"/>
      <c r="JYF240" s="5"/>
      <c r="JYG240" s="5"/>
      <c r="JYH240" s="5"/>
      <c r="JYI240" s="5"/>
      <c r="JYJ240" s="5"/>
      <c r="JYK240" s="5"/>
      <c r="JYL240" s="5"/>
      <c r="JYM240" s="5"/>
      <c r="JYN240" s="5"/>
      <c r="JYO240" s="5"/>
      <c r="JYP240" s="5"/>
      <c r="JYQ240" s="5"/>
      <c r="JYR240" s="5"/>
      <c r="JYS240" s="5"/>
      <c r="JYT240" s="5"/>
      <c r="JYU240" s="5"/>
      <c r="JYV240" s="5"/>
      <c r="JYW240" s="5"/>
      <c r="JYX240" s="5"/>
      <c r="JYY240" s="5"/>
      <c r="JYZ240" s="5"/>
      <c r="JZA240" s="5"/>
      <c r="JZB240" s="5"/>
      <c r="JZC240" s="5"/>
      <c r="JZD240" s="5"/>
      <c r="JZE240" s="5"/>
      <c r="JZF240" s="5"/>
      <c r="JZG240" s="5"/>
      <c r="JZH240" s="5"/>
      <c r="JZI240" s="5"/>
      <c r="JZJ240" s="5"/>
      <c r="JZK240" s="5"/>
      <c r="JZL240" s="5"/>
      <c r="JZM240" s="5"/>
      <c r="JZN240" s="5"/>
      <c r="JZO240" s="5"/>
      <c r="JZP240" s="5"/>
      <c r="JZQ240" s="5"/>
      <c r="JZR240" s="5"/>
      <c r="JZS240" s="5"/>
      <c r="JZT240" s="5"/>
      <c r="JZU240" s="5"/>
      <c r="JZV240" s="5"/>
      <c r="JZW240" s="5"/>
      <c r="JZX240" s="5"/>
      <c r="JZY240" s="5"/>
      <c r="JZZ240" s="5"/>
      <c r="KAA240" s="5"/>
      <c r="KAB240" s="5"/>
      <c r="KAC240" s="5"/>
      <c r="KAD240" s="5"/>
      <c r="KAE240" s="5"/>
      <c r="KAF240" s="5"/>
      <c r="KAG240" s="5"/>
      <c r="KAH240" s="5"/>
      <c r="KAI240" s="5"/>
      <c r="KAJ240" s="5"/>
      <c r="KAK240" s="5"/>
      <c r="KAL240" s="5"/>
      <c r="KAM240" s="5"/>
      <c r="KAN240" s="5"/>
      <c r="KAO240" s="5"/>
      <c r="KAP240" s="5"/>
      <c r="KAQ240" s="5"/>
      <c r="KAR240" s="5"/>
      <c r="KAS240" s="5"/>
      <c r="KAT240" s="5"/>
      <c r="KAU240" s="5"/>
      <c r="KAV240" s="5"/>
      <c r="KAW240" s="5"/>
      <c r="KAX240" s="5"/>
      <c r="KAY240" s="5"/>
      <c r="KAZ240" s="5"/>
      <c r="KBA240" s="5"/>
      <c r="KBB240" s="5"/>
      <c r="KBC240" s="5"/>
      <c r="KBD240" s="5"/>
      <c r="KBE240" s="5"/>
      <c r="KBF240" s="5"/>
      <c r="KBG240" s="5"/>
      <c r="KBH240" s="5"/>
      <c r="KBI240" s="5"/>
      <c r="KBJ240" s="5"/>
      <c r="KBK240" s="5"/>
      <c r="KBL240" s="5"/>
      <c r="KBM240" s="5"/>
      <c r="KBN240" s="5"/>
      <c r="KBO240" s="5"/>
      <c r="KBP240" s="5"/>
      <c r="KBQ240" s="5"/>
      <c r="KBR240" s="5"/>
      <c r="KBS240" s="5"/>
      <c r="KBT240" s="5"/>
      <c r="KBU240" s="5"/>
      <c r="KBV240" s="5"/>
      <c r="KBW240" s="5"/>
      <c r="KBX240" s="5"/>
      <c r="KBY240" s="5"/>
      <c r="KBZ240" s="5"/>
      <c r="KCA240" s="5"/>
      <c r="KCB240" s="5"/>
      <c r="KCC240" s="5"/>
      <c r="KCD240" s="5"/>
      <c r="KCE240" s="5"/>
      <c r="KCF240" s="5"/>
      <c r="KCG240" s="5"/>
      <c r="KCH240" s="5"/>
      <c r="KCI240" s="5"/>
      <c r="KCJ240" s="5"/>
      <c r="KCK240" s="5"/>
      <c r="KCL240" s="5"/>
      <c r="KCM240" s="5"/>
      <c r="KCN240" s="5"/>
      <c r="KCO240" s="5"/>
      <c r="KCP240" s="5"/>
      <c r="KCQ240" s="5"/>
      <c r="KCR240" s="5"/>
      <c r="KCS240" s="5"/>
      <c r="KCT240" s="5"/>
      <c r="KCU240" s="5"/>
      <c r="KCV240" s="5"/>
      <c r="KCW240" s="5"/>
      <c r="KCX240" s="5"/>
      <c r="KCY240" s="5"/>
      <c r="KCZ240" s="5"/>
      <c r="KDA240" s="5"/>
      <c r="KDB240" s="5"/>
      <c r="KDC240" s="5"/>
      <c r="KDD240" s="5"/>
      <c r="KDE240" s="5"/>
      <c r="KDF240" s="5"/>
      <c r="KDG240" s="5"/>
      <c r="KDH240" s="5"/>
      <c r="KDI240" s="5"/>
      <c r="KDJ240" s="5"/>
      <c r="KDK240" s="5"/>
      <c r="KDL240" s="5"/>
      <c r="KDM240" s="5"/>
      <c r="KDN240" s="5"/>
      <c r="KDO240" s="5"/>
      <c r="KDP240" s="5"/>
      <c r="KDQ240" s="5"/>
      <c r="KDR240" s="5"/>
      <c r="KDS240" s="5"/>
      <c r="KDT240" s="5"/>
      <c r="KDU240" s="5"/>
      <c r="KDV240" s="5"/>
      <c r="KDW240" s="5"/>
      <c r="KDX240" s="5"/>
      <c r="KDY240" s="5"/>
      <c r="KDZ240" s="5"/>
      <c r="KEA240" s="5"/>
      <c r="KEB240" s="5"/>
      <c r="KEC240" s="5"/>
      <c r="KED240" s="5"/>
      <c r="KEE240" s="5"/>
      <c r="KEF240" s="5"/>
      <c r="KEG240" s="5"/>
      <c r="KEH240" s="5"/>
      <c r="KEI240" s="5"/>
      <c r="KEJ240" s="5"/>
      <c r="KEK240" s="5"/>
      <c r="KEL240" s="5"/>
      <c r="KEM240" s="5"/>
      <c r="KEN240" s="5"/>
      <c r="KEO240" s="5"/>
      <c r="KEP240" s="5"/>
      <c r="KEQ240" s="5"/>
      <c r="KER240" s="5"/>
      <c r="KES240" s="5"/>
      <c r="KET240" s="5"/>
      <c r="KEU240" s="5"/>
      <c r="KEV240" s="5"/>
      <c r="KEW240" s="5"/>
      <c r="KEX240" s="5"/>
      <c r="KEY240" s="5"/>
      <c r="KEZ240" s="5"/>
      <c r="KFA240" s="5"/>
      <c r="KFB240" s="5"/>
      <c r="KFC240" s="5"/>
      <c r="KFD240" s="5"/>
      <c r="KFE240" s="5"/>
      <c r="KFF240" s="5"/>
      <c r="KFG240" s="5"/>
      <c r="KFH240" s="5"/>
      <c r="KFI240" s="5"/>
      <c r="KFJ240" s="5"/>
      <c r="KFK240" s="5"/>
      <c r="KFL240" s="5"/>
      <c r="KFM240" s="5"/>
      <c r="KFN240" s="5"/>
      <c r="KFO240" s="5"/>
      <c r="KFP240" s="5"/>
      <c r="KFQ240" s="5"/>
      <c r="KFR240" s="5"/>
      <c r="KFS240" s="5"/>
      <c r="KFT240" s="5"/>
      <c r="KFU240" s="5"/>
      <c r="KFV240" s="5"/>
      <c r="KFW240" s="5"/>
      <c r="KFX240" s="5"/>
      <c r="KFY240" s="5"/>
      <c r="KFZ240" s="5"/>
      <c r="KGA240" s="5"/>
      <c r="KGB240" s="5"/>
      <c r="KGC240" s="5"/>
      <c r="KGD240" s="5"/>
      <c r="KGE240" s="5"/>
      <c r="KGF240" s="5"/>
      <c r="KGG240" s="5"/>
      <c r="KGH240" s="5"/>
      <c r="KGI240" s="5"/>
      <c r="KGJ240" s="5"/>
      <c r="KGK240" s="5"/>
      <c r="KGL240" s="5"/>
      <c r="KGM240" s="5"/>
      <c r="KGN240" s="5"/>
      <c r="KGO240" s="5"/>
      <c r="KGP240" s="5"/>
      <c r="KGQ240" s="5"/>
      <c r="KGR240" s="5"/>
      <c r="KGS240" s="5"/>
      <c r="KGT240" s="5"/>
      <c r="KGU240" s="5"/>
      <c r="KGV240" s="5"/>
      <c r="KGW240" s="5"/>
      <c r="KGX240" s="5"/>
      <c r="KGY240" s="5"/>
      <c r="KGZ240" s="5"/>
      <c r="KHA240" s="5"/>
      <c r="KHB240" s="5"/>
      <c r="KHC240" s="5"/>
      <c r="KHD240" s="5"/>
      <c r="KHE240" s="5"/>
      <c r="KHF240" s="5"/>
      <c r="KHG240" s="5"/>
      <c r="KHH240" s="5"/>
      <c r="KHI240" s="5"/>
      <c r="KHJ240" s="5"/>
      <c r="KHK240" s="5"/>
      <c r="KHL240" s="5"/>
      <c r="KHM240" s="5"/>
      <c r="KHN240" s="5"/>
      <c r="KHO240" s="5"/>
      <c r="KHP240" s="5"/>
      <c r="KHQ240" s="5"/>
      <c r="KHR240" s="5"/>
      <c r="KHS240" s="5"/>
      <c r="KHT240" s="5"/>
      <c r="KHU240" s="5"/>
      <c r="KHV240" s="5"/>
      <c r="KHW240" s="5"/>
      <c r="KHX240" s="5"/>
      <c r="KHY240" s="5"/>
      <c r="KHZ240" s="5"/>
      <c r="KIA240" s="5"/>
      <c r="KIB240" s="5"/>
      <c r="KIC240" s="5"/>
      <c r="KID240" s="5"/>
      <c r="KIE240" s="5"/>
      <c r="KIF240" s="5"/>
      <c r="KIG240" s="5"/>
      <c r="KIH240" s="5"/>
      <c r="KII240" s="5"/>
      <c r="KIJ240" s="5"/>
      <c r="KIK240" s="5"/>
      <c r="KIL240" s="5"/>
      <c r="KIM240" s="5"/>
      <c r="KIN240" s="5"/>
      <c r="KIO240" s="5"/>
      <c r="KIP240" s="5"/>
      <c r="KIQ240" s="5"/>
      <c r="KIR240" s="5"/>
      <c r="KIS240" s="5"/>
      <c r="KIT240" s="5"/>
      <c r="KIU240" s="5"/>
      <c r="KIV240" s="5"/>
      <c r="KIW240" s="5"/>
      <c r="KIX240" s="5"/>
      <c r="KIY240" s="5"/>
      <c r="KIZ240" s="5"/>
      <c r="KJA240" s="5"/>
      <c r="KJB240" s="5"/>
      <c r="KJC240" s="5"/>
      <c r="KJD240" s="5"/>
      <c r="KJE240" s="5"/>
      <c r="KJF240" s="5"/>
      <c r="KJG240" s="5"/>
      <c r="KJH240" s="5"/>
      <c r="KJI240" s="5"/>
      <c r="KJJ240" s="5"/>
      <c r="KJK240" s="5"/>
      <c r="KJL240" s="5"/>
      <c r="KJM240" s="5"/>
      <c r="KJN240" s="5"/>
      <c r="KJO240" s="5"/>
      <c r="KJP240" s="5"/>
      <c r="KJQ240" s="5"/>
      <c r="KJR240" s="5"/>
      <c r="KJS240" s="5"/>
      <c r="KJT240" s="5"/>
      <c r="KJU240" s="5"/>
      <c r="KJV240" s="5"/>
      <c r="KJW240" s="5"/>
      <c r="KJX240" s="5"/>
      <c r="KJY240" s="5"/>
      <c r="KJZ240" s="5"/>
      <c r="KKA240" s="5"/>
      <c r="KKB240" s="5"/>
      <c r="KKC240" s="5"/>
      <c r="KKD240" s="5"/>
      <c r="KKE240" s="5"/>
      <c r="KKF240" s="5"/>
      <c r="KKG240" s="5"/>
      <c r="KKH240" s="5"/>
      <c r="KKI240" s="5"/>
      <c r="KKJ240" s="5"/>
      <c r="KKK240" s="5"/>
      <c r="KKL240" s="5"/>
      <c r="KKM240" s="5"/>
      <c r="KKN240" s="5"/>
      <c r="KKO240" s="5"/>
      <c r="KKP240" s="5"/>
      <c r="KKQ240" s="5"/>
      <c r="KKR240" s="5"/>
      <c r="KKS240" s="5"/>
      <c r="KKT240" s="5"/>
      <c r="KKU240" s="5"/>
      <c r="KKV240" s="5"/>
      <c r="KKW240" s="5"/>
      <c r="KKX240" s="5"/>
      <c r="KKY240" s="5"/>
      <c r="KKZ240" s="5"/>
      <c r="KLA240" s="5"/>
      <c r="KLB240" s="5"/>
      <c r="KLC240" s="5"/>
      <c r="KLD240" s="5"/>
      <c r="KLE240" s="5"/>
      <c r="KLF240" s="5"/>
      <c r="KLG240" s="5"/>
      <c r="KLH240" s="5"/>
      <c r="KLI240" s="5"/>
      <c r="KLJ240" s="5"/>
      <c r="KLK240" s="5"/>
      <c r="KLL240" s="5"/>
      <c r="KLM240" s="5"/>
      <c r="KLN240" s="5"/>
      <c r="KLO240" s="5"/>
      <c r="KLP240" s="5"/>
      <c r="KLQ240" s="5"/>
      <c r="KLR240" s="5"/>
      <c r="KLS240" s="5"/>
      <c r="KLT240" s="5"/>
      <c r="KLU240" s="5"/>
      <c r="KLV240" s="5"/>
      <c r="KLW240" s="5"/>
      <c r="KLX240" s="5"/>
      <c r="KLY240" s="5"/>
      <c r="KLZ240" s="5"/>
      <c r="KMA240" s="5"/>
      <c r="KMB240" s="5"/>
      <c r="KMC240" s="5"/>
      <c r="KMD240" s="5"/>
      <c r="KME240" s="5"/>
      <c r="KMF240" s="5"/>
      <c r="KMG240" s="5"/>
      <c r="KMH240" s="5"/>
      <c r="KMI240" s="5"/>
      <c r="KMJ240" s="5"/>
      <c r="KMK240" s="5"/>
      <c r="KML240" s="5"/>
      <c r="KMM240" s="5"/>
      <c r="KMN240" s="5"/>
      <c r="KMO240" s="5"/>
      <c r="KMP240" s="5"/>
      <c r="KMQ240" s="5"/>
      <c r="KMR240" s="5"/>
      <c r="KMS240" s="5"/>
      <c r="KMT240" s="5"/>
      <c r="KMU240" s="5"/>
      <c r="KMV240" s="5"/>
      <c r="KMW240" s="5"/>
      <c r="KMX240" s="5"/>
      <c r="KMY240" s="5"/>
      <c r="KMZ240" s="5"/>
      <c r="KNA240" s="5"/>
      <c r="KNB240" s="5"/>
      <c r="KNC240" s="5"/>
      <c r="KND240" s="5"/>
      <c r="KNE240" s="5"/>
      <c r="KNF240" s="5"/>
      <c r="KNG240" s="5"/>
      <c r="KNH240" s="5"/>
      <c r="KNI240" s="5"/>
      <c r="KNJ240" s="5"/>
      <c r="KNK240" s="5"/>
      <c r="KNL240" s="5"/>
      <c r="KNM240" s="5"/>
      <c r="KNN240" s="5"/>
      <c r="KNO240" s="5"/>
      <c r="KNP240" s="5"/>
      <c r="KNQ240" s="5"/>
      <c r="KNR240" s="5"/>
      <c r="KNS240" s="5"/>
      <c r="KNT240" s="5"/>
      <c r="KNU240" s="5"/>
      <c r="KNV240" s="5"/>
      <c r="KNW240" s="5"/>
      <c r="KNX240" s="5"/>
      <c r="KNY240" s="5"/>
      <c r="KNZ240" s="5"/>
      <c r="KOA240" s="5"/>
      <c r="KOB240" s="5"/>
      <c r="KOC240" s="5"/>
      <c r="KOD240" s="5"/>
      <c r="KOE240" s="5"/>
      <c r="KOF240" s="5"/>
      <c r="KOG240" s="5"/>
      <c r="KOH240" s="5"/>
      <c r="KOI240" s="5"/>
      <c r="KOJ240" s="5"/>
      <c r="KOK240" s="5"/>
      <c r="KOL240" s="5"/>
      <c r="KOM240" s="5"/>
      <c r="KON240" s="5"/>
      <c r="KOO240" s="5"/>
      <c r="KOP240" s="5"/>
      <c r="KOQ240" s="5"/>
      <c r="KOR240" s="5"/>
      <c r="KOS240" s="5"/>
      <c r="KOT240" s="5"/>
      <c r="KOU240" s="5"/>
      <c r="KOV240" s="5"/>
      <c r="KOW240" s="5"/>
      <c r="KOX240" s="5"/>
      <c r="KOY240" s="5"/>
      <c r="KOZ240" s="5"/>
      <c r="KPA240" s="5"/>
      <c r="KPB240" s="5"/>
      <c r="KPC240" s="5"/>
      <c r="KPD240" s="5"/>
      <c r="KPE240" s="5"/>
      <c r="KPF240" s="5"/>
      <c r="KPG240" s="5"/>
      <c r="KPH240" s="5"/>
      <c r="KPI240" s="5"/>
      <c r="KPJ240" s="5"/>
      <c r="KPK240" s="5"/>
      <c r="KPL240" s="5"/>
      <c r="KPM240" s="5"/>
      <c r="KPN240" s="5"/>
      <c r="KPO240" s="5"/>
      <c r="KPP240" s="5"/>
      <c r="KPQ240" s="5"/>
      <c r="KPR240" s="5"/>
      <c r="KPS240" s="5"/>
      <c r="KPT240" s="5"/>
      <c r="KPU240" s="5"/>
      <c r="KPV240" s="5"/>
      <c r="KPW240" s="5"/>
      <c r="KPX240" s="5"/>
      <c r="KPY240" s="5"/>
      <c r="KPZ240" s="5"/>
      <c r="KQA240" s="5"/>
      <c r="KQB240" s="5"/>
      <c r="KQC240" s="5"/>
      <c r="KQD240" s="5"/>
      <c r="KQE240" s="5"/>
      <c r="KQF240" s="5"/>
      <c r="KQG240" s="5"/>
      <c r="KQH240" s="5"/>
      <c r="KQI240" s="5"/>
      <c r="KQJ240" s="5"/>
      <c r="KQK240" s="5"/>
      <c r="KQL240" s="5"/>
      <c r="KQM240" s="5"/>
      <c r="KQN240" s="5"/>
      <c r="KQO240" s="5"/>
      <c r="KQP240" s="5"/>
      <c r="KQQ240" s="5"/>
      <c r="KQR240" s="5"/>
      <c r="KQS240" s="5"/>
      <c r="KQT240" s="5"/>
      <c r="KQU240" s="5"/>
      <c r="KQV240" s="5"/>
      <c r="KQW240" s="5"/>
      <c r="KQX240" s="5"/>
      <c r="KQY240" s="5"/>
      <c r="KQZ240" s="5"/>
      <c r="KRA240" s="5"/>
      <c r="KRB240" s="5"/>
      <c r="KRC240" s="5"/>
      <c r="KRD240" s="5"/>
      <c r="KRE240" s="5"/>
      <c r="KRF240" s="5"/>
      <c r="KRG240" s="5"/>
      <c r="KRH240" s="5"/>
      <c r="KRI240" s="5"/>
      <c r="KRJ240" s="5"/>
      <c r="KRK240" s="5"/>
      <c r="KRL240" s="5"/>
      <c r="KRM240" s="5"/>
      <c r="KRN240" s="5"/>
      <c r="KRO240" s="5"/>
      <c r="KRP240" s="5"/>
      <c r="KRQ240" s="5"/>
      <c r="KRR240" s="5"/>
      <c r="KRS240" s="5"/>
      <c r="KRT240" s="5"/>
      <c r="KRU240" s="5"/>
      <c r="KRV240" s="5"/>
      <c r="KRW240" s="5"/>
      <c r="KRX240" s="5"/>
      <c r="KRY240" s="5"/>
      <c r="KRZ240" s="5"/>
      <c r="KSA240" s="5"/>
      <c r="KSB240" s="5"/>
      <c r="KSC240" s="5"/>
      <c r="KSD240" s="5"/>
      <c r="KSE240" s="5"/>
      <c r="KSF240" s="5"/>
      <c r="KSG240" s="5"/>
      <c r="KSH240" s="5"/>
      <c r="KSI240" s="5"/>
      <c r="KSJ240" s="5"/>
      <c r="KSK240" s="5"/>
      <c r="KSL240" s="5"/>
      <c r="KSM240" s="5"/>
      <c r="KSN240" s="5"/>
      <c r="KSO240" s="5"/>
      <c r="KSP240" s="5"/>
      <c r="KSQ240" s="5"/>
      <c r="KSR240" s="5"/>
      <c r="KSS240" s="5"/>
      <c r="KST240" s="5"/>
      <c r="KSU240" s="5"/>
      <c r="KSV240" s="5"/>
      <c r="KSW240" s="5"/>
      <c r="KSX240" s="5"/>
      <c r="KSY240" s="5"/>
      <c r="KSZ240" s="5"/>
      <c r="KTA240" s="5"/>
      <c r="KTB240" s="5"/>
      <c r="KTC240" s="5"/>
      <c r="KTD240" s="5"/>
      <c r="KTE240" s="5"/>
      <c r="KTF240" s="5"/>
      <c r="KTG240" s="5"/>
      <c r="KTH240" s="5"/>
      <c r="KTI240" s="5"/>
      <c r="KTJ240" s="5"/>
      <c r="KTK240" s="5"/>
      <c r="KTL240" s="5"/>
      <c r="KTM240" s="5"/>
      <c r="KTN240" s="5"/>
      <c r="KTO240" s="5"/>
      <c r="KTP240" s="5"/>
      <c r="KTQ240" s="5"/>
      <c r="KTR240" s="5"/>
      <c r="KTS240" s="5"/>
      <c r="KTT240" s="5"/>
      <c r="KTU240" s="5"/>
      <c r="KTV240" s="5"/>
      <c r="KTW240" s="5"/>
      <c r="KTX240" s="5"/>
      <c r="KTY240" s="5"/>
      <c r="KTZ240" s="5"/>
      <c r="KUA240" s="5"/>
      <c r="KUB240" s="5"/>
      <c r="KUC240" s="5"/>
      <c r="KUD240" s="5"/>
      <c r="KUE240" s="5"/>
      <c r="KUF240" s="5"/>
      <c r="KUG240" s="5"/>
      <c r="KUH240" s="5"/>
      <c r="KUI240" s="5"/>
      <c r="KUJ240" s="5"/>
      <c r="KUK240" s="5"/>
      <c r="KUL240" s="5"/>
      <c r="KUM240" s="5"/>
      <c r="KUN240" s="5"/>
      <c r="KUO240" s="5"/>
      <c r="KUP240" s="5"/>
      <c r="KUQ240" s="5"/>
      <c r="KUR240" s="5"/>
      <c r="KUS240" s="5"/>
      <c r="KUT240" s="5"/>
      <c r="KUU240" s="5"/>
      <c r="KUV240" s="5"/>
      <c r="KUW240" s="5"/>
      <c r="KUX240" s="5"/>
      <c r="KUY240" s="5"/>
      <c r="KUZ240" s="5"/>
      <c r="KVA240" s="5"/>
      <c r="KVB240" s="5"/>
      <c r="KVC240" s="5"/>
      <c r="KVD240" s="5"/>
      <c r="KVE240" s="5"/>
      <c r="KVF240" s="5"/>
      <c r="KVG240" s="5"/>
      <c r="KVH240" s="5"/>
      <c r="KVI240" s="5"/>
      <c r="KVJ240" s="5"/>
      <c r="KVK240" s="5"/>
      <c r="KVL240" s="5"/>
      <c r="KVM240" s="5"/>
      <c r="KVN240" s="5"/>
      <c r="KVO240" s="5"/>
      <c r="KVP240" s="5"/>
      <c r="KVQ240" s="5"/>
      <c r="KVR240" s="5"/>
      <c r="KVS240" s="5"/>
      <c r="KVT240" s="5"/>
      <c r="KVU240" s="5"/>
      <c r="KVV240" s="5"/>
      <c r="KVW240" s="5"/>
      <c r="KVX240" s="5"/>
      <c r="KVY240" s="5"/>
      <c r="KVZ240" s="5"/>
      <c r="KWA240" s="5"/>
      <c r="KWB240" s="5"/>
      <c r="KWC240" s="5"/>
      <c r="KWD240" s="5"/>
      <c r="KWE240" s="5"/>
      <c r="KWF240" s="5"/>
      <c r="KWG240" s="5"/>
      <c r="KWH240" s="5"/>
      <c r="KWI240" s="5"/>
      <c r="KWJ240" s="5"/>
      <c r="KWK240" s="5"/>
      <c r="KWL240" s="5"/>
      <c r="KWM240" s="5"/>
      <c r="KWN240" s="5"/>
      <c r="KWO240" s="5"/>
      <c r="KWP240" s="5"/>
      <c r="KWQ240" s="5"/>
      <c r="KWR240" s="5"/>
      <c r="KWS240" s="5"/>
      <c r="KWT240" s="5"/>
      <c r="KWU240" s="5"/>
      <c r="KWV240" s="5"/>
      <c r="KWW240" s="5"/>
      <c r="KWX240" s="5"/>
      <c r="KWY240" s="5"/>
      <c r="KWZ240" s="5"/>
      <c r="KXA240" s="5"/>
      <c r="KXB240" s="5"/>
      <c r="KXC240" s="5"/>
      <c r="KXD240" s="5"/>
      <c r="KXE240" s="5"/>
      <c r="KXF240" s="5"/>
      <c r="KXG240" s="5"/>
      <c r="KXH240" s="5"/>
      <c r="KXI240" s="5"/>
      <c r="KXJ240" s="5"/>
      <c r="KXK240" s="5"/>
      <c r="KXL240" s="5"/>
      <c r="KXM240" s="5"/>
      <c r="KXN240" s="5"/>
      <c r="KXO240" s="5"/>
      <c r="KXP240" s="5"/>
      <c r="KXQ240" s="5"/>
      <c r="KXR240" s="5"/>
      <c r="KXS240" s="5"/>
      <c r="KXT240" s="5"/>
      <c r="KXU240" s="5"/>
      <c r="KXV240" s="5"/>
      <c r="KXW240" s="5"/>
      <c r="KXX240" s="5"/>
      <c r="KXY240" s="5"/>
      <c r="KXZ240" s="5"/>
      <c r="KYA240" s="5"/>
      <c r="KYB240" s="5"/>
      <c r="KYC240" s="5"/>
      <c r="KYD240" s="5"/>
      <c r="KYE240" s="5"/>
      <c r="KYF240" s="5"/>
      <c r="KYG240" s="5"/>
      <c r="KYH240" s="5"/>
      <c r="KYI240" s="5"/>
      <c r="KYJ240" s="5"/>
      <c r="KYK240" s="5"/>
      <c r="KYL240" s="5"/>
      <c r="KYM240" s="5"/>
      <c r="KYN240" s="5"/>
      <c r="KYO240" s="5"/>
      <c r="KYP240" s="5"/>
      <c r="KYQ240" s="5"/>
      <c r="KYR240" s="5"/>
      <c r="KYS240" s="5"/>
      <c r="KYT240" s="5"/>
      <c r="KYU240" s="5"/>
      <c r="KYV240" s="5"/>
      <c r="KYW240" s="5"/>
      <c r="KYX240" s="5"/>
      <c r="KYY240" s="5"/>
      <c r="KYZ240" s="5"/>
      <c r="KZA240" s="5"/>
      <c r="KZB240" s="5"/>
      <c r="KZC240" s="5"/>
      <c r="KZD240" s="5"/>
      <c r="KZE240" s="5"/>
      <c r="KZF240" s="5"/>
      <c r="KZG240" s="5"/>
      <c r="KZH240" s="5"/>
      <c r="KZI240" s="5"/>
      <c r="KZJ240" s="5"/>
      <c r="KZK240" s="5"/>
      <c r="KZL240" s="5"/>
      <c r="KZM240" s="5"/>
      <c r="KZN240" s="5"/>
      <c r="KZO240" s="5"/>
      <c r="KZP240" s="5"/>
      <c r="KZQ240" s="5"/>
      <c r="KZR240" s="5"/>
      <c r="KZS240" s="5"/>
      <c r="KZT240" s="5"/>
      <c r="KZU240" s="5"/>
      <c r="KZV240" s="5"/>
      <c r="KZW240" s="5"/>
      <c r="KZX240" s="5"/>
      <c r="KZY240" s="5"/>
      <c r="KZZ240" s="5"/>
      <c r="LAA240" s="5"/>
      <c r="LAB240" s="5"/>
      <c r="LAC240" s="5"/>
      <c r="LAD240" s="5"/>
      <c r="LAE240" s="5"/>
      <c r="LAF240" s="5"/>
      <c r="LAG240" s="5"/>
      <c r="LAH240" s="5"/>
      <c r="LAI240" s="5"/>
      <c r="LAJ240" s="5"/>
      <c r="LAK240" s="5"/>
      <c r="LAL240" s="5"/>
      <c r="LAM240" s="5"/>
      <c r="LAN240" s="5"/>
      <c r="LAO240" s="5"/>
      <c r="LAP240" s="5"/>
      <c r="LAQ240" s="5"/>
      <c r="LAR240" s="5"/>
      <c r="LAS240" s="5"/>
      <c r="LAT240" s="5"/>
      <c r="LAU240" s="5"/>
      <c r="LAV240" s="5"/>
      <c r="LAW240" s="5"/>
      <c r="LAX240" s="5"/>
      <c r="LAY240" s="5"/>
      <c r="LAZ240" s="5"/>
      <c r="LBA240" s="5"/>
      <c r="LBB240" s="5"/>
      <c r="LBC240" s="5"/>
      <c r="LBD240" s="5"/>
      <c r="LBE240" s="5"/>
      <c r="LBF240" s="5"/>
      <c r="LBG240" s="5"/>
      <c r="LBH240" s="5"/>
      <c r="LBI240" s="5"/>
      <c r="LBJ240" s="5"/>
      <c r="LBK240" s="5"/>
      <c r="LBL240" s="5"/>
      <c r="LBM240" s="5"/>
      <c r="LBN240" s="5"/>
      <c r="LBO240" s="5"/>
      <c r="LBP240" s="5"/>
      <c r="LBQ240" s="5"/>
      <c r="LBR240" s="5"/>
      <c r="LBS240" s="5"/>
      <c r="LBT240" s="5"/>
      <c r="LBU240" s="5"/>
      <c r="LBV240" s="5"/>
      <c r="LBW240" s="5"/>
      <c r="LBX240" s="5"/>
      <c r="LBY240" s="5"/>
      <c r="LBZ240" s="5"/>
      <c r="LCA240" s="5"/>
      <c r="LCB240" s="5"/>
      <c r="LCC240" s="5"/>
      <c r="LCD240" s="5"/>
      <c r="LCE240" s="5"/>
      <c r="LCF240" s="5"/>
      <c r="LCG240" s="5"/>
      <c r="LCH240" s="5"/>
      <c r="LCI240" s="5"/>
      <c r="LCJ240" s="5"/>
      <c r="LCK240" s="5"/>
      <c r="LCL240" s="5"/>
      <c r="LCM240" s="5"/>
      <c r="LCN240" s="5"/>
      <c r="LCO240" s="5"/>
      <c r="LCP240" s="5"/>
      <c r="LCQ240" s="5"/>
      <c r="LCR240" s="5"/>
      <c r="LCS240" s="5"/>
      <c r="LCT240" s="5"/>
      <c r="LCU240" s="5"/>
      <c r="LCV240" s="5"/>
      <c r="LCW240" s="5"/>
      <c r="LCX240" s="5"/>
      <c r="LCY240" s="5"/>
      <c r="LCZ240" s="5"/>
      <c r="LDA240" s="5"/>
      <c r="LDB240" s="5"/>
      <c r="LDC240" s="5"/>
      <c r="LDD240" s="5"/>
      <c r="LDE240" s="5"/>
      <c r="LDF240" s="5"/>
      <c r="LDG240" s="5"/>
      <c r="LDH240" s="5"/>
      <c r="LDI240" s="5"/>
      <c r="LDJ240" s="5"/>
      <c r="LDK240" s="5"/>
      <c r="LDL240" s="5"/>
      <c r="LDM240" s="5"/>
      <c r="LDN240" s="5"/>
      <c r="LDO240" s="5"/>
      <c r="LDP240" s="5"/>
      <c r="LDQ240" s="5"/>
      <c r="LDR240" s="5"/>
      <c r="LDS240" s="5"/>
      <c r="LDT240" s="5"/>
      <c r="LDU240" s="5"/>
      <c r="LDV240" s="5"/>
      <c r="LDW240" s="5"/>
      <c r="LDX240" s="5"/>
      <c r="LDY240" s="5"/>
      <c r="LDZ240" s="5"/>
      <c r="LEA240" s="5"/>
      <c r="LEB240" s="5"/>
      <c r="LEC240" s="5"/>
      <c r="LED240" s="5"/>
      <c r="LEE240" s="5"/>
      <c r="LEF240" s="5"/>
      <c r="LEG240" s="5"/>
      <c r="LEH240" s="5"/>
      <c r="LEI240" s="5"/>
      <c r="LEJ240" s="5"/>
      <c r="LEK240" s="5"/>
      <c r="LEL240" s="5"/>
      <c r="LEM240" s="5"/>
      <c r="LEN240" s="5"/>
      <c r="LEO240" s="5"/>
      <c r="LEP240" s="5"/>
      <c r="LEQ240" s="5"/>
      <c r="LER240" s="5"/>
      <c r="LES240" s="5"/>
      <c r="LET240" s="5"/>
      <c r="LEU240" s="5"/>
      <c r="LEV240" s="5"/>
      <c r="LEW240" s="5"/>
      <c r="LEX240" s="5"/>
      <c r="LEY240" s="5"/>
      <c r="LEZ240" s="5"/>
      <c r="LFA240" s="5"/>
      <c r="LFB240" s="5"/>
      <c r="LFC240" s="5"/>
      <c r="LFD240" s="5"/>
      <c r="LFE240" s="5"/>
      <c r="LFF240" s="5"/>
      <c r="LFG240" s="5"/>
      <c r="LFH240" s="5"/>
      <c r="LFI240" s="5"/>
      <c r="LFJ240" s="5"/>
      <c r="LFK240" s="5"/>
      <c r="LFL240" s="5"/>
      <c r="LFM240" s="5"/>
      <c r="LFN240" s="5"/>
      <c r="LFO240" s="5"/>
      <c r="LFP240" s="5"/>
      <c r="LFQ240" s="5"/>
      <c r="LFR240" s="5"/>
      <c r="LFS240" s="5"/>
      <c r="LFT240" s="5"/>
      <c r="LFU240" s="5"/>
      <c r="LFV240" s="5"/>
      <c r="LFW240" s="5"/>
      <c r="LFX240" s="5"/>
      <c r="LFY240" s="5"/>
      <c r="LFZ240" s="5"/>
      <c r="LGA240" s="5"/>
      <c r="LGB240" s="5"/>
      <c r="LGC240" s="5"/>
      <c r="LGD240" s="5"/>
      <c r="LGE240" s="5"/>
      <c r="LGF240" s="5"/>
      <c r="LGG240" s="5"/>
      <c r="LGH240" s="5"/>
      <c r="LGI240" s="5"/>
      <c r="LGJ240" s="5"/>
      <c r="LGK240" s="5"/>
      <c r="LGL240" s="5"/>
      <c r="LGM240" s="5"/>
      <c r="LGN240" s="5"/>
      <c r="LGO240" s="5"/>
      <c r="LGP240" s="5"/>
      <c r="LGQ240" s="5"/>
      <c r="LGR240" s="5"/>
      <c r="LGS240" s="5"/>
      <c r="LGT240" s="5"/>
      <c r="LGU240" s="5"/>
      <c r="LGV240" s="5"/>
      <c r="LGW240" s="5"/>
      <c r="LGX240" s="5"/>
      <c r="LGY240" s="5"/>
      <c r="LGZ240" s="5"/>
      <c r="LHA240" s="5"/>
      <c r="LHB240" s="5"/>
      <c r="LHC240" s="5"/>
      <c r="LHD240" s="5"/>
      <c r="LHE240" s="5"/>
      <c r="LHF240" s="5"/>
      <c r="LHG240" s="5"/>
      <c r="LHH240" s="5"/>
      <c r="LHI240" s="5"/>
      <c r="LHJ240" s="5"/>
      <c r="LHK240" s="5"/>
      <c r="LHL240" s="5"/>
      <c r="LHM240" s="5"/>
      <c r="LHN240" s="5"/>
      <c r="LHO240" s="5"/>
      <c r="LHP240" s="5"/>
      <c r="LHQ240" s="5"/>
      <c r="LHR240" s="5"/>
      <c r="LHS240" s="5"/>
      <c r="LHT240" s="5"/>
      <c r="LHU240" s="5"/>
      <c r="LHV240" s="5"/>
      <c r="LHW240" s="5"/>
      <c r="LHX240" s="5"/>
      <c r="LHY240" s="5"/>
      <c r="LHZ240" s="5"/>
      <c r="LIA240" s="5"/>
      <c r="LIB240" s="5"/>
      <c r="LIC240" s="5"/>
      <c r="LID240" s="5"/>
      <c r="LIE240" s="5"/>
      <c r="LIF240" s="5"/>
      <c r="LIG240" s="5"/>
      <c r="LIH240" s="5"/>
      <c r="LII240" s="5"/>
      <c r="LIJ240" s="5"/>
      <c r="LIK240" s="5"/>
      <c r="LIL240" s="5"/>
      <c r="LIM240" s="5"/>
      <c r="LIN240" s="5"/>
      <c r="LIO240" s="5"/>
      <c r="LIP240" s="5"/>
      <c r="LIQ240" s="5"/>
      <c r="LIR240" s="5"/>
      <c r="LIS240" s="5"/>
      <c r="LIT240" s="5"/>
      <c r="LIU240" s="5"/>
      <c r="LIV240" s="5"/>
      <c r="LIW240" s="5"/>
      <c r="LIX240" s="5"/>
      <c r="LIY240" s="5"/>
      <c r="LIZ240" s="5"/>
      <c r="LJA240" s="5"/>
      <c r="LJB240" s="5"/>
      <c r="LJC240" s="5"/>
      <c r="LJD240" s="5"/>
      <c r="LJE240" s="5"/>
      <c r="LJF240" s="5"/>
      <c r="LJG240" s="5"/>
      <c r="LJH240" s="5"/>
      <c r="LJI240" s="5"/>
      <c r="LJJ240" s="5"/>
      <c r="LJK240" s="5"/>
      <c r="LJL240" s="5"/>
      <c r="LJM240" s="5"/>
      <c r="LJN240" s="5"/>
      <c r="LJO240" s="5"/>
      <c r="LJP240" s="5"/>
      <c r="LJQ240" s="5"/>
      <c r="LJR240" s="5"/>
      <c r="LJS240" s="5"/>
      <c r="LJT240" s="5"/>
      <c r="LJU240" s="5"/>
      <c r="LJV240" s="5"/>
      <c r="LJW240" s="5"/>
      <c r="LJX240" s="5"/>
      <c r="LJY240" s="5"/>
      <c r="LJZ240" s="5"/>
      <c r="LKA240" s="5"/>
      <c r="LKB240" s="5"/>
      <c r="LKC240" s="5"/>
      <c r="LKD240" s="5"/>
      <c r="LKE240" s="5"/>
      <c r="LKF240" s="5"/>
      <c r="LKG240" s="5"/>
      <c r="LKH240" s="5"/>
      <c r="LKI240" s="5"/>
      <c r="LKJ240" s="5"/>
      <c r="LKK240" s="5"/>
      <c r="LKL240" s="5"/>
      <c r="LKM240" s="5"/>
      <c r="LKN240" s="5"/>
      <c r="LKO240" s="5"/>
      <c r="LKP240" s="5"/>
      <c r="LKQ240" s="5"/>
      <c r="LKR240" s="5"/>
      <c r="LKS240" s="5"/>
      <c r="LKT240" s="5"/>
      <c r="LKU240" s="5"/>
      <c r="LKV240" s="5"/>
      <c r="LKW240" s="5"/>
      <c r="LKX240" s="5"/>
      <c r="LKY240" s="5"/>
      <c r="LKZ240" s="5"/>
      <c r="LLA240" s="5"/>
      <c r="LLB240" s="5"/>
      <c r="LLC240" s="5"/>
      <c r="LLD240" s="5"/>
      <c r="LLE240" s="5"/>
      <c r="LLF240" s="5"/>
      <c r="LLG240" s="5"/>
      <c r="LLH240" s="5"/>
      <c r="LLI240" s="5"/>
      <c r="LLJ240" s="5"/>
      <c r="LLK240" s="5"/>
      <c r="LLL240" s="5"/>
      <c r="LLM240" s="5"/>
      <c r="LLN240" s="5"/>
      <c r="LLO240" s="5"/>
      <c r="LLP240" s="5"/>
      <c r="LLQ240" s="5"/>
      <c r="LLR240" s="5"/>
      <c r="LLS240" s="5"/>
      <c r="LLT240" s="5"/>
      <c r="LLU240" s="5"/>
      <c r="LLV240" s="5"/>
      <c r="LLW240" s="5"/>
      <c r="LLX240" s="5"/>
      <c r="LLY240" s="5"/>
      <c r="LLZ240" s="5"/>
      <c r="LMA240" s="5"/>
      <c r="LMB240" s="5"/>
      <c r="LMC240" s="5"/>
      <c r="LMD240" s="5"/>
      <c r="LME240" s="5"/>
      <c r="LMF240" s="5"/>
      <c r="LMG240" s="5"/>
      <c r="LMH240" s="5"/>
      <c r="LMI240" s="5"/>
      <c r="LMJ240" s="5"/>
      <c r="LMK240" s="5"/>
      <c r="LML240" s="5"/>
      <c r="LMM240" s="5"/>
      <c r="LMN240" s="5"/>
      <c r="LMO240" s="5"/>
      <c r="LMP240" s="5"/>
      <c r="LMQ240" s="5"/>
      <c r="LMR240" s="5"/>
      <c r="LMS240" s="5"/>
      <c r="LMT240" s="5"/>
      <c r="LMU240" s="5"/>
      <c r="LMV240" s="5"/>
      <c r="LMW240" s="5"/>
      <c r="LMX240" s="5"/>
      <c r="LMY240" s="5"/>
      <c r="LMZ240" s="5"/>
      <c r="LNA240" s="5"/>
      <c r="LNB240" s="5"/>
      <c r="LNC240" s="5"/>
      <c r="LND240" s="5"/>
      <c r="LNE240" s="5"/>
      <c r="LNF240" s="5"/>
      <c r="LNG240" s="5"/>
      <c r="LNH240" s="5"/>
      <c r="LNI240" s="5"/>
      <c r="LNJ240" s="5"/>
      <c r="LNK240" s="5"/>
      <c r="LNL240" s="5"/>
      <c r="LNM240" s="5"/>
      <c r="LNN240" s="5"/>
      <c r="LNO240" s="5"/>
      <c r="LNP240" s="5"/>
      <c r="LNQ240" s="5"/>
      <c r="LNR240" s="5"/>
      <c r="LNS240" s="5"/>
      <c r="LNT240" s="5"/>
      <c r="LNU240" s="5"/>
      <c r="LNV240" s="5"/>
      <c r="LNW240" s="5"/>
      <c r="LNX240" s="5"/>
      <c r="LNY240" s="5"/>
      <c r="LNZ240" s="5"/>
      <c r="LOA240" s="5"/>
      <c r="LOB240" s="5"/>
      <c r="LOC240" s="5"/>
      <c r="LOD240" s="5"/>
      <c r="LOE240" s="5"/>
      <c r="LOF240" s="5"/>
      <c r="LOG240" s="5"/>
      <c r="LOH240" s="5"/>
      <c r="LOI240" s="5"/>
      <c r="LOJ240" s="5"/>
      <c r="LOK240" s="5"/>
      <c r="LOL240" s="5"/>
      <c r="LOM240" s="5"/>
      <c r="LON240" s="5"/>
      <c r="LOO240" s="5"/>
      <c r="LOP240" s="5"/>
      <c r="LOQ240" s="5"/>
      <c r="LOR240" s="5"/>
      <c r="LOS240" s="5"/>
      <c r="LOT240" s="5"/>
      <c r="LOU240" s="5"/>
      <c r="LOV240" s="5"/>
      <c r="LOW240" s="5"/>
      <c r="LOX240" s="5"/>
      <c r="LOY240" s="5"/>
      <c r="LOZ240" s="5"/>
      <c r="LPA240" s="5"/>
      <c r="LPB240" s="5"/>
      <c r="LPC240" s="5"/>
      <c r="LPD240" s="5"/>
      <c r="LPE240" s="5"/>
      <c r="LPF240" s="5"/>
      <c r="LPG240" s="5"/>
      <c r="LPH240" s="5"/>
      <c r="LPI240" s="5"/>
      <c r="LPJ240" s="5"/>
      <c r="LPK240" s="5"/>
      <c r="LPL240" s="5"/>
      <c r="LPM240" s="5"/>
      <c r="LPN240" s="5"/>
      <c r="LPO240" s="5"/>
      <c r="LPP240" s="5"/>
      <c r="LPQ240" s="5"/>
      <c r="LPR240" s="5"/>
      <c r="LPS240" s="5"/>
      <c r="LPT240" s="5"/>
      <c r="LPU240" s="5"/>
      <c r="LPV240" s="5"/>
      <c r="LPW240" s="5"/>
      <c r="LPX240" s="5"/>
      <c r="LPY240" s="5"/>
      <c r="LPZ240" s="5"/>
      <c r="LQA240" s="5"/>
      <c r="LQB240" s="5"/>
      <c r="LQC240" s="5"/>
      <c r="LQD240" s="5"/>
      <c r="LQE240" s="5"/>
      <c r="LQF240" s="5"/>
      <c r="LQG240" s="5"/>
      <c r="LQH240" s="5"/>
      <c r="LQI240" s="5"/>
      <c r="LQJ240" s="5"/>
      <c r="LQK240" s="5"/>
      <c r="LQL240" s="5"/>
      <c r="LQM240" s="5"/>
      <c r="LQN240" s="5"/>
      <c r="LQO240" s="5"/>
      <c r="LQP240" s="5"/>
      <c r="LQQ240" s="5"/>
      <c r="LQR240" s="5"/>
      <c r="LQS240" s="5"/>
      <c r="LQT240" s="5"/>
      <c r="LQU240" s="5"/>
      <c r="LQV240" s="5"/>
      <c r="LQW240" s="5"/>
      <c r="LQX240" s="5"/>
      <c r="LQY240" s="5"/>
      <c r="LQZ240" s="5"/>
      <c r="LRA240" s="5"/>
      <c r="LRB240" s="5"/>
      <c r="LRC240" s="5"/>
      <c r="LRD240" s="5"/>
      <c r="LRE240" s="5"/>
      <c r="LRF240" s="5"/>
      <c r="LRG240" s="5"/>
      <c r="LRH240" s="5"/>
      <c r="LRI240" s="5"/>
      <c r="LRJ240" s="5"/>
      <c r="LRK240" s="5"/>
      <c r="LRL240" s="5"/>
      <c r="LRM240" s="5"/>
      <c r="LRN240" s="5"/>
      <c r="LRO240" s="5"/>
      <c r="LRP240" s="5"/>
      <c r="LRQ240" s="5"/>
      <c r="LRR240" s="5"/>
      <c r="LRS240" s="5"/>
      <c r="LRT240" s="5"/>
      <c r="LRU240" s="5"/>
      <c r="LRV240" s="5"/>
      <c r="LRW240" s="5"/>
      <c r="LRX240" s="5"/>
      <c r="LRY240" s="5"/>
      <c r="LRZ240" s="5"/>
      <c r="LSA240" s="5"/>
      <c r="LSB240" s="5"/>
      <c r="LSC240" s="5"/>
      <c r="LSD240" s="5"/>
      <c r="LSE240" s="5"/>
      <c r="LSF240" s="5"/>
      <c r="LSG240" s="5"/>
      <c r="LSH240" s="5"/>
      <c r="LSI240" s="5"/>
      <c r="LSJ240" s="5"/>
      <c r="LSK240" s="5"/>
      <c r="LSL240" s="5"/>
      <c r="LSM240" s="5"/>
      <c r="LSN240" s="5"/>
      <c r="LSO240" s="5"/>
      <c r="LSP240" s="5"/>
      <c r="LSQ240" s="5"/>
      <c r="LSR240" s="5"/>
      <c r="LSS240" s="5"/>
      <c r="LST240" s="5"/>
      <c r="LSU240" s="5"/>
      <c r="LSV240" s="5"/>
      <c r="LSW240" s="5"/>
      <c r="LSX240" s="5"/>
      <c r="LSY240" s="5"/>
      <c r="LSZ240" s="5"/>
      <c r="LTA240" s="5"/>
      <c r="LTB240" s="5"/>
      <c r="LTC240" s="5"/>
      <c r="LTD240" s="5"/>
      <c r="LTE240" s="5"/>
      <c r="LTF240" s="5"/>
      <c r="LTG240" s="5"/>
      <c r="LTH240" s="5"/>
      <c r="LTI240" s="5"/>
      <c r="LTJ240" s="5"/>
      <c r="LTK240" s="5"/>
      <c r="LTL240" s="5"/>
      <c r="LTM240" s="5"/>
      <c r="LTN240" s="5"/>
      <c r="LTO240" s="5"/>
      <c r="LTP240" s="5"/>
      <c r="LTQ240" s="5"/>
      <c r="LTR240" s="5"/>
      <c r="LTS240" s="5"/>
      <c r="LTT240" s="5"/>
      <c r="LTU240" s="5"/>
      <c r="LTV240" s="5"/>
      <c r="LTW240" s="5"/>
      <c r="LTX240" s="5"/>
      <c r="LTY240" s="5"/>
      <c r="LTZ240" s="5"/>
      <c r="LUA240" s="5"/>
      <c r="LUB240" s="5"/>
      <c r="LUC240" s="5"/>
      <c r="LUD240" s="5"/>
      <c r="LUE240" s="5"/>
      <c r="LUF240" s="5"/>
      <c r="LUG240" s="5"/>
      <c r="LUH240" s="5"/>
      <c r="LUI240" s="5"/>
      <c r="LUJ240" s="5"/>
      <c r="LUK240" s="5"/>
      <c r="LUL240" s="5"/>
      <c r="LUM240" s="5"/>
      <c r="LUN240" s="5"/>
      <c r="LUO240" s="5"/>
      <c r="LUP240" s="5"/>
      <c r="LUQ240" s="5"/>
      <c r="LUR240" s="5"/>
      <c r="LUS240" s="5"/>
      <c r="LUT240" s="5"/>
      <c r="LUU240" s="5"/>
      <c r="LUV240" s="5"/>
      <c r="LUW240" s="5"/>
      <c r="LUX240" s="5"/>
      <c r="LUY240" s="5"/>
      <c r="LUZ240" s="5"/>
      <c r="LVA240" s="5"/>
      <c r="LVB240" s="5"/>
      <c r="LVC240" s="5"/>
      <c r="LVD240" s="5"/>
      <c r="LVE240" s="5"/>
      <c r="LVF240" s="5"/>
      <c r="LVG240" s="5"/>
      <c r="LVH240" s="5"/>
      <c r="LVI240" s="5"/>
      <c r="LVJ240" s="5"/>
      <c r="LVK240" s="5"/>
      <c r="LVL240" s="5"/>
      <c r="LVM240" s="5"/>
      <c r="LVN240" s="5"/>
      <c r="LVO240" s="5"/>
      <c r="LVP240" s="5"/>
      <c r="LVQ240" s="5"/>
      <c r="LVR240" s="5"/>
      <c r="LVS240" s="5"/>
      <c r="LVT240" s="5"/>
      <c r="LVU240" s="5"/>
      <c r="LVV240" s="5"/>
      <c r="LVW240" s="5"/>
      <c r="LVX240" s="5"/>
      <c r="LVY240" s="5"/>
      <c r="LVZ240" s="5"/>
      <c r="LWA240" s="5"/>
      <c r="LWB240" s="5"/>
      <c r="LWC240" s="5"/>
      <c r="LWD240" s="5"/>
      <c r="LWE240" s="5"/>
      <c r="LWF240" s="5"/>
      <c r="LWG240" s="5"/>
      <c r="LWH240" s="5"/>
      <c r="LWI240" s="5"/>
      <c r="LWJ240" s="5"/>
      <c r="LWK240" s="5"/>
      <c r="LWL240" s="5"/>
      <c r="LWM240" s="5"/>
      <c r="LWN240" s="5"/>
      <c r="LWO240" s="5"/>
      <c r="LWP240" s="5"/>
      <c r="LWQ240" s="5"/>
      <c r="LWR240" s="5"/>
      <c r="LWS240" s="5"/>
      <c r="LWT240" s="5"/>
      <c r="LWU240" s="5"/>
      <c r="LWV240" s="5"/>
      <c r="LWW240" s="5"/>
      <c r="LWX240" s="5"/>
      <c r="LWY240" s="5"/>
      <c r="LWZ240" s="5"/>
      <c r="LXA240" s="5"/>
      <c r="LXB240" s="5"/>
      <c r="LXC240" s="5"/>
      <c r="LXD240" s="5"/>
      <c r="LXE240" s="5"/>
      <c r="LXF240" s="5"/>
      <c r="LXG240" s="5"/>
      <c r="LXH240" s="5"/>
      <c r="LXI240" s="5"/>
      <c r="LXJ240" s="5"/>
      <c r="LXK240" s="5"/>
      <c r="LXL240" s="5"/>
      <c r="LXM240" s="5"/>
      <c r="LXN240" s="5"/>
      <c r="LXO240" s="5"/>
      <c r="LXP240" s="5"/>
      <c r="LXQ240" s="5"/>
      <c r="LXR240" s="5"/>
      <c r="LXS240" s="5"/>
      <c r="LXT240" s="5"/>
      <c r="LXU240" s="5"/>
      <c r="LXV240" s="5"/>
      <c r="LXW240" s="5"/>
      <c r="LXX240" s="5"/>
      <c r="LXY240" s="5"/>
      <c r="LXZ240" s="5"/>
      <c r="LYA240" s="5"/>
      <c r="LYB240" s="5"/>
      <c r="LYC240" s="5"/>
      <c r="LYD240" s="5"/>
      <c r="LYE240" s="5"/>
      <c r="LYF240" s="5"/>
      <c r="LYG240" s="5"/>
      <c r="LYH240" s="5"/>
      <c r="LYI240" s="5"/>
      <c r="LYJ240" s="5"/>
      <c r="LYK240" s="5"/>
      <c r="LYL240" s="5"/>
      <c r="LYM240" s="5"/>
      <c r="LYN240" s="5"/>
      <c r="LYO240" s="5"/>
      <c r="LYP240" s="5"/>
      <c r="LYQ240" s="5"/>
      <c r="LYR240" s="5"/>
      <c r="LYS240" s="5"/>
      <c r="LYT240" s="5"/>
      <c r="LYU240" s="5"/>
      <c r="LYV240" s="5"/>
      <c r="LYW240" s="5"/>
      <c r="LYX240" s="5"/>
      <c r="LYY240" s="5"/>
      <c r="LYZ240" s="5"/>
      <c r="LZA240" s="5"/>
      <c r="LZB240" s="5"/>
      <c r="LZC240" s="5"/>
      <c r="LZD240" s="5"/>
      <c r="LZE240" s="5"/>
      <c r="LZF240" s="5"/>
      <c r="LZG240" s="5"/>
      <c r="LZH240" s="5"/>
      <c r="LZI240" s="5"/>
      <c r="LZJ240" s="5"/>
      <c r="LZK240" s="5"/>
      <c r="LZL240" s="5"/>
      <c r="LZM240" s="5"/>
      <c r="LZN240" s="5"/>
      <c r="LZO240" s="5"/>
      <c r="LZP240" s="5"/>
      <c r="LZQ240" s="5"/>
      <c r="LZR240" s="5"/>
      <c r="LZS240" s="5"/>
      <c r="LZT240" s="5"/>
      <c r="LZU240" s="5"/>
      <c r="LZV240" s="5"/>
      <c r="LZW240" s="5"/>
      <c r="LZX240" s="5"/>
      <c r="LZY240" s="5"/>
      <c r="LZZ240" s="5"/>
      <c r="MAA240" s="5"/>
      <c r="MAB240" s="5"/>
      <c r="MAC240" s="5"/>
      <c r="MAD240" s="5"/>
      <c r="MAE240" s="5"/>
      <c r="MAF240" s="5"/>
      <c r="MAG240" s="5"/>
      <c r="MAH240" s="5"/>
      <c r="MAI240" s="5"/>
      <c r="MAJ240" s="5"/>
      <c r="MAK240" s="5"/>
      <c r="MAL240" s="5"/>
      <c r="MAM240" s="5"/>
      <c r="MAN240" s="5"/>
      <c r="MAO240" s="5"/>
      <c r="MAP240" s="5"/>
      <c r="MAQ240" s="5"/>
      <c r="MAR240" s="5"/>
      <c r="MAS240" s="5"/>
      <c r="MAT240" s="5"/>
      <c r="MAU240" s="5"/>
      <c r="MAV240" s="5"/>
      <c r="MAW240" s="5"/>
      <c r="MAX240" s="5"/>
      <c r="MAY240" s="5"/>
      <c r="MAZ240" s="5"/>
      <c r="MBA240" s="5"/>
      <c r="MBB240" s="5"/>
      <c r="MBC240" s="5"/>
      <c r="MBD240" s="5"/>
      <c r="MBE240" s="5"/>
      <c r="MBF240" s="5"/>
      <c r="MBG240" s="5"/>
      <c r="MBH240" s="5"/>
      <c r="MBI240" s="5"/>
      <c r="MBJ240" s="5"/>
      <c r="MBK240" s="5"/>
      <c r="MBL240" s="5"/>
      <c r="MBM240" s="5"/>
      <c r="MBN240" s="5"/>
      <c r="MBO240" s="5"/>
      <c r="MBP240" s="5"/>
      <c r="MBQ240" s="5"/>
      <c r="MBR240" s="5"/>
      <c r="MBS240" s="5"/>
      <c r="MBT240" s="5"/>
      <c r="MBU240" s="5"/>
      <c r="MBV240" s="5"/>
      <c r="MBW240" s="5"/>
      <c r="MBX240" s="5"/>
      <c r="MBY240" s="5"/>
      <c r="MBZ240" s="5"/>
      <c r="MCA240" s="5"/>
      <c r="MCB240" s="5"/>
      <c r="MCC240" s="5"/>
      <c r="MCD240" s="5"/>
      <c r="MCE240" s="5"/>
      <c r="MCF240" s="5"/>
      <c r="MCG240" s="5"/>
      <c r="MCH240" s="5"/>
      <c r="MCI240" s="5"/>
      <c r="MCJ240" s="5"/>
      <c r="MCK240" s="5"/>
      <c r="MCL240" s="5"/>
      <c r="MCM240" s="5"/>
      <c r="MCN240" s="5"/>
      <c r="MCO240" s="5"/>
      <c r="MCP240" s="5"/>
      <c r="MCQ240" s="5"/>
      <c r="MCR240" s="5"/>
      <c r="MCS240" s="5"/>
      <c r="MCT240" s="5"/>
      <c r="MCU240" s="5"/>
      <c r="MCV240" s="5"/>
      <c r="MCW240" s="5"/>
      <c r="MCX240" s="5"/>
      <c r="MCY240" s="5"/>
      <c r="MCZ240" s="5"/>
      <c r="MDA240" s="5"/>
      <c r="MDB240" s="5"/>
      <c r="MDC240" s="5"/>
      <c r="MDD240" s="5"/>
      <c r="MDE240" s="5"/>
      <c r="MDF240" s="5"/>
      <c r="MDG240" s="5"/>
      <c r="MDH240" s="5"/>
      <c r="MDI240" s="5"/>
      <c r="MDJ240" s="5"/>
      <c r="MDK240" s="5"/>
      <c r="MDL240" s="5"/>
      <c r="MDM240" s="5"/>
      <c r="MDN240" s="5"/>
      <c r="MDO240" s="5"/>
      <c r="MDP240" s="5"/>
      <c r="MDQ240" s="5"/>
      <c r="MDR240" s="5"/>
      <c r="MDS240" s="5"/>
      <c r="MDT240" s="5"/>
      <c r="MDU240" s="5"/>
      <c r="MDV240" s="5"/>
      <c r="MDW240" s="5"/>
      <c r="MDX240" s="5"/>
      <c r="MDY240" s="5"/>
      <c r="MDZ240" s="5"/>
      <c r="MEA240" s="5"/>
      <c r="MEB240" s="5"/>
      <c r="MEC240" s="5"/>
      <c r="MED240" s="5"/>
      <c r="MEE240" s="5"/>
      <c r="MEF240" s="5"/>
      <c r="MEG240" s="5"/>
      <c r="MEH240" s="5"/>
      <c r="MEI240" s="5"/>
      <c r="MEJ240" s="5"/>
      <c r="MEK240" s="5"/>
      <c r="MEL240" s="5"/>
      <c r="MEM240" s="5"/>
      <c r="MEN240" s="5"/>
      <c r="MEO240" s="5"/>
      <c r="MEP240" s="5"/>
      <c r="MEQ240" s="5"/>
      <c r="MER240" s="5"/>
      <c r="MES240" s="5"/>
      <c r="MET240" s="5"/>
      <c r="MEU240" s="5"/>
      <c r="MEV240" s="5"/>
      <c r="MEW240" s="5"/>
      <c r="MEX240" s="5"/>
      <c r="MEY240" s="5"/>
      <c r="MEZ240" s="5"/>
      <c r="MFA240" s="5"/>
      <c r="MFB240" s="5"/>
      <c r="MFC240" s="5"/>
      <c r="MFD240" s="5"/>
      <c r="MFE240" s="5"/>
      <c r="MFF240" s="5"/>
      <c r="MFG240" s="5"/>
      <c r="MFH240" s="5"/>
      <c r="MFI240" s="5"/>
      <c r="MFJ240" s="5"/>
      <c r="MFK240" s="5"/>
      <c r="MFL240" s="5"/>
      <c r="MFM240" s="5"/>
      <c r="MFN240" s="5"/>
      <c r="MFO240" s="5"/>
      <c r="MFP240" s="5"/>
      <c r="MFQ240" s="5"/>
      <c r="MFR240" s="5"/>
      <c r="MFS240" s="5"/>
      <c r="MFT240" s="5"/>
      <c r="MFU240" s="5"/>
      <c r="MFV240" s="5"/>
      <c r="MFW240" s="5"/>
      <c r="MFX240" s="5"/>
      <c r="MFY240" s="5"/>
      <c r="MFZ240" s="5"/>
      <c r="MGA240" s="5"/>
      <c r="MGB240" s="5"/>
      <c r="MGC240" s="5"/>
      <c r="MGD240" s="5"/>
      <c r="MGE240" s="5"/>
      <c r="MGF240" s="5"/>
      <c r="MGG240" s="5"/>
      <c r="MGH240" s="5"/>
      <c r="MGI240" s="5"/>
      <c r="MGJ240" s="5"/>
      <c r="MGK240" s="5"/>
      <c r="MGL240" s="5"/>
      <c r="MGM240" s="5"/>
      <c r="MGN240" s="5"/>
      <c r="MGO240" s="5"/>
      <c r="MGP240" s="5"/>
      <c r="MGQ240" s="5"/>
      <c r="MGR240" s="5"/>
      <c r="MGS240" s="5"/>
      <c r="MGT240" s="5"/>
      <c r="MGU240" s="5"/>
      <c r="MGV240" s="5"/>
      <c r="MGW240" s="5"/>
      <c r="MGX240" s="5"/>
      <c r="MGY240" s="5"/>
      <c r="MGZ240" s="5"/>
      <c r="MHA240" s="5"/>
      <c r="MHB240" s="5"/>
      <c r="MHC240" s="5"/>
      <c r="MHD240" s="5"/>
      <c r="MHE240" s="5"/>
      <c r="MHF240" s="5"/>
      <c r="MHG240" s="5"/>
      <c r="MHH240" s="5"/>
      <c r="MHI240" s="5"/>
      <c r="MHJ240" s="5"/>
      <c r="MHK240" s="5"/>
      <c r="MHL240" s="5"/>
      <c r="MHM240" s="5"/>
      <c r="MHN240" s="5"/>
      <c r="MHO240" s="5"/>
      <c r="MHP240" s="5"/>
      <c r="MHQ240" s="5"/>
      <c r="MHR240" s="5"/>
      <c r="MHS240" s="5"/>
      <c r="MHT240" s="5"/>
      <c r="MHU240" s="5"/>
      <c r="MHV240" s="5"/>
      <c r="MHW240" s="5"/>
      <c r="MHX240" s="5"/>
      <c r="MHY240" s="5"/>
      <c r="MHZ240" s="5"/>
      <c r="MIA240" s="5"/>
      <c r="MIB240" s="5"/>
      <c r="MIC240" s="5"/>
      <c r="MID240" s="5"/>
      <c r="MIE240" s="5"/>
      <c r="MIF240" s="5"/>
      <c r="MIG240" s="5"/>
      <c r="MIH240" s="5"/>
      <c r="MII240" s="5"/>
      <c r="MIJ240" s="5"/>
      <c r="MIK240" s="5"/>
      <c r="MIL240" s="5"/>
      <c r="MIM240" s="5"/>
      <c r="MIN240" s="5"/>
      <c r="MIO240" s="5"/>
      <c r="MIP240" s="5"/>
      <c r="MIQ240" s="5"/>
      <c r="MIR240" s="5"/>
      <c r="MIS240" s="5"/>
      <c r="MIT240" s="5"/>
      <c r="MIU240" s="5"/>
      <c r="MIV240" s="5"/>
      <c r="MIW240" s="5"/>
      <c r="MIX240" s="5"/>
      <c r="MIY240" s="5"/>
      <c r="MIZ240" s="5"/>
      <c r="MJA240" s="5"/>
      <c r="MJB240" s="5"/>
      <c r="MJC240" s="5"/>
      <c r="MJD240" s="5"/>
      <c r="MJE240" s="5"/>
      <c r="MJF240" s="5"/>
      <c r="MJG240" s="5"/>
      <c r="MJH240" s="5"/>
      <c r="MJI240" s="5"/>
      <c r="MJJ240" s="5"/>
      <c r="MJK240" s="5"/>
      <c r="MJL240" s="5"/>
      <c r="MJM240" s="5"/>
      <c r="MJN240" s="5"/>
      <c r="MJO240" s="5"/>
      <c r="MJP240" s="5"/>
      <c r="MJQ240" s="5"/>
      <c r="MJR240" s="5"/>
      <c r="MJS240" s="5"/>
      <c r="MJT240" s="5"/>
      <c r="MJU240" s="5"/>
      <c r="MJV240" s="5"/>
      <c r="MJW240" s="5"/>
      <c r="MJX240" s="5"/>
      <c r="MJY240" s="5"/>
      <c r="MJZ240" s="5"/>
      <c r="MKA240" s="5"/>
      <c r="MKB240" s="5"/>
      <c r="MKC240" s="5"/>
      <c r="MKD240" s="5"/>
      <c r="MKE240" s="5"/>
      <c r="MKF240" s="5"/>
      <c r="MKG240" s="5"/>
      <c r="MKH240" s="5"/>
      <c r="MKI240" s="5"/>
      <c r="MKJ240" s="5"/>
      <c r="MKK240" s="5"/>
      <c r="MKL240" s="5"/>
      <c r="MKM240" s="5"/>
      <c r="MKN240" s="5"/>
      <c r="MKO240" s="5"/>
      <c r="MKP240" s="5"/>
      <c r="MKQ240" s="5"/>
      <c r="MKR240" s="5"/>
      <c r="MKS240" s="5"/>
      <c r="MKT240" s="5"/>
      <c r="MKU240" s="5"/>
      <c r="MKV240" s="5"/>
      <c r="MKW240" s="5"/>
      <c r="MKX240" s="5"/>
      <c r="MKY240" s="5"/>
      <c r="MKZ240" s="5"/>
      <c r="MLA240" s="5"/>
      <c r="MLB240" s="5"/>
      <c r="MLC240" s="5"/>
      <c r="MLD240" s="5"/>
      <c r="MLE240" s="5"/>
      <c r="MLF240" s="5"/>
      <c r="MLG240" s="5"/>
      <c r="MLH240" s="5"/>
      <c r="MLI240" s="5"/>
      <c r="MLJ240" s="5"/>
      <c r="MLK240" s="5"/>
      <c r="MLL240" s="5"/>
      <c r="MLM240" s="5"/>
      <c r="MLN240" s="5"/>
      <c r="MLO240" s="5"/>
      <c r="MLP240" s="5"/>
      <c r="MLQ240" s="5"/>
      <c r="MLR240" s="5"/>
      <c r="MLS240" s="5"/>
      <c r="MLT240" s="5"/>
      <c r="MLU240" s="5"/>
      <c r="MLV240" s="5"/>
      <c r="MLW240" s="5"/>
      <c r="MLX240" s="5"/>
      <c r="MLY240" s="5"/>
      <c r="MLZ240" s="5"/>
      <c r="MMA240" s="5"/>
      <c r="MMB240" s="5"/>
      <c r="MMC240" s="5"/>
      <c r="MMD240" s="5"/>
      <c r="MME240" s="5"/>
      <c r="MMF240" s="5"/>
      <c r="MMG240" s="5"/>
      <c r="MMH240" s="5"/>
      <c r="MMI240" s="5"/>
      <c r="MMJ240" s="5"/>
      <c r="MMK240" s="5"/>
      <c r="MML240" s="5"/>
      <c r="MMM240" s="5"/>
      <c r="MMN240" s="5"/>
      <c r="MMO240" s="5"/>
      <c r="MMP240" s="5"/>
      <c r="MMQ240" s="5"/>
      <c r="MMR240" s="5"/>
      <c r="MMS240" s="5"/>
      <c r="MMT240" s="5"/>
      <c r="MMU240" s="5"/>
      <c r="MMV240" s="5"/>
      <c r="MMW240" s="5"/>
      <c r="MMX240" s="5"/>
      <c r="MMY240" s="5"/>
      <c r="MMZ240" s="5"/>
      <c r="MNA240" s="5"/>
      <c r="MNB240" s="5"/>
      <c r="MNC240" s="5"/>
      <c r="MND240" s="5"/>
      <c r="MNE240" s="5"/>
      <c r="MNF240" s="5"/>
      <c r="MNG240" s="5"/>
      <c r="MNH240" s="5"/>
      <c r="MNI240" s="5"/>
      <c r="MNJ240" s="5"/>
      <c r="MNK240" s="5"/>
      <c r="MNL240" s="5"/>
      <c r="MNM240" s="5"/>
      <c r="MNN240" s="5"/>
      <c r="MNO240" s="5"/>
      <c r="MNP240" s="5"/>
      <c r="MNQ240" s="5"/>
      <c r="MNR240" s="5"/>
      <c r="MNS240" s="5"/>
      <c r="MNT240" s="5"/>
      <c r="MNU240" s="5"/>
      <c r="MNV240" s="5"/>
      <c r="MNW240" s="5"/>
      <c r="MNX240" s="5"/>
      <c r="MNY240" s="5"/>
      <c r="MNZ240" s="5"/>
      <c r="MOA240" s="5"/>
      <c r="MOB240" s="5"/>
      <c r="MOC240" s="5"/>
      <c r="MOD240" s="5"/>
      <c r="MOE240" s="5"/>
      <c r="MOF240" s="5"/>
      <c r="MOG240" s="5"/>
      <c r="MOH240" s="5"/>
      <c r="MOI240" s="5"/>
      <c r="MOJ240" s="5"/>
      <c r="MOK240" s="5"/>
      <c r="MOL240" s="5"/>
      <c r="MOM240" s="5"/>
      <c r="MON240" s="5"/>
      <c r="MOO240" s="5"/>
      <c r="MOP240" s="5"/>
      <c r="MOQ240" s="5"/>
      <c r="MOR240" s="5"/>
      <c r="MOS240" s="5"/>
      <c r="MOT240" s="5"/>
      <c r="MOU240" s="5"/>
      <c r="MOV240" s="5"/>
      <c r="MOW240" s="5"/>
      <c r="MOX240" s="5"/>
      <c r="MOY240" s="5"/>
      <c r="MOZ240" s="5"/>
      <c r="MPA240" s="5"/>
      <c r="MPB240" s="5"/>
      <c r="MPC240" s="5"/>
      <c r="MPD240" s="5"/>
      <c r="MPE240" s="5"/>
      <c r="MPF240" s="5"/>
      <c r="MPG240" s="5"/>
      <c r="MPH240" s="5"/>
      <c r="MPI240" s="5"/>
      <c r="MPJ240" s="5"/>
      <c r="MPK240" s="5"/>
      <c r="MPL240" s="5"/>
      <c r="MPM240" s="5"/>
      <c r="MPN240" s="5"/>
      <c r="MPO240" s="5"/>
      <c r="MPP240" s="5"/>
      <c r="MPQ240" s="5"/>
      <c r="MPR240" s="5"/>
      <c r="MPS240" s="5"/>
      <c r="MPT240" s="5"/>
      <c r="MPU240" s="5"/>
      <c r="MPV240" s="5"/>
      <c r="MPW240" s="5"/>
      <c r="MPX240" s="5"/>
      <c r="MPY240" s="5"/>
      <c r="MPZ240" s="5"/>
      <c r="MQA240" s="5"/>
      <c r="MQB240" s="5"/>
      <c r="MQC240" s="5"/>
      <c r="MQD240" s="5"/>
      <c r="MQE240" s="5"/>
      <c r="MQF240" s="5"/>
      <c r="MQG240" s="5"/>
      <c r="MQH240" s="5"/>
      <c r="MQI240" s="5"/>
      <c r="MQJ240" s="5"/>
      <c r="MQK240" s="5"/>
      <c r="MQL240" s="5"/>
      <c r="MQM240" s="5"/>
      <c r="MQN240" s="5"/>
      <c r="MQO240" s="5"/>
      <c r="MQP240" s="5"/>
      <c r="MQQ240" s="5"/>
      <c r="MQR240" s="5"/>
      <c r="MQS240" s="5"/>
      <c r="MQT240" s="5"/>
      <c r="MQU240" s="5"/>
      <c r="MQV240" s="5"/>
      <c r="MQW240" s="5"/>
      <c r="MQX240" s="5"/>
      <c r="MQY240" s="5"/>
      <c r="MQZ240" s="5"/>
      <c r="MRA240" s="5"/>
      <c r="MRB240" s="5"/>
      <c r="MRC240" s="5"/>
      <c r="MRD240" s="5"/>
      <c r="MRE240" s="5"/>
      <c r="MRF240" s="5"/>
      <c r="MRG240" s="5"/>
      <c r="MRH240" s="5"/>
      <c r="MRI240" s="5"/>
      <c r="MRJ240" s="5"/>
      <c r="MRK240" s="5"/>
      <c r="MRL240" s="5"/>
      <c r="MRM240" s="5"/>
      <c r="MRN240" s="5"/>
      <c r="MRO240" s="5"/>
      <c r="MRP240" s="5"/>
      <c r="MRQ240" s="5"/>
      <c r="MRR240" s="5"/>
      <c r="MRS240" s="5"/>
      <c r="MRT240" s="5"/>
      <c r="MRU240" s="5"/>
      <c r="MRV240" s="5"/>
      <c r="MRW240" s="5"/>
      <c r="MRX240" s="5"/>
      <c r="MRY240" s="5"/>
      <c r="MRZ240" s="5"/>
      <c r="MSA240" s="5"/>
      <c r="MSB240" s="5"/>
      <c r="MSC240" s="5"/>
      <c r="MSD240" s="5"/>
      <c r="MSE240" s="5"/>
      <c r="MSF240" s="5"/>
      <c r="MSG240" s="5"/>
      <c r="MSH240" s="5"/>
      <c r="MSI240" s="5"/>
      <c r="MSJ240" s="5"/>
      <c r="MSK240" s="5"/>
      <c r="MSL240" s="5"/>
      <c r="MSM240" s="5"/>
      <c r="MSN240" s="5"/>
      <c r="MSO240" s="5"/>
      <c r="MSP240" s="5"/>
      <c r="MSQ240" s="5"/>
      <c r="MSR240" s="5"/>
      <c r="MSS240" s="5"/>
      <c r="MST240" s="5"/>
      <c r="MSU240" s="5"/>
      <c r="MSV240" s="5"/>
      <c r="MSW240" s="5"/>
      <c r="MSX240" s="5"/>
      <c r="MSY240" s="5"/>
      <c r="MSZ240" s="5"/>
      <c r="MTA240" s="5"/>
      <c r="MTB240" s="5"/>
      <c r="MTC240" s="5"/>
      <c r="MTD240" s="5"/>
      <c r="MTE240" s="5"/>
      <c r="MTF240" s="5"/>
      <c r="MTG240" s="5"/>
      <c r="MTH240" s="5"/>
      <c r="MTI240" s="5"/>
      <c r="MTJ240" s="5"/>
      <c r="MTK240" s="5"/>
      <c r="MTL240" s="5"/>
      <c r="MTM240" s="5"/>
      <c r="MTN240" s="5"/>
      <c r="MTO240" s="5"/>
      <c r="MTP240" s="5"/>
      <c r="MTQ240" s="5"/>
      <c r="MTR240" s="5"/>
      <c r="MTS240" s="5"/>
      <c r="MTT240" s="5"/>
      <c r="MTU240" s="5"/>
      <c r="MTV240" s="5"/>
      <c r="MTW240" s="5"/>
      <c r="MTX240" s="5"/>
      <c r="MTY240" s="5"/>
      <c r="MTZ240" s="5"/>
      <c r="MUA240" s="5"/>
      <c r="MUB240" s="5"/>
      <c r="MUC240" s="5"/>
      <c r="MUD240" s="5"/>
      <c r="MUE240" s="5"/>
      <c r="MUF240" s="5"/>
      <c r="MUG240" s="5"/>
      <c r="MUH240" s="5"/>
      <c r="MUI240" s="5"/>
      <c r="MUJ240" s="5"/>
      <c r="MUK240" s="5"/>
      <c r="MUL240" s="5"/>
      <c r="MUM240" s="5"/>
      <c r="MUN240" s="5"/>
      <c r="MUO240" s="5"/>
      <c r="MUP240" s="5"/>
      <c r="MUQ240" s="5"/>
      <c r="MUR240" s="5"/>
      <c r="MUS240" s="5"/>
      <c r="MUT240" s="5"/>
      <c r="MUU240" s="5"/>
      <c r="MUV240" s="5"/>
      <c r="MUW240" s="5"/>
      <c r="MUX240" s="5"/>
      <c r="MUY240" s="5"/>
      <c r="MUZ240" s="5"/>
      <c r="MVA240" s="5"/>
      <c r="MVB240" s="5"/>
      <c r="MVC240" s="5"/>
      <c r="MVD240" s="5"/>
      <c r="MVE240" s="5"/>
      <c r="MVF240" s="5"/>
      <c r="MVG240" s="5"/>
      <c r="MVH240" s="5"/>
      <c r="MVI240" s="5"/>
      <c r="MVJ240" s="5"/>
      <c r="MVK240" s="5"/>
      <c r="MVL240" s="5"/>
      <c r="MVM240" s="5"/>
      <c r="MVN240" s="5"/>
      <c r="MVO240" s="5"/>
      <c r="MVP240" s="5"/>
      <c r="MVQ240" s="5"/>
      <c r="MVR240" s="5"/>
      <c r="MVS240" s="5"/>
      <c r="MVT240" s="5"/>
      <c r="MVU240" s="5"/>
      <c r="MVV240" s="5"/>
      <c r="MVW240" s="5"/>
      <c r="MVX240" s="5"/>
      <c r="MVY240" s="5"/>
      <c r="MVZ240" s="5"/>
      <c r="MWA240" s="5"/>
      <c r="MWB240" s="5"/>
      <c r="MWC240" s="5"/>
      <c r="MWD240" s="5"/>
      <c r="MWE240" s="5"/>
      <c r="MWF240" s="5"/>
      <c r="MWG240" s="5"/>
      <c r="MWH240" s="5"/>
      <c r="MWI240" s="5"/>
      <c r="MWJ240" s="5"/>
      <c r="MWK240" s="5"/>
      <c r="MWL240" s="5"/>
      <c r="MWM240" s="5"/>
      <c r="MWN240" s="5"/>
      <c r="MWO240" s="5"/>
      <c r="MWP240" s="5"/>
      <c r="MWQ240" s="5"/>
      <c r="MWR240" s="5"/>
      <c r="MWS240" s="5"/>
      <c r="MWT240" s="5"/>
      <c r="MWU240" s="5"/>
      <c r="MWV240" s="5"/>
      <c r="MWW240" s="5"/>
      <c r="MWX240" s="5"/>
      <c r="MWY240" s="5"/>
      <c r="MWZ240" s="5"/>
      <c r="MXA240" s="5"/>
      <c r="MXB240" s="5"/>
      <c r="MXC240" s="5"/>
      <c r="MXD240" s="5"/>
      <c r="MXE240" s="5"/>
      <c r="MXF240" s="5"/>
      <c r="MXG240" s="5"/>
      <c r="MXH240" s="5"/>
      <c r="MXI240" s="5"/>
      <c r="MXJ240" s="5"/>
      <c r="MXK240" s="5"/>
      <c r="MXL240" s="5"/>
      <c r="MXM240" s="5"/>
      <c r="MXN240" s="5"/>
      <c r="MXO240" s="5"/>
      <c r="MXP240" s="5"/>
      <c r="MXQ240" s="5"/>
      <c r="MXR240" s="5"/>
      <c r="MXS240" s="5"/>
      <c r="MXT240" s="5"/>
      <c r="MXU240" s="5"/>
      <c r="MXV240" s="5"/>
      <c r="MXW240" s="5"/>
      <c r="MXX240" s="5"/>
      <c r="MXY240" s="5"/>
      <c r="MXZ240" s="5"/>
      <c r="MYA240" s="5"/>
      <c r="MYB240" s="5"/>
      <c r="MYC240" s="5"/>
      <c r="MYD240" s="5"/>
      <c r="MYE240" s="5"/>
      <c r="MYF240" s="5"/>
      <c r="MYG240" s="5"/>
      <c r="MYH240" s="5"/>
      <c r="MYI240" s="5"/>
      <c r="MYJ240" s="5"/>
      <c r="MYK240" s="5"/>
      <c r="MYL240" s="5"/>
      <c r="MYM240" s="5"/>
      <c r="MYN240" s="5"/>
      <c r="MYO240" s="5"/>
      <c r="MYP240" s="5"/>
      <c r="MYQ240" s="5"/>
      <c r="MYR240" s="5"/>
      <c r="MYS240" s="5"/>
      <c r="MYT240" s="5"/>
      <c r="MYU240" s="5"/>
      <c r="MYV240" s="5"/>
      <c r="MYW240" s="5"/>
      <c r="MYX240" s="5"/>
      <c r="MYY240" s="5"/>
      <c r="MYZ240" s="5"/>
      <c r="MZA240" s="5"/>
      <c r="MZB240" s="5"/>
      <c r="MZC240" s="5"/>
      <c r="MZD240" s="5"/>
      <c r="MZE240" s="5"/>
      <c r="MZF240" s="5"/>
      <c r="MZG240" s="5"/>
      <c r="MZH240" s="5"/>
      <c r="MZI240" s="5"/>
      <c r="MZJ240" s="5"/>
      <c r="MZK240" s="5"/>
      <c r="MZL240" s="5"/>
      <c r="MZM240" s="5"/>
      <c r="MZN240" s="5"/>
      <c r="MZO240" s="5"/>
      <c r="MZP240" s="5"/>
      <c r="MZQ240" s="5"/>
      <c r="MZR240" s="5"/>
      <c r="MZS240" s="5"/>
      <c r="MZT240" s="5"/>
      <c r="MZU240" s="5"/>
      <c r="MZV240" s="5"/>
      <c r="MZW240" s="5"/>
      <c r="MZX240" s="5"/>
      <c r="MZY240" s="5"/>
      <c r="MZZ240" s="5"/>
      <c r="NAA240" s="5"/>
      <c r="NAB240" s="5"/>
      <c r="NAC240" s="5"/>
      <c r="NAD240" s="5"/>
      <c r="NAE240" s="5"/>
      <c r="NAF240" s="5"/>
      <c r="NAG240" s="5"/>
      <c r="NAH240" s="5"/>
      <c r="NAI240" s="5"/>
      <c r="NAJ240" s="5"/>
      <c r="NAK240" s="5"/>
      <c r="NAL240" s="5"/>
      <c r="NAM240" s="5"/>
      <c r="NAN240" s="5"/>
      <c r="NAO240" s="5"/>
      <c r="NAP240" s="5"/>
      <c r="NAQ240" s="5"/>
      <c r="NAR240" s="5"/>
      <c r="NAS240" s="5"/>
      <c r="NAT240" s="5"/>
      <c r="NAU240" s="5"/>
      <c r="NAV240" s="5"/>
      <c r="NAW240" s="5"/>
      <c r="NAX240" s="5"/>
      <c r="NAY240" s="5"/>
      <c r="NAZ240" s="5"/>
      <c r="NBA240" s="5"/>
      <c r="NBB240" s="5"/>
      <c r="NBC240" s="5"/>
      <c r="NBD240" s="5"/>
      <c r="NBE240" s="5"/>
      <c r="NBF240" s="5"/>
      <c r="NBG240" s="5"/>
      <c r="NBH240" s="5"/>
      <c r="NBI240" s="5"/>
      <c r="NBJ240" s="5"/>
      <c r="NBK240" s="5"/>
      <c r="NBL240" s="5"/>
      <c r="NBM240" s="5"/>
      <c r="NBN240" s="5"/>
      <c r="NBO240" s="5"/>
      <c r="NBP240" s="5"/>
      <c r="NBQ240" s="5"/>
      <c r="NBR240" s="5"/>
      <c r="NBS240" s="5"/>
      <c r="NBT240" s="5"/>
      <c r="NBU240" s="5"/>
      <c r="NBV240" s="5"/>
      <c r="NBW240" s="5"/>
      <c r="NBX240" s="5"/>
      <c r="NBY240" s="5"/>
      <c r="NBZ240" s="5"/>
      <c r="NCA240" s="5"/>
      <c r="NCB240" s="5"/>
      <c r="NCC240" s="5"/>
      <c r="NCD240" s="5"/>
      <c r="NCE240" s="5"/>
      <c r="NCF240" s="5"/>
      <c r="NCG240" s="5"/>
      <c r="NCH240" s="5"/>
      <c r="NCI240" s="5"/>
      <c r="NCJ240" s="5"/>
      <c r="NCK240" s="5"/>
      <c r="NCL240" s="5"/>
      <c r="NCM240" s="5"/>
      <c r="NCN240" s="5"/>
      <c r="NCO240" s="5"/>
      <c r="NCP240" s="5"/>
      <c r="NCQ240" s="5"/>
      <c r="NCR240" s="5"/>
      <c r="NCS240" s="5"/>
      <c r="NCT240" s="5"/>
      <c r="NCU240" s="5"/>
      <c r="NCV240" s="5"/>
      <c r="NCW240" s="5"/>
      <c r="NCX240" s="5"/>
      <c r="NCY240" s="5"/>
      <c r="NCZ240" s="5"/>
      <c r="NDA240" s="5"/>
      <c r="NDB240" s="5"/>
      <c r="NDC240" s="5"/>
      <c r="NDD240" s="5"/>
      <c r="NDE240" s="5"/>
      <c r="NDF240" s="5"/>
      <c r="NDG240" s="5"/>
      <c r="NDH240" s="5"/>
      <c r="NDI240" s="5"/>
      <c r="NDJ240" s="5"/>
      <c r="NDK240" s="5"/>
      <c r="NDL240" s="5"/>
      <c r="NDM240" s="5"/>
      <c r="NDN240" s="5"/>
      <c r="NDO240" s="5"/>
      <c r="NDP240" s="5"/>
      <c r="NDQ240" s="5"/>
      <c r="NDR240" s="5"/>
      <c r="NDS240" s="5"/>
      <c r="NDT240" s="5"/>
      <c r="NDU240" s="5"/>
      <c r="NDV240" s="5"/>
      <c r="NDW240" s="5"/>
      <c r="NDX240" s="5"/>
      <c r="NDY240" s="5"/>
      <c r="NDZ240" s="5"/>
      <c r="NEA240" s="5"/>
      <c r="NEB240" s="5"/>
      <c r="NEC240" s="5"/>
      <c r="NED240" s="5"/>
      <c r="NEE240" s="5"/>
      <c r="NEF240" s="5"/>
      <c r="NEG240" s="5"/>
      <c r="NEH240" s="5"/>
      <c r="NEI240" s="5"/>
      <c r="NEJ240" s="5"/>
      <c r="NEK240" s="5"/>
      <c r="NEL240" s="5"/>
      <c r="NEM240" s="5"/>
      <c r="NEN240" s="5"/>
      <c r="NEO240" s="5"/>
      <c r="NEP240" s="5"/>
      <c r="NEQ240" s="5"/>
      <c r="NER240" s="5"/>
      <c r="NES240" s="5"/>
      <c r="NET240" s="5"/>
      <c r="NEU240" s="5"/>
      <c r="NEV240" s="5"/>
      <c r="NEW240" s="5"/>
      <c r="NEX240" s="5"/>
      <c r="NEY240" s="5"/>
      <c r="NEZ240" s="5"/>
      <c r="NFA240" s="5"/>
      <c r="NFB240" s="5"/>
      <c r="NFC240" s="5"/>
      <c r="NFD240" s="5"/>
      <c r="NFE240" s="5"/>
      <c r="NFF240" s="5"/>
      <c r="NFG240" s="5"/>
      <c r="NFH240" s="5"/>
      <c r="NFI240" s="5"/>
      <c r="NFJ240" s="5"/>
      <c r="NFK240" s="5"/>
      <c r="NFL240" s="5"/>
      <c r="NFM240" s="5"/>
      <c r="NFN240" s="5"/>
      <c r="NFO240" s="5"/>
      <c r="NFP240" s="5"/>
      <c r="NFQ240" s="5"/>
      <c r="NFR240" s="5"/>
      <c r="NFS240" s="5"/>
      <c r="NFT240" s="5"/>
      <c r="NFU240" s="5"/>
      <c r="NFV240" s="5"/>
      <c r="NFW240" s="5"/>
      <c r="NFX240" s="5"/>
      <c r="NFY240" s="5"/>
      <c r="NFZ240" s="5"/>
      <c r="NGA240" s="5"/>
      <c r="NGB240" s="5"/>
      <c r="NGC240" s="5"/>
      <c r="NGD240" s="5"/>
      <c r="NGE240" s="5"/>
      <c r="NGF240" s="5"/>
      <c r="NGG240" s="5"/>
      <c r="NGH240" s="5"/>
      <c r="NGI240" s="5"/>
      <c r="NGJ240" s="5"/>
      <c r="NGK240" s="5"/>
      <c r="NGL240" s="5"/>
      <c r="NGM240" s="5"/>
      <c r="NGN240" s="5"/>
      <c r="NGO240" s="5"/>
      <c r="NGP240" s="5"/>
      <c r="NGQ240" s="5"/>
      <c r="NGR240" s="5"/>
      <c r="NGS240" s="5"/>
      <c r="NGT240" s="5"/>
      <c r="NGU240" s="5"/>
      <c r="NGV240" s="5"/>
      <c r="NGW240" s="5"/>
      <c r="NGX240" s="5"/>
      <c r="NGY240" s="5"/>
      <c r="NGZ240" s="5"/>
      <c r="NHA240" s="5"/>
      <c r="NHB240" s="5"/>
      <c r="NHC240" s="5"/>
      <c r="NHD240" s="5"/>
      <c r="NHE240" s="5"/>
      <c r="NHF240" s="5"/>
      <c r="NHG240" s="5"/>
      <c r="NHH240" s="5"/>
      <c r="NHI240" s="5"/>
      <c r="NHJ240" s="5"/>
      <c r="NHK240" s="5"/>
      <c r="NHL240" s="5"/>
      <c r="NHM240" s="5"/>
      <c r="NHN240" s="5"/>
      <c r="NHO240" s="5"/>
      <c r="NHP240" s="5"/>
      <c r="NHQ240" s="5"/>
      <c r="NHR240" s="5"/>
      <c r="NHS240" s="5"/>
      <c r="NHT240" s="5"/>
      <c r="NHU240" s="5"/>
      <c r="NHV240" s="5"/>
      <c r="NHW240" s="5"/>
      <c r="NHX240" s="5"/>
      <c r="NHY240" s="5"/>
      <c r="NHZ240" s="5"/>
      <c r="NIA240" s="5"/>
      <c r="NIB240" s="5"/>
      <c r="NIC240" s="5"/>
      <c r="NID240" s="5"/>
      <c r="NIE240" s="5"/>
      <c r="NIF240" s="5"/>
      <c r="NIG240" s="5"/>
      <c r="NIH240" s="5"/>
      <c r="NII240" s="5"/>
      <c r="NIJ240" s="5"/>
      <c r="NIK240" s="5"/>
      <c r="NIL240" s="5"/>
      <c r="NIM240" s="5"/>
      <c r="NIN240" s="5"/>
      <c r="NIO240" s="5"/>
      <c r="NIP240" s="5"/>
      <c r="NIQ240" s="5"/>
      <c r="NIR240" s="5"/>
      <c r="NIS240" s="5"/>
      <c r="NIT240" s="5"/>
      <c r="NIU240" s="5"/>
      <c r="NIV240" s="5"/>
      <c r="NIW240" s="5"/>
      <c r="NIX240" s="5"/>
      <c r="NIY240" s="5"/>
      <c r="NIZ240" s="5"/>
      <c r="NJA240" s="5"/>
      <c r="NJB240" s="5"/>
      <c r="NJC240" s="5"/>
      <c r="NJD240" s="5"/>
      <c r="NJE240" s="5"/>
      <c r="NJF240" s="5"/>
      <c r="NJG240" s="5"/>
      <c r="NJH240" s="5"/>
      <c r="NJI240" s="5"/>
      <c r="NJJ240" s="5"/>
      <c r="NJK240" s="5"/>
      <c r="NJL240" s="5"/>
      <c r="NJM240" s="5"/>
      <c r="NJN240" s="5"/>
      <c r="NJO240" s="5"/>
      <c r="NJP240" s="5"/>
      <c r="NJQ240" s="5"/>
      <c r="NJR240" s="5"/>
      <c r="NJS240" s="5"/>
      <c r="NJT240" s="5"/>
      <c r="NJU240" s="5"/>
      <c r="NJV240" s="5"/>
      <c r="NJW240" s="5"/>
      <c r="NJX240" s="5"/>
      <c r="NJY240" s="5"/>
      <c r="NJZ240" s="5"/>
      <c r="NKA240" s="5"/>
      <c r="NKB240" s="5"/>
      <c r="NKC240" s="5"/>
      <c r="NKD240" s="5"/>
      <c r="NKE240" s="5"/>
      <c r="NKF240" s="5"/>
      <c r="NKG240" s="5"/>
      <c r="NKH240" s="5"/>
      <c r="NKI240" s="5"/>
      <c r="NKJ240" s="5"/>
      <c r="NKK240" s="5"/>
      <c r="NKL240" s="5"/>
      <c r="NKM240" s="5"/>
      <c r="NKN240" s="5"/>
      <c r="NKO240" s="5"/>
      <c r="NKP240" s="5"/>
      <c r="NKQ240" s="5"/>
      <c r="NKR240" s="5"/>
      <c r="NKS240" s="5"/>
      <c r="NKT240" s="5"/>
      <c r="NKU240" s="5"/>
      <c r="NKV240" s="5"/>
      <c r="NKW240" s="5"/>
      <c r="NKX240" s="5"/>
      <c r="NKY240" s="5"/>
      <c r="NKZ240" s="5"/>
      <c r="NLA240" s="5"/>
      <c r="NLB240" s="5"/>
      <c r="NLC240" s="5"/>
      <c r="NLD240" s="5"/>
      <c r="NLE240" s="5"/>
      <c r="NLF240" s="5"/>
      <c r="NLG240" s="5"/>
      <c r="NLH240" s="5"/>
      <c r="NLI240" s="5"/>
      <c r="NLJ240" s="5"/>
      <c r="NLK240" s="5"/>
      <c r="NLL240" s="5"/>
      <c r="NLM240" s="5"/>
      <c r="NLN240" s="5"/>
      <c r="NLO240" s="5"/>
      <c r="NLP240" s="5"/>
      <c r="NLQ240" s="5"/>
      <c r="NLR240" s="5"/>
      <c r="NLS240" s="5"/>
      <c r="NLT240" s="5"/>
      <c r="NLU240" s="5"/>
      <c r="NLV240" s="5"/>
      <c r="NLW240" s="5"/>
      <c r="NLX240" s="5"/>
      <c r="NLY240" s="5"/>
      <c r="NLZ240" s="5"/>
      <c r="NMA240" s="5"/>
      <c r="NMB240" s="5"/>
      <c r="NMC240" s="5"/>
      <c r="NMD240" s="5"/>
      <c r="NME240" s="5"/>
      <c r="NMF240" s="5"/>
      <c r="NMG240" s="5"/>
      <c r="NMH240" s="5"/>
      <c r="NMI240" s="5"/>
      <c r="NMJ240" s="5"/>
      <c r="NMK240" s="5"/>
      <c r="NML240" s="5"/>
      <c r="NMM240" s="5"/>
      <c r="NMN240" s="5"/>
      <c r="NMO240" s="5"/>
      <c r="NMP240" s="5"/>
      <c r="NMQ240" s="5"/>
      <c r="NMR240" s="5"/>
      <c r="NMS240" s="5"/>
      <c r="NMT240" s="5"/>
      <c r="NMU240" s="5"/>
      <c r="NMV240" s="5"/>
      <c r="NMW240" s="5"/>
      <c r="NMX240" s="5"/>
      <c r="NMY240" s="5"/>
      <c r="NMZ240" s="5"/>
      <c r="NNA240" s="5"/>
      <c r="NNB240" s="5"/>
      <c r="NNC240" s="5"/>
      <c r="NND240" s="5"/>
      <c r="NNE240" s="5"/>
      <c r="NNF240" s="5"/>
      <c r="NNG240" s="5"/>
      <c r="NNH240" s="5"/>
      <c r="NNI240" s="5"/>
      <c r="NNJ240" s="5"/>
      <c r="NNK240" s="5"/>
      <c r="NNL240" s="5"/>
      <c r="NNM240" s="5"/>
      <c r="NNN240" s="5"/>
      <c r="NNO240" s="5"/>
      <c r="NNP240" s="5"/>
      <c r="NNQ240" s="5"/>
      <c r="NNR240" s="5"/>
      <c r="NNS240" s="5"/>
      <c r="NNT240" s="5"/>
      <c r="NNU240" s="5"/>
      <c r="NNV240" s="5"/>
      <c r="NNW240" s="5"/>
      <c r="NNX240" s="5"/>
      <c r="NNY240" s="5"/>
      <c r="NNZ240" s="5"/>
      <c r="NOA240" s="5"/>
      <c r="NOB240" s="5"/>
      <c r="NOC240" s="5"/>
      <c r="NOD240" s="5"/>
      <c r="NOE240" s="5"/>
      <c r="NOF240" s="5"/>
      <c r="NOG240" s="5"/>
      <c r="NOH240" s="5"/>
      <c r="NOI240" s="5"/>
      <c r="NOJ240" s="5"/>
      <c r="NOK240" s="5"/>
      <c r="NOL240" s="5"/>
      <c r="NOM240" s="5"/>
      <c r="NON240" s="5"/>
      <c r="NOO240" s="5"/>
      <c r="NOP240" s="5"/>
      <c r="NOQ240" s="5"/>
      <c r="NOR240" s="5"/>
      <c r="NOS240" s="5"/>
      <c r="NOT240" s="5"/>
      <c r="NOU240" s="5"/>
      <c r="NOV240" s="5"/>
      <c r="NOW240" s="5"/>
      <c r="NOX240" s="5"/>
      <c r="NOY240" s="5"/>
      <c r="NOZ240" s="5"/>
      <c r="NPA240" s="5"/>
      <c r="NPB240" s="5"/>
      <c r="NPC240" s="5"/>
      <c r="NPD240" s="5"/>
      <c r="NPE240" s="5"/>
      <c r="NPF240" s="5"/>
      <c r="NPG240" s="5"/>
      <c r="NPH240" s="5"/>
      <c r="NPI240" s="5"/>
      <c r="NPJ240" s="5"/>
      <c r="NPK240" s="5"/>
      <c r="NPL240" s="5"/>
      <c r="NPM240" s="5"/>
      <c r="NPN240" s="5"/>
      <c r="NPO240" s="5"/>
      <c r="NPP240" s="5"/>
      <c r="NPQ240" s="5"/>
      <c r="NPR240" s="5"/>
      <c r="NPS240" s="5"/>
      <c r="NPT240" s="5"/>
      <c r="NPU240" s="5"/>
      <c r="NPV240" s="5"/>
      <c r="NPW240" s="5"/>
      <c r="NPX240" s="5"/>
      <c r="NPY240" s="5"/>
      <c r="NPZ240" s="5"/>
      <c r="NQA240" s="5"/>
      <c r="NQB240" s="5"/>
      <c r="NQC240" s="5"/>
      <c r="NQD240" s="5"/>
      <c r="NQE240" s="5"/>
      <c r="NQF240" s="5"/>
      <c r="NQG240" s="5"/>
      <c r="NQH240" s="5"/>
      <c r="NQI240" s="5"/>
      <c r="NQJ240" s="5"/>
      <c r="NQK240" s="5"/>
      <c r="NQL240" s="5"/>
      <c r="NQM240" s="5"/>
      <c r="NQN240" s="5"/>
      <c r="NQO240" s="5"/>
      <c r="NQP240" s="5"/>
      <c r="NQQ240" s="5"/>
      <c r="NQR240" s="5"/>
      <c r="NQS240" s="5"/>
      <c r="NQT240" s="5"/>
      <c r="NQU240" s="5"/>
      <c r="NQV240" s="5"/>
      <c r="NQW240" s="5"/>
      <c r="NQX240" s="5"/>
      <c r="NQY240" s="5"/>
      <c r="NQZ240" s="5"/>
      <c r="NRA240" s="5"/>
      <c r="NRB240" s="5"/>
      <c r="NRC240" s="5"/>
      <c r="NRD240" s="5"/>
      <c r="NRE240" s="5"/>
      <c r="NRF240" s="5"/>
      <c r="NRG240" s="5"/>
      <c r="NRH240" s="5"/>
      <c r="NRI240" s="5"/>
      <c r="NRJ240" s="5"/>
      <c r="NRK240" s="5"/>
      <c r="NRL240" s="5"/>
      <c r="NRM240" s="5"/>
      <c r="NRN240" s="5"/>
      <c r="NRO240" s="5"/>
      <c r="NRP240" s="5"/>
      <c r="NRQ240" s="5"/>
      <c r="NRR240" s="5"/>
      <c r="NRS240" s="5"/>
      <c r="NRT240" s="5"/>
      <c r="NRU240" s="5"/>
      <c r="NRV240" s="5"/>
      <c r="NRW240" s="5"/>
      <c r="NRX240" s="5"/>
      <c r="NRY240" s="5"/>
      <c r="NRZ240" s="5"/>
      <c r="NSA240" s="5"/>
      <c r="NSB240" s="5"/>
      <c r="NSC240" s="5"/>
      <c r="NSD240" s="5"/>
      <c r="NSE240" s="5"/>
      <c r="NSF240" s="5"/>
      <c r="NSG240" s="5"/>
      <c r="NSH240" s="5"/>
      <c r="NSI240" s="5"/>
      <c r="NSJ240" s="5"/>
      <c r="NSK240" s="5"/>
      <c r="NSL240" s="5"/>
      <c r="NSM240" s="5"/>
      <c r="NSN240" s="5"/>
      <c r="NSO240" s="5"/>
      <c r="NSP240" s="5"/>
      <c r="NSQ240" s="5"/>
      <c r="NSR240" s="5"/>
      <c r="NSS240" s="5"/>
      <c r="NST240" s="5"/>
      <c r="NSU240" s="5"/>
      <c r="NSV240" s="5"/>
      <c r="NSW240" s="5"/>
      <c r="NSX240" s="5"/>
      <c r="NSY240" s="5"/>
      <c r="NSZ240" s="5"/>
      <c r="NTA240" s="5"/>
      <c r="NTB240" s="5"/>
      <c r="NTC240" s="5"/>
      <c r="NTD240" s="5"/>
      <c r="NTE240" s="5"/>
      <c r="NTF240" s="5"/>
      <c r="NTG240" s="5"/>
      <c r="NTH240" s="5"/>
      <c r="NTI240" s="5"/>
      <c r="NTJ240" s="5"/>
      <c r="NTK240" s="5"/>
      <c r="NTL240" s="5"/>
      <c r="NTM240" s="5"/>
      <c r="NTN240" s="5"/>
      <c r="NTO240" s="5"/>
      <c r="NTP240" s="5"/>
      <c r="NTQ240" s="5"/>
      <c r="NTR240" s="5"/>
      <c r="NTS240" s="5"/>
      <c r="NTT240" s="5"/>
      <c r="NTU240" s="5"/>
      <c r="NTV240" s="5"/>
      <c r="NTW240" s="5"/>
      <c r="NTX240" s="5"/>
      <c r="NTY240" s="5"/>
      <c r="NTZ240" s="5"/>
      <c r="NUA240" s="5"/>
      <c r="NUB240" s="5"/>
      <c r="NUC240" s="5"/>
      <c r="NUD240" s="5"/>
      <c r="NUE240" s="5"/>
      <c r="NUF240" s="5"/>
      <c r="NUG240" s="5"/>
      <c r="NUH240" s="5"/>
      <c r="NUI240" s="5"/>
      <c r="NUJ240" s="5"/>
      <c r="NUK240" s="5"/>
      <c r="NUL240" s="5"/>
      <c r="NUM240" s="5"/>
      <c r="NUN240" s="5"/>
      <c r="NUO240" s="5"/>
      <c r="NUP240" s="5"/>
      <c r="NUQ240" s="5"/>
      <c r="NUR240" s="5"/>
      <c r="NUS240" s="5"/>
      <c r="NUT240" s="5"/>
      <c r="NUU240" s="5"/>
      <c r="NUV240" s="5"/>
      <c r="NUW240" s="5"/>
      <c r="NUX240" s="5"/>
      <c r="NUY240" s="5"/>
      <c r="NUZ240" s="5"/>
      <c r="NVA240" s="5"/>
      <c r="NVB240" s="5"/>
      <c r="NVC240" s="5"/>
      <c r="NVD240" s="5"/>
      <c r="NVE240" s="5"/>
      <c r="NVF240" s="5"/>
      <c r="NVG240" s="5"/>
      <c r="NVH240" s="5"/>
      <c r="NVI240" s="5"/>
      <c r="NVJ240" s="5"/>
      <c r="NVK240" s="5"/>
      <c r="NVL240" s="5"/>
      <c r="NVM240" s="5"/>
      <c r="NVN240" s="5"/>
      <c r="NVO240" s="5"/>
      <c r="NVP240" s="5"/>
      <c r="NVQ240" s="5"/>
      <c r="NVR240" s="5"/>
      <c r="NVS240" s="5"/>
      <c r="NVT240" s="5"/>
      <c r="NVU240" s="5"/>
      <c r="NVV240" s="5"/>
      <c r="NVW240" s="5"/>
      <c r="NVX240" s="5"/>
      <c r="NVY240" s="5"/>
      <c r="NVZ240" s="5"/>
      <c r="NWA240" s="5"/>
      <c r="NWB240" s="5"/>
      <c r="NWC240" s="5"/>
      <c r="NWD240" s="5"/>
      <c r="NWE240" s="5"/>
      <c r="NWF240" s="5"/>
      <c r="NWG240" s="5"/>
      <c r="NWH240" s="5"/>
      <c r="NWI240" s="5"/>
      <c r="NWJ240" s="5"/>
      <c r="NWK240" s="5"/>
      <c r="NWL240" s="5"/>
      <c r="NWM240" s="5"/>
      <c r="NWN240" s="5"/>
      <c r="NWO240" s="5"/>
      <c r="NWP240" s="5"/>
      <c r="NWQ240" s="5"/>
      <c r="NWR240" s="5"/>
      <c r="NWS240" s="5"/>
      <c r="NWT240" s="5"/>
      <c r="NWU240" s="5"/>
      <c r="NWV240" s="5"/>
      <c r="NWW240" s="5"/>
      <c r="NWX240" s="5"/>
      <c r="NWY240" s="5"/>
      <c r="NWZ240" s="5"/>
      <c r="NXA240" s="5"/>
      <c r="NXB240" s="5"/>
      <c r="NXC240" s="5"/>
      <c r="NXD240" s="5"/>
      <c r="NXE240" s="5"/>
      <c r="NXF240" s="5"/>
      <c r="NXG240" s="5"/>
      <c r="NXH240" s="5"/>
      <c r="NXI240" s="5"/>
      <c r="NXJ240" s="5"/>
      <c r="NXK240" s="5"/>
      <c r="NXL240" s="5"/>
      <c r="NXM240" s="5"/>
      <c r="NXN240" s="5"/>
      <c r="NXO240" s="5"/>
      <c r="NXP240" s="5"/>
      <c r="NXQ240" s="5"/>
      <c r="NXR240" s="5"/>
      <c r="NXS240" s="5"/>
      <c r="NXT240" s="5"/>
      <c r="NXU240" s="5"/>
      <c r="NXV240" s="5"/>
      <c r="NXW240" s="5"/>
      <c r="NXX240" s="5"/>
      <c r="NXY240" s="5"/>
      <c r="NXZ240" s="5"/>
      <c r="NYA240" s="5"/>
      <c r="NYB240" s="5"/>
      <c r="NYC240" s="5"/>
      <c r="NYD240" s="5"/>
      <c r="NYE240" s="5"/>
      <c r="NYF240" s="5"/>
      <c r="NYG240" s="5"/>
      <c r="NYH240" s="5"/>
      <c r="NYI240" s="5"/>
      <c r="NYJ240" s="5"/>
      <c r="NYK240" s="5"/>
      <c r="NYL240" s="5"/>
      <c r="NYM240" s="5"/>
      <c r="NYN240" s="5"/>
      <c r="NYO240" s="5"/>
      <c r="NYP240" s="5"/>
      <c r="NYQ240" s="5"/>
      <c r="NYR240" s="5"/>
      <c r="NYS240" s="5"/>
      <c r="NYT240" s="5"/>
      <c r="NYU240" s="5"/>
      <c r="NYV240" s="5"/>
      <c r="NYW240" s="5"/>
      <c r="NYX240" s="5"/>
      <c r="NYY240" s="5"/>
      <c r="NYZ240" s="5"/>
      <c r="NZA240" s="5"/>
      <c r="NZB240" s="5"/>
      <c r="NZC240" s="5"/>
      <c r="NZD240" s="5"/>
      <c r="NZE240" s="5"/>
      <c r="NZF240" s="5"/>
      <c r="NZG240" s="5"/>
      <c r="NZH240" s="5"/>
      <c r="NZI240" s="5"/>
      <c r="NZJ240" s="5"/>
      <c r="NZK240" s="5"/>
      <c r="NZL240" s="5"/>
      <c r="NZM240" s="5"/>
      <c r="NZN240" s="5"/>
      <c r="NZO240" s="5"/>
      <c r="NZP240" s="5"/>
      <c r="NZQ240" s="5"/>
      <c r="NZR240" s="5"/>
      <c r="NZS240" s="5"/>
      <c r="NZT240" s="5"/>
      <c r="NZU240" s="5"/>
      <c r="NZV240" s="5"/>
      <c r="NZW240" s="5"/>
      <c r="NZX240" s="5"/>
      <c r="NZY240" s="5"/>
      <c r="NZZ240" s="5"/>
      <c r="OAA240" s="5"/>
      <c r="OAB240" s="5"/>
      <c r="OAC240" s="5"/>
      <c r="OAD240" s="5"/>
      <c r="OAE240" s="5"/>
      <c r="OAF240" s="5"/>
      <c r="OAG240" s="5"/>
      <c r="OAH240" s="5"/>
      <c r="OAI240" s="5"/>
      <c r="OAJ240" s="5"/>
      <c r="OAK240" s="5"/>
      <c r="OAL240" s="5"/>
      <c r="OAM240" s="5"/>
      <c r="OAN240" s="5"/>
      <c r="OAO240" s="5"/>
      <c r="OAP240" s="5"/>
      <c r="OAQ240" s="5"/>
      <c r="OAR240" s="5"/>
      <c r="OAS240" s="5"/>
      <c r="OAT240" s="5"/>
      <c r="OAU240" s="5"/>
      <c r="OAV240" s="5"/>
      <c r="OAW240" s="5"/>
      <c r="OAX240" s="5"/>
      <c r="OAY240" s="5"/>
      <c r="OAZ240" s="5"/>
      <c r="OBA240" s="5"/>
      <c r="OBB240" s="5"/>
      <c r="OBC240" s="5"/>
      <c r="OBD240" s="5"/>
      <c r="OBE240" s="5"/>
      <c r="OBF240" s="5"/>
      <c r="OBG240" s="5"/>
      <c r="OBH240" s="5"/>
      <c r="OBI240" s="5"/>
      <c r="OBJ240" s="5"/>
      <c r="OBK240" s="5"/>
      <c r="OBL240" s="5"/>
      <c r="OBM240" s="5"/>
      <c r="OBN240" s="5"/>
      <c r="OBO240" s="5"/>
      <c r="OBP240" s="5"/>
      <c r="OBQ240" s="5"/>
      <c r="OBR240" s="5"/>
      <c r="OBS240" s="5"/>
      <c r="OBT240" s="5"/>
      <c r="OBU240" s="5"/>
      <c r="OBV240" s="5"/>
      <c r="OBW240" s="5"/>
      <c r="OBX240" s="5"/>
      <c r="OBY240" s="5"/>
      <c r="OBZ240" s="5"/>
      <c r="OCA240" s="5"/>
      <c r="OCB240" s="5"/>
      <c r="OCC240" s="5"/>
      <c r="OCD240" s="5"/>
      <c r="OCE240" s="5"/>
      <c r="OCF240" s="5"/>
      <c r="OCG240" s="5"/>
      <c r="OCH240" s="5"/>
      <c r="OCI240" s="5"/>
      <c r="OCJ240" s="5"/>
      <c r="OCK240" s="5"/>
      <c r="OCL240" s="5"/>
      <c r="OCM240" s="5"/>
      <c r="OCN240" s="5"/>
      <c r="OCO240" s="5"/>
      <c r="OCP240" s="5"/>
      <c r="OCQ240" s="5"/>
      <c r="OCR240" s="5"/>
      <c r="OCS240" s="5"/>
      <c r="OCT240" s="5"/>
      <c r="OCU240" s="5"/>
      <c r="OCV240" s="5"/>
      <c r="OCW240" s="5"/>
      <c r="OCX240" s="5"/>
      <c r="OCY240" s="5"/>
      <c r="OCZ240" s="5"/>
      <c r="ODA240" s="5"/>
      <c r="ODB240" s="5"/>
      <c r="ODC240" s="5"/>
      <c r="ODD240" s="5"/>
      <c r="ODE240" s="5"/>
      <c r="ODF240" s="5"/>
      <c r="ODG240" s="5"/>
      <c r="ODH240" s="5"/>
      <c r="ODI240" s="5"/>
      <c r="ODJ240" s="5"/>
      <c r="ODK240" s="5"/>
      <c r="ODL240" s="5"/>
      <c r="ODM240" s="5"/>
      <c r="ODN240" s="5"/>
      <c r="ODO240" s="5"/>
      <c r="ODP240" s="5"/>
      <c r="ODQ240" s="5"/>
      <c r="ODR240" s="5"/>
      <c r="ODS240" s="5"/>
      <c r="ODT240" s="5"/>
      <c r="ODU240" s="5"/>
      <c r="ODV240" s="5"/>
      <c r="ODW240" s="5"/>
      <c r="ODX240" s="5"/>
      <c r="ODY240" s="5"/>
      <c r="ODZ240" s="5"/>
      <c r="OEA240" s="5"/>
      <c r="OEB240" s="5"/>
      <c r="OEC240" s="5"/>
      <c r="OED240" s="5"/>
      <c r="OEE240" s="5"/>
      <c r="OEF240" s="5"/>
      <c r="OEG240" s="5"/>
      <c r="OEH240" s="5"/>
      <c r="OEI240" s="5"/>
      <c r="OEJ240" s="5"/>
      <c r="OEK240" s="5"/>
      <c r="OEL240" s="5"/>
      <c r="OEM240" s="5"/>
      <c r="OEN240" s="5"/>
      <c r="OEO240" s="5"/>
      <c r="OEP240" s="5"/>
      <c r="OEQ240" s="5"/>
      <c r="OER240" s="5"/>
      <c r="OES240" s="5"/>
      <c r="OET240" s="5"/>
      <c r="OEU240" s="5"/>
      <c r="OEV240" s="5"/>
      <c r="OEW240" s="5"/>
      <c r="OEX240" s="5"/>
      <c r="OEY240" s="5"/>
      <c r="OEZ240" s="5"/>
      <c r="OFA240" s="5"/>
      <c r="OFB240" s="5"/>
      <c r="OFC240" s="5"/>
      <c r="OFD240" s="5"/>
      <c r="OFE240" s="5"/>
      <c r="OFF240" s="5"/>
      <c r="OFG240" s="5"/>
      <c r="OFH240" s="5"/>
      <c r="OFI240" s="5"/>
      <c r="OFJ240" s="5"/>
      <c r="OFK240" s="5"/>
      <c r="OFL240" s="5"/>
      <c r="OFM240" s="5"/>
      <c r="OFN240" s="5"/>
      <c r="OFO240" s="5"/>
      <c r="OFP240" s="5"/>
      <c r="OFQ240" s="5"/>
      <c r="OFR240" s="5"/>
      <c r="OFS240" s="5"/>
      <c r="OFT240" s="5"/>
      <c r="OFU240" s="5"/>
      <c r="OFV240" s="5"/>
      <c r="OFW240" s="5"/>
      <c r="OFX240" s="5"/>
      <c r="OFY240" s="5"/>
      <c r="OFZ240" s="5"/>
      <c r="OGA240" s="5"/>
      <c r="OGB240" s="5"/>
      <c r="OGC240" s="5"/>
      <c r="OGD240" s="5"/>
      <c r="OGE240" s="5"/>
      <c r="OGF240" s="5"/>
      <c r="OGG240" s="5"/>
      <c r="OGH240" s="5"/>
      <c r="OGI240" s="5"/>
      <c r="OGJ240" s="5"/>
      <c r="OGK240" s="5"/>
      <c r="OGL240" s="5"/>
      <c r="OGM240" s="5"/>
      <c r="OGN240" s="5"/>
      <c r="OGO240" s="5"/>
      <c r="OGP240" s="5"/>
      <c r="OGQ240" s="5"/>
      <c r="OGR240" s="5"/>
      <c r="OGS240" s="5"/>
      <c r="OGT240" s="5"/>
      <c r="OGU240" s="5"/>
      <c r="OGV240" s="5"/>
      <c r="OGW240" s="5"/>
      <c r="OGX240" s="5"/>
      <c r="OGY240" s="5"/>
      <c r="OGZ240" s="5"/>
      <c r="OHA240" s="5"/>
      <c r="OHB240" s="5"/>
      <c r="OHC240" s="5"/>
      <c r="OHD240" s="5"/>
      <c r="OHE240" s="5"/>
      <c r="OHF240" s="5"/>
      <c r="OHG240" s="5"/>
      <c r="OHH240" s="5"/>
      <c r="OHI240" s="5"/>
      <c r="OHJ240" s="5"/>
      <c r="OHK240" s="5"/>
      <c r="OHL240" s="5"/>
      <c r="OHM240" s="5"/>
      <c r="OHN240" s="5"/>
      <c r="OHO240" s="5"/>
      <c r="OHP240" s="5"/>
      <c r="OHQ240" s="5"/>
      <c r="OHR240" s="5"/>
      <c r="OHS240" s="5"/>
      <c r="OHT240" s="5"/>
      <c r="OHU240" s="5"/>
      <c r="OHV240" s="5"/>
      <c r="OHW240" s="5"/>
      <c r="OHX240" s="5"/>
      <c r="OHY240" s="5"/>
      <c r="OHZ240" s="5"/>
      <c r="OIA240" s="5"/>
      <c r="OIB240" s="5"/>
      <c r="OIC240" s="5"/>
      <c r="OID240" s="5"/>
      <c r="OIE240" s="5"/>
      <c r="OIF240" s="5"/>
      <c r="OIG240" s="5"/>
      <c r="OIH240" s="5"/>
      <c r="OII240" s="5"/>
      <c r="OIJ240" s="5"/>
      <c r="OIK240" s="5"/>
      <c r="OIL240" s="5"/>
      <c r="OIM240" s="5"/>
      <c r="OIN240" s="5"/>
      <c r="OIO240" s="5"/>
      <c r="OIP240" s="5"/>
      <c r="OIQ240" s="5"/>
      <c r="OIR240" s="5"/>
      <c r="OIS240" s="5"/>
      <c r="OIT240" s="5"/>
      <c r="OIU240" s="5"/>
      <c r="OIV240" s="5"/>
      <c r="OIW240" s="5"/>
      <c r="OIX240" s="5"/>
      <c r="OIY240" s="5"/>
      <c r="OIZ240" s="5"/>
      <c r="OJA240" s="5"/>
      <c r="OJB240" s="5"/>
      <c r="OJC240" s="5"/>
      <c r="OJD240" s="5"/>
      <c r="OJE240" s="5"/>
      <c r="OJF240" s="5"/>
      <c r="OJG240" s="5"/>
      <c r="OJH240" s="5"/>
      <c r="OJI240" s="5"/>
      <c r="OJJ240" s="5"/>
      <c r="OJK240" s="5"/>
      <c r="OJL240" s="5"/>
      <c r="OJM240" s="5"/>
      <c r="OJN240" s="5"/>
      <c r="OJO240" s="5"/>
      <c r="OJP240" s="5"/>
      <c r="OJQ240" s="5"/>
      <c r="OJR240" s="5"/>
      <c r="OJS240" s="5"/>
      <c r="OJT240" s="5"/>
      <c r="OJU240" s="5"/>
      <c r="OJV240" s="5"/>
      <c r="OJW240" s="5"/>
      <c r="OJX240" s="5"/>
      <c r="OJY240" s="5"/>
      <c r="OJZ240" s="5"/>
      <c r="OKA240" s="5"/>
      <c r="OKB240" s="5"/>
      <c r="OKC240" s="5"/>
      <c r="OKD240" s="5"/>
      <c r="OKE240" s="5"/>
      <c r="OKF240" s="5"/>
      <c r="OKG240" s="5"/>
      <c r="OKH240" s="5"/>
      <c r="OKI240" s="5"/>
      <c r="OKJ240" s="5"/>
      <c r="OKK240" s="5"/>
      <c r="OKL240" s="5"/>
      <c r="OKM240" s="5"/>
      <c r="OKN240" s="5"/>
      <c r="OKO240" s="5"/>
      <c r="OKP240" s="5"/>
      <c r="OKQ240" s="5"/>
      <c r="OKR240" s="5"/>
      <c r="OKS240" s="5"/>
      <c r="OKT240" s="5"/>
      <c r="OKU240" s="5"/>
      <c r="OKV240" s="5"/>
      <c r="OKW240" s="5"/>
      <c r="OKX240" s="5"/>
      <c r="OKY240" s="5"/>
      <c r="OKZ240" s="5"/>
      <c r="OLA240" s="5"/>
      <c r="OLB240" s="5"/>
      <c r="OLC240" s="5"/>
      <c r="OLD240" s="5"/>
      <c r="OLE240" s="5"/>
      <c r="OLF240" s="5"/>
      <c r="OLG240" s="5"/>
      <c r="OLH240" s="5"/>
      <c r="OLI240" s="5"/>
      <c r="OLJ240" s="5"/>
      <c r="OLK240" s="5"/>
      <c r="OLL240" s="5"/>
      <c r="OLM240" s="5"/>
      <c r="OLN240" s="5"/>
      <c r="OLO240" s="5"/>
      <c r="OLP240" s="5"/>
      <c r="OLQ240" s="5"/>
      <c r="OLR240" s="5"/>
      <c r="OLS240" s="5"/>
      <c r="OLT240" s="5"/>
      <c r="OLU240" s="5"/>
      <c r="OLV240" s="5"/>
      <c r="OLW240" s="5"/>
      <c r="OLX240" s="5"/>
      <c r="OLY240" s="5"/>
      <c r="OLZ240" s="5"/>
      <c r="OMA240" s="5"/>
      <c r="OMB240" s="5"/>
      <c r="OMC240" s="5"/>
      <c r="OMD240" s="5"/>
      <c r="OME240" s="5"/>
      <c r="OMF240" s="5"/>
      <c r="OMG240" s="5"/>
      <c r="OMH240" s="5"/>
      <c r="OMI240" s="5"/>
      <c r="OMJ240" s="5"/>
      <c r="OMK240" s="5"/>
      <c r="OML240" s="5"/>
      <c r="OMM240" s="5"/>
      <c r="OMN240" s="5"/>
      <c r="OMO240" s="5"/>
      <c r="OMP240" s="5"/>
      <c r="OMQ240" s="5"/>
      <c r="OMR240" s="5"/>
      <c r="OMS240" s="5"/>
      <c r="OMT240" s="5"/>
      <c r="OMU240" s="5"/>
      <c r="OMV240" s="5"/>
      <c r="OMW240" s="5"/>
      <c r="OMX240" s="5"/>
      <c r="OMY240" s="5"/>
      <c r="OMZ240" s="5"/>
      <c r="ONA240" s="5"/>
      <c r="ONB240" s="5"/>
      <c r="ONC240" s="5"/>
      <c r="OND240" s="5"/>
      <c r="ONE240" s="5"/>
      <c r="ONF240" s="5"/>
      <c r="ONG240" s="5"/>
      <c r="ONH240" s="5"/>
      <c r="ONI240" s="5"/>
      <c r="ONJ240" s="5"/>
      <c r="ONK240" s="5"/>
      <c r="ONL240" s="5"/>
      <c r="ONM240" s="5"/>
      <c r="ONN240" s="5"/>
      <c r="ONO240" s="5"/>
      <c r="ONP240" s="5"/>
      <c r="ONQ240" s="5"/>
      <c r="ONR240" s="5"/>
      <c r="ONS240" s="5"/>
      <c r="ONT240" s="5"/>
      <c r="ONU240" s="5"/>
      <c r="ONV240" s="5"/>
      <c r="ONW240" s="5"/>
      <c r="ONX240" s="5"/>
      <c r="ONY240" s="5"/>
      <c r="ONZ240" s="5"/>
      <c r="OOA240" s="5"/>
      <c r="OOB240" s="5"/>
      <c r="OOC240" s="5"/>
      <c r="OOD240" s="5"/>
      <c r="OOE240" s="5"/>
      <c r="OOF240" s="5"/>
      <c r="OOG240" s="5"/>
      <c r="OOH240" s="5"/>
      <c r="OOI240" s="5"/>
      <c r="OOJ240" s="5"/>
      <c r="OOK240" s="5"/>
      <c r="OOL240" s="5"/>
      <c r="OOM240" s="5"/>
      <c r="OON240" s="5"/>
      <c r="OOO240" s="5"/>
      <c r="OOP240" s="5"/>
      <c r="OOQ240" s="5"/>
      <c r="OOR240" s="5"/>
      <c r="OOS240" s="5"/>
      <c r="OOT240" s="5"/>
      <c r="OOU240" s="5"/>
      <c r="OOV240" s="5"/>
      <c r="OOW240" s="5"/>
      <c r="OOX240" s="5"/>
      <c r="OOY240" s="5"/>
      <c r="OOZ240" s="5"/>
      <c r="OPA240" s="5"/>
      <c r="OPB240" s="5"/>
      <c r="OPC240" s="5"/>
      <c r="OPD240" s="5"/>
      <c r="OPE240" s="5"/>
      <c r="OPF240" s="5"/>
      <c r="OPG240" s="5"/>
      <c r="OPH240" s="5"/>
      <c r="OPI240" s="5"/>
      <c r="OPJ240" s="5"/>
      <c r="OPK240" s="5"/>
      <c r="OPL240" s="5"/>
      <c r="OPM240" s="5"/>
      <c r="OPN240" s="5"/>
      <c r="OPO240" s="5"/>
      <c r="OPP240" s="5"/>
      <c r="OPQ240" s="5"/>
      <c r="OPR240" s="5"/>
      <c r="OPS240" s="5"/>
      <c r="OPT240" s="5"/>
      <c r="OPU240" s="5"/>
      <c r="OPV240" s="5"/>
      <c r="OPW240" s="5"/>
      <c r="OPX240" s="5"/>
      <c r="OPY240" s="5"/>
      <c r="OPZ240" s="5"/>
      <c r="OQA240" s="5"/>
      <c r="OQB240" s="5"/>
      <c r="OQC240" s="5"/>
      <c r="OQD240" s="5"/>
      <c r="OQE240" s="5"/>
      <c r="OQF240" s="5"/>
      <c r="OQG240" s="5"/>
      <c r="OQH240" s="5"/>
      <c r="OQI240" s="5"/>
      <c r="OQJ240" s="5"/>
      <c r="OQK240" s="5"/>
      <c r="OQL240" s="5"/>
      <c r="OQM240" s="5"/>
      <c r="OQN240" s="5"/>
      <c r="OQO240" s="5"/>
      <c r="OQP240" s="5"/>
      <c r="OQQ240" s="5"/>
      <c r="OQR240" s="5"/>
      <c r="OQS240" s="5"/>
      <c r="OQT240" s="5"/>
      <c r="OQU240" s="5"/>
      <c r="OQV240" s="5"/>
      <c r="OQW240" s="5"/>
      <c r="OQX240" s="5"/>
      <c r="OQY240" s="5"/>
      <c r="OQZ240" s="5"/>
      <c r="ORA240" s="5"/>
      <c r="ORB240" s="5"/>
      <c r="ORC240" s="5"/>
      <c r="ORD240" s="5"/>
      <c r="ORE240" s="5"/>
      <c r="ORF240" s="5"/>
      <c r="ORG240" s="5"/>
      <c r="ORH240" s="5"/>
      <c r="ORI240" s="5"/>
      <c r="ORJ240" s="5"/>
      <c r="ORK240" s="5"/>
      <c r="ORL240" s="5"/>
      <c r="ORM240" s="5"/>
      <c r="ORN240" s="5"/>
      <c r="ORO240" s="5"/>
      <c r="ORP240" s="5"/>
      <c r="ORQ240" s="5"/>
      <c r="ORR240" s="5"/>
      <c r="ORS240" s="5"/>
      <c r="ORT240" s="5"/>
      <c r="ORU240" s="5"/>
      <c r="ORV240" s="5"/>
      <c r="ORW240" s="5"/>
      <c r="ORX240" s="5"/>
      <c r="ORY240" s="5"/>
      <c r="ORZ240" s="5"/>
      <c r="OSA240" s="5"/>
      <c r="OSB240" s="5"/>
      <c r="OSC240" s="5"/>
      <c r="OSD240" s="5"/>
      <c r="OSE240" s="5"/>
      <c r="OSF240" s="5"/>
      <c r="OSG240" s="5"/>
      <c r="OSH240" s="5"/>
      <c r="OSI240" s="5"/>
      <c r="OSJ240" s="5"/>
      <c r="OSK240" s="5"/>
      <c r="OSL240" s="5"/>
      <c r="OSM240" s="5"/>
      <c r="OSN240" s="5"/>
      <c r="OSO240" s="5"/>
      <c r="OSP240" s="5"/>
      <c r="OSQ240" s="5"/>
      <c r="OSR240" s="5"/>
      <c r="OSS240" s="5"/>
      <c r="OST240" s="5"/>
      <c r="OSU240" s="5"/>
      <c r="OSV240" s="5"/>
      <c r="OSW240" s="5"/>
      <c r="OSX240" s="5"/>
      <c r="OSY240" s="5"/>
      <c r="OSZ240" s="5"/>
      <c r="OTA240" s="5"/>
      <c r="OTB240" s="5"/>
      <c r="OTC240" s="5"/>
      <c r="OTD240" s="5"/>
      <c r="OTE240" s="5"/>
      <c r="OTF240" s="5"/>
      <c r="OTG240" s="5"/>
      <c r="OTH240" s="5"/>
      <c r="OTI240" s="5"/>
      <c r="OTJ240" s="5"/>
      <c r="OTK240" s="5"/>
      <c r="OTL240" s="5"/>
      <c r="OTM240" s="5"/>
      <c r="OTN240" s="5"/>
      <c r="OTO240" s="5"/>
      <c r="OTP240" s="5"/>
      <c r="OTQ240" s="5"/>
      <c r="OTR240" s="5"/>
      <c r="OTS240" s="5"/>
      <c r="OTT240" s="5"/>
      <c r="OTU240" s="5"/>
      <c r="OTV240" s="5"/>
      <c r="OTW240" s="5"/>
      <c r="OTX240" s="5"/>
      <c r="OTY240" s="5"/>
      <c r="OTZ240" s="5"/>
      <c r="OUA240" s="5"/>
      <c r="OUB240" s="5"/>
      <c r="OUC240" s="5"/>
      <c r="OUD240" s="5"/>
      <c r="OUE240" s="5"/>
      <c r="OUF240" s="5"/>
      <c r="OUG240" s="5"/>
      <c r="OUH240" s="5"/>
      <c r="OUI240" s="5"/>
      <c r="OUJ240" s="5"/>
      <c r="OUK240" s="5"/>
      <c r="OUL240" s="5"/>
      <c r="OUM240" s="5"/>
      <c r="OUN240" s="5"/>
      <c r="OUO240" s="5"/>
      <c r="OUP240" s="5"/>
      <c r="OUQ240" s="5"/>
      <c r="OUR240" s="5"/>
      <c r="OUS240" s="5"/>
      <c r="OUT240" s="5"/>
      <c r="OUU240" s="5"/>
      <c r="OUV240" s="5"/>
      <c r="OUW240" s="5"/>
      <c r="OUX240" s="5"/>
      <c r="OUY240" s="5"/>
      <c r="OUZ240" s="5"/>
      <c r="OVA240" s="5"/>
      <c r="OVB240" s="5"/>
      <c r="OVC240" s="5"/>
      <c r="OVD240" s="5"/>
      <c r="OVE240" s="5"/>
      <c r="OVF240" s="5"/>
      <c r="OVG240" s="5"/>
      <c r="OVH240" s="5"/>
      <c r="OVI240" s="5"/>
      <c r="OVJ240" s="5"/>
      <c r="OVK240" s="5"/>
      <c r="OVL240" s="5"/>
      <c r="OVM240" s="5"/>
      <c r="OVN240" s="5"/>
      <c r="OVO240" s="5"/>
      <c r="OVP240" s="5"/>
      <c r="OVQ240" s="5"/>
      <c r="OVR240" s="5"/>
      <c r="OVS240" s="5"/>
      <c r="OVT240" s="5"/>
      <c r="OVU240" s="5"/>
      <c r="OVV240" s="5"/>
      <c r="OVW240" s="5"/>
      <c r="OVX240" s="5"/>
      <c r="OVY240" s="5"/>
      <c r="OVZ240" s="5"/>
      <c r="OWA240" s="5"/>
      <c r="OWB240" s="5"/>
      <c r="OWC240" s="5"/>
      <c r="OWD240" s="5"/>
      <c r="OWE240" s="5"/>
      <c r="OWF240" s="5"/>
      <c r="OWG240" s="5"/>
      <c r="OWH240" s="5"/>
      <c r="OWI240" s="5"/>
      <c r="OWJ240" s="5"/>
      <c r="OWK240" s="5"/>
      <c r="OWL240" s="5"/>
      <c r="OWM240" s="5"/>
      <c r="OWN240" s="5"/>
      <c r="OWO240" s="5"/>
      <c r="OWP240" s="5"/>
      <c r="OWQ240" s="5"/>
      <c r="OWR240" s="5"/>
      <c r="OWS240" s="5"/>
      <c r="OWT240" s="5"/>
      <c r="OWU240" s="5"/>
      <c r="OWV240" s="5"/>
      <c r="OWW240" s="5"/>
      <c r="OWX240" s="5"/>
      <c r="OWY240" s="5"/>
      <c r="OWZ240" s="5"/>
      <c r="OXA240" s="5"/>
      <c r="OXB240" s="5"/>
      <c r="OXC240" s="5"/>
      <c r="OXD240" s="5"/>
      <c r="OXE240" s="5"/>
      <c r="OXF240" s="5"/>
      <c r="OXG240" s="5"/>
      <c r="OXH240" s="5"/>
      <c r="OXI240" s="5"/>
      <c r="OXJ240" s="5"/>
      <c r="OXK240" s="5"/>
      <c r="OXL240" s="5"/>
      <c r="OXM240" s="5"/>
      <c r="OXN240" s="5"/>
      <c r="OXO240" s="5"/>
      <c r="OXP240" s="5"/>
      <c r="OXQ240" s="5"/>
      <c r="OXR240" s="5"/>
      <c r="OXS240" s="5"/>
      <c r="OXT240" s="5"/>
      <c r="OXU240" s="5"/>
      <c r="OXV240" s="5"/>
      <c r="OXW240" s="5"/>
      <c r="OXX240" s="5"/>
      <c r="OXY240" s="5"/>
      <c r="OXZ240" s="5"/>
      <c r="OYA240" s="5"/>
      <c r="OYB240" s="5"/>
      <c r="OYC240" s="5"/>
      <c r="OYD240" s="5"/>
      <c r="OYE240" s="5"/>
      <c r="OYF240" s="5"/>
      <c r="OYG240" s="5"/>
      <c r="OYH240" s="5"/>
      <c r="OYI240" s="5"/>
      <c r="OYJ240" s="5"/>
      <c r="OYK240" s="5"/>
      <c r="OYL240" s="5"/>
      <c r="OYM240" s="5"/>
      <c r="OYN240" s="5"/>
      <c r="OYO240" s="5"/>
      <c r="OYP240" s="5"/>
      <c r="OYQ240" s="5"/>
      <c r="OYR240" s="5"/>
      <c r="OYS240" s="5"/>
      <c r="OYT240" s="5"/>
      <c r="OYU240" s="5"/>
      <c r="OYV240" s="5"/>
      <c r="OYW240" s="5"/>
      <c r="OYX240" s="5"/>
      <c r="OYY240" s="5"/>
      <c r="OYZ240" s="5"/>
      <c r="OZA240" s="5"/>
      <c r="OZB240" s="5"/>
      <c r="OZC240" s="5"/>
      <c r="OZD240" s="5"/>
      <c r="OZE240" s="5"/>
      <c r="OZF240" s="5"/>
      <c r="OZG240" s="5"/>
      <c r="OZH240" s="5"/>
      <c r="OZI240" s="5"/>
      <c r="OZJ240" s="5"/>
      <c r="OZK240" s="5"/>
      <c r="OZL240" s="5"/>
      <c r="OZM240" s="5"/>
      <c r="OZN240" s="5"/>
      <c r="OZO240" s="5"/>
      <c r="OZP240" s="5"/>
      <c r="OZQ240" s="5"/>
      <c r="OZR240" s="5"/>
      <c r="OZS240" s="5"/>
      <c r="OZT240" s="5"/>
      <c r="OZU240" s="5"/>
      <c r="OZV240" s="5"/>
      <c r="OZW240" s="5"/>
      <c r="OZX240" s="5"/>
      <c r="OZY240" s="5"/>
      <c r="OZZ240" s="5"/>
      <c r="PAA240" s="5"/>
      <c r="PAB240" s="5"/>
      <c r="PAC240" s="5"/>
      <c r="PAD240" s="5"/>
      <c r="PAE240" s="5"/>
      <c r="PAF240" s="5"/>
      <c r="PAG240" s="5"/>
      <c r="PAH240" s="5"/>
      <c r="PAI240" s="5"/>
      <c r="PAJ240" s="5"/>
      <c r="PAK240" s="5"/>
      <c r="PAL240" s="5"/>
      <c r="PAM240" s="5"/>
      <c r="PAN240" s="5"/>
      <c r="PAO240" s="5"/>
      <c r="PAP240" s="5"/>
      <c r="PAQ240" s="5"/>
      <c r="PAR240" s="5"/>
      <c r="PAS240" s="5"/>
      <c r="PAT240" s="5"/>
      <c r="PAU240" s="5"/>
      <c r="PAV240" s="5"/>
      <c r="PAW240" s="5"/>
      <c r="PAX240" s="5"/>
      <c r="PAY240" s="5"/>
      <c r="PAZ240" s="5"/>
      <c r="PBA240" s="5"/>
      <c r="PBB240" s="5"/>
      <c r="PBC240" s="5"/>
      <c r="PBD240" s="5"/>
      <c r="PBE240" s="5"/>
      <c r="PBF240" s="5"/>
      <c r="PBG240" s="5"/>
      <c r="PBH240" s="5"/>
      <c r="PBI240" s="5"/>
      <c r="PBJ240" s="5"/>
      <c r="PBK240" s="5"/>
      <c r="PBL240" s="5"/>
      <c r="PBM240" s="5"/>
      <c r="PBN240" s="5"/>
      <c r="PBO240" s="5"/>
      <c r="PBP240" s="5"/>
      <c r="PBQ240" s="5"/>
      <c r="PBR240" s="5"/>
      <c r="PBS240" s="5"/>
      <c r="PBT240" s="5"/>
      <c r="PBU240" s="5"/>
      <c r="PBV240" s="5"/>
      <c r="PBW240" s="5"/>
      <c r="PBX240" s="5"/>
      <c r="PBY240" s="5"/>
      <c r="PBZ240" s="5"/>
      <c r="PCA240" s="5"/>
      <c r="PCB240" s="5"/>
      <c r="PCC240" s="5"/>
      <c r="PCD240" s="5"/>
      <c r="PCE240" s="5"/>
      <c r="PCF240" s="5"/>
      <c r="PCG240" s="5"/>
      <c r="PCH240" s="5"/>
      <c r="PCI240" s="5"/>
      <c r="PCJ240" s="5"/>
      <c r="PCK240" s="5"/>
      <c r="PCL240" s="5"/>
      <c r="PCM240" s="5"/>
      <c r="PCN240" s="5"/>
      <c r="PCO240" s="5"/>
      <c r="PCP240" s="5"/>
      <c r="PCQ240" s="5"/>
      <c r="PCR240" s="5"/>
      <c r="PCS240" s="5"/>
      <c r="PCT240" s="5"/>
      <c r="PCU240" s="5"/>
      <c r="PCV240" s="5"/>
      <c r="PCW240" s="5"/>
      <c r="PCX240" s="5"/>
      <c r="PCY240" s="5"/>
      <c r="PCZ240" s="5"/>
      <c r="PDA240" s="5"/>
      <c r="PDB240" s="5"/>
      <c r="PDC240" s="5"/>
      <c r="PDD240" s="5"/>
      <c r="PDE240" s="5"/>
      <c r="PDF240" s="5"/>
      <c r="PDG240" s="5"/>
      <c r="PDH240" s="5"/>
      <c r="PDI240" s="5"/>
      <c r="PDJ240" s="5"/>
      <c r="PDK240" s="5"/>
      <c r="PDL240" s="5"/>
      <c r="PDM240" s="5"/>
      <c r="PDN240" s="5"/>
      <c r="PDO240" s="5"/>
      <c r="PDP240" s="5"/>
      <c r="PDQ240" s="5"/>
      <c r="PDR240" s="5"/>
      <c r="PDS240" s="5"/>
      <c r="PDT240" s="5"/>
      <c r="PDU240" s="5"/>
      <c r="PDV240" s="5"/>
      <c r="PDW240" s="5"/>
      <c r="PDX240" s="5"/>
      <c r="PDY240" s="5"/>
      <c r="PDZ240" s="5"/>
      <c r="PEA240" s="5"/>
      <c r="PEB240" s="5"/>
      <c r="PEC240" s="5"/>
      <c r="PED240" s="5"/>
      <c r="PEE240" s="5"/>
      <c r="PEF240" s="5"/>
      <c r="PEG240" s="5"/>
      <c r="PEH240" s="5"/>
      <c r="PEI240" s="5"/>
      <c r="PEJ240" s="5"/>
      <c r="PEK240" s="5"/>
      <c r="PEL240" s="5"/>
      <c r="PEM240" s="5"/>
      <c r="PEN240" s="5"/>
      <c r="PEO240" s="5"/>
      <c r="PEP240" s="5"/>
      <c r="PEQ240" s="5"/>
      <c r="PER240" s="5"/>
      <c r="PES240" s="5"/>
      <c r="PET240" s="5"/>
      <c r="PEU240" s="5"/>
      <c r="PEV240" s="5"/>
      <c r="PEW240" s="5"/>
      <c r="PEX240" s="5"/>
      <c r="PEY240" s="5"/>
      <c r="PEZ240" s="5"/>
      <c r="PFA240" s="5"/>
      <c r="PFB240" s="5"/>
      <c r="PFC240" s="5"/>
      <c r="PFD240" s="5"/>
      <c r="PFE240" s="5"/>
      <c r="PFF240" s="5"/>
      <c r="PFG240" s="5"/>
      <c r="PFH240" s="5"/>
      <c r="PFI240" s="5"/>
      <c r="PFJ240" s="5"/>
      <c r="PFK240" s="5"/>
      <c r="PFL240" s="5"/>
      <c r="PFM240" s="5"/>
      <c r="PFN240" s="5"/>
      <c r="PFO240" s="5"/>
      <c r="PFP240" s="5"/>
      <c r="PFQ240" s="5"/>
      <c r="PFR240" s="5"/>
      <c r="PFS240" s="5"/>
      <c r="PFT240" s="5"/>
      <c r="PFU240" s="5"/>
      <c r="PFV240" s="5"/>
      <c r="PFW240" s="5"/>
      <c r="PFX240" s="5"/>
      <c r="PFY240" s="5"/>
      <c r="PFZ240" s="5"/>
      <c r="PGA240" s="5"/>
      <c r="PGB240" s="5"/>
      <c r="PGC240" s="5"/>
      <c r="PGD240" s="5"/>
      <c r="PGE240" s="5"/>
      <c r="PGF240" s="5"/>
      <c r="PGG240" s="5"/>
      <c r="PGH240" s="5"/>
      <c r="PGI240" s="5"/>
      <c r="PGJ240" s="5"/>
      <c r="PGK240" s="5"/>
      <c r="PGL240" s="5"/>
      <c r="PGM240" s="5"/>
      <c r="PGN240" s="5"/>
      <c r="PGO240" s="5"/>
      <c r="PGP240" s="5"/>
      <c r="PGQ240" s="5"/>
      <c r="PGR240" s="5"/>
      <c r="PGS240" s="5"/>
      <c r="PGT240" s="5"/>
      <c r="PGU240" s="5"/>
      <c r="PGV240" s="5"/>
      <c r="PGW240" s="5"/>
      <c r="PGX240" s="5"/>
      <c r="PGY240" s="5"/>
      <c r="PGZ240" s="5"/>
      <c r="PHA240" s="5"/>
      <c r="PHB240" s="5"/>
      <c r="PHC240" s="5"/>
      <c r="PHD240" s="5"/>
      <c r="PHE240" s="5"/>
      <c r="PHF240" s="5"/>
      <c r="PHG240" s="5"/>
      <c r="PHH240" s="5"/>
      <c r="PHI240" s="5"/>
      <c r="PHJ240" s="5"/>
      <c r="PHK240" s="5"/>
      <c r="PHL240" s="5"/>
      <c r="PHM240" s="5"/>
      <c r="PHN240" s="5"/>
      <c r="PHO240" s="5"/>
      <c r="PHP240" s="5"/>
      <c r="PHQ240" s="5"/>
      <c r="PHR240" s="5"/>
      <c r="PHS240" s="5"/>
      <c r="PHT240" s="5"/>
      <c r="PHU240" s="5"/>
      <c r="PHV240" s="5"/>
      <c r="PHW240" s="5"/>
      <c r="PHX240" s="5"/>
      <c r="PHY240" s="5"/>
      <c r="PHZ240" s="5"/>
      <c r="PIA240" s="5"/>
      <c r="PIB240" s="5"/>
      <c r="PIC240" s="5"/>
      <c r="PID240" s="5"/>
      <c r="PIE240" s="5"/>
      <c r="PIF240" s="5"/>
      <c r="PIG240" s="5"/>
      <c r="PIH240" s="5"/>
      <c r="PII240" s="5"/>
      <c r="PIJ240" s="5"/>
      <c r="PIK240" s="5"/>
      <c r="PIL240" s="5"/>
      <c r="PIM240" s="5"/>
      <c r="PIN240" s="5"/>
      <c r="PIO240" s="5"/>
      <c r="PIP240" s="5"/>
      <c r="PIQ240" s="5"/>
      <c r="PIR240" s="5"/>
      <c r="PIS240" s="5"/>
      <c r="PIT240" s="5"/>
      <c r="PIU240" s="5"/>
      <c r="PIV240" s="5"/>
      <c r="PIW240" s="5"/>
      <c r="PIX240" s="5"/>
      <c r="PIY240" s="5"/>
      <c r="PIZ240" s="5"/>
      <c r="PJA240" s="5"/>
      <c r="PJB240" s="5"/>
      <c r="PJC240" s="5"/>
      <c r="PJD240" s="5"/>
      <c r="PJE240" s="5"/>
      <c r="PJF240" s="5"/>
      <c r="PJG240" s="5"/>
      <c r="PJH240" s="5"/>
      <c r="PJI240" s="5"/>
      <c r="PJJ240" s="5"/>
      <c r="PJK240" s="5"/>
      <c r="PJL240" s="5"/>
      <c r="PJM240" s="5"/>
      <c r="PJN240" s="5"/>
      <c r="PJO240" s="5"/>
      <c r="PJP240" s="5"/>
      <c r="PJQ240" s="5"/>
      <c r="PJR240" s="5"/>
      <c r="PJS240" s="5"/>
      <c r="PJT240" s="5"/>
      <c r="PJU240" s="5"/>
      <c r="PJV240" s="5"/>
      <c r="PJW240" s="5"/>
      <c r="PJX240" s="5"/>
      <c r="PJY240" s="5"/>
      <c r="PJZ240" s="5"/>
      <c r="PKA240" s="5"/>
      <c r="PKB240" s="5"/>
      <c r="PKC240" s="5"/>
      <c r="PKD240" s="5"/>
      <c r="PKE240" s="5"/>
      <c r="PKF240" s="5"/>
      <c r="PKG240" s="5"/>
      <c r="PKH240" s="5"/>
      <c r="PKI240" s="5"/>
      <c r="PKJ240" s="5"/>
      <c r="PKK240" s="5"/>
      <c r="PKL240" s="5"/>
      <c r="PKM240" s="5"/>
      <c r="PKN240" s="5"/>
      <c r="PKO240" s="5"/>
      <c r="PKP240" s="5"/>
      <c r="PKQ240" s="5"/>
      <c r="PKR240" s="5"/>
      <c r="PKS240" s="5"/>
      <c r="PKT240" s="5"/>
      <c r="PKU240" s="5"/>
      <c r="PKV240" s="5"/>
      <c r="PKW240" s="5"/>
      <c r="PKX240" s="5"/>
      <c r="PKY240" s="5"/>
      <c r="PKZ240" s="5"/>
      <c r="PLA240" s="5"/>
      <c r="PLB240" s="5"/>
      <c r="PLC240" s="5"/>
      <c r="PLD240" s="5"/>
      <c r="PLE240" s="5"/>
      <c r="PLF240" s="5"/>
      <c r="PLG240" s="5"/>
      <c r="PLH240" s="5"/>
      <c r="PLI240" s="5"/>
      <c r="PLJ240" s="5"/>
      <c r="PLK240" s="5"/>
      <c r="PLL240" s="5"/>
      <c r="PLM240" s="5"/>
      <c r="PLN240" s="5"/>
      <c r="PLO240" s="5"/>
      <c r="PLP240" s="5"/>
      <c r="PLQ240" s="5"/>
      <c r="PLR240" s="5"/>
      <c r="PLS240" s="5"/>
      <c r="PLT240" s="5"/>
      <c r="PLU240" s="5"/>
      <c r="PLV240" s="5"/>
      <c r="PLW240" s="5"/>
      <c r="PLX240" s="5"/>
      <c r="PLY240" s="5"/>
      <c r="PLZ240" s="5"/>
      <c r="PMA240" s="5"/>
      <c r="PMB240" s="5"/>
      <c r="PMC240" s="5"/>
      <c r="PMD240" s="5"/>
      <c r="PME240" s="5"/>
      <c r="PMF240" s="5"/>
      <c r="PMG240" s="5"/>
      <c r="PMH240" s="5"/>
      <c r="PMI240" s="5"/>
      <c r="PMJ240" s="5"/>
      <c r="PMK240" s="5"/>
      <c r="PML240" s="5"/>
      <c r="PMM240" s="5"/>
      <c r="PMN240" s="5"/>
      <c r="PMO240" s="5"/>
      <c r="PMP240" s="5"/>
      <c r="PMQ240" s="5"/>
      <c r="PMR240" s="5"/>
      <c r="PMS240" s="5"/>
      <c r="PMT240" s="5"/>
      <c r="PMU240" s="5"/>
      <c r="PMV240" s="5"/>
      <c r="PMW240" s="5"/>
      <c r="PMX240" s="5"/>
      <c r="PMY240" s="5"/>
      <c r="PMZ240" s="5"/>
      <c r="PNA240" s="5"/>
      <c r="PNB240" s="5"/>
      <c r="PNC240" s="5"/>
      <c r="PND240" s="5"/>
      <c r="PNE240" s="5"/>
      <c r="PNF240" s="5"/>
      <c r="PNG240" s="5"/>
      <c r="PNH240" s="5"/>
      <c r="PNI240" s="5"/>
      <c r="PNJ240" s="5"/>
      <c r="PNK240" s="5"/>
      <c r="PNL240" s="5"/>
      <c r="PNM240" s="5"/>
      <c r="PNN240" s="5"/>
      <c r="PNO240" s="5"/>
      <c r="PNP240" s="5"/>
      <c r="PNQ240" s="5"/>
      <c r="PNR240" s="5"/>
      <c r="PNS240" s="5"/>
      <c r="PNT240" s="5"/>
      <c r="PNU240" s="5"/>
      <c r="PNV240" s="5"/>
      <c r="PNW240" s="5"/>
      <c r="PNX240" s="5"/>
      <c r="PNY240" s="5"/>
      <c r="PNZ240" s="5"/>
      <c r="POA240" s="5"/>
      <c r="POB240" s="5"/>
      <c r="POC240" s="5"/>
      <c r="POD240" s="5"/>
      <c r="POE240" s="5"/>
      <c r="POF240" s="5"/>
      <c r="POG240" s="5"/>
      <c r="POH240" s="5"/>
      <c r="POI240" s="5"/>
      <c r="POJ240" s="5"/>
      <c r="POK240" s="5"/>
      <c r="POL240" s="5"/>
      <c r="POM240" s="5"/>
      <c r="PON240" s="5"/>
      <c r="POO240" s="5"/>
      <c r="POP240" s="5"/>
      <c r="POQ240" s="5"/>
      <c r="POR240" s="5"/>
      <c r="POS240" s="5"/>
      <c r="POT240" s="5"/>
      <c r="POU240" s="5"/>
      <c r="POV240" s="5"/>
      <c r="POW240" s="5"/>
      <c r="POX240" s="5"/>
      <c r="POY240" s="5"/>
      <c r="POZ240" s="5"/>
      <c r="PPA240" s="5"/>
      <c r="PPB240" s="5"/>
      <c r="PPC240" s="5"/>
      <c r="PPD240" s="5"/>
      <c r="PPE240" s="5"/>
      <c r="PPF240" s="5"/>
      <c r="PPG240" s="5"/>
      <c r="PPH240" s="5"/>
      <c r="PPI240" s="5"/>
      <c r="PPJ240" s="5"/>
      <c r="PPK240" s="5"/>
      <c r="PPL240" s="5"/>
      <c r="PPM240" s="5"/>
      <c r="PPN240" s="5"/>
      <c r="PPO240" s="5"/>
      <c r="PPP240" s="5"/>
      <c r="PPQ240" s="5"/>
      <c r="PPR240" s="5"/>
      <c r="PPS240" s="5"/>
      <c r="PPT240" s="5"/>
      <c r="PPU240" s="5"/>
      <c r="PPV240" s="5"/>
      <c r="PPW240" s="5"/>
      <c r="PPX240" s="5"/>
      <c r="PPY240" s="5"/>
      <c r="PPZ240" s="5"/>
      <c r="PQA240" s="5"/>
      <c r="PQB240" s="5"/>
      <c r="PQC240" s="5"/>
      <c r="PQD240" s="5"/>
      <c r="PQE240" s="5"/>
      <c r="PQF240" s="5"/>
      <c r="PQG240" s="5"/>
      <c r="PQH240" s="5"/>
      <c r="PQI240" s="5"/>
      <c r="PQJ240" s="5"/>
      <c r="PQK240" s="5"/>
      <c r="PQL240" s="5"/>
      <c r="PQM240" s="5"/>
      <c r="PQN240" s="5"/>
      <c r="PQO240" s="5"/>
      <c r="PQP240" s="5"/>
      <c r="PQQ240" s="5"/>
      <c r="PQR240" s="5"/>
      <c r="PQS240" s="5"/>
      <c r="PQT240" s="5"/>
      <c r="PQU240" s="5"/>
      <c r="PQV240" s="5"/>
      <c r="PQW240" s="5"/>
      <c r="PQX240" s="5"/>
      <c r="PQY240" s="5"/>
      <c r="PQZ240" s="5"/>
      <c r="PRA240" s="5"/>
      <c r="PRB240" s="5"/>
      <c r="PRC240" s="5"/>
      <c r="PRD240" s="5"/>
      <c r="PRE240" s="5"/>
      <c r="PRF240" s="5"/>
      <c r="PRG240" s="5"/>
      <c r="PRH240" s="5"/>
      <c r="PRI240" s="5"/>
      <c r="PRJ240" s="5"/>
      <c r="PRK240" s="5"/>
      <c r="PRL240" s="5"/>
      <c r="PRM240" s="5"/>
      <c r="PRN240" s="5"/>
      <c r="PRO240" s="5"/>
      <c r="PRP240" s="5"/>
      <c r="PRQ240" s="5"/>
      <c r="PRR240" s="5"/>
      <c r="PRS240" s="5"/>
      <c r="PRT240" s="5"/>
      <c r="PRU240" s="5"/>
      <c r="PRV240" s="5"/>
      <c r="PRW240" s="5"/>
      <c r="PRX240" s="5"/>
      <c r="PRY240" s="5"/>
      <c r="PRZ240" s="5"/>
      <c r="PSA240" s="5"/>
      <c r="PSB240" s="5"/>
      <c r="PSC240" s="5"/>
      <c r="PSD240" s="5"/>
      <c r="PSE240" s="5"/>
      <c r="PSF240" s="5"/>
      <c r="PSG240" s="5"/>
      <c r="PSH240" s="5"/>
      <c r="PSI240" s="5"/>
      <c r="PSJ240" s="5"/>
      <c r="PSK240" s="5"/>
      <c r="PSL240" s="5"/>
      <c r="PSM240" s="5"/>
      <c r="PSN240" s="5"/>
      <c r="PSO240" s="5"/>
      <c r="PSP240" s="5"/>
      <c r="PSQ240" s="5"/>
      <c r="PSR240" s="5"/>
      <c r="PSS240" s="5"/>
      <c r="PST240" s="5"/>
      <c r="PSU240" s="5"/>
      <c r="PSV240" s="5"/>
      <c r="PSW240" s="5"/>
      <c r="PSX240" s="5"/>
      <c r="PSY240" s="5"/>
      <c r="PSZ240" s="5"/>
      <c r="PTA240" s="5"/>
      <c r="PTB240" s="5"/>
      <c r="PTC240" s="5"/>
      <c r="PTD240" s="5"/>
      <c r="PTE240" s="5"/>
      <c r="PTF240" s="5"/>
      <c r="PTG240" s="5"/>
      <c r="PTH240" s="5"/>
      <c r="PTI240" s="5"/>
      <c r="PTJ240" s="5"/>
      <c r="PTK240" s="5"/>
      <c r="PTL240" s="5"/>
      <c r="PTM240" s="5"/>
      <c r="PTN240" s="5"/>
      <c r="PTO240" s="5"/>
      <c r="PTP240" s="5"/>
      <c r="PTQ240" s="5"/>
      <c r="PTR240" s="5"/>
      <c r="PTS240" s="5"/>
      <c r="PTT240" s="5"/>
      <c r="PTU240" s="5"/>
      <c r="PTV240" s="5"/>
      <c r="PTW240" s="5"/>
      <c r="PTX240" s="5"/>
      <c r="PTY240" s="5"/>
      <c r="PTZ240" s="5"/>
      <c r="PUA240" s="5"/>
      <c r="PUB240" s="5"/>
      <c r="PUC240" s="5"/>
      <c r="PUD240" s="5"/>
      <c r="PUE240" s="5"/>
      <c r="PUF240" s="5"/>
      <c r="PUG240" s="5"/>
      <c r="PUH240" s="5"/>
      <c r="PUI240" s="5"/>
      <c r="PUJ240" s="5"/>
      <c r="PUK240" s="5"/>
      <c r="PUL240" s="5"/>
      <c r="PUM240" s="5"/>
      <c r="PUN240" s="5"/>
      <c r="PUO240" s="5"/>
      <c r="PUP240" s="5"/>
      <c r="PUQ240" s="5"/>
      <c r="PUR240" s="5"/>
      <c r="PUS240" s="5"/>
      <c r="PUT240" s="5"/>
      <c r="PUU240" s="5"/>
      <c r="PUV240" s="5"/>
      <c r="PUW240" s="5"/>
      <c r="PUX240" s="5"/>
      <c r="PUY240" s="5"/>
      <c r="PUZ240" s="5"/>
      <c r="PVA240" s="5"/>
      <c r="PVB240" s="5"/>
      <c r="PVC240" s="5"/>
      <c r="PVD240" s="5"/>
      <c r="PVE240" s="5"/>
      <c r="PVF240" s="5"/>
      <c r="PVG240" s="5"/>
      <c r="PVH240" s="5"/>
      <c r="PVI240" s="5"/>
      <c r="PVJ240" s="5"/>
      <c r="PVK240" s="5"/>
      <c r="PVL240" s="5"/>
      <c r="PVM240" s="5"/>
      <c r="PVN240" s="5"/>
      <c r="PVO240" s="5"/>
      <c r="PVP240" s="5"/>
      <c r="PVQ240" s="5"/>
      <c r="PVR240" s="5"/>
      <c r="PVS240" s="5"/>
      <c r="PVT240" s="5"/>
      <c r="PVU240" s="5"/>
      <c r="PVV240" s="5"/>
      <c r="PVW240" s="5"/>
      <c r="PVX240" s="5"/>
      <c r="PVY240" s="5"/>
      <c r="PVZ240" s="5"/>
      <c r="PWA240" s="5"/>
      <c r="PWB240" s="5"/>
      <c r="PWC240" s="5"/>
      <c r="PWD240" s="5"/>
      <c r="PWE240" s="5"/>
      <c r="PWF240" s="5"/>
      <c r="PWG240" s="5"/>
      <c r="PWH240" s="5"/>
      <c r="PWI240" s="5"/>
      <c r="PWJ240" s="5"/>
      <c r="PWK240" s="5"/>
      <c r="PWL240" s="5"/>
      <c r="PWM240" s="5"/>
      <c r="PWN240" s="5"/>
      <c r="PWO240" s="5"/>
      <c r="PWP240" s="5"/>
      <c r="PWQ240" s="5"/>
      <c r="PWR240" s="5"/>
      <c r="PWS240" s="5"/>
      <c r="PWT240" s="5"/>
      <c r="PWU240" s="5"/>
      <c r="PWV240" s="5"/>
      <c r="PWW240" s="5"/>
      <c r="PWX240" s="5"/>
      <c r="PWY240" s="5"/>
      <c r="PWZ240" s="5"/>
      <c r="PXA240" s="5"/>
      <c r="PXB240" s="5"/>
      <c r="PXC240" s="5"/>
      <c r="PXD240" s="5"/>
      <c r="PXE240" s="5"/>
      <c r="PXF240" s="5"/>
      <c r="PXG240" s="5"/>
      <c r="PXH240" s="5"/>
      <c r="PXI240" s="5"/>
      <c r="PXJ240" s="5"/>
      <c r="PXK240" s="5"/>
      <c r="PXL240" s="5"/>
      <c r="PXM240" s="5"/>
      <c r="PXN240" s="5"/>
      <c r="PXO240" s="5"/>
      <c r="PXP240" s="5"/>
      <c r="PXQ240" s="5"/>
      <c r="PXR240" s="5"/>
      <c r="PXS240" s="5"/>
      <c r="PXT240" s="5"/>
      <c r="PXU240" s="5"/>
      <c r="PXV240" s="5"/>
      <c r="PXW240" s="5"/>
      <c r="PXX240" s="5"/>
      <c r="PXY240" s="5"/>
      <c r="PXZ240" s="5"/>
      <c r="PYA240" s="5"/>
      <c r="PYB240" s="5"/>
      <c r="PYC240" s="5"/>
      <c r="PYD240" s="5"/>
      <c r="PYE240" s="5"/>
      <c r="PYF240" s="5"/>
      <c r="PYG240" s="5"/>
      <c r="PYH240" s="5"/>
      <c r="PYI240" s="5"/>
      <c r="PYJ240" s="5"/>
      <c r="PYK240" s="5"/>
      <c r="PYL240" s="5"/>
      <c r="PYM240" s="5"/>
      <c r="PYN240" s="5"/>
      <c r="PYO240" s="5"/>
      <c r="PYP240" s="5"/>
      <c r="PYQ240" s="5"/>
      <c r="PYR240" s="5"/>
      <c r="PYS240" s="5"/>
      <c r="PYT240" s="5"/>
      <c r="PYU240" s="5"/>
      <c r="PYV240" s="5"/>
      <c r="PYW240" s="5"/>
      <c r="PYX240" s="5"/>
      <c r="PYY240" s="5"/>
      <c r="PYZ240" s="5"/>
      <c r="PZA240" s="5"/>
      <c r="PZB240" s="5"/>
      <c r="PZC240" s="5"/>
      <c r="PZD240" s="5"/>
      <c r="PZE240" s="5"/>
      <c r="PZF240" s="5"/>
      <c r="PZG240" s="5"/>
      <c r="PZH240" s="5"/>
      <c r="PZI240" s="5"/>
      <c r="PZJ240" s="5"/>
      <c r="PZK240" s="5"/>
      <c r="PZL240" s="5"/>
      <c r="PZM240" s="5"/>
      <c r="PZN240" s="5"/>
      <c r="PZO240" s="5"/>
      <c r="PZP240" s="5"/>
      <c r="PZQ240" s="5"/>
      <c r="PZR240" s="5"/>
      <c r="PZS240" s="5"/>
      <c r="PZT240" s="5"/>
      <c r="PZU240" s="5"/>
      <c r="PZV240" s="5"/>
      <c r="PZW240" s="5"/>
      <c r="PZX240" s="5"/>
      <c r="PZY240" s="5"/>
      <c r="PZZ240" s="5"/>
      <c r="QAA240" s="5"/>
      <c r="QAB240" s="5"/>
      <c r="QAC240" s="5"/>
      <c r="QAD240" s="5"/>
      <c r="QAE240" s="5"/>
      <c r="QAF240" s="5"/>
      <c r="QAG240" s="5"/>
      <c r="QAH240" s="5"/>
      <c r="QAI240" s="5"/>
      <c r="QAJ240" s="5"/>
      <c r="QAK240" s="5"/>
      <c r="QAL240" s="5"/>
      <c r="QAM240" s="5"/>
      <c r="QAN240" s="5"/>
      <c r="QAO240" s="5"/>
      <c r="QAP240" s="5"/>
      <c r="QAQ240" s="5"/>
      <c r="QAR240" s="5"/>
      <c r="QAS240" s="5"/>
      <c r="QAT240" s="5"/>
      <c r="QAU240" s="5"/>
      <c r="QAV240" s="5"/>
      <c r="QAW240" s="5"/>
      <c r="QAX240" s="5"/>
      <c r="QAY240" s="5"/>
      <c r="QAZ240" s="5"/>
      <c r="QBA240" s="5"/>
      <c r="QBB240" s="5"/>
      <c r="QBC240" s="5"/>
      <c r="QBD240" s="5"/>
      <c r="QBE240" s="5"/>
      <c r="QBF240" s="5"/>
      <c r="QBG240" s="5"/>
      <c r="QBH240" s="5"/>
      <c r="QBI240" s="5"/>
      <c r="QBJ240" s="5"/>
      <c r="QBK240" s="5"/>
      <c r="QBL240" s="5"/>
      <c r="QBM240" s="5"/>
      <c r="QBN240" s="5"/>
      <c r="QBO240" s="5"/>
      <c r="QBP240" s="5"/>
      <c r="QBQ240" s="5"/>
      <c r="QBR240" s="5"/>
      <c r="QBS240" s="5"/>
      <c r="QBT240" s="5"/>
      <c r="QBU240" s="5"/>
      <c r="QBV240" s="5"/>
      <c r="QBW240" s="5"/>
      <c r="QBX240" s="5"/>
      <c r="QBY240" s="5"/>
      <c r="QBZ240" s="5"/>
      <c r="QCA240" s="5"/>
      <c r="QCB240" s="5"/>
      <c r="QCC240" s="5"/>
      <c r="QCD240" s="5"/>
      <c r="QCE240" s="5"/>
      <c r="QCF240" s="5"/>
      <c r="QCG240" s="5"/>
      <c r="QCH240" s="5"/>
      <c r="QCI240" s="5"/>
      <c r="QCJ240" s="5"/>
      <c r="QCK240" s="5"/>
      <c r="QCL240" s="5"/>
      <c r="QCM240" s="5"/>
      <c r="QCN240" s="5"/>
      <c r="QCO240" s="5"/>
      <c r="QCP240" s="5"/>
      <c r="QCQ240" s="5"/>
      <c r="QCR240" s="5"/>
      <c r="QCS240" s="5"/>
      <c r="QCT240" s="5"/>
      <c r="QCU240" s="5"/>
      <c r="QCV240" s="5"/>
      <c r="QCW240" s="5"/>
      <c r="QCX240" s="5"/>
      <c r="QCY240" s="5"/>
      <c r="QCZ240" s="5"/>
      <c r="QDA240" s="5"/>
      <c r="QDB240" s="5"/>
      <c r="QDC240" s="5"/>
      <c r="QDD240" s="5"/>
      <c r="QDE240" s="5"/>
      <c r="QDF240" s="5"/>
      <c r="QDG240" s="5"/>
      <c r="QDH240" s="5"/>
      <c r="QDI240" s="5"/>
      <c r="QDJ240" s="5"/>
      <c r="QDK240" s="5"/>
      <c r="QDL240" s="5"/>
      <c r="QDM240" s="5"/>
      <c r="QDN240" s="5"/>
      <c r="QDO240" s="5"/>
      <c r="QDP240" s="5"/>
      <c r="QDQ240" s="5"/>
      <c r="QDR240" s="5"/>
      <c r="QDS240" s="5"/>
      <c r="QDT240" s="5"/>
      <c r="QDU240" s="5"/>
      <c r="QDV240" s="5"/>
      <c r="QDW240" s="5"/>
      <c r="QDX240" s="5"/>
      <c r="QDY240" s="5"/>
      <c r="QDZ240" s="5"/>
      <c r="QEA240" s="5"/>
      <c r="QEB240" s="5"/>
      <c r="QEC240" s="5"/>
      <c r="QED240" s="5"/>
      <c r="QEE240" s="5"/>
      <c r="QEF240" s="5"/>
      <c r="QEG240" s="5"/>
      <c r="QEH240" s="5"/>
      <c r="QEI240" s="5"/>
      <c r="QEJ240" s="5"/>
      <c r="QEK240" s="5"/>
      <c r="QEL240" s="5"/>
      <c r="QEM240" s="5"/>
      <c r="QEN240" s="5"/>
      <c r="QEO240" s="5"/>
      <c r="QEP240" s="5"/>
      <c r="QEQ240" s="5"/>
      <c r="QER240" s="5"/>
      <c r="QES240" s="5"/>
      <c r="QET240" s="5"/>
      <c r="QEU240" s="5"/>
      <c r="QEV240" s="5"/>
      <c r="QEW240" s="5"/>
      <c r="QEX240" s="5"/>
      <c r="QEY240" s="5"/>
      <c r="QEZ240" s="5"/>
      <c r="QFA240" s="5"/>
      <c r="QFB240" s="5"/>
      <c r="QFC240" s="5"/>
      <c r="QFD240" s="5"/>
      <c r="QFE240" s="5"/>
      <c r="QFF240" s="5"/>
      <c r="QFG240" s="5"/>
      <c r="QFH240" s="5"/>
      <c r="QFI240" s="5"/>
      <c r="QFJ240" s="5"/>
      <c r="QFK240" s="5"/>
      <c r="QFL240" s="5"/>
      <c r="QFM240" s="5"/>
      <c r="QFN240" s="5"/>
      <c r="QFO240" s="5"/>
      <c r="QFP240" s="5"/>
      <c r="QFQ240" s="5"/>
      <c r="QFR240" s="5"/>
      <c r="QFS240" s="5"/>
      <c r="QFT240" s="5"/>
      <c r="QFU240" s="5"/>
      <c r="QFV240" s="5"/>
      <c r="QFW240" s="5"/>
      <c r="QFX240" s="5"/>
      <c r="QFY240" s="5"/>
      <c r="QFZ240" s="5"/>
      <c r="QGA240" s="5"/>
      <c r="QGB240" s="5"/>
      <c r="QGC240" s="5"/>
      <c r="QGD240" s="5"/>
      <c r="QGE240" s="5"/>
      <c r="QGF240" s="5"/>
      <c r="QGG240" s="5"/>
      <c r="QGH240" s="5"/>
      <c r="QGI240" s="5"/>
      <c r="QGJ240" s="5"/>
      <c r="QGK240" s="5"/>
      <c r="QGL240" s="5"/>
      <c r="QGM240" s="5"/>
      <c r="QGN240" s="5"/>
      <c r="QGO240" s="5"/>
      <c r="QGP240" s="5"/>
      <c r="QGQ240" s="5"/>
      <c r="QGR240" s="5"/>
      <c r="QGS240" s="5"/>
      <c r="QGT240" s="5"/>
      <c r="QGU240" s="5"/>
      <c r="QGV240" s="5"/>
      <c r="QGW240" s="5"/>
      <c r="QGX240" s="5"/>
      <c r="QGY240" s="5"/>
      <c r="QGZ240" s="5"/>
      <c r="QHA240" s="5"/>
      <c r="QHB240" s="5"/>
      <c r="QHC240" s="5"/>
      <c r="QHD240" s="5"/>
      <c r="QHE240" s="5"/>
      <c r="QHF240" s="5"/>
      <c r="QHG240" s="5"/>
      <c r="QHH240" s="5"/>
      <c r="QHI240" s="5"/>
      <c r="QHJ240" s="5"/>
      <c r="QHK240" s="5"/>
      <c r="QHL240" s="5"/>
      <c r="QHM240" s="5"/>
      <c r="QHN240" s="5"/>
      <c r="QHO240" s="5"/>
      <c r="QHP240" s="5"/>
      <c r="QHQ240" s="5"/>
      <c r="QHR240" s="5"/>
      <c r="QHS240" s="5"/>
      <c r="QHT240" s="5"/>
      <c r="QHU240" s="5"/>
      <c r="QHV240" s="5"/>
      <c r="QHW240" s="5"/>
      <c r="QHX240" s="5"/>
      <c r="QHY240" s="5"/>
      <c r="QHZ240" s="5"/>
      <c r="QIA240" s="5"/>
      <c r="QIB240" s="5"/>
      <c r="QIC240" s="5"/>
      <c r="QID240" s="5"/>
      <c r="QIE240" s="5"/>
      <c r="QIF240" s="5"/>
      <c r="QIG240" s="5"/>
      <c r="QIH240" s="5"/>
      <c r="QII240" s="5"/>
      <c r="QIJ240" s="5"/>
      <c r="QIK240" s="5"/>
      <c r="QIL240" s="5"/>
      <c r="QIM240" s="5"/>
      <c r="QIN240" s="5"/>
      <c r="QIO240" s="5"/>
      <c r="QIP240" s="5"/>
      <c r="QIQ240" s="5"/>
      <c r="QIR240" s="5"/>
      <c r="QIS240" s="5"/>
      <c r="QIT240" s="5"/>
      <c r="QIU240" s="5"/>
      <c r="QIV240" s="5"/>
      <c r="QIW240" s="5"/>
      <c r="QIX240" s="5"/>
      <c r="QIY240" s="5"/>
      <c r="QIZ240" s="5"/>
      <c r="QJA240" s="5"/>
      <c r="QJB240" s="5"/>
      <c r="QJC240" s="5"/>
      <c r="QJD240" s="5"/>
      <c r="QJE240" s="5"/>
      <c r="QJF240" s="5"/>
      <c r="QJG240" s="5"/>
      <c r="QJH240" s="5"/>
      <c r="QJI240" s="5"/>
      <c r="QJJ240" s="5"/>
      <c r="QJK240" s="5"/>
      <c r="QJL240" s="5"/>
      <c r="QJM240" s="5"/>
      <c r="QJN240" s="5"/>
      <c r="QJO240" s="5"/>
      <c r="QJP240" s="5"/>
      <c r="QJQ240" s="5"/>
      <c r="QJR240" s="5"/>
      <c r="QJS240" s="5"/>
      <c r="QJT240" s="5"/>
      <c r="QJU240" s="5"/>
      <c r="QJV240" s="5"/>
      <c r="QJW240" s="5"/>
      <c r="QJX240" s="5"/>
      <c r="QJY240" s="5"/>
      <c r="QJZ240" s="5"/>
      <c r="QKA240" s="5"/>
      <c r="QKB240" s="5"/>
      <c r="QKC240" s="5"/>
      <c r="QKD240" s="5"/>
      <c r="QKE240" s="5"/>
      <c r="QKF240" s="5"/>
      <c r="QKG240" s="5"/>
      <c r="QKH240" s="5"/>
      <c r="QKI240" s="5"/>
      <c r="QKJ240" s="5"/>
      <c r="QKK240" s="5"/>
      <c r="QKL240" s="5"/>
      <c r="QKM240" s="5"/>
      <c r="QKN240" s="5"/>
      <c r="QKO240" s="5"/>
      <c r="QKP240" s="5"/>
      <c r="QKQ240" s="5"/>
      <c r="QKR240" s="5"/>
      <c r="QKS240" s="5"/>
      <c r="QKT240" s="5"/>
      <c r="QKU240" s="5"/>
      <c r="QKV240" s="5"/>
      <c r="QKW240" s="5"/>
      <c r="QKX240" s="5"/>
      <c r="QKY240" s="5"/>
      <c r="QKZ240" s="5"/>
      <c r="QLA240" s="5"/>
      <c r="QLB240" s="5"/>
      <c r="QLC240" s="5"/>
      <c r="QLD240" s="5"/>
      <c r="QLE240" s="5"/>
      <c r="QLF240" s="5"/>
      <c r="QLG240" s="5"/>
      <c r="QLH240" s="5"/>
      <c r="QLI240" s="5"/>
      <c r="QLJ240" s="5"/>
      <c r="QLK240" s="5"/>
      <c r="QLL240" s="5"/>
      <c r="QLM240" s="5"/>
      <c r="QLN240" s="5"/>
      <c r="QLO240" s="5"/>
      <c r="QLP240" s="5"/>
      <c r="QLQ240" s="5"/>
      <c r="QLR240" s="5"/>
      <c r="QLS240" s="5"/>
      <c r="QLT240" s="5"/>
      <c r="QLU240" s="5"/>
      <c r="QLV240" s="5"/>
      <c r="QLW240" s="5"/>
      <c r="QLX240" s="5"/>
      <c r="QLY240" s="5"/>
      <c r="QLZ240" s="5"/>
      <c r="QMA240" s="5"/>
      <c r="QMB240" s="5"/>
      <c r="QMC240" s="5"/>
      <c r="QMD240" s="5"/>
      <c r="QME240" s="5"/>
      <c r="QMF240" s="5"/>
      <c r="QMG240" s="5"/>
      <c r="QMH240" s="5"/>
      <c r="QMI240" s="5"/>
      <c r="QMJ240" s="5"/>
      <c r="QMK240" s="5"/>
      <c r="QML240" s="5"/>
      <c r="QMM240" s="5"/>
      <c r="QMN240" s="5"/>
      <c r="QMO240" s="5"/>
      <c r="QMP240" s="5"/>
      <c r="QMQ240" s="5"/>
      <c r="QMR240" s="5"/>
      <c r="QMS240" s="5"/>
      <c r="QMT240" s="5"/>
      <c r="QMU240" s="5"/>
      <c r="QMV240" s="5"/>
      <c r="QMW240" s="5"/>
      <c r="QMX240" s="5"/>
      <c r="QMY240" s="5"/>
      <c r="QMZ240" s="5"/>
      <c r="QNA240" s="5"/>
      <c r="QNB240" s="5"/>
      <c r="QNC240" s="5"/>
      <c r="QND240" s="5"/>
      <c r="QNE240" s="5"/>
      <c r="QNF240" s="5"/>
      <c r="QNG240" s="5"/>
      <c r="QNH240" s="5"/>
      <c r="QNI240" s="5"/>
      <c r="QNJ240" s="5"/>
      <c r="QNK240" s="5"/>
      <c r="QNL240" s="5"/>
      <c r="QNM240" s="5"/>
      <c r="QNN240" s="5"/>
      <c r="QNO240" s="5"/>
      <c r="QNP240" s="5"/>
      <c r="QNQ240" s="5"/>
      <c r="QNR240" s="5"/>
      <c r="QNS240" s="5"/>
      <c r="QNT240" s="5"/>
      <c r="QNU240" s="5"/>
      <c r="QNV240" s="5"/>
      <c r="QNW240" s="5"/>
      <c r="QNX240" s="5"/>
      <c r="QNY240" s="5"/>
      <c r="QNZ240" s="5"/>
      <c r="QOA240" s="5"/>
      <c r="QOB240" s="5"/>
      <c r="QOC240" s="5"/>
      <c r="QOD240" s="5"/>
      <c r="QOE240" s="5"/>
      <c r="QOF240" s="5"/>
      <c r="QOG240" s="5"/>
      <c r="QOH240" s="5"/>
      <c r="QOI240" s="5"/>
      <c r="QOJ240" s="5"/>
      <c r="QOK240" s="5"/>
      <c r="QOL240" s="5"/>
      <c r="QOM240" s="5"/>
      <c r="QON240" s="5"/>
      <c r="QOO240" s="5"/>
      <c r="QOP240" s="5"/>
      <c r="QOQ240" s="5"/>
      <c r="QOR240" s="5"/>
      <c r="QOS240" s="5"/>
      <c r="QOT240" s="5"/>
      <c r="QOU240" s="5"/>
      <c r="QOV240" s="5"/>
      <c r="QOW240" s="5"/>
      <c r="QOX240" s="5"/>
      <c r="QOY240" s="5"/>
      <c r="QOZ240" s="5"/>
      <c r="QPA240" s="5"/>
      <c r="QPB240" s="5"/>
      <c r="QPC240" s="5"/>
      <c r="QPD240" s="5"/>
      <c r="QPE240" s="5"/>
      <c r="QPF240" s="5"/>
      <c r="QPG240" s="5"/>
      <c r="QPH240" s="5"/>
      <c r="QPI240" s="5"/>
      <c r="QPJ240" s="5"/>
      <c r="QPK240" s="5"/>
      <c r="QPL240" s="5"/>
      <c r="QPM240" s="5"/>
      <c r="QPN240" s="5"/>
      <c r="QPO240" s="5"/>
      <c r="QPP240" s="5"/>
      <c r="QPQ240" s="5"/>
      <c r="QPR240" s="5"/>
      <c r="QPS240" s="5"/>
      <c r="QPT240" s="5"/>
      <c r="QPU240" s="5"/>
      <c r="QPV240" s="5"/>
      <c r="QPW240" s="5"/>
      <c r="QPX240" s="5"/>
      <c r="QPY240" s="5"/>
      <c r="QPZ240" s="5"/>
      <c r="QQA240" s="5"/>
      <c r="QQB240" s="5"/>
      <c r="QQC240" s="5"/>
      <c r="QQD240" s="5"/>
      <c r="QQE240" s="5"/>
      <c r="QQF240" s="5"/>
      <c r="QQG240" s="5"/>
      <c r="QQH240" s="5"/>
      <c r="QQI240" s="5"/>
      <c r="QQJ240" s="5"/>
      <c r="QQK240" s="5"/>
      <c r="QQL240" s="5"/>
      <c r="QQM240" s="5"/>
      <c r="QQN240" s="5"/>
      <c r="QQO240" s="5"/>
      <c r="QQP240" s="5"/>
      <c r="QQQ240" s="5"/>
      <c r="QQR240" s="5"/>
      <c r="QQS240" s="5"/>
      <c r="QQT240" s="5"/>
      <c r="QQU240" s="5"/>
      <c r="QQV240" s="5"/>
      <c r="QQW240" s="5"/>
      <c r="QQX240" s="5"/>
      <c r="QQY240" s="5"/>
      <c r="QQZ240" s="5"/>
      <c r="QRA240" s="5"/>
      <c r="QRB240" s="5"/>
      <c r="QRC240" s="5"/>
      <c r="QRD240" s="5"/>
      <c r="QRE240" s="5"/>
      <c r="QRF240" s="5"/>
      <c r="QRG240" s="5"/>
      <c r="QRH240" s="5"/>
      <c r="QRI240" s="5"/>
      <c r="QRJ240" s="5"/>
      <c r="QRK240" s="5"/>
      <c r="QRL240" s="5"/>
      <c r="QRM240" s="5"/>
      <c r="QRN240" s="5"/>
      <c r="QRO240" s="5"/>
      <c r="QRP240" s="5"/>
      <c r="QRQ240" s="5"/>
      <c r="QRR240" s="5"/>
      <c r="QRS240" s="5"/>
      <c r="QRT240" s="5"/>
      <c r="QRU240" s="5"/>
      <c r="QRV240" s="5"/>
      <c r="QRW240" s="5"/>
      <c r="QRX240" s="5"/>
      <c r="QRY240" s="5"/>
      <c r="QRZ240" s="5"/>
      <c r="QSA240" s="5"/>
      <c r="QSB240" s="5"/>
      <c r="QSC240" s="5"/>
      <c r="QSD240" s="5"/>
      <c r="QSE240" s="5"/>
      <c r="QSF240" s="5"/>
      <c r="QSG240" s="5"/>
      <c r="QSH240" s="5"/>
      <c r="QSI240" s="5"/>
      <c r="QSJ240" s="5"/>
      <c r="QSK240" s="5"/>
      <c r="QSL240" s="5"/>
      <c r="QSM240" s="5"/>
      <c r="QSN240" s="5"/>
      <c r="QSO240" s="5"/>
      <c r="QSP240" s="5"/>
      <c r="QSQ240" s="5"/>
      <c r="QSR240" s="5"/>
      <c r="QSS240" s="5"/>
      <c r="QST240" s="5"/>
      <c r="QSU240" s="5"/>
      <c r="QSV240" s="5"/>
      <c r="QSW240" s="5"/>
      <c r="QSX240" s="5"/>
      <c r="QSY240" s="5"/>
      <c r="QSZ240" s="5"/>
      <c r="QTA240" s="5"/>
      <c r="QTB240" s="5"/>
      <c r="QTC240" s="5"/>
      <c r="QTD240" s="5"/>
      <c r="QTE240" s="5"/>
      <c r="QTF240" s="5"/>
      <c r="QTG240" s="5"/>
      <c r="QTH240" s="5"/>
      <c r="QTI240" s="5"/>
      <c r="QTJ240" s="5"/>
      <c r="QTK240" s="5"/>
      <c r="QTL240" s="5"/>
      <c r="QTM240" s="5"/>
      <c r="QTN240" s="5"/>
      <c r="QTO240" s="5"/>
      <c r="QTP240" s="5"/>
      <c r="QTQ240" s="5"/>
      <c r="QTR240" s="5"/>
      <c r="QTS240" s="5"/>
      <c r="QTT240" s="5"/>
      <c r="QTU240" s="5"/>
      <c r="QTV240" s="5"/>
      <c r="QTW240" s="5"/>
      <c r="QTX240" s="5"/>
      <c r="QTY240" s="5"/>
      <c r="QTZ240" s="5"/>
      <c r="QUA240" s="5"/>
      <c r="QUB240" s="5"/>
      <c r="QUC240" s="5"/>
      <c r="QUD240" s="5"/>
      <c r="QUE240" s="5"/>
      <c r="QUF240" s="5"/>
      <c r="QUG240" s="5"/>
      <c r="QUH240" s="5"/>
      <c r="QUI240" s="5"/>
      <c r="QUJ240" s="5"/>
      <c r="QUK240" s="5"/>
      <c r="QUL240" s="5"/>
      <c r="QUM240" s="5"/>
      <c r="QUN240" s="5"/>
      <c r="QUO240" s="5"/>
      <c r="QUP240" s="5"/>
      <c r="QUQ240" s="5"/>
      <c r="QUR240" s="5"/>
      <c r="QUS240" s="5"/>
      <c r="QUT240" s="5"/>
      <c r="QUU240" s="5"/>
      <c r="QUV240" s="5"/>
      <c r="QUW240" s="5"/>
      <c r="QUX240" s="5"/>
      <c r="QUY240" s="5"/>
      <c r="QUZ240" s="5"/>
      <c r="QVA240" s="5"/>
      <c r="QVB240" s="5"/>
      <c r="QVC240" s="5"/>
      <c r="QVD240" s="5"/>
      <c r="QVE240" s="5"/>
      <c r="QVF240" s="5"/>
      <c r="QVG240" s="5"/>
      <c r="QVH240" s="5"/>
      <c r="QVI240" s="5"/>
      <c r="QVJ240" s="5"/>
      <c r="QVK240" s="5"/>
      <c r="QVL240" s="5"/>
      <c r="QVM240" s="5"/>
      <c r="QVN240" s="5"/>
      <c r="QVO240" s="5"/>
      <c r="QVP240" s="5"/>
      <c r="QVQ240" s="5"/>
      <c r="QVR240" s="5"/>
      <c r="QVS240" s="5"/>
      <c r="QVT240" s="5"/>
      <c r="QVU240" s="5"/>
      <c r="QVV240" s="5"/>
      <c r="QVW240" s="5"/>
      <c r="QVX240" s="5"/>
      <c r="QVY240" s="5"/>
      <c r="QVZ240" s="5"/>
      <c r="QWA240" s="5"/>
      <c r="QWB240" s="5"/>
      <c r="QWC240" s="5"/>
      <c r="QWD240" s="5"/>
      <c r="QWE240" s="5"/>
      <c r="QWF240" s="5"/>
      <c r="QWG240" s="5"/>
      <c r="QWH240" s="5"/>
      <c r="QWI240" s="5"/>
      <c r="QWJ240" s="5"/>
      <c r="QWK240" s="5"/>
      <c r="QWL240" s="5"/>
      <c r="QWM240" s="5"/>
      <c r="QWN240" s="5"/>
      <c r="QWO240" s="5"/>
      <c r="QWP240" s="5"/>
      <c r="QWQ240" s="5"/>
      <c r="QWR240" s="5"/>
      <c r="QWS240" s="5"/>
      <c r="QWT240" s="5"/>
      <c r="QWU240" s="5"/>
      <c r="QWV240" s="5"/>
      <c r="QWW240" s="5"/>
      <c r="QWX240" s="5"/>
      <c r="QWY240" s="5"/>
      <c r="QWZ240" s="5"/>
      <c r="QXA240" s="5"/>
      <c r="QXB240" s="5"/>
      <c r="QXC240" s="5"/>
      <c r="QXD240" s="5"/>
      <c r="QXE240" s="5"/>
      <c r="QXF240" s="5"/>
      <c r="QXG240" s="5"/>
      <c r="QXH240" s="5"/>
      <c r="QXI240" s="5"/>
      <c r="QXJ240" s="5"/>
      <c r="QXK240" s="5"/>
      <c r="QXL240" s="5"/>
      <c r="QXM240" s="5"/>
      <c r="QXN240" s="5"/>
      <c r="QXO240" s="5"/>
      <c r="QXP240" s="5"/>
      <c r="QXQ240" s="5"/>
      <c r="QXR240" s="5"/>
      <c r="QXS240" s="5"/>
      <c r="QXT240" s="5"/>
      <c r="QXU240" s="5"/>
      <c r="QXV240" s="5"/>
      <c r="QXW240" s="5"/>
      <c r="QXX240" s="5"/>
      <c r="QXY240" s="5"/>
      <c r="QXZ240" s="5"/>
      <c r="QYA240" s="5"/>
      <c r="QYB240" s="5"/>
      <c r="QYC240" s="5"/>
      <c r="QYD240" s="5"/>
      <c r="QYE240" s="5"/>
      <c r="QYF240" s="5"/>
      <c r="QYG240" s="5"/>
      <c r="QYH240" s="5"/>
      <c r="QYI240" s="5"/>
      <c r="QYJ240" s="5"/>
      <c r="QYK240" s="5"/>
      <c r="QYL240" s="5"/>
      <c r="QYM240" s="5"/>
      <c r="QYN240" s="5"/>
      <c r="QYO240" s="5"/>
      <c r="QYP240" s="5"/>
      <c r="QYQ240" s="5"/>
      <c r="QYR240" s="5"/>
      <c r="QYS240" s="5"/>
      <c r="QYT240" s="5"/>
      <c r="QYU240" s="5"/>
      <c r="QYV240" s="5"/>
      <c r="QYW240" s="5"/>
      <c r="QYX240" s="5"/>
      <c r="QYY240" s="5"/>
      <c r="QYZ240" s="5"/>
      <c r="QZA240" s="5"/>
      <c r="QZB240" s="5"/>
      <c r="QZC240" s="5"/>
      <c r="QZD240" s="5"/>
      <c r="QZE240" s="5"/>
      <c r="QZF240" s="5"/>
      <c r="QZG240" s="5"/>
      <c r="QZH240" s="5"/>
      <c r="QZI240" s="5"/>
      <c r="QZJ240" s="5"/>
      <c r="QZK240" s="5"/>
      <c r="QZL240" s="5"/>
      <c r="QZM240" s="5"/>
      <c r="QZN240" s="5"/>
      <c r="QZO240" s="5"/>
      <c r="QZP240" s="5"/>
      <c r="QZQ240" s="5"/>
      <c r="QZR240" s="5"/>
      <c r="QZS240" s="5"/>
      <c r="QZT240" s="5"/>
      <c r="QZU240" s="5"/>
      <c r="QZV240" s="5"/>
      <c r="QZW240" s="5"/>
      <c r="QZX240" s="5"/>
      <c r="QZY240" s="5"/>
      <c r="QZZ240" s="5"/>
      <c r="RAA240" s="5"/>
      <c r="RAB240" s="5"/>
      <c r="RAC240" s="5"/>
      <c r="RAD240" s="5"/>
      <c r="RAE240" s="5"/>
      <c r="RAF240" s="5"/>
      <c r="RAG240" s="5"/>
      <c r="RAH240" s="5"/>
      <c r="RAI240" s="5"/>
      <c r="RAJ240" s="5"/>
      <c r="RAK240" s="5"/>
      <c r="RAL240" s="5"/>
      <c r="RAM240" s="5"/>
      <c r="RAN240" s="5"/>
      <c r="RAO240" s="5"/>
      <c r="RAP240" s="5"/>
      <c r="RAQ240" s="5"/>
      <c r="RAR240" s="5"/>
      <c r="RAS240" s="5"/>
      <c r="RAT240" s="5"/>
      <c r="RAU240" s="5"/>
      <c r="RAV240" s="5"/>
      <c r="RAW240" s="5"/>
      <c r="RAX240" s="5"/>
      <c r="RAY240" s="5"/>
      <c r="RAZ240" s="5"/>
      <c r="RBA240" s="5"/>
      <c r="RBB240" s="5"/>
      <c r="RBC240" s="5"/>
      <c r="RBD240" s="5"/>
      <c r="RBE240" s="5"/>
      <c r="RBF240" s="5"/>
      <c r="RBG240" s="5"/>
      <c r="RBH240" s="5"/>
      <c r="RBI240" s="5"/>
      <c r="RBJ240" s="5"/>
      <c r="RBK240" s="5"/>
      <c r="RBL240" s="5"/>
      <c r="RBM240" s="5"/>
      <c r="RBN240" s="5"/>
      <c r="RBO240" s="5"/>
      <c r="RBP240" s="5"/>
      <c r="RBQ240" s="5"/>
      <c r="RBR240" s="5"/>
      <c r="RBS240" s="5"/>
      <c r="RBT240" s="5"/>
      <c r="RBU240" s="5"/>
      <c r="RBV240" s="5"/>
      <c r="RBW240" s="5"/>
      <c r="RBX240" s="5"/>
      <c r="RBY240" s="5"/>
      <c r="RBZ240" s="5"/>
      <c r="RCA240" s="5"/>
      <c r="RCB240" s="5"/>
      <c r="RCC240" s="5"/>
      <c r="RCD240" s="5"/>
      <c r="RCE240" s="5"/>
      <c r="RCF240" s="5"/>
      <c r="RCG240" s="5"/>
      <c r="RCH240" s="5"/>
      <c r="RCI240" s="5"/>
      <c r="RCJ240" s="5"/>
      <c r="RCK240" s="5"/>
      <c r="RCL240" s="5"/>
      <c r="RCM240" s="5"/>
      <c r="RCN240" s="5"/>
      <c r="RCO240" s="5"/>
      <c r="RCP240" s="5"/>
      <c r="RCQ240" s="5"/>
      <c r="RCR240" s="5"/>
      <c r="RCS240" s="5"/>
      <c r="RCT240" s="5"/>
      <c r="RCU240" s="5"/>
      <c r="RCV240" s="5"/>
      <c r="RCW240" s="5"/>
      <c r="RCX240" s="5"/>
      <c r="RCY240" s="5"/>
      <c r="RCZ240" s="5"/>
      <c r="RDA240" s="5"/>
      <c r="RDB240" s="5"/>
      <c r="RDC240" s="5"/>
      <c r="RDD240" s="5"/>
      <c r="RDE240" s="5"/>
      <c r="RDF240" s="5"/>
      <c r="RDG240" s="5"/>
      <c r="RDH240" s="5"/>
      <c r="RDI240" s="5"/>
      <c r="RDJ240" s="5"/>
      <c r="RDK240" s="5"/>
      <c r="RDL240" s="5"/>
      <c r="RDM240" s="5"/>
      <c r="RDN240" s="5"/>
      <c r="RDO240" s="5"/>
      <c r="RDP240" s="5"/>
      <c r="RDQ240" s="5"/>
      <c r="RDR240" s="5"/>
      <c r="RDS240" s="5"/>
      <c r="RDT240" s="5"/>
      <c r="RDU240" s="5"/>
      <c r="RDV240" s="5"/>
      <c r="RDW240" s="5"/>
      <c r="RDX240" s="5"/>
      <c r="RDY240" s="5"/>
      <c r="RDZ240" s="5"/>
      <c r="REA240" s="5"/>
      <c r="REB240" s="5"/>
      <c r="REC240" s="5"/>
      <c r="RED240" s="5"/>
      <c r="REE240" s="5"/>
      <c r="REF240" s="5"/>
      <c r="REG240" s="5"/>
      <c r="REH240" s="5"/>
      <c r="REI240" s="5"/>
      <c r="REJ240" s="5"/>
      <c r="REK240" s="5"/>
      <c r="REL240" s="5"/>
      <c r="REM240" s="5"/>
      <c r="REN240" s="5"/>
      <c r="REO240" s="5"/>
      <c r="REP240" s="5"/>
      <c r="REQ240" s="5"/>
      <c r="RER240" s="5"/>
      <c r="RES240" s="5"/>
      <c r="RET240" s="5"/>
      <c r="REU240" s="5"/>
      <c r="REV240" s="5"/>
      <c r="REW240" s="5"/>
      <c r="REX240" s="5"/>
      <c r="REY240" s="5"/>
      <c r="REZ240" s="5"/>
      <c r="RFA240" s="5"/>
      <c r="RFB240" s="5"/>
      <c r="RFC240" s="5"/>
      <c r="RFD240" s="5"/>
      <c r="RFE240" s="5"/>
      <c r="RFF240" s="5"/>
      <c r="RFG240" s="5"/>
      <c r="RFH240" s="5"/>
      <c r="RFI240" s="5"/>
      <c r="RFJ240" s="5"/>
      <c r="RFK240" s="5"/>
      <c r="RFL240" s="5"/>
      <c r="RFM240" s="5"/>
      <c r="RFN240" s="5"/>
      <c r="RFO240" s="5"/>
      <c r="RFP240" s="5"/>
      <c r="RFQ240" s="5"/>
      <c r="RFR240" s="5"/>
      <c r="RFS240" s="5"/>
      <c r="RFT240" s="5"/>
      <c r="RFU240" s="5"/>
      <c r="RFV240" s="5"/>
      <c r="RFW240" s="5"/>
      <c r="RFX240" s="5"/>
      <c r="RFY240" s="5"/>
      <c r="RFZ240" s="5"/>
      <c r="RGA240" s="5"/>
      <c r="RGB240" s="5"/>
      <c r="RGC240" s="5"/>
      <c r="RGD240" s="5"/>
      <c r="RGE240" s="5"/>
      <c r="RGF240" s="5"/>
      <c r="RGG240" s="5"/>
      <c r="RGH240" s="5"/>
      <c r="RGI240" s="5"/>
      <c r="RGJ240" s="5"/>
      <c r="RGK240" s="5"/>
      <c r="RGL240" s="5"/>
      <c r="RGM240" s="5"/>
      <c r="RGN240" s="5"/>
      <c r="RGO240" s="5"/>
      <c r="RGP240" s="5"/>
      <c r="RGQ240" s="5"/>
      <c r="RGR240" s="5"/>
      <c r="RGS240" s="5"/>
      <c r="RGT240" s="5"/>
      <c r="RGU240" s="5"/>
      <c r="RGV240" s="5"/>
      <c r="RGW240" s="5"/>
      <c r="RGX240" s="5"/>
      <c r="RGY240" s="5"/>
      <c r="RGZ240" s="5"/>
      <c r="RHA240" s="5"/>
      <c r="RHB240" s="5"/>
      <c r="RHC240" s="5"/>
      <c r="RHD240" s="5"/>
      <c r="RHE240" s="5"/>
      <c r="RHF240" s="5"/>
      <c r="RHG240" s="5"/>
      <c r="RHH240" s="5"/>
      <c r="RHI240" s="5"/>
      <c r="RHJ240" s="5"/>
      <c r="RHK240" s="5"/>
      <c r="RHL240" s="5"/>
      <c r="RHM240" s="5"/>
      <c r="RHN240" s="5"/>
      <c r="RHO240" s="5"/>
      <c r="RHP240" s="5"/>
      <c r="RHQ240" s="5"/>
      <c r="RHR240" s="5"/>
      <c r="RHS240" s="5"/>
      <c r="RHT240" s="5"/>
      <c r="RHU240" s="5"/>
      <c r="RHV240" s="5"/>
      <c r="RHW240" s="5"/>
      <c r="RHX240" s="5"/>
      <c r="RHY240" s="5"/>
      <c r="RHZ240" s="5"/>
      <c r="RIA240" s="5"/>
      <c r="RIB240" s="5"/>
      <c r="RIC240" s="5"/>
      <c r="RID240" s="5"/>
      <c r="RIE240" s="5"/>
      <c r="RIF240" s="5"/>
      <c r="RIG240" s="5"/>
      <c r="RIH240" s="5"/>
      <c r="RII240" s="5"/>
      <c r="RIJ240" s="5"/>
      <c r="RIK240" s="5"/>
      <c r="RIL240" s="5"/>
      <c r="RIM240" s="5"/>
      <c r="RIN240" s="5"/>
      <c r="RIO240" s="5"/>
      <c r="RIP240" s="5"/>
      <c r="RIQ240" s="5"/>
      <c r="RIR240" s="5"/>
      <c r="RIS240" s="5"/>
      <c r="RIT240" s="5"/>
      <c r="RIU240" s="5"/>
      <c r="RIV240" s="5"/>
      <c r="RIW240" s="5"/>
      <c r="RIX240" s="5"/>
      <c r="RIY240" s="5"/>
      <c r="RIZ240" s="5"/>
      <c r="RJA240" s="5"/>
      <c r="RJB240" s="5"/>
      <c r="RJC240" s="5"/>
      <c r="RJD240" s="5"/>
      <c r="RJE240" s="5"/>
      <c r="RJF240" s="5"/>
      <c r="RJG240" s="5"/>
      <c r="RJH240" s="5"/>
      <c r="RJI240" s="5"/>
      <c r="RJJ240" s="5"/>
      <c r="RJK240" s="5"/>
      <c r="RJL240" s="5"/>
      <c r="RJM240" s="5"/>
      <c r="RJN240" s="5"/>
      <c r="RJO240" s="5"/>
      <c r="RJP240" s="5"/>
      <c r="RJQ240" s="5"/>
      <c r="RJR240" s="5"/>
      <c r="RJS240" s="5"/>
      <c r="RJT240" s="5"/>
      <c r="RJU240" s="5"/>
      <c r="RJV240" s="5"/>
      <c r="RJW240" s="5"/>
      <c r="RJX240" s="5"/>
      <c r="RJY240" s="5"/>
      <c r="RJZ240" s="5"/>
      <c r="RKA240" s="5"/>
      <c r="RKB240" s="5"/>
      <c r="RKC240" s="5"/>
      <c r="RKD240" s="5"/>
      <c r="RKE240" s="5"/>
      <c r="RKF240" s="5"/>
      <c r="RKG240" s="5"/>
      <c r="RKH240" s="5"/>
      <c r="RKI240" s="5"/>
      <c r="RKJ240" s="5"/>
      <c r="RKK240" s="5"/>
      <c r="RKL240" s="5"/>
      <c r="RKM240" s="5"/>
      <c r="RKN240" s="5"/>
      <c r="RKO240" s="5"/>
      <c r="RKP240" s="5"/>
      <c r="RKQ240" s="5"/>
      <c r="RKR240" s="5"/>
      <c r="RKS240" s="5"/>
      <c r="RKT240" s="5"/>
      <c r="RKU240" s="5"/>
      <c r="RKV240" s="5"/>
      <c r="RKW240" s="5"/>
      <c r="RKX240" s="5"/>
      <c r="RKY240" s="5"/>
      <c r="RKZ240" s="5"/>
      <c r="RLA240" s="5"/>
      <c r="RLB240" s="5"/>
      <c r="RLC240" s="5"/>
      <c r="RLD240" s="5"/>
      <c r="RLE240" s="5"/>
      <c r="RLF240" s="5"/>
      <c r="RLG240" s="5"/>
      <c r="RLH240" s="5"/>
      <c r="RLI240" s="5"/>
      <c r="RLJ240" s="5"/>
      <c r="RLK240" s="5"/>
      <c r="RLL240" s="5"/>
      <c r="RLM240" s="5"/>
      <c r="RLN240" s="5"/>
      <c r="RLO240" s="5"/>
      <c r="RLP240" s="5"/>
      <c r="RLQ240" s="5"/>
      <c r="RLR240" s="5"/>
      <c r="RLS240" s="5"/>
      <c r="RLT240" s="5"/>
      <c r="RLU240" s="5"/>
      <c r="RLV240" s="5"/>
      <c r="RLW240" s="5"/>
      <c r="RLX240" s="5"/>
      <c r="RLY240" s="5"/>
      <c r="RLZ240" s="5"/>
      <c r="RMA240" s="5"/>
      <c r="RMB240" s="5"/>
      <c r="RMC240" s="5"/>
      <c r="RMD240" s="5"/>
      <c r="RME240" s="5"/>
      <c r="RMF240" s="5"/>
      <c r="RMG240" s="5"/>
      <c r="RMH240" s="5"/>
      <c r="RMI240" s="5"/>
      <c r="RMJ240" s="5"/>
      <c r="RMK240" s="5"/>
      <c r="RML240" s="5"/>
      <c r="RMM240" s="5"/>
      <c r="RMN240" s="5"/>
      <c r="RMO240" s="5"/>
      <c r="RMP240" s="5"/>
      <c r="RMQ240" s="5"/>
      <c r="RMR240" s="5"/>
      <c r="RMS240" s="5"/>
      <c r="RMT240" s="5"/>
      <c r="RMU240" s="5"/>
      <c r="RMV240" s="5"/>
      <c r="RMW240" s="5"/>
      <c r="RMX240" s="5"/>
      <c r="RMY240" s="5"/>
      <c r="RMZ240" s="5"/>
      <c r="RNA240" s="5"/>
      <c r="RNB240" s="5"/>
      <c r="RNC240" s="5"/>
      <c r="RND240" s="5"/>
      <c r="RNE240" s="5"/>
      <c r="RNF240" s="5"/>
      <c r="RNG240" s="5"/>
      <c r="RNH240" s="5"/>
      <c r="RNI240" s="5"/>
      <c r="RNJ240" s="5"/>
      <c r="RNK240" s="5"/>
      <c r="RNL240" s="5"/>
      <c r="RNM240" s="5"/>
      <c r="RNN240" s="5"/>
      <c r="RNO240" s="5"/>
      <c r="RNP240" s="5"/>
      <c r="RNQ240" s="5"/>
      <c r="RNR240" s="5"/>
      <c r="RNS240" s="5"/>
      <c r="RNT240" s="5"/>
      <c r="RNU240" s="5"/>
      <c r="RNV240" s="5"/>
      <c r="RNW240" s="5"/>
      <c r="RNX240" s="5"/>
      <c r="RNY240" s="5"/>
      <c r="RNZ240" s="5"/>
      <c r="ROA240" s="5"/>
      <c r="ROB240" s="5"/>
      <c r="ROC240" s="5"/>
      <c r="ROD240" s="5"/>
      <c r="ROE240" s="5"/>
      <c r="ROF240" s="5"/>
      <c r="ROG240" s="5"/>
      <c r="ROH240" s="5"/>
      <c r="ROI240" s="5"/>
      <c r="ROJ240" s="5"/>
      <c r="ROK240" s="5"/>
      <c r="ROL240" s="5"/>
      <c r="ROM240" s="5"/>
      <c r="RON240" s="5"/>
      <c r="ROO240" s="5"/>
      <c r="ROP240" s="5"/>
      <c r="ROQ240" s="5"/>
      <c r="ROR240" s="5"/>
      <c r="ROS240" s="5"/>
      <c r="ROT240" s="5"/>
      <c r="ROU240" s="5"/>
      <c r="ROV240" s="5"/>
      <c r="ROW240" s="5"/>
      <c r="ROX240" s="5"/>
      <c r="ROY240" s="5"/>
      <c r="ROZ240" s="5"/>
      <c r="RPA240" s="5"/>
      <c r="RPB240" s="5"/>
      <c r="RPC240" s="5"/>
      <c r="RPD240" s="5"/>
      <c r="RPE240" s="5"/>
      <c r="RPF240" s="5"/>
      <c r="RPG240" s="5"/>
      <c r="RPH240" s="5"/>
      <c r="RPI240" s="5"/>
      <c r="RPJ240" s="5"/>
      <c r="RPK240" s="5"/>
      <c r="RPL240" s="5"/>
      <c r="RPM240" s="5"/>
      <c r="RPN240" s="5"/>
      <c r="RPO240" s="5"/>
      <c r="RPP240" s="5"/>
      <c r="RPQ240" s="5"/>
      <c r="RPR240" s="5"/>
      <c r="RPS240" s="5"/>
      <c r="RPT240" s="5"/>
      <c r="RPU240" s="5"/>
      <c r="RPV240" s="5"/>
      <c r="RPW240" s="5"/>
      <c r="RPX240" s="5"/>
      <c r="RPY240" s="5"/>
      <c r="RPZ240" s="5"/>
      <c r="RQA240" s="5"/>
      <c r="RQB240" s="5"/>
      <c r="RQC240" s="5"/>
      <c r="RQD240" s="5"/>
      <c r="RQE240" s="5"/>
      <c r="RQF240" s="5"/>
      <c r="RQG240" s="5"/>
      <c r="RQH240" s="5"/>
      <c r="RQI240" s="5"/>
      <c r="RQJ240" s="5"/>
      <c r="RQK240" s="5"/>
      <c r="RQL240" s="5"/>
      <c r="RQM240" s="5"/>
      <c r="RQN240" s="5"/>
      <c r="RQO240" s="5"/>
      <c r="RQP240" s="5"/>
      <c r="RQQ240" s="5"/>
      <c r="RQR240" s="5"/>
      <c r="RQS240" s="5"/>
      <c r="RQT240" s="5"/>
      <c r="RQU240" s="5"/>
      <c r="RQV240" s="5"/>
      <c r="RQW240" s="5"/>
      <c r="RQX240" s="5"/>
      <c r="RQY240" s="5"/>
      <c r="RQZ240" s="5"/>
      <c r="RRA240" s="5"/>
      <c r="RRB240" s="5"/>
      <c r="RRC240" s="5"/>
      <c r="RRD240" s="5"/>
      <c r="RRE240" s="5"/>
      <c r="RRF240" s="5"/>
      <c r="RRG240" s="5"/>
      <c r="RRH240" s="5"/>
      <c r="RRI240" s="5"/>
      <c r="RRJ240" s="5"/>
      <c r="RRK240" s="5"/>
      <c r="RRL240" s="5"/>
      <c r="RRM240" s="5"/>
      <c r="RRN240" s="5"/>
      <c r="RRO240" s="5"/>
      <c r="RRP240" s="5"/>
      <c r="RRQ240" s="5"/>
      <c r="RRR240" s="5"/>
      <c r="RRS240" s="5"/>
      <c r="RRT240" s="5"/>
      <c r="RRU240" s="5"/>
      <c r="RRV240" s="5"/>
      <c r="RRW240" s="5"/>
      <c r="RRX240" s="5"/>
      <c r="RRY240" s="5"/>
      <c r="RRZ240" s="5"/>
      <c r="RSA240" s="5"/>
      <c r="RSB240" s="5"/>
      <c r="RSC240" s="5"/>
      <c r="RSD240" s="5"/>
      <c r="RSE240" s="5"/>
      <c r="RSF240" s="5"/>
      <c r="RSG240" s="5"/>
      <c r="RSH240" s="5"/>
      <c r="RSI240" s="5"/>
      <c r="RSJ240" s="5"/>
      <c r="RSK240" s="5"/>
      <c r="RSL240" s="5"/>
      <c r="RSM240" s="5"/>
      <c r="RSN240" s="5"/>
      <c r="RSO240" s="5"/>
      <c r="RSP240" s="5"/>
      <c r="RSQ240" s="5"/>
      <c r="RSR240" s="5"/>
      <c r="RSS240" s="5"/>
      <c r="RST240" s="5"/>
      <c r="RSU240" s="5"/>
      <c r="RSV240" s="5"/>
      <c r="RSW240" s="5"/>
      <c r="RSX240" s="5"/>
      <c r="RSY240" s="5"/>
      <c r="RSZ240" s="5"/>
      <c r="RTA240" s="5"/>
      <c r="RTB240" s="5"/>
      <c r="RTC240" s="5"/>
      <c r="RTD240" s="5"/>
      <c r="RTE240" s="5"/>
      <c r="RTF240" s="5"/>
      <c r="RTG240" s="5"/>
      <c r="RTH240" s="5"/>
      <c r="RTI240" s="5"/>
      <c r="RTJ240" s="5"/>
      <c r="RTK240" s="5"/>
      <c r="RTL240" s="5"/>
      <c r="RTM240" s="5"/>
      <c r="RTN240" s="5"/>
      <c r="RTO240" s="5"/>
      <c r="RTP240" s="5"/>
      <c r="RTQ240" s="5"/>
      <c r="RTR240" s="5"/>
      <c r="RTS240" s="5"/>
      <c r="RTT240" s="5"/>
      <c r="RTU240" s="5"/>
      <c r="RTV240" s="5"/>
      <c r="RTW240" s="5"/>
      <c r="RTX240" s="5"/>
      <c r="RTY240" s="5"/>
      <c r="RTZ240" s="5"/>
      <c r="RUA240" s="5"/>
      <c r="RUB240" s="5"/>
      <c r="RUC240" s="5"/>
      <c r="RUD240" s="5"/>
      <c r="RUE240" s="5"/>
      <c r="RUF240" s="5"/>
      <c r="RUG240" s="5"/>
      <c r="RUH240" s="5"/>
      <c r="RUI240" s="5"/>
      <c r="RUJ240" s="5"/>
      <c r="RUK240" s="5"/>
      <c r="RUL240" s="5"/>
      <c r="RUM240" s="5"/>
      <c r="RUN240" s="5"/>
      <c r="RUO240" s="5"/>
      <c r="RUP240" s="5"/>
      <c r="RUQ240" s="5"/>
      <c r="RUR240" s="5"/>
      <c r="RUS240" s="5"/>
      <c r="RUT240" s="5"/>
      <c r="RUU240" s="5"/>
      <c r="RUV240" s="5"/>
      <c r="RUW240" s="5"/>
      <c r="RUX240" s="5"/>
      <c r="RUY240" s="5"/>
      <c r="RUZ240" s="5"/>
      <c r="RVA240" s="5"/>
      <c r="RVB240" s="5"/>
      <c r="RVC240" s="5"/>
      <c r="RVD240" s="5"/>
      <c r="RVE240" s="5"/>
      <c r="RVF240" s="5"/>
      <c r="RVG240" s="5"/>
      <c r="RVH240" s="5"/>
      <c r="RVI240" s="5"/>
      <c r="RVJ240" s="5"/>
      <c r="RVK240" s="5"/>
      <c r="RVL240" s="5"/>
      <c r="RVM240" s="5"/>
      <c r="RVN240" s="5"/>
      <c r="RVO240" s="5"/>
      <c r="RVP240" s="5"/>
      <c r="RVQ240" s="5"/>
      <c r="RVR240" s="5"/>
      <c r="RVS240" s="5"/>
      <c r="RVT240" s="5"/>
      <c r="RVU240" s="5"/>
      <c r="RVV240" s="5"/>
      <c r="RVW240" s="5"/>
      <c r="RVX240" s="5"/>
      <c r="RVY240" s="5"/>
      <c r="RVZ240" s="5"/>
      <c r="RWA240" s="5"/>
      <c r="RWB240" s="5"/>
      <c r="RWC240" s="5"/>
      <c r="RWD240" s="5"/>
      <c r="RWE240" s="5"/>
      <c r="RWF240" s="5"/>
      <c r="RWG240" s="5"/>
      <c r="RWH240" s="5"/>
      <c r="RWI240" s="5"/>
      <c r="RWJ240" s="5"/>
      <c r="RWK240" s="5"/>
      <c r="RWL240" s="5"/>
      <c r="RWM240" s="5"/>
      <c r="RWN240" s="5"/>
      <c r="RWO240" s="5"/>
      <c r="RWP240" s="5"/>
      <c r="RWQ240" s="5"/>
      <c r="RWR240" s="5"/>
      <c r="RWS240" s="5"/>
      <c r="RWT240" s="5"/>
      <c r="RWU240" s="5"/>
      <c r="RWV240" s="5"/>
      <c r="RWW240" s="5"/>
      <c r="RWX240" s="5"/>
      <c r="RWY240" s="5"/>
      <c r="RWZ240" s="5"/>
      <c r="RXA240" s="5"/>
      <c r="RXB240" s="5"/>
      <c r="RXC240" s="5"/>
      <c r="RXD240" s="5"/>
      <c r="RXE240" s="5"/>
      <c r="RXF240" s="5"/>
      <c r="RXG240" s="5"/>
      <c r="RXH240" s="5"/>
      <c r="RXI240" s="5"/>
      <c r="RXJ240" s="5"/>
      <c r="RXK240" s="5"/>
      <c r="RXL240" s="5"/>
      <c r="RXM240" s="5"/>
      <c r="RXN240" s="5"/>
      <c r="RXO240" s="5"/>
      <c r="RXP240" s="5"/>
      <c r="RXQ240" s="5"/>
      <c r="RXR240" s="5"/>
      <c r="RXS240" s="5"/>
      <c r="RXT240" s="5"/>
      <c r="RXU240" s="5"/>
      <c r="RXV240" s="5"/>
      <c r="RXW240" s="5"/>
      <c r="RXX240" s="5"/>
      <c r="RXY240" s="5"/>
      <c r="RXZ240" s="5"/>
      <c r="RYA240" s="5"/>
      <c r="RYB240" s="5"/>
      <c r="RYC240" s="5"/>
      <c r="RYD240" s="5"/>
      <c r="RYE240" s="5"/>
      <c r="RYF240" s="5"/>
      <c r="RYG240" s="5"/>
      <c r="RYH240" s="5"/>
      <c r="RYI240" s="5"/>
      <c r="RYJ240" s="5"/>
      <c r="RYK240" s="5"/>
      <c r="RYL240" s="5"/>
      <c r="RYM240" s="5"/>
      <c r="RYN240" s="5"/>
      <c r="RYO240" s="5"/>
      <c r="RYP240" s="5"/>
      <c r="RYQ240" s="5"/>
      <c r="RYR240" s="5"/>
      <c r="RYS240" s="5"/>
      <c r="RYT240" s="5"/>
      <c r="RYU240" s="5"/>
      <c r="RYV240" s="5"/>
      <c r="RYW240" s="5"/>
      <c r="RYX240" s="5"/>
      <c r="RYY240" s="5"/>
      <c r="RYZ240" s="5"/>
      <c r="RZA240" s="5"/>
      <c r="RZB240" s="5"/>
      <c r="RZC240" s="5"/>
      <c r="RZD240" s="5"/>
      <c r="RZE240" s="5"/>
      <c r="RZF240" s="5"/>
      <c r="RZG240" s="5"/>
      <c r="RZH240" s="5"/>
      <c r="RZI240" s="5"/>
      <c r="RZJ240" s="5"/>
      <c r="RZK240" s="5"/>
      <c r="RZL240" s="5"/>
      <c r="RZM240" s="5"/>
      <c r="RZN240" s="5"/>
      <c r="RZO240" s="5"/>
      <c r="RZP240" s="5"/>
      <c r="RZQ240" s="5"/>
      <c r="RZR240" s="5"/>
      <c r="RZS240" s="5"/>
      <c r="RZT240" s="5"/>
      <c r="RZU240" s="5"/>
      <c r="RZV240" s="5"/>
      <c r="RZW240" s="5"/>
      <c r="RZX240" s="5"/>
      <c r="RZY240" s="5"/>
      <c r="RZZ240" s="5"/>
      <c r="SAA240" s="5"/>
      <c r="SAB240" s="5"/>
      <c r="SAC240" s="5"/>
      <c r="SAD240" s="5"/>
      <c r="SAE240" s="5"/>
      <c r="SAF240" s="5"/>
      <c r="SAG240" s="5"/>
      <c r="SAH240" s="5"/>
      <c r="SAI240" s="5"/>
      <c r="SAJ240" s="5"/>
      <c r="SAK240" s="5"/>
      <c r="SAL240" s="5"/>
      <c r="SAM240" s="5"/>
      <c r="SAN240" s="5"/>
      <c r="SAO240" s="5"/>
      <c r="SAP240" s="5"/>
      <c r="SAQ240" s="5"/>
      <c r="SAR240" s="5"/>
      <c r="SAS240" s="5"/>
      <c r="SAT240" s="5"/>
      <c r="SAU240" s="5"/>
      <c r="SAV240" s="5"/>
      <c r="SAW240" s="5"/>
      <c r="SAX240" s="5"/>
      <c r="SAY240" s="5"/>
      <c r="SAZ240" s="5"/>
      <c r="SBA240" s="5"/>
      <c r="SBB240" s="5"/>
      <c r="SBC240" s="5"/>
      <c r="SBD240" s="5"/>
      <c r="SBE240" s="5"/>
      <c r="SBF240" s="5"/>
      <c r="SBG240" s="5"/>
      <c r="SBH240" s="5"/>
      <c r="SBI240" s="5"/>
      <c r="SBJ240" s="5"/>
      <c r="SBK240" s="5"/>
      <c r="SBL240" s="5"/>
      <c r="SBM240" s="5"/>
      <c r="SBN240" s="5"/>
      <c r="SBO240" s="5"/>
      <c r="SBP240" s="5"/>
      <c r="SBQ240" s="5"/>
      <c r="SBR240" s="5"/>
      <c r="SBS240" s="5"/>
      <c r="SBT240" s="5"/>
      <c r="SBU240" s="5"/>
      <c r="SBV240" s="5"/>
      <c r="SBW240" s="5"/>
      <c r="SBX240" s="5"/>
      <c r="SBY240" s="5"/>
      <c r="SBZ240" s="5"/>
      <c r="SCA240" s="5"/>
      <c r="SCB240" s="5"/>
      <c r="SCC240" s="5"/>
      <c r="SCD240" s="5"/>
      <c r="SCE240" s="5"/>
      <c r="SCF240" s="5"/>
      <c r="SCG240" s="5"/>
      <c r="SCH240" s="5"/>
      <c r="SCI240" s="5"/>
      <c r="SCJ240" s="5"/>
      <c r="SCK240" s="5"/>
      <c r="SCL240" s="5"/>
      <c r="SCM240" s="5"/>
      <c r="SCN240" s="5"/>
      <c r="SCO240" s="5"/>
      <c r="SCP240" s="5"/>
      <c r="SCQ240" s="5"/>
      <c r="SCR240" s="5"/>
      <c r="SCS240" s="5"/>
      <c r="SCT240" s="5"/>
      <c r="SCU240" s="5"/>
      <c r="SCV240" s="5"/>
      <c r="SCW240" s="5"/>
      <c r="SCX240" s="5"/>
      <c r="SCY240" s="5"/>
      <c r="SCZ240" s="5"/>
      <c r="SDA240" s="5"/>
      <c r="SDB240" s="5"/>
      <c r="SDC240" s="5"/>
      <c r="SDD240" s="5"/>
      <c r="SDE240" s="5"/>
      <c r="SDF240" s="5"/>
      <c r="SDG240" s="5"/>
      <c r="SDH240" s="5"/>
      <c r="SDI240" s="5"/>
      <c r="SDJ240" s="5"/>
      <c r="SDK240" s="5"/>
      <c r="SDL240" s="5"/>
      <c r="SDM240" s="5"/>
      <c r="SDN240" s="5"/>
      <c r="SDO240" s="5"/>
      <c r="SDP240" s="5"/>
      <c r="SDQ240" s="5"/>
      <c r="SDR240" s="5"/>
      <c r="SDS240" s="5"/>
      <c r="SDT240" s="5"/>
      <c r="SDU240" s="5"/>
      <c r="SDV240" s="5"/>
      <c r="SDW240" s="5"/>
      <c r="SDX240" s="5"/>
      <c r="SDY240" s="5"/>
      <c r="SDZ240" s="5"/>
      <c r="SEA240" s="5"/>
      <c r="SEB240" s="5"/>
      <c r="SEC240" s="5"/>
      <c r="SED240" s="5"/>
      <c r="SEE240" s="5"/>
      <c r="SEF240" s="5"/>
      <c r="SEG240" s="5"/>
      <c r="SEH240" s="5"/>
      <c r="SEI240" s="5"/>
      <c r="SEJ240" s="5"/>
      <c r="SEK240" s="5"/>
      <c r="SEL240" s="5"/>
      <c r="SEM240" s="5"/>
      <c r="SEN240" s="5"/>
      <c r="SEO240" s="5"/>
      <c r="SEP240" s="5"/>
      <c r="SEQ240" s="5"/>
      <c r="SER240" s="5"/>
      <c r="SES240" s="5"/>
      <c r="SET240" s="5"/>
      <c r="SEU240" s="5"/>
      <c r="SEV240" s="5"/>
      <c r="SEW240" s="5"/>
      <c r="SEX240" s="5"/>
      <c r="SEY240" s="5"/>
      <c r="SEZ240" s="5"/>
      <c r="SFA240" s="5"/>
      <c r="SFB240" s="5"/>
      <c r="SFC240" s="5"/>
      <c r="SFD240" s="5"/>
      <c r="SFE240" s="5"/>
      <c r="SFF240" s="5"/>
      <c r="SFG240" s="5"/>
      <c r="SFH240" s="5"/>
      <c r="SFI240" s="5"/>
      <c r="SFJ240" s="5"/>
      <c r="SFK240" s="5"/>
      <c r="SFL240" s="5"/>
      <c r="SFM240" s="5"/>
      <c r="SFN240" s="5"/>
      <c r="SFO240" s="5"/>
      <c r="SFP240" s="5"/>
      <c r="SFQ240" s="5"/>
      <c r="SFR240" s="5"/>
      <c r="SFS240" s="5"/>
      <c r="SFT240" s="5"/>
      <c r="SFU240" s="5"/>
      <c r="SFV240" s="5"/>
      <c r="SFW240" s="5"/>
      <c r="SFX240" s="5"/>
      <c r="SFY240" s="5"/>
      <c r="SFZ240" s="5"/>
      <c r="SGA240" s="5"/>
      <c r="SGB240" s="5"/>
      <c r="SGC240" s="5"/>
      <c r="SGD240" s="5"/>
      <c r="SGE240" s="5"/>
      <c r="SGF240" s="5"/>
      <c r="SGG240" s="5"/>
      <c r="SGH240" s="5"/>
      <c r="SGI240" s="5"/>
      <c r="SGJ240" s="5"/>
      <c r="SGK240" s="5"/>
      <c r="SGL240" s="5"/>
      <c r="SGM240" s="5"/>
      <c r="SGN240" s="5"/>
      <c r="SGO240" s="5"/>
      <c r="SGP240" s="5"/>
      <c r="SGQ240" s="5"/>
      <c r="SGR240" s="5"/>
      <c r="SGS240" s="5"/>
      <c r="SGT240" s="5"/>
      <c r="SGU240" s="5"/>
      <c r="SGV240" s="5"/>
      <c r="SGW240" s="5"/>
      <c r="SGX240" s="5"/>
      <c r="SGY240" s="5"/>
      <c r="SGZ240" s="5"/>
      <c r="SHA240" s="5"/>
      <c r="SHB240" s="5"/>
      <c r="SHC240" s="5"/>
      <c r="SHD240" s="5"/>
      <c r="SHE240" s="5"/>
      <c r="SHF240" s="5"/>
      <c r="SHG240" s="5"/>
      <c r="SHH240" s="5"/>
      <c r="SHI240" s="5"/>
      <c r="SHJ240" s="5"/>
      <c r="SHK240" s="5"/>
      <c r="SHL240" s="5"/>
      <c r="SHM240" s="5"/>
      <c r="SHN240" s="5"/>
      <c r="SHO240" s="5"/>
      <c r="SHP240" s="5"/>
      <c r="SHQ240" s="5"/>
      <c r="SHR240" s="5"/>
      <c r="SHS240" s="5"/>
      <c r="SHT240" s="5"/>
      <c r="SHU240" s="5"/>
      <c r="SHV240" s="5"/>
      <c r="SHW240" s="5"/>
      <c r="SHX240" s="5"/>
      <c r="SHY240" s="5"/>
      <c r="SHZ240" s="5"/>
      <c r="SIA240" s="5"/>
      <c r="SIB240" s="5"/>
      <c r="SIC240" s="5"/>
      <c r="SID240" s="5"/>
      <c r="SIE240" s="5"/>
      <c r="SIF240" s="5"/>
      <c r="SIG240" s="5"/>
      <c r="SIH240" s="5"/>
      <c r="SII240" s="5"/>
      <c r="SIJ240" s="5"/>
      <c r="SIK240" s="5"/>
      <c r="SIL240" s="5"/>
      <c r="SIM240" s="5"/>
      <c r="SIN240" s="5"/>
      <c r="SIO240" s="5"/>
      <c r="SIP240" s="5"/>
      <c r="SIQ240" s="5"/>
      <c r="SIR240" s="5"/>
      <c r="SIS240" s="5"/>
      <c r="SIT240" s="5"/>
      <c r="SIU240" s="5"/>
      <c r="SIV240" s="5"/>
      <c r="SIW240" s="5"/>
      <c r="SIX240" s="5"/>
      <c r="SIY240" s="5"/>
      <c r="SIZ240" s="5"/>
      <c r="SJA240" s="5"/>
      <c r="SJB240" s="5"/>
      <c r="SJC240" s="5"/>
      <c r="SJD240" s="5"/>
      <c r="SJE240" s="5"/>
      <c r="SJF240" s="5"/>
      <c r="SJG240" s="5"/>
      <c r="SJH240" s="5"/>
      <c r="SJI240" s="5"/>
      <c r="SJJ240" s="5"/>
      <c r="SJK240" s="5"/>
      <c r="SJL240" s="5"/>
      <c r="SJM240" s="5"/>
      <c r="SJN240" s="5"/>
      <c r="SJO240" s="5"/>
      <c r="SJP240" s="5"/>
      <c r="SJQ240" s="5"/>
      <c r="SJR240" s="5"/>
      <c r="SJS240" s="5"/>
      <c r="SJT240" s="5"/>
      <c r="SJU240" s="5"/>
      <c r="SJV240" s="5"/>
      <c r="SJW240" s="5"/>
      <c r="SJX240" s="5"/>
      <c r="SJY240" s="5"/>
      <c r="SJZ240" s="5"/>
      <c r="SKA240" s="5"/>
      <c r="SKB240" s="5"/>
      <c r="SKC240" s="5"/>
      <c r="SKD240" s="5"/>
      <c r="SKE240" s="5"/>
      <c r="SKF240" s="5"/>
      <c r="SKG240" s="5"/>
      <c r="SKH240" s="5"/>
      <c r="SKI240" s="5"/>
      <c r="SKJ240" s="5"/>
      <c r="SKK240" s="5"/>
      <c r="SKL240" s="5"/>
      <c r="SKM240" s="5"/>
      <c r="SKN240" s="5"/>
      <c r="SKO240" s="5"/>
      <c r="SKP240" s="5"/>
      <c r="SKQ240" s="5"/>
      <c r="SKR240" s="5"/>
      <c r="SKS240" s="5"/>
      <c r="SKT240" s="5"/>
      <c r="SKU240" s="5"/>
      <c r="SKV240" s="5"/>
      <c r="SKW240" s="5"/>
      <c r="SKX240" s="5"/>
      <c r="SKY240" s="5"/>
      <c r="SKZ240" s="5"/>
      <c r="SLA240" s="5"/>
      <c r="SLB240" s="5"/>
      <c r="SLC240" s="5"/>
      <c r="SLD240" s="5"/>
      <c r="SLE240" s="5"/>
      <c r="SLF240" s="5"/>
      <c r="SLG240" s="5"/>
      <c r="SLH240" s="5"/>
      <c r="SLI240" s="5"/>
      <c r="SLJ240" s="5"/>
      <c r="SLK240" s="5"/>
      <c r="SLL240" s="5"/>
      <c r="SLM240" s="5"/>
      <c r="SLN240" s="5"/>
      <c r="SLO240" s="5"/>
      <c r="SLP240" s="5"/>
      <c r="SLQ240" s="5"/>
      <c r="SLR240" s="5"/>
      <c r="SLS240" s="5"/>
      <c r="SLT240" s="5"/>
      <c r="SLU240" s="5"/>
      <c r="SLV240" s="5"/>
      <c r="SLW240" s="5"/>
      <c r="SLX240" s="5"/>
      <c r="SLY240" s="5"/>
      <c r="SLZ240" s="5"/>
      <c r="SMA240" s="5"/>
      <c r="SMB240" s="5"/>
      <c r="SMC240" s="5"/>
      <c r="SMD240" s="5"/>
      <c r="SME240" s="5"/>
      <c r="SMF240" s="5"/>
      <c r="SMG240" s="5"/>
      <c r="SMH240" s="5"/>
      <c r="SMI240" s="5"/>
      <c r="SMJ240" s="5"/>
      <c r="SMK240" s="5"/>
      <c r="SML240" s="5"/>
      <c r="SMM240" s="5"/>
      <c r="SMN240" s="5"/>
      <c r="SMO240" s="5"/>
      <c r="SMP240" s="5"/>
      <c r="SMQ240" s="5"/>
      <c r="SMR240" s="5"/>
      <c r="SMS240" s="5"/>
      <c r="SMT240" s="5"/>
      <c r="SMU240" s="5"/>
      <c r="SMV240" s="5"/>
      <c r="SMW240" s="5"/>
      <c r="SMX240" s="5"/>
      <c r="SMY240" s="5"/>
      <c r="SMZ240" s="5"/>
      <c r="SNA240" s="5"/>
      <c r="SNB240" s="5"/>
      <c r="SNC240" s="5"/>
      <c r="SND240" s="5"/>
      <c r="SNE240" s="5"/>
      <c r="SNF240" s="5"/>
      <c r="SNG240" s="5"/>
      <c r="SNH240" s="5"/>
      <c r="SNI240" s="5"/>
      <c r="SNJ240" s="5"/>
      <c r="SNK240" s="5"/>
      <c r="SNL240" s="5"/>
      <c r="SNM240" s="5"/>
      <c r="SNN240" s="5"/>
      <c r="SNO240" s="5"/>
      <c r="SNP240" s="5"/>
      <c r="SNQ240" s="5"/>
      <c r="SNR240" s="5"/>
      <c r="SNS240" s="5"/>
      <c r="SNT240" s="5"/>
      <c r="SNU240" s="5"/>
      <c r="SNV240" s="5"/>
      <c r="SNW240" s="5"/>
      <c r="SNX240" s="5"/>
      <c r="SNY240" s="5"/>
      <c r="SNZ240" s="5"/>
      <c r="SOA240" s="5"/>
      <c r="SOB240" s="5"/>
      <c r="SOC240" s="5"/>
      <c r="SOD240" s="5"/>
      <c r="SOE240" s="5"/>
      <c r="SOF240" s="5"/>
      <c r="SOG240" s="5"/>
      <c r="SOH240" s="5"/>
      <c r="SOI240" s="5"/>
      <c r="SOJ240" s="5"/>
      <c r="SOK240" s="5"/>
      <c r="SOL240" s="5"/>
      <c r="SOM240" s="5"/>
      <c r="SON240" s="5"/>
      <c r="SOO240" s="5"/>
      <c r="SOP240" s="5"/>
      <c r="SOQ240" s="5"/>
      <c r="SOR240" s="5"/>
      <c r="SOS240" s="5"/>
      <c r="SOT240" s="5"/>
      <c r="SOU240" s="5"/>
      <c r="SOV240" s="5"/>
      <c r="SOW240" s="5"/>
      <c r="SOX240" s="5"/>
      <c r="SOY240" s="5"/>
      <c r="SOZ240" s="5"/>
      <c r="SPA240" s="5"/>
      <c r="SPB240" s="5"/>
      <c r="SPC240" s="5"/>
      <c r="SPD240" s="5"/>
      <c r="SPE240" s="5"/>
      <c r="SPF240" s="5"/>
      <c r="SPG240" s="5"/>
      <c r="SPH240" s="5"/>
      <c r="SPI240" s="5"/>
      <c r="SPJ240" s="5"/>
      <c r="SPK240" s="5"/>
      <c r="SPL240" s="5"/>
      <c r="SPM240" s="5"/>
      <c r="SPN240" s="5"/>
      <c r="SPO240" s="5"/>
      <c r="SPP240" s="5"/>
      <c r="SPQ240" s="5"/>
      <c r="SPR240" s="5"/>
      <c r="SPS240" s="5"/>
      <c r="SPT240" s="5"/>
      <c r="SPU240" s="5"/>
      <c r="SPV240" s="5"/>
      <c r="SPW240" s="5"/>
      <c r="SPX240" s="5"/>
      <c r="SPY240" s="5"/>
      <c r="SPZ240" s="5"/>
      <c r="SQA240" s="5"/>
      <c r="SQB240" s="5"/>
      <c r="SQC240" s="5"/>
      <c r="SQD240" s="5"/>
      <c r="SQE240" s="5"/>
      <c r="SQF240" s="5"/>
      <c r="SQG240" s="5"/>
      <c r="SQH240" s="5"/>
      <c r="SQI240" s="5"/>
      <c r="SQJ240" s="5"/>
      <c r="SQK240" s="5"/>
      <c r="SQL240" s="5"/>
      <c r="SQM240" s="5"/>
      <c r="SQN240" s="5"/>
      <c r="SQO240" s="5"/>
      <c r="SQP240" s="5"/>
      <c r="SQQ240" s="5"/>
      <c r="SQR240" s="5"/>
      <c r="SQS240" s="5"/>
      <c r="SQT240" s="5"/>
      <c r="SQU240" s="5"/>
      <c r="SQV240" s="5"/>
      <c r="SQW240" s="5"/>
      <c r="SQX240" s="5"/>
      <c r="SQY240" s="5"/>
      <c r="SQZ240" s="5"/>
      <c r="SRA240" s="5"/>
      <c r="SRB240" s="5"/>
      <c r="SRC240" s="5"/>
      <c r="SRD240" s="5"/>
      <c r="SRE240" s="5"/>
      <c r="SRF240" s="5"/>
      <c r="SRG240" s="5"/>
      <c r="SRH240" s="5"/>
      <c r="SRI240" s="5"/>
      <c r="SRJ240" s="5"/>
      <c r="SRK240" s="5"/>
      <c r="SRL240" s="5"/>
      <c r="SRM240" s="5"/>
      <c r="SRN240" s="5"/>
      <c r="SRO240" s="5"/>
      <c r="SRP240" s="5"/>
      <c r="SRQ240" s="5"/>
      <c r="SRR240" s="5"/>
      <c r="SRS240" s="5"/>
      <c r="SRT240" s="5"/>
      <c r="SRU240" s="5"/>
      <c r="SRV240" s="5"/>
      <c r="SRW240" s="5"/>
      <c r="SRX240" s="5"/>
      <c r="SRY240" s="5"/>
      <c r="SRZ240" s="5"/>
      <c r="SSA240" s="5"/>
      <c r="SSB240" s="5"/>
      <c r="SSC240" s="5"/>
      <c r="SSD240" s="5"/>
      <c r="SSE240" s="5"/>
      <c r="SSF240" s="5"/>
      <c r="SSG240" s="5"/>
      <c r="SSH240" s="5"/>
      <c r="SSI240" s="5"/>
      <c r="SSJ240" s="5"/>
      <c r="SSK240" s="5"/>
      <c r="SSL240" s="5"/>
      <c r="SSM240" s="5"/>
      <c r="SSN240" s="5"/>
      <c r="SSO240" s="5"/>
      <c r="SSP240" s="5"/>
      <c r="SSQ240" s="5"/>
      <c r="SSR240" s="5"/>
      <c r="SSS240" s="5"/>
      <c r="SST240" s="5"/>
      <c r="SSU240" s="5"/>
      <c r="SSV240" s="5"/>
      <c r="SSW240" s="5"/>
      <c r="SSX240" s="5"/>
      <c r="SSY240" s="5"/>
      <c r="SSZ240" s="5"/>
      <c r="STA240" s="5"/>
      <c r="STB240" s="5"/>
      <c r="STC240" s="5"/>
      <c r="STD240" s="5"/>
      <c r="STE240" s="5"/>
      <c r="STF240" s="5"/>
      <c r="STG240" s="5"/>
      <c r="STH240" s="5"/>
      <c r="STI240" s="5"/>
      <c r="STJ240" s="5"/>
      <c r="STK240" s="5"/>
      <c r="STL240" s="5"/>
      <c r="STM240" s="5"/>
      <c r="STN240" s="5"/>
      <c r="STO240" s="5"/>
      <c r="STP240" s="5"/>
      <c r="STQ240" s="5"/>
      <c r="STR240" s="5"/>
      <c r="STS240" s="5"/>
      <c r="STT240" s="5"/>
      <c r="STU240" s="5"/>
      <c r="STV240" s="5"/>
      <c r="STW240" s="5"/>
      <c r="STX240" s="5"/>
      <c r="STY240" s="5"/>
      <c r="STZ240" s="5"/>
      <c r="SUA240" s="5"/>
      <c r="SUB240" s="5"/>
      <c r="SUC240" s="5"/>
      <c r="SUD240" s="5"/>
      <c r="SUE240" s="5"/>
      <c r="SUF240" s="5"/>
      <c r="SUG240" s="5"/>
      <c r="SUH240" s="5"/>
      <c r="SUI240" s="5"/>
      <c r="SUJ240" s="5"/>
      <c r="SUK240" s="5"/>
      <c r="SUL240" s="5"/>
      <c r="SUM240" s="5"/>
      <c r="SUN240" s="5"/>
      <c r="SUO240" s="5"/>
      <c r="SUP240" s="5"/>
      <c r="SUQ240" s="5"/>
      <c r="SUR240" s="5"/>
      <c r="SUS240" s="5"/>
      <c r="SUT240" s="5"/>
      <c r="SUU240" s="5"/>
      <c r="SUV240" s="5"/>
      <c r="SUW240" s="5"/>
      <c r="SUX240" s="5"/>
      <c r="SUY240" s="5"/>
      <c r="SUZ240" s="5"/>
      <c r="SVA240" s="5"/>
      <c r="SVB240" s="5"/>
      <c r="SVC240" s="5"/>
      <c r="SVD240" s="5"/>
      <c r="SVE240" s="5"/>
      <c r="SVF240" s="5"/>
      <c r="SVG240" s="5"/>
      <c r="SVH240" s="5"/>
      <c r="SVI240" s="5"/>
      <c r="SVJ240" s="5"/>
      <c r="SVK240" s="5"/>
      <c r="SVL240" s="5"/>
      <c r="SVM240" s="5"/>
      <c r="SVN240" s="5"/>
      <c r="SVO240" s="5"/>
      <c r="SVP240" s="5"/>
      <c r="SVQ240" s="5"/>
      <c r="SVR240" s="5"/>
      <c r="SVS240" s="5"/>
      <c r="SVT240" s="5"/>
      <c r="SVU240" s="5"/>
      <c r="SVV240" s="5"/>
      <c r="SVW240" s="5"/>
      <c r="SVX240" s="5"/>
      <c r="SVY240" s="5"/>
      <c r="SVZ240" s="5"/>
      <c r="SWA240" s="5"/>
      <c r="SWB240" s="5"/>
      <c r="SWC240" s="5"/>
      <c r="SWD240" s="5"/>
      <c r="SWE240" s="5"/>
      <c r="SWF240" s="5"/>
      <c r="SWG240" s="5"/>
      <c r="SWH240" s="5"/>
      <c r="SWI240" s="5"/>
      <c r="SWJ240" s="5"/>
      <c r="SWK240" s="5"/>
      <c r="SWL240" s="5"/>
      <c r="SWM240" s="5"/>
      <c r="SWN240" s="5"/>
      <c r="SWO240" s="5"/>
      <c r="SWP240" s="5"/>
      <c r="SWQ240" s="5"/>
      <c r="SWR240" s="5"/>
      <c r="SWS240" s="5"/>
      <c r="SWT240" s="5"/>
      <c r="SWU240" s="5"/>
      <c r="SWV240" s="5"/>
      <c r="SWW240" s="5"/>
      <c r="SWX240" s="5"/>
      <c r="SWY240" s="5"/>
      <c r="SWZ240" s="5"/>
      <c r="SXA240" s="5"/>
      <c r="SXB240" s="5"/>
      <c r="SXC240" s="5"/>
      <c r="SXD240" s="5"/>
      <c r="SXE240" s="5"/>
      <c r="SXF240" s="5"/>
      <c r="SXG240" s="5"/>
      <c r="SXH240" s="5"/>
      <c r="SXI240" s="5"/>
      <c r="SXJ240" s="5"/>
      <c r="SXK240" s="5"/>
      <c r="SXL240" s="5"/>
      <c r="SXM240" s="5"/>
      <c r="SXN240" s="5"/>
      <c r="SXO240" s="5"/>
      <c r="SXP240" s="5"/>
      <c r="SXQ240" s="5"/>
      <c r="SXR240" s="5"/>
      <c r="SXS240" s="5"/>
      <c r="SXT240" s="5"/>
      <c r="SXU240" s="5"/>
      <c r="SXV240" s="5"/>
      <c r="SXW240" s="5"/>
      <c r="SXX240" s="5"/>
      <c r="SXY240" s="5"/>
      <c r="SXZ240" s="5"/>
      <c r="SYA240" s="5"/>
      <c r="SYB240" s="5"/>
      <c r="SYC240" s="5"/>
      <c r="SYD240" s="5"/>
      <c r="SYE240" s="5"/>
      <c r="SYF240" s="5"/>
      <c r="SYG240" s="5"/>
      <c r="SYH240" s="5"/>
      <c r="SYI240" s="5"/>
      <c r="SYJ240" s="5"/>
      <c r="SYK240" s="5"/>
      <c r="SYL240" s="5"/>
      <c r="SYM240" s="5"/>
      <c r="SYN240" s="5"/>
      <c r="SYO240" s="5"/>
      <c r="SYP240" s="5"/>
      <c r="SYQ240" s="5"/>
      <c r="SYR240" s="5"/>
      <c r="SYS240" s="5"/>
      <c r="SYT240" s="5"/>
      <c r="SYU240" s="5"/>
      <c r="SYV240" s="5"/>
      <c r="SYW240" s="5"/>
      <c r="SYX240" s="5"/>
      <c r="SYY240" s="5"/>
      <c r="SYZ240" s="5"/>
      <c r="SZA240" s="5"/>
      <c r="SZB240" s="5"/>
      <c r="SZC240" s="5"/>
      <c r="SZD240" s="5"/>
      <c r="SZE240" s="5"/>
      <c r="SZF240" s="5"/>
      <c r="SZG240" s="5"/>
      <c r="SZH240" s="5"/>
      <c r="SZI240" s="5"/>
      <c r="SZJ240" s="5"/>
      <c r="SZK240" s="5"/>
      <c r="SZL240" s="5"/>
      <c r="SZM240" s="5"/>
      <c r="SZN240" s="5"/>
      <c r="SZO240" s="5"/>
      <c r="SZP240" s="5"/>
      <c r="SZQ240" s="5"/>
      <c r="SZR240" s="5"/>
      <c r="SZS240" s="5"/>
      <c r="SZT240" s="5"/>
      <c r="SZU240" s="5"/>
      <c r="SZV240" s="5"/>
      <c r="SZW240" s="5"/>
      <c r="SZX240" s="5"/>
      <c r="SZY240" s="5"/>
      <c r="SZZ240" s="5"/>
      <c r="TAA240" s="5"/>
      <c r="TAB240" s="5"/>
      <c r="TAC240" s="5"/>
      <c r="TAD240" s="5"/>
      <c r="TAE240" s="5"/>
      <c r="TAF240" s="5"/>
      <c r="TAG240" s="5"/>
      <c r="TAH240" s="5"/>
      <c r="TAI240" s="5"/>
      <c r="TAJ240" s="5"/>
      <c r="TAK240" s="5"/>
      <c r="TAL240" s="5"/>
      <c r="TAM240" s="5"/>
      <c r="TAN240" s="5"/>
      <c r="TAO240" s="5"/>
      <c r="TAP240" s="5"/>
      <c r="TAQ240" s="5"/>
      <c r="TAR240" s="5"/>
      <c r="TAS240" s="5"/>
      <c r="TAT240" s="5"/>
      <c r="TAU240" s="5"/>
      <c r="TAV240" s="5"/>
      <c r="TAW240" s="5"/>
      <c r="TAX240" s="5"/>
      <c r="TAY240" s="5"/>
      <c r="TAZ240" s="5"/>
      <c r="TBA240" s="5"/>
      <c r="TBB240" s="5"/>
      <c r="TBC240" s="5"/>
      <c r="TBD240" s="5"/>
      <c r="TBE240" s="5"/>
      <c r="TBF240" s="5"/>
      <c r="TBG240" s="5"/>
      <c r="TBH240" s="5"/>
      <c r="TBI240" s="5"/>
      <c r="TBJ240" s="5"/>
      <c r="TBK240" s="5"/>
      <c r="TBL240" s="5"/>
      <c r="TBM240" s="5"/>
      <c r="TBN240" s="5"/>
      <c r="TBO240" s="5"/>
      <c r="TBP240" s="5"/>
      <c r="TBQ240" s="5"/>
      <c r="TBR240" s="5"/>
      <c r="TBS240" s="5"/>
      <c r="TBT240" s="5"/>
      <c r="TBU240" s="5"/>
      <c r="TBV240" s="5"/>
      <c r="TBW240" s="5"/>
      <c r="TBX240" s="5"/>
      <c r="TBY240" s="5"/>
      <c r="TBZ240" s="5"/>
      <c r="TCA240" s="5"/>
      <c r="TCB240" s="5"/>
      <c r="TCC240" s="5"/>
      <c r="TCD240" s="5"/>
      <c r="TCE240" s="5"/>
      <c r="TCF240" s="5"/>
      <c r="TCG240" s="5"/>
      <c r="TCH240" s="5"/>
      <c r="TCI240" s="5"/>
      <c r="TCJ240" s="5"/>
      <c r="TCK240" s="5"/>
      <c r="TCL240" s="5"/>
      <c r="TCM240" s="5"/>
      <c r="TCN240" s="5"/>
      <c r="TCO240" s="5"/>
      <c r="TCP240" s="5"/>
      <c r="TCQ240" s="5"/>
      <c r="TCR240" s="5"/>
      <c r="TCS240" s="5"/>
      <c r="TCT240" s="5"/>
      <c r="TCU240" s="5"/>
      <c r="TCV240" s="5"/>
      <c r="TCW240" s="5"/>
      <c r="TCX240" s="5"/>
      <c r="TCY240" s="5"/>
      <c r="TCZ240" s="5"/>
      <c r="TDA240" s="5"/>
      <c r="TDB240" s="5"/>
      <c r="TDC240" s="5"/>
      <c r="TDD240" s="5"/>
      <c r="TDE240" s="5"/>
      <c r="TDF240" s="5"/>
      <c r="TDG240" s="5"/>
      <c r="TDH240" s="5"/>
      <c r="TDI240" s="5"/>
      <c r="TDJ240" s="5"/>
      <c r="TDK240" s="5"/>
      <c r="TDL240" s="5"/>
      <c r="TDM240" s="5"/>
      <c r="TDN240" s="5"/>
      <c r="TDO240" s="5"/>
      <c r="TDP240" s="5"/>
      <c r="TDQ240" s="5"/>
      <c r="TDR240" s="5"/>
      <c r="TDS240" s="5"/>
      <c r="TDT240" s="5"/>
      <c r="TDU240" s="5"/>
      <c r="TDV240" s="5"/>
      <c r="TDW240" s="5"/>
      <c r="TDX240" s="5"/>
      <c r="TDY240" s="5"/>
      <c r="TDZ240" s="5"/>
      <c r="TEA240" s="5"/>
      <c r="TEB240" s="5"/>
      <c r="TEC240" s="5"/>
      <c r="TED240" s="5"/>
      <c r="TEE240" s="5"/>
      <c r="TEF240" s="5"/>
      <c r="TEG240" s="5"/>
      <c r="TEH240" s="5"/>
      <c r="TEI240" s="5"/>
      <c r="TEJ240" s="5"/>
      <c r="TEK240" s="5"/>
      <c r="TEL240" s="5"/>
      <c r="TEM240" s="5"/>
      <c r="TEN240" s="5"/>
      <c r="TEO240" s="5"/>
      <c r="TEP240" s="5"/>
      <c r="TEQ240" s="5"/>
      <c r="TER240" s="5"/>
      <c r="TES240" s="5"/>
      <c r="TET240" s="5"/>
      <c r="TEU240" s="5"/>
      <c r="TEV240" s="5"/>
      <c r="TEW240" s="5"/>
      <c r="TEX240" s="5"/>
      <c r="TEY240" s="5"/>
      <c r="TEZ240" s="5"/>
      <c r="TFA240" s="5"/>
      <c r="TFB240" s="5"/>
      <c r="TFC240" s="5"/>
      <c r="TFD240" s="5"/>
      <c r="TFE240" s="5"/>
      <c r="TFF240" s="5"/>
      <c r="TFG240" s="5"/>
      <c r="TFH240" s="5"/>
      <c r="TFI240" s="5"/>
      <c r="TFJ240" s="5"/>
      <c r="TFK240" s="5"/>
      <c r="TFL240" s="5"/>
      <c r="TFM240" s="5"/>
      <c r="TFN240" s="5"/>
      <c r="TFO240" s="5"/>
      <c r="TFP240" s="5"/>
      <c r="TFQ240" s="5"/>
      <c r="TFR240" s="5"/>
      <c r="TFS240" s="5"/>
      <c r="TFT240" s="5"/>
      <c r="TFU240" s="5"/>
      <c r="TFV240" s="5"/>
      <c r="TFW240" s="5"/>
      <c r="TFX240" s="5"/>
      <c r="TFY240" s="5"/>
      <c r="TFZ240" s="5"/>
      <c r="TGA240" s="5"/>
      <c r="TGB240" s="5"/>
      <c r="TGC240" s="5"/>
      <c r="TGD240" s="5"/>
      <c r="TGE240" s="5"/>
      <c r="TGF240" s="5"/>
      <c r="TGG240" s="5"/>
      <c r="TGH240" s="5"/>
      <c r="TGI240" s="5"/>
      <c r="TGJ240" s="5"/>
      <c r="TGK240" s="5"/>
      <c r="TGL240" s="5"/>
      <c r="TGM240" s="5"/>
      <c r="TGN240" s="5"/>
      <c r="TGO240" s="5"/>
      <c r="TGP240" s="5"/>
      <c r="TGQ240" s="5"/>
      <c r="TGR240" s="5"/>
      <c r="TGS240" s="5"/>
      <c r="TGT240" s="5"/>
      <c r="TGU240" s="5"/>
      <c r="TGV240" s="5"/>
      <c r="TGW240" s="5"/>
      <c r="TGX240" s="5"/>
      <c r="TGY240" s="5"/>
      <c r="TGZ240" s="5"/>
      <c r="THA240" s="5"/>
      <c r="THB240" s="5"/>
      <c r="THC240" s="5"/>
      <c r="THD240" s="5"/>
      <c r="THE240" s="5"/>
      <c r="THF240" s="5"/>
      <c r="THG240" s="5"/>
      <c r="THH240" s="5"/>
      <c r="THI240" s="5"/>
      <c r="THJ240" s="5"/>
      <c r="THK240" s="5"/>
      <c r="THL240" s="5"/>
      <c r="THM240" s="5"/>
      <c r="THN240" s="5"/>
      <c r="THO240" s="5"/>
      <c r="THP240" s="5"/>
      <c r="THQ240" s="5"/>
      <c r="THR240" s="5"/>
      <c r="THS240" s="5"/>
      <c r="THT240" s="5"/>
      <c r="THU240" s="5"/>
      <c r="THV240" s="5"/>
      <c r="THW240" s="5"/>
      <c r="THX240" s="5"/>
      <c r="THY240" s="5"/>
      <c r="THZ240" s="5"/>
      <c r="TIA240" s="5"/>
      <c r="TIB240" s="5"/>
      <c r="TIC240" s="5"/>
      <c r="TID240" s="5"/>
      <c r="TIE240" s="5"/>
      <c r="TIF240" s="5"/>
      <c r="TIG240" s="5"/>
      <c r="TIH240" s="5"/>
      <c r="TII240" s="5"/>
      <c r="TIJ240" s="5"/>
      <c r="TIK240" s="5"/>
      <c r="TIL240" s="5"/>
      <c r="TIM240" s="5"/>
      <c r="TIN240" s="5"/>
      <c r="TIO240" s="5"/>
      <c r="TIP240" s="5"/>
      <c r="TIQ240" s="5"/>
      <c r="TIR240" s="5"/>
      <c r="TIS240" s="5"/>
      <c r="TIT240" s="5"/>
      <c r="TIU240" s="5"/>
      <c r="TIV240" s="5"/>
      <c r="TIW240" s="5"/>
      <c r="TIX240" s="5"/>
      <c r="TIY240" s="5"/>
      <c r="TIZ240" s="5"/>
      <c r="TJA240" s="5"/>
      <c r="TJB240" s="5"/>
      <c r="TJC240" s="5"/>
      <c r="TJD240" s="5"/>
      <c r="TJE240" s="5"/>
      <c r="TJF240" s="5"/>
      <c r="TJG240" s="5"/>
      <c r="TJH240" s="5"/>
      <c r="TJI240" s="5"/>
      <c r="TJJ240" s="5"/>
      <c r="TJK240" s="5"/>
      <c r="TJL240" s="5"/>
      <c r="TJM240" s="5"/>
      <c r="TJN240" s="5"/>
      <c r="TJO240" s="5"/>
      <c r="TJP240" s="5"/>
      <c r="TJQ240" s="5"/>
      <c r="TJR240" s="5"/>
      <c r="TJS240" s="5"/>
      <c r="TJT240" s="5"/>
      <c r="TJU240" s="5"/>
      <c r="TJV240" s="5"/>
      <c r="TJW240" s="5"/>
      <c r="TJX240" s="5"/>
      <c r="TJY240" s="5"/>
      <c r="TJZ240" s="5"/>
      <c r="TKA240" s="5"/>
      <c r="TKB240" s="5"/>
      <c r="TKC240" s="5"/>
      <c r="TKD240" s="5"/>
      <c r="TKE240" s="5"/>
      <c r="TKF240" s="5"/>
      <c r="TKG240" s="5"/>
      <c r="TKH240" s="5"/>
      <c r="TKI240" s="5"/>
      <c r="TKJ240" s="5"/>
      <c r="TKK240" s="5"/>
      <c r="TKL240" s="5"/>
      <c r="TKM240" s="5"/>
      <c r="TKN240" s="5"/>
      <c r="TKO240" s="5"/>
      <c r="TKP240" s="5"/>
      <c r="TKQ240" s="5"/>
      <c r="TKR240" s="5"/>
      <c r="TKS240" s="5"/>
      <c r="TKT240" s="5"/>
      <c r="TKU240" s="5"/>
      <c r="TKV240" s="5"/>
      <c r="TKW240" s="5"/>
      <c r="TKX240" s="5"/>
      <c r="TKY240" s="5"/>
      <c r="TKZ240" s="5"/>
      <c r="TLA240" s="5"/>
      <c r="TLB240" s="5"/>
      <c r="TLC240" s="5"/>
      <c r="TLD240" s="5"/>
      <c r="TLE240" s="5"/>
      <c r="TLF240" s="5"/>
      <c r="TLG240" s="5"/>
      <c r="TLH240" s="5"/>
      <c r="TLI240" s="5"/>
      <c r="TLJ240" s="5"/>
      <c r="TLK240" s="5"/>
      <c r="TLL240" s="5"/>
      <c r="TLM240" s="5"/>
      <c r="TLN240" s="5"/>
      <c r="TLO240" s="5"/>
      <c r="TLP240" s="5"/>
      <c r="TLQ240" s="5"/>
      <c r="TLR240" s="5"/>
      <c r="TLS240" s="5"/>
      <c r="TLT240" s="5"/>
      <c r="TLU240" s="5"/>
      <c r="TLV240" s="5"/>
      <c r="TLW240" s="5"/>
      <c r="TLX240" s="5"/>
      <c r="TLY240" s="5"/>
      <c r="TLZ240" s="5"/>
      <c r="TMA240" s="5"/>
      <c r="TMB240" s="5"/>
      <c r="TMC240" s="5"/>
      <c r="TMD240" s="5"/>
      <c r="TME240" s="5"/>
      <c r="TMF240" s="5"/>
      <c r="TMG240" s="5"/>
      <c r="TMH240" s="5"/>
      <c r="TMI240" s="5"/>
      <c r="TMJ240" s="5"/>
      <c r="TMK240" s="5"/>
      <c r="TML240" s="5"/>
      <c r="TMM240" s="5"/>
      <c r="TMN240" s="5"/>
      <c r="TMO240" s="5"/>
      <c r="TMP240" s="5"/>
      <c r="TMQ240" s="5"/>
      <c r="TMR240" s="5"/>
      <c r="TMS240" s="5"/>
      <c r="TMT240" s="5"/>
      <c r="TMU240" s="5"/>
      <c r="TMV240" s="5"/>
      <c r="TMW240" s="5"/>
      <c r="TMX240" s="5"/>
      <c r="TMY240" s="5"/>
      <c r="TMZ240" s="5"/>
      <c r="TNA240" s="5"/>
      <c r="TNB240" s="5"/>
      <c r="TNC240" s="5"/>
      <c r="TND240" s="5"/>
      <c r="TNE240" s="5"/>
      <c r="TNF240" s="5"/>
      <c r="TNG240" s="5"/>
      <c r="TNH240" s="5"/>
      <c r="TNI240" s="5"/>
      <c r="TNJ240" s="5"/>
      <c r="TNK240" s="5"/>
      <c r="TNL240" s="5"/>
      <c r="TNM240" s="5"/>
      <c r="TNN240" s="5"/>
      <c r="TNO240" s="5"/>
      <c r="TNP240" s="5"/>
      <c r="TNQ240" s="5"/>
      <c r="TNR240" s="5"/>
      <c r="TNS240" s="5"/>
      <c r="TNT240" s="5"/>
      <c r="TNU240" s="5"/>
      <c r="TNV240" s="5"/>
      <c r="TNW240" s="5"/>
      <c r="TNX240" s="5"/>
      <c r="TNY240" s="5"/>
      <c r="TNZ240" s="5"/>
      <c r="TOA240" s="5"/>
      <c r="TOB240" s="5"/>
      <c r="TOC240" s="5"/>
      <c r="TOD240" s="5"/>
      <c r="TOE240" s="5"/>
      <c r="TOF240" s="5"/>
      <c r="TOG240" s="5"/>
      <c r="TOH240" s="5"/>
      <c r="TOI240" s="5"/>
      <c r="TOJ240" s="5"/>
      <c r="TOK240" s="5"/>
      <c r="TOL240" s="5"/>
      <c r="TOM240" s="5"/>
      <c r="TON240" s="5"/>
      <c r="TOO240" s="5"/>
      <c r="TOP240" s="5"/>
      <c r="TOQ240" s="5"/>
      <c r="TOR240" s="5"/>
      <c r="TOS240" s="5"/>
      <c r="TOT240" s="5"/>
      <c r="TOU240" s="5"/>
      <c r="TOV240" s="5"/>
      <c r="TOW240" s="5"/>
      <c r="TOX240" s="5"/>
      <c r="TOY240" s="5"/>
      <c r="TOZ240" s="5"/>
      <c r="TPA240" s="5"/>
      <c r="TPB240" s="5"/>
      <c r="TPC240" s="5"/>
      <c r="TPD240" s="5"/>
      <c r="TPE240" s="5"/>
      <c r="TPF240" s="5"/>
      <c r="TPG240" s="5"/>
      <c r="TPH240" s="5"/>
      <c r="TPI240" s="5"/>
      <c r="TPJ240" s="5"/>
      <c r="TPK240" s="5"/>
      <c r="TPL240" s="5"/>
      <c r="TPM240" s="5"/>
      <c r="TPN240" s="5"/>
      <c r="TPO240" s="5"/>
      <c r="TPP240" s="5"/>
      <c r="TPQ240" s="5"/>
      <c r="TPR240" s="5"/>
      <c r="TPS240" s="5"/>
      <c r="TPT240" s="5"/>
      <c r="TPU240" s="5"/>
      <c r="TPV240" s="5"/>
      <c r="TPW240" s="5"/>
      <c r="TPX240" s="5"/>
      <c r="TPY240" s="5"/>
      <c r="TPZ240" s="5"/>
      <c r="TQA240" s="5"/>
      <c r="TQB240" s="5"/>
      <c r="TQC240" s="5"/>
      <c r="TQD240" s="5"/>
      <c r="TQE240" s="5"/>
      <c r="TQF240" s="5"/>
      <c r="TQG240" s="5"/>
      <c r="TQH240" s="5"/>
      <c r="TQI240" s="5"/>
      <c r="TQJ240" s="5"/>
      <c r="TQK240" s="5"/>
      <c r="TQL240" s="5"/>
      <c r="TQM240" s="5"/>
      <c r="TQN240" s="5"/>
      <c r="TQO240" s="5"/>
      <c r="TQP240" s="5"/>
      <c r="TQQ240" s="5"/>
      <c r="TQR240" s="5"/>
      <c r="TQS240" s="5"/>
      <c r="TQT240" s="5"/>
      <c r="TQU240" s="5"/>
      <c r="TQV240" s="5"/>
      <c r="TQW240" s="5"/>
      <c r="TQX240" s="5"/>
      <c r="TQY240" s="5"/>
      <c r="TQZ240" s="5"/>
      <c r="TRA240" s="5"/>
      <c r="TRB240" s="5"/>
      <c r="TRC240" s="5"/>
      <c r="TRD240" s="5"/>
      <c r="TRE240" s="5"/>
      <c r="TRF240" s="5"/>
      <c r="TRG240" s="5"/>
      <c r="TRH240" s="5"/>
      <c r="TRI240" s="5"/>
      <c r="TRJ240" s="5"/>
      <c r="TRK240" s="5"/>
      <c r="TRL240" s="5"/>
      <c r="TRM240" s="5"/>
      <c r="TRN240" s="5"/>
      <c r="TRO240" s="5"/>
      <c r="TRP240" s="5"/>
      <c r="TRQ240" s="5"/>
      <c r="TRR240" s="5"/>
      <c r="TRS240" s="5"/>
      <c r="TRT240" s="5"/>
      <c r="TRU240" s="5"/>
      <c r="TRV240" s="5"/>
      <c r="TRW240" s="5"/>
      <c r="TRX240" s="5"/>
      <c r="TRY240" s="5"/>
      <c r="TRZ240" s="5"/>
      <c r="TSA240" s="5"/>
      <c r="TSB240" s="5"/>
      <c r="TSC240" s="5"/>
      <c r="TSD240" s="5"/>
      <c r="TSE240" s="5"/>
      <c r="TSF240" s="5"/>
      <c r="TSG240" s="5"/>
      <c r="TSH240" s="5"/>
      <c r="TSI240" s="5"/>
      <c r="TSJ240" s="5"/>
      <c r="TSK240" s="5"/>
      <c r="TSL240" s="5"/>
      <c r="TSM240" s="5"/>
      <c r="TSN240" s="5"/>
      <c r="TSO240" s="5"/>
      <c r="TSP240" s="5"/>
      <c r="TSQ240" s="5"/>
      <c r="TSR240" s="5"/>
      <c r="TSS240" s="5"/>
      <c r="TST240" s="5"/>
      <c r="TSU240" s="5"/>
      <c r="TSV240" s="5"/>
      <c r="TSW240" s="5"/>
      <c r="TSX240" s="5"/>
      <c r="TSY240" s="5"/>
      <c r="TSZ240" s="5"/>
      <c r="TTA240" s="5"/>
      <c r="TTB240" s="5"/>
      <c r="TTC240" s="5"/>
      <c r="TTD240" s="5"/>
      <c r="TTE240" s="5"/>
      <c r="TTF240" s="5"/>
      <c r="TTG240" s="5"/>
      <c r="TTH240" s="5"/>
      <c r="TTI240" s="5"/>
      <c r="TTJ240" s="5"/>
      <c r="TTK240" s="5"/>
      <c r="TTL240" s="5"/>
      <c r="TTM240" s="5"/>
      <c r="TTN240" s="5"/>
      <c r="TTO240" s="5"/>
      <c r="TTP240" s="5"/>
      <c r="TTQ240" s="5"/>
      <c r="TTR240" s="5"/>
      <c r="TTS240" s="5"/>
      <c r="TTT240" s="5"/>
      <c r="TTU240" s="5"/>
      <c r="TTV240" s="5"/>
      <c r="TTW240" s="5"/>
      <c r="TTX240" s="5"/>
      <c r="TTY240" s="5"/>
      <c r="TTZ240" s="5"/>
      <c r="TUA240" s="5"/>
      <c r="TUB240" s="5"/>
      <c r="TUC240" s="5"/>
      <c r="TUD240" s="5"/>
      <c r="TUE240" s="5"/>
      <c r="TUF240" s="5"/>
      <c r="TUG240" s="5"/>
      <c r="TUH240" s="5"/>
      <c r="TUI240" s="5"/>
      <c r="TUJ240" s="5"/>
      <c r="TUK240" s="5"/>
      <c r="TUL240" s="5"/>
      <c r="TUM240" s="5"/>
      <c r="TUN240" s="5"/>
      <c r="TUO240" s="5"/>
      <c r="TUP240" s="5"/>
      <c r="TUQ240" s="5"/>
      <c r="TUR240" s="5"/>
      <c r="TUS240" s="5"/>
      <c r="TUT240" s="5"/>
      <c r="TUU240" s="5"/>
      <c r="TUV240" s="5"/>
      <c r="TUW240" s="5"/>
      <c r="TUX240" s="5"/>
      <c r="TUY240" s="5"/>
      <c r="TUZ240" s="5"/>
      <c r="TVA240" s="5"/>
      <c r="TVB240" s="5"/>
      <c r="TVC240" s="5"/>
      <c r="TVD240" s="5"/>
      <c r="TVE240" s="5"/>
      <c r="TVF240" s="5"/>
      <c r="TVG240" s="5"/>
      <c r="TVH240" s="5"/>
      <c r="TVI240" s="5"/>
      <c r="TVJ240" s="5"/>
      <c r="TVK240" s="5"/>
      <c r="TVL240" s="5"/>
      <c r="TVM240" s="5"/>
      <c r="TVN240" s="5"/>
      <c r="TVO240" s="5"/>
      <c r="TVP240" s="5"/>
      <c r="TVQ240" s="5"/>
      <c r="TVR240" s="5"/>
      <c r="TVS240" s="5"/>
      <c r="TVT240" s="5"/>
      <c r="TVU240" s="5"/>
      <c r="TVV240" s="5"/>
      <c r="TVW240" s="5"/>
      <c r="TVX240" s="5"/>
      <c r="TVY240" s="5"/>
      <c r="TVZ240" s="5"/>
      <c r="TWA240" s="5"/>
      <c r="TWB240" s="5"/>
      <c r="TWC240" s="5"/>
      <c r="TWD240" s="5"/>
      <c r="TWE240" s="5"/>
      <c r="TWF240" s="5"/>
      <c r="TWG240" s="5"/>
      <c r="TWH240" s="5"/>
      <c r="TWI240" s="5"/>
      <c r="TWJ240" s="5"/>
      <c r="TWK240" s="5"/>
      <c r="TWL240" s="5"/>
      <c r="TWM240" s="5"/>
      <c r="TWN240" s="5"/>
      <c r="TWO240" s="5"/>
      <c r="TWP240" s="5"/>
      <c r="TWQ240" s="5"/>
      <c r="TWR240" s="5"/>
      <c r="TWS240" s="5"/>
      <c r="TWT240" s="5"/>
      <c r="TWU240" s="5"/>
      <c r="TWV240" s="5"/>
      <c r="TWW240" s="5"/>
      <c r="TWX240" s="5"/>
      <c r="TWY240" s="5"/>
      <c r="TWZ240" s="5"/>
      <c r="TXA240" s="5"/>
      <c r="TXB240" s="5"/>
      <c r="TXC240" s="5"/>
      <c r="TXD240" s="5"/>
      <c r="TXE240" s="5"/>
      <c r="TXF240" s="5"/>
      <c r="TXG240" s="5"/>
      <c r="TXH240" s="5"/>
      <c r="TXI240" s="5"/>
      <c r="TXJ240" s="5"/>
      <c r="TXK240" s="5"/>
      <c r="TXL240" s="5"/>
      <c r="TXM240" s="5"/>
      <c r="TXN240" s="5"/>
      <c r="TXO240" s="5"/>
      <c r="TXP240" s="5"/>
      <c r="TXQ240" s="5"/>
      <c r="TXR240" s="5"/>
      <c r="TXS240" s="5"/>
      <c r="TXT240" s="5"/>
      <c r="TXU240" s="5"/>
      <c r="TXV240" s="5"/>
      <c r="TXW240" s="5"/>
      <c r="TXX240" s="5"/>
      <c r="TXY240" s="5"/>
      <c r="TXZ240" s="5"/>
      <c r="TYA240" s="5"/>
      <c r="TYB240" s="5"/>
      <c r="TYC240" s="5"/>
      <c r="TYD240" s="5"/>
      <c r="TYE240" s="5"/>
      <c r="TYF240" s="5"/>
      <c r="TYG240" s="5"/>
      <c r="TYH240" s="5"/>
      <c r="TYI240" s="5"/>
      <c r="TYJ240" s="5"/>
      <c r="TYK240" s="5"/>
      <c r="TYL240" s="5"/>
      <c r="TYM240" s="5"/>
      <c r="TYN240" s="5"/>
      <c r="TYO240" s="5"/>
      <c r="TYP240" s="5"/>
      <c r="TYQ240" s="5"/>
      <c r="TYR240" s="5"/>
      <c r="TYS240" s="5"/>
      <c r="TYT240" s="5"/>
      <c r="TYU240" s="5"/>
      <c r="TYV240" s="5"/>
      <c r="TYW240" s="5"/>
      <c r="TYX240" s="5"/>
      <c r="TYY240" s="5"/>
      <c r="TYZ240" s="5"/>
      <c r="TZA240" s="5"/>
      <c r="TZB240" s="5"/>
      <c r="TZC240" s="5"/>
      <c r="TZD240" s="5"/>
      <c r="TZE240" s="5"/>
      <c r="TZF240" s="5"/>
      <c r="TZG240" s="5"/>
      <c r="TZH240" s="5"/>
      <c r="TZI240" s="5"/>
      <c r="TZJ240" s="5"/>
      <c r="TZK240" s="5"/>
      <c r="TZL240" s="5"/>
      <c r="TZM240" s="5"/>
      <c r="TZN240" s="5"/>
      <c r="TZO240" s="5"/>
      <c r="TZP240" s="5"/>
      <c r="TZQ240" s="5"/>
      <c r="TZR240" s="5"/>
      <c r="TZS240" s="5"/>
      <c r="TZT240" s="5"/>
      <c r="TZU240" s="5"/>
      <c r="TZV240" s="5"/>
      <c r="TZW240" s="5"/>
      <c r="TZX240" s="5"/>
      <c r="TZY240" s="5"/>
      <c r="TZZ240" s="5"/>
      <c r="UAA240" s="5"/>
      <c r="UAB240" s="5"/>
      <c r="UAC240" s="5"/>
      <c r="UAD240" s="5"/>
      <c r="UAE240" s="5"/>
      <c r="UAF240" s="5"/>
      <c r="UAG240" s="5"/>
      <c r="UAH240" s="5"/>
      <c r="UAI240" s="5"/>
      <c r="UAJ240" s="5"/>
      <c r="UAK240" s="5"/>
      <c r="UAL240" s="5"/>
      <c r="UAM240" s="5"/>
      <c r="UAN240" s="5"/>
      <c r="UAO240" s="5"/>
      <c r="UAP240" s="5"/>
      <c r="UAQ240" s="5"/>
      <c r="UAR240" s="5"/>
      <c r="UAS240" s="5"/>
      <c r="UAT240" s="5"/>
      <c r="UAU240" s="5"/>
      <c r="UAV240" s="5"/>
      <c r="UAW240" s="5"/>
      <c r="UAX240" s="5"/>
      <c r="UAY240" s="5"/>
      <c r="UAZ240" s="5"/>
      <c r="UBA240" s="5"/>
      <c r="UBB240" s="5"/>
      <c r="UBC240" s="5"/>
      <c r="UBD240" s="5"/>
      <c r="UBE240" s="5"/>
      <c r="UBF240" s="5"/>
      <c r="UBG240" s="5"/>
      <c r="UBH240" s="5"/>
      <c r="UBI240" s="5"/>
      <c r="UBJ240" s="5"/>
      <c r="UBK240" s="5"/>
      <c r="UBL240" s="5"/>
      <c r="UBM240" s="5"/>
      <c r="UBN240" s="5"/>
      <c r="UBO240" s="5"/>
      <c r="UBP240" s="5"/>
      <c r="UBQ240" s="5"/>
      <c r="UBR240" s="5"/>
      <c r="UBS240" s="5"/>
      <c r="UBT240" s="5"/>
      <c r="UBU240" s="5"/>
      <c r="UBV240" s="5"/>
      <c r="UBW240" s="5"/>
      <c r="UBX240" s="5"/>
      <c r="UBY240" s="5"/>
      <c r="UBZ240" s="5"/>
      <c r="UCA240" s="5"/>
      <c r="UCB240" s="5"/>
      <c r="UCC240" s="5"/>
      <c r="UCD240" s="5"/>
      <c r="UCE240" s="5"/>
      <c r="UCF240" s="5"/>
      <c r="UCG240" s="5"/>
      <c r="UCH240" s="5"/>
      <c r="UCI240" s="5"/>
      <c r="UCJ240" s="5"/>
      <c r="UCK240" s="5"/>
      <c r="UCL240" s="5"/>
      <c r="UCM240" s="5"/>
      <c r="UCN240" s="5"/>
      <c r="UCO240" s="5"/>
      <c r="UCP240" s="5"/>
      <c r="UCQ240" s="5"/>
      <c r="UCR240" s="5"/>
      <c r="UCS240" s="5"/>
      <c r="UCT240" s="5"/>
      <c r="UCU240" s="5"/>
      <c r="UCV240" s="5"/>
      <c r="UCW240" s="5"/>
      <c r="UCX240" s="5"/>
      <c r="UCY240" s="5"/>
      <c r="UCZ240" s="5"/>
      <c r="UDA240" s="5"/>
      <c r="UDB240" s="5"/>
      <c r="UDC240" s="5"/>
      <c r="UDD240" s="5"/>
      <c r="UDE240" s="5"/>
      <c r="UDF240" s="5"/>
      <c r="UDG240" s="5"/>
      <c r="UDH240" s="5"/>
      <c r="UDI240" s="5"/>
      <c r="UDJ240" s="5"/>
      <c r="UDK240" s="5"/>
      <c r="UDL240" s="5"/>
      <c r="UDM240" s="5"/>
      <c r="UDN240" s="5"/>
      <c r="UDO240" s="5"/>
      <c r="UDP240" s="5"/>
      <c r="UDQ240" s="5"/>
      <c r="UDR240" s="5"/>
      <c r="UDS240" s="5"/>
      <c r="UDT240" s="5"/>
      <c r="UDU240" s="5"/>
      <c r="UDV240" s="5"/>
      <c r="UDW240" s="5"/>
      <c r="UDX240" s="5"/>
      <c r="UDY240" s="5"/>
      <c r="UDZ240" s="5"/>
      <c r="UEA240" s="5"/>
      <c r="UEB240" s="5"/>
      <c r="UEC240" s="5"/>
      <c r="UED240" s="5"/>
      <c r="UEE240" s="5"/>
      <c r="UEF240" s="5"/>
      <c r="UEG240" s="5"/>
      <c r="UEH240" s="5"/>
      <c r="UEI240" s="5"/>
      <c r="UEJ240" s="5"/>
      <c r="UEK240" s="5"/>
      <c r="UEL240" s="5"/>
      <c r="UEM240" s="5"/>
      <c r="UEN240" s="5"/>
      <c r="UEO240" s="5"/>
      <c r="UEP240" s="5"/>
      <c r="UEQ240" s="5"/>
      <c r="UER240" s="5"/>
      <c r="UES240" s="5"/>
      <c r="UET240" s="5"/>
      <c r="UEU240" s="5"/>
      <c r="UEV240" s="5"/>
      <c r="UEW240" s="5"/>
      <c r="UEX240" s="5"/>
      <c r="UEY240" s="5"/>
      <c r="UEZ240" s="5"/>
      <c r="UFA240" s="5"/>
      <c r="UFB240" s="5"/>
      <c r="UFC240" s="5"/>
      <c r="UFD240" s="5"/>
      <c r="UFE240" s="5"/>
      <c r="UFF240" s="5"/>
      <c r="UFG240" s="5"/>
      <c r="UFH240" s="5"/>
      <c r="UFI240" s="5"/>
      <c r="UFJ240" s="5"/>
      <c r="UFK240" s="5"/>
      <c r="UFL240" s="5"/>
      <c r="UFM240" s="5"/>
      <c r="UFN240" s="5"/>
      <c r="UFO240" s="5"/>
      <c r="UFP240" s="5"/>
      <c r="UFQ240" s="5"/>
      <c r="UFR240" s="5"/>
      <c r="UFS240" s="5"/>
      <c r="UFT240" s="5"/>
      <c r="UFU240" s="5"/>
      <c r="UFV240" s="5"/>
      <c r="UFW240" s="5"/>
      <c r="UFX240" s="5"/>
      <c r="UFY240" s="5"/>
      <c r="UFZ240" s="5"/>
      <c r="UGA240" s="5"/>
      <c r="UGB240" s="5"/>
      <c r="UGC240" s="5"/>
      <c r="UGD240" s="5"/>
      <c r="UGE240" s="5"/>
      <c r="UGF240" s="5"/>
      <c r="UGG240" s="5"/>
      <c r="UGH240" s="5"/>
      <c r="UGI240" s="5"/>
      <c r="UGJ240" s="5"/>
      <c r="UGK240" s="5"/>
      <c r="UGL240" s="5"/>
      <c r="UGM240" s="5"/>
      <c r="UGN240" s="5"/>
      <c r="UGO240" s="5"/>
      <c r="UGP240" s="5"/>
      <c r="UGQ240" s="5"/>
      <c r="UGR240" s="5"/>
      <c r="UGS240" s="5"/>
      <c r="UGT240" s="5"/>
      <c r="UGU240" s="5"/>
      <c r="UGV240" s="5"/>
      <c r="UGW240" s="5"/>
      <c r="UGX240" s="5"/>
      <c r="UGY240" s="5"/>
      <c r="UGZ240" s="5"/>
      <c r="UHA240" s="5"/>
      <c r="UHB240" s="5"/>
      <c r="UHC240" s="5"/>
      <c r="UHD240" s="5"/>
      <c r="UHE240" s="5"/>
      <c r="UHF240" s="5"/>
      <c r="UHG240" s="5"/>
      <c r="UHH240" s="5"/>
      <c r="UHI240" s="5"/>
      <c r="UHJ240" s="5"/>
      <c r="UHK240" s="5"/>
      <c r="UHL240" s="5"/>
      <c r="UHM240" s="5"/>
      <c r="UHN240" s="5"/>
      <c r="UHO240" s="5"/>
      <c r="UHP240" s="5"/>
      <c r="UHQ240" s="5"/>
      <c r="UHR240" s="5"/>
      <c r="UHS240" s="5"/>
      <c r="UHT240" s="5"/>
      <c r="UHU240" s="5"/>
      <c r="UHV240" s="5"/>
      <c r="UHW240" s="5"/>
      <c r="UHX240" s="5"/>
      <c r="UHY240" s="5"/>
      <c r="UHZ240" s="5"/>
      <c r="UIA240" s="5"/>
      <c r="UIB240" s="5"/>
      <c r="UIC240" s="5"/>
      <c r="UID240" s="5"/>
      <c r="UIE240" s="5"/>
      <c r="UIF240" s="5"/>
      <c r="UIG240" s="5"/>
      <c r="UIH240" s="5"/>
      <c r="UII240" s="5"/>
      <c r="UIJ240" s="5"/>
      <c r="UIK240" s="5"/>
      <c r="UIL240" s="5"/>
      <c r="UIM240" s="5"/>
      <c r="UIN240" s="5"/>
      <c r="UIO240" s="5"/>
      <c r="UIP240" s="5"/>
      <c r="UIQ240" s="5"/>
      <c r="UIR240" s="5"/>
      <c r="UIS240" s="5"/>
      <c r="UIT240" s="5"/>
      <c r="UIU240" s="5"/>
      <c r="UIV240" s="5"/>
      <c r="UIW240" s="5"/>
      <c r="UIX240" s="5"/>
      <c r="UIY240" s="5"/>
      <c r="UIZ240" s="5"/>
      <c r="UJA240" s="5"/>
      <c r="UJB240" s="5"/>
      <c r="UJC240" s="5"/>
      <c r="UJD240" s="5"/>
      <c r="UJE240" s="5"/>
      <c r="UJF240" s="5"/>
      <c r="UJG240" s="5"/>
      <c r="UJH240" s="5"/>
      <c r="UJI240" s="5"/>
      <c r="UJJ240" s="5"/>
      <c r="UJK240" s="5"/>
      <c r="UJL240" s="5"/>
      <c r="UJM240" s="5"/>
      <c r="UJN240" s="5"/>
      <c r="UJO240" s="5"/>
      <c r="UJP240" s="5"/>
      <c r="UJQ240" s="5"/>
      <c r="UJR240" s="5"/>
      <c r="UJS240" s="5"/>
      <c r="UJT240" s="5"/>
      <c r="UJU240" s="5"/>
      <c r="UJV240" s="5"/>
      <c r="UJW240" s="5"/>
      <c r="UJX240" s="5"/>
      <c r="UJY240" s="5"/>
      <c r="UJZ240" s="5"/>
      <c r="UKA240" s="5"/>
      <c r="UKB240" s="5"/>
      <c r="UKC240" s="5"/>
      <c r="UKD240" s="5"/>
      <c r="UKE240" s="5"/>
      <c r="UKF240" s="5"/>
      <c r="UKG240" s="5"/>
      <c r="UKH240" s="5"/>
      <c r="UKI240" s="5"/>
      <c r="UKJ240" s="5"/>
      <c r="UKK240" s="5"/>
      <c r="UKL240" s="5"/>
      <c r="UKM240" s="5"/>
      <c r="UKN240" s="5"/>
      <c r="UKO240" s="5"/>
      <c r="UKP240" s="5"/>
      <c r="UKQ240" s="5"/>
      <c r="UKR240" s="5"/>
      <c r="UKS240" s="5"/>
      <c r="UKT240" s="5"/>
      <c r="UKU240" s="5"/>
      <c r="UKV240" s="5"/>
      <c r="UKW240" s="5"/>
      <c r="UKX240" s="5"/>
      <c r="UKY240" s="5"/>
      <c r="UKZ240" s="5"/>
      <c r="ULA240" s="5"/>
      <c r="ULB240" s="5"/>
      <c r="ULC240" s="5"/>
      <c r="ULD240" s="5"/>
      <c r="ULE240" s="5"/>
      <c r="ULF240" s="5"/>
      <c r="ULG240" s="5"/>
      <c r="ULH240" s="5"/>
      <c r="ULI240" s="5"/>
      <c r="ULJ240" s="5"/>
      <c r="ULK240" s="5"/>
      <c r="ULL240" s="5"/>
      <c r="ULM240" s="5"/>
      <c r="ULN240" s="5"/>
      <c r="ULO240" s="5"/>
      <c r="ULP240" s="5"/>
      <c r="ULQ240" s="5"/>
      <c r="ULR240" s="5"/>
      <c r="ULS240" s="5"/>
      <c r="ULT240" s="5"/>
      <c r="ULU240" s="5"/>
      <c r="ULV240" s="5"/>
      <c r="ULW240" s="5"/>
      <c r="ULX240" s="5"/>
      <c r="ULY240" s="5"/>
      <c r="ULZ240" s="5"/>
      <c r="UMA240" s="5"/>
      <c r="UMB240" s="5"/>
      <c r="UMC240" s="5"/>
      <c r="UMD240" s="5"/>
      <c r="UME240" s="5"/>
      <c r="UMF240" s="5"/>
      <c r="UMG240" s="5"/>
      <c r="UMH240" s="5"/>
      <c r="UMI240" s="5"/>
      <c r="UMJ240" s="5"/>
      <c r="UMK240" s="5"/>
      <c r="UML240" s="5"/>
      <c r="UMM240" s="5"/>
      <c r="UMN240" s="5"/>
      <c r="UMO240" s="5"/>
      <c r="UMP240" s="5"/>
      <c r="UMQ240" s="5"/>
      <c r="UMR240" s="5"/>
      <c r="UMS240" s="5"/>
      <c r="UMT240" s="5"/>
      <c r="UMU240" s="5"/>
      <c r="UMV240" s="5"/>
      <c r="UMW240" s="5"/>
      <c r="UMX240" s="5"/>
      <c r="UMY240" s="5"/>
      <c r="UMZ240" s="5"/>
      <c r="UNA240" s="5"/>
      <c r="UNB240" s="5"/>
      <c r="UNC240" s="5"/>
      <c r="UND240" s="5"/>
      <c r="UNE240" s="5"/>
      <c r="UNF240" s="5"/>
      <c r="UNG240" s="5"/>
      <c r="UNH240" s="5"/>
      <c r="UNI240" s="5"/>
      <c r="UNJ240" s="5"/>
      <c r="UNK240" s="5"/>
      <c r="UNL240" s="5"/>
      <c r="UNM240" s="5"/>
      <c r="UNN240" s="5"/>
      <c r="UNO240" s="5"/>
      <c r="UNP240" s="5"/>
      <c r="UNQ240" s="5"/>
      <c r="UNR240" s="5"/>
      <c r="UNS240" s="5"/>
      <c r="UNT240" s="5"/>
      <c r="UNU240" s="5"/>
      <c r="UNV240" s="5"/>
      <c r="UNW240" s="5"/>
      <c r="UNX240" s="5"/>
      <c r="UNY240" s="5"/>
      <c r="UNZ240" s="5"/>
      <c r="UOA240" s="5"/>
      <c r="UOB240" s="5"/>
      <c r="UOC240" s="5"/>
      <c r="UOD240" s="5"/>
      <c r="UOE240" s="5"/>
      <c r="UOF240" s="5"/>
      <c r="UOG240" s="5"/>
      <c r="UOH240" s="5"/>
      <c r="UOI240" s="5"/>
      <c r="UOJ240" s="5"/>
      <c r="UOK240" s="5"/>
      <c r="UOL240" s="5"/>
      <c r="UOM240" s="5"/>
      <c r="UON240" s="5"/>
      <c r="UOO240" s="5"/>
      <c r="UOP240" s="5"/>
      <c r="UOQ240" s="5"/>
      <c r="UOR240" s="5"/>
      <c r="UOS240" s="5"/>
      <c r="UOT240" s="5"/>
      <c r="UOU240" s="5"/>
      <c r="UOV240" s="5"/>
      <c r="UOW240" s="5"/>
      <c r="UOX240" s="5"/>
      <c r="UOY240" s="5"/>
      <c r="UOZ240" s="5"/>
      <c r="UPA240" s="5"/>
      <c r="UPB240" s="5"/>
      <c r="UPC240" s="5"/>
      <c r="UPD240" s="5"/>
      <c r="UPE240" s="5"/>
      <c r="UPF240" s="5"/>
      <c r="UPG240" s="5"/>
      <c r="UPH240" s="5"/>
      <c r="UPI240" s="5"/>
      <c r="UPJ240" s="5"/>
      <c r="UPK240" s="5"/>
      <c r="UPL240" s="5"/>
      <c r="UPM240" s="5"/>
      <c r="UPN240" s="5"/>
      <c r="UPO240" s="5"/>
      <c r="UPP240" s="5"/>
      <c r="UPQ240" s="5"/>
      <c r="UPR240" s="5"/>
      <c r="UPS240" s="5"/>
      <c r="UPT240" s="5"/>
      <c r="UPU240" s="5"/>
      <c r="UPV240" s="5"/>
      <c r="UPW240" s="5"/>
      <c r="UPX240" s="5"/>
      <c r="UPY240" s="5"/>
      <c r="UPZ240" s="5"/>
      <c r="UQA240" s="5"/>
      <c r="UQB240" s="5"/>
      <c r="UQC240" s="5"/>
      <c r="UQD240" s="5"/>
      <c r="UQE240" s="5"/>
      <c r="UQF240" s="5"/>
      <c r="UQG240" s="5"/>
      <c r="UQH240" s="5"/>
      <c r="UQI240" s="5"/>
      <c r="UQJ240" s="5"/>
      <c r="UQK240" s="5"/>
      <c r="UQL240" s="5"/>
      <c r="UQM240" s="5"/>
      <c r="UQN240" s="5"/>
      <c r="UQO240" s="5"/>
      <c r="UQP240" s="5"/>
      <c r="UQQ240" s="5"/>
      <c r="UQR240" s="5"/>
      <c r="UQS240" s="5"/>
      <c r="UQT240" s="5"/>
      <c r="UQU240" s="5"/>
      <c r="UQV240" s="5"/>
      <c r="UQW240" s="5"/>
      <c r="UQX240" s="5"/>
      <c r="UQY240" s="5"/>
      <c r="UQZ240" s="5"/>
      <c r="URA240" s="5"/>
      <c r="URB240" s="5"/>
      <c r="URC240" s="5"/>
      <c r="URD240" s="5"/>
      <c r="URE240" s="5"/>
      <c r="URF240" s="5"/>
      <c r="URG240" s="5"/>
      <c r="URH240" s="5"/>
      <c r="URI240" s="5"/>
      <c r="URJ240" s="5"/>
      <c r="URK240" s="5"/>
      <c r="URL240" s="5"/>
      <c r="URM240" s="5"/>
      <c r="URN240" s="5"/>
      <c r="URO240" s="5"/>
      <c r="URP240" s="5"/>
      <c r="URQ240" s="5"/>
      <c r="URR240" s="5"/>
      <c r="URS240" s="5"/>
      <c r="URT240" s="5"/>
      <c r="URU240" s="5"/>
      <c r="URV240" s="5"/>
      <c r="URW240" s="5"/>
      <c r="URX240" s="5"/>
      <c r="URY240" s="5"/>
      <c r="URZ240" s="5"/>
      <c r="USA240" s="5"/>
      <c r="USB240" s="5"/>
      <c r="USC240" s="5"/>
      <c r="USD240" s="5"/>
      <c r="USE240" s="5"/>
      <c r="USF240" s="5"/>
      <c r="USG240" s="5"/>
      <c r="USH240" s="5"/>
      <c r="USI240" s="5"/>
      <c r="USJ240" s="5"/>
      <c r="USK240" s="5"/>
      <c r="USL240" s="5"/>
      <c r="USM240" s="5"/>
      <c r="USN240" s="5"/>
      <c r="USO240" s="5"/>
      <c r="USP240" s="5"/>
      <c r="USQ240" s="5"/>
      <c r="USR240" s="5"/>
      <c r="USS240" s="5"/>
      <c r="UST240" s="5"/>
      <c r="USU240" s="5"/>
      <c r="USV240" s="5"/>
      <c r="USW240" s="5"/>
      <c r="USX240" s="5"/>
      <c r="USY240" s="5"/>
      <c r="USZ240" s="5"/>
      <c r="UTA240" s="5"/>
      <c r="UTB240" s="5"/>
      <c r="UTC240" s="5"/>
      <c r="UTD240" s="5"/>
      <c r="UTE240" s="5"/>
      <c r="UTF240" s="5"/>
      <c r="UTG240" s="5"/>
      <c r="UTH240" s="5"/>
      <c r="UTI240" s="5"/>
      <c r="UTJ240" s="5"/>
      <c r="UTK240" s="5"/>
      <c r="UTL240" s="5"/>
      <c r="UTM240" s="5"/>
      <c r="UTN240" s="5"/>
      <c r="UTO240" s="5"/>
      <c r="UTP240" s="5"/>
      <c r="UTQ240" s="5"/>
      <c r="UTR240" s="5"/>
      <c r="UTS240" s="5"/>
      <c r="UTT240" s="5"/>
      <c r="UTU240" s="5"/>
      <c r="UTV240" s="5"/>
      <c r="UTW240" s="5"/>
      <c r="UTX240" s="5"/>
      <c r="UTY240" s="5"/>
      <c r="UTZ240" s="5"/>
      <c r="UUA240" s="5"/>
      <c r="UUB240" s="5"/>
      <c r="UUC240" s="5"/>
      <c r="UUD240" s="5"/>
      <c r="UUE240" s="5"/>
      <c r="UUF240" s="5"/>
      <c r="UUG240" s="5"/>
      <c r="UUH240" s="5"/>
      <c r="UUI240" s="5"/>
      <c r="UUJ240" s="5"/>
      <c r="UUK240" s="5"/>
      <c r="UUL240" s="5"/>
      <c r="UUM240" s="5"/>
      <c r="UUN240" s="5"/>
      <c r="UUO240" s="5"/>
      <c r="UUP240" s="5"/>
      <c r="UUQ240" s="5"/>
      <c r="UUR240" s="5"/>
      <c r="UUS240" s="5"/>
      <c r="UUT240" s="5"/>
      <c r="UUU240" s="5"/>
      <c r="UUV240" s="5"/>
      <c r="UUW240" s="5"/>
      <c r="UUX240" s="5"/>
      <c r="UUY240" s="5"/>
      <c r="UUZ240" s="5"/>
      <c r="UVA240" s="5"/>
      <c r="UVB240" s="5"/>
      <c r="UVC240" s="5"/>
      <c r="UVD240" s="5"/>
      <c r="UVE240" s="5"/>
      <c r="UVF240" s="5"/>
      <c r="UVG240" s="5"/>
      <c r="UVH240" s="5"/>
      <c r="UVI240" s="5"/>
      <c r="UVJ240" s="5"/>
      <c r="UVK240" s="5"/>
      <c r="UVL240" s="5"/>
      <c r="UVM240" s="5"/>
      <c r="UVN240" s="5"/>
      <c r="UVO240" s="5"/>
      <c r="UVP240" s="5"/>
      <c r="UVQ240" s="5"/>
      <c r="UVR240" s="5"/>
      <c r="UVS240" s="5"/>
      <c r="UVT240" s="5"/>
      <c r="UVU240" s="5"/>
      <c r="UVV240" s="5"/>
      <c r="UVW240" s="5"/>
      <c r="UVX240" s="5"/>
      <c r="UVY240" s="5"/>
      <c r="UVZ240" s="5"/>
      <c r="UWA240" s="5"/>
      <c r="UWB240" s="5"/>
      <c r="UWC240" s="5"/>
      <c r="UWD240" s="5"/>
      <c r="UWE240" s="5"/>
      <c r="UWF240" s="5"/>
      <c r="UWG240" s="5"/>
      <c r="UWH240" s="5"/>
      <c r="UWI240" s="5"/>
      <c r="UWJ240" s="5"/>
      <c r="UWK240" s="5"/>
      <c r="UWL240" s="5"/>
      <c r="UWM240" s="5"/>
      <c r="UWN240" s="5"/>
      <c r="UWO240" s="5"/>
      <c r="UWP240" s="5"/>
      <c r="UWQ240" s="5"/>
      <c r="UWR240" s="5"/>
      <c r="UWS240" s="5"/>
      <c r="UWT240" s="5"/>
      <c r="UWU240" s="5"/>
      <c r="UWV240" s="5"/>
      <c r="UWW240" s="5"/>
      <c r="UWX240" s="5"/>
      <c r="UWY240" s="5"/>
      <c r="UWZ240" s="5"/>
      <c r="UXA240" s="5"/>
      <c r="UXB240" s="5"/>
      <c r="UXC240" s="5"/>
      <c r="UXD240" s="5"/>
      <c r="UXE240" s="5"/>
      <c r="UXF240" s="5"/>
      <c r="UXG240" s="5"/>
      <c r="UXH240" s="5"/>
      <c r="UXI240" s="5"/>
      <c r="UXJ240" s="5"/>
      <c r="UXK240" s="5"/>
      <c r="UXL240" s="5"/>
      <c r="UXM240" s="5"/>
      <c r="UXN240" s="5"/>
      <c r="UXO240" s="5"/>
      <c r="UXP240" s="5"/>
      <c r="UXQ240" s="5"/>
      <c r="UXR240" s="5"/>
      <c r="UXS240" s="5"/>
      <c r="UXT240" s="5"/>
      <c r="UXU240" s="5"/>
      <c r="UXV240" s="5"/>
      <c r="UXW240" s="5"/>
      <c r="UXX240" s="5"/>
      <c r="UXY240" s="5"/>
      <c r="UXZ240" s="5"/>
      <c r="UYA240" s="5"/>
      <c r="UYB240" s="5"/>
      <c r="UYC240" s="5"/>
      <c r="UYD240" s="5"/>
      <c r="UYE240" s="5"/>
      <c r="UYF240" s="5"/>
      <c r="UYG240" s="5"/>
      <c r="UYH240" s="5"/>
      <c r="UYI240" s="5"/>
      <c r="UYJ240" s="5"/>
      <c r="UYK240" s="5"/>
      <c r="UYL240" s="5"/>
      <c r="UYM240" s="5"/>
      <c r="UYN240" s="5"/>
      <c r="UYO240" s="5"/>
      <c r="UYP240" s="5"/>
      <c r="UYQ240" s="5"/>
      <c r="UYR240" s="5"/>
      <c r="UYS240" s="5"/>
      <c r="UYT240" s="5"/>
      <c r="UYU240" s="5"/>
      <c r="UYV240" s="5"/>
      <c r="UYW240" s="5"/>
      <c r="UYX240" s="5"/>
      <c r="UYY240" s="5"/>
      <c r="UYZ240" s="5"/>
      <c r="UZA240" s="5"/>
      <c r="UZB240" s="5"/>
      <c r="UZC240" s="5"/>
      <c r="UZD240" s="5"/>
      <c r="UZE240" s="5"/>
      <c r="UZF240" s="5"/>
      <c r="UZG240" s="5"/>
      <c r="UZH240" s="5"/>
      <c r="UZI240" s="5"/>
      <c r="UZJ240" s="5"/>
      <c r="UZK240" s="5"/>
      <c r="UZL240" s="5"/>
      <c r="UZM240" s="5"/>
      <c r="UZN240" s="5"/>
      <c r="UZO240" s="5"/>
      <c r="UZP240" s="5"/>
      <c r="UZQ240" s="5"/>
      <c r="UZR240" s="5"/>
      <c r="UZS240" s="5"/>
      <c r="UZT240" s="5"/>
      <c r="UZU240" s="5"/>
      <c r="UZV240" s="5"/>
      <c r="UZW240" s="5"/>
      <c r="UZX240" s="5"/>
      <c r="UZY240" s="5"/>
      <c r="UZZ240" s="5"/>
      <c r="VAA240" s="5"/>
      <c r="VAB240" s="5"/>
      <c r="VAC240" s="5"/>
      <c r="VAD240" s="5"/>
      <c r="VAE240" s="5"/>
      <c r="VAF240" s="5"/>
      <c r="VAG240" s="5"/>
      <c r="VAH240" s="5"/>
      <c r="VAI240" s="5"/>
      <c r="VAJ240" s="5"/>
      <c r="VAK240" s="5"/>
      <c r="VAL240" s="5"/>
      <c r="VAM240" s="5"/>
      <c r="VAN240" s="5"/>
      <c r="VAO240" s="5"/>
      <c r="VAP240" s="5"/>
      <c r="VAQ240" s="5"/>
      <c r="VAR240" s="5"/>
      <c r="VAS240" s="5"/>
      <c r="VAT240" s="5"/>
      <c r="VAU240" s="5"/>
      <c r="VAV240" s="5"/>
      <c r="VAW240" s="5"/>
      <c r="VAX240" s="5"/>
      <c r="VAY240" s="5"/>
      <c r="VAZ240" s="5"/>
      <c r="VBA240" s="5"/>
      <c r="VBB240" s="5"/>
      <c r="VBC240" s="5"/>
      <c r="VBD240" s="5"/>
      <c r="VBE240" s="5"/>
      <c r="VBF240" s="5"/>
      <c r="VBG240" s="5"/>
      <c r="VBH240" s="5"/>
      <c r="VBI240" s="5"/>
      <c r="VBJ240" s="5"/>
      <c r="VBK240" s="5"/>
      <c r="VBL240" s="5"/>
      <c r="VBM240" s="5"/>
      <c r="VBN240" s="5"/>
      <c r="VBO240" s="5"/>
      <c r="VBP240" s="5"/>
      <c r="VBQ240" s="5"/>
      <c r="VBR240" s="5"/>
      <c r="VBS240" s="5"/>
      <c r="VBT240" s="5"/>
      <c r="VBU240" s="5"/>
      <c r="VBV240" s="5"/>
      <c r="VBW240" s="5"/>
      <c r="VBX240" s="5"/>
      <c r="VBY240" s="5"/>
      <c r="VBZ240" s="5"/>
      <c r="VCA240" s="5"/>
      <c r="VCB240" s="5"/>
      <c r="VCC240" s="5"/>
      <c r="VCD240" s="5"/>
      <c r="VCE240" s="5"/>
      <c r="VCF240" s="5"/>
      <c r="VCG240" s="5"/>
      <c r="VCH240" s="5"/>
      <c r="VCI240" s="5"/>
      <c r="VCJ240" s="5"/>
      <c r="VCK240" s="5"/>
      <c r="VCL240" s="5"/>
      <c r="VCM240" s="5"/>
      <c r="VCN240" s="5"/>
      <c r="VCO240" s="5"/>
      <c r="VCP240" s="5"/>
      <c r="VCQ240" s="5"/>
      <c r="VCR240" s="5"/>
      <c r="VCS240" s="5"/>
      <c r="VCT240" s="5"/>
      <c r="VCU240" s="5"/>
      <c r="VCV240" s="5"/>
      <c r="VCW240" s="5"/>
      <c r="VCX240" s="5"/>
      <c r="VCY240" s="5"/>
      <c r="VCZ240" s="5"/>
      <c r="VDA240" s="5"/>
      <c r="VDB240" s="5"/>
      <c r="VDC240" s="5"/>
      <c r="VDD240" s="5"/>
      <c r="VDE240" s="5"/>
      <c r="VDF240" s="5"/>
      <c r="VDG240" s="5"/>
      <c r="VDH240" s="5"/>
      <c r="VDI240" s="5"/>
      <c r="VDJ240" s="5"/>
      <c r="VDK240" s="5"/>
      <c r="VDL240" s="5"/>
      <c r="VDM240" s="5"/>
      <c r="VDN240" s="5"/>
      <c r="VDO240" s="5"/>
      <c r="VDP240" s="5"/>
      <c r="VDQ240" s="5"/>
      <c r="VDR240" s="5"/>
      <c r="VDS240" s="5"/>
      <c r="VDT240" s="5"/>
      <c r="VDU240" s="5"/>
      <c r="VDV240" s="5"/>
      <c r="VDW240" s="5"/>
      <c r="VDX240" s="5"/>
      <c r="VDY240" s="5"/>
      <c r="VDZ240" s="5"/>
      <c r="VEA240" s="5"/>
      <c r="VEB240" s="5"/>
      <c r="VEC240" s="5"/>
      <c r="VED240" s="5"/>
      <c r="VEE240" s="5"/>
      <c r="VEF240" s="5"/>
      <c r="VEG240" s="5"/>
      <c r="VEH240" s="5"/>
      <c r="VEI240" s="5"/>
      <c r="VEJ240" s="5"/>
      <c r="VEK240" s="5"/>
      <c r="VEL240" s="5"/>
      <c r="VEM240" s="5"/>
      <c r="VEN240" s="5"/>
      <c r="VEO240" s="5"/>
      <c r="VEP240" s="5"/>
      <c r="VEQ240" s="5"/>
      <c r="VER240" s="5"/>
      <c r="VES240" s="5"/>
      <c r="VET240" s="5"/>
      <c r="VEU240" s="5"/>
      <c r="VEV240" s="5"/>
      <c r="VEW240" s="5"/>
      <c r="VEX240" s="5"/>
      <c r="VEY240" s="5"/>
      <c r="VEZ240" s="5"/>
      <c r="VFA240" s="5"/>
      <c r="VFB240" s="5"/>
      <c r="VFC240" s="5"/>
      <c r="VFD240" s="5"/>
      <c r="VFE240" s="5"/>
      <c r="VFF240" s="5"/>
      <c r="VFG240" s="5"/>
      <c r="VFH240" s="5"/>
      <c r="VFI240" s="5"/>
      <c r="VFJ240" s="5"/>
      <c r="VFK240" s="5"/>
      <c r="VFL240" s="5"/>
      <c r="VFM240" s="5"/>
      <c r="VFN240" s="5"/>
      <c r="VFO240" s="5"/>
      <c r="VFP240" s="5"/>
      <c r="VFQ240" s="5"/>
      <c r="VFR240" s="5"/>
      <c r="VFS240" s="5"/>
      <c r="VFT240" s="5"/>
      <c r="VFU240" s="5"/>
      <c r="VFV240" s="5"/>
      <c r="VFW240" s="5"/>
      <c r="VFX240" s="5"/>
      <c r="VFY240" s="5"/>
      <c r="VFZ240" s="5"/>
      <c r="VGA240" s="5"/>
      <c r="VGB240" s="5"/>
      <c r="VGC240" s="5"/>
      <c r="VGD240" s="5"/>
      <c r="VGE240" s="5"/>
      <c r="VGF240" s="5"/>
      <c r="VGG240" s="5"/>
      <c r="VGH240" s="5"/>
      <c r="VGI240" s="5"/>
      <c r="VGJ240" s="5"/>
      <c r="VGK240" s="5"/>
      <c r="VGL240" s="5"/>
      <c r="VGM240" s="5"/>
      <c r="VGN240" s="5"/>
      <c r="VGO240" s="5"/>
      <c r="VGP240" s="5"/>
      <c r="VGQ240" s="5"/>
      <c r="VGR240" s="5"/>
      <c r="VGS240" s="5"/>
      <c r="VGT240" s="5"/>
      <c r="VGU240" s="5"/>
      <c r="VGV240" s="5"/>
      <c r="VGW240" s="5"/>
      <c r="VGX240" s="5"/>
      <c r="VGY240" s="5"/>
      <c r="VGZ240" s="5"/>
      <c r="VHA240" s="5"/>
      <c r="VHB240" s="5"/>
      <c r="VHC240" s="5"/>
      <c r="VHD240" s="5"/>
      <c r="VHE240" s="5"/>
      <c r="VHF240" s="5"/>
      <c r="VHG240" s="5"/>
      <c r="VHH240" s="5"/>
      <c r="VHI240" s="5"/>
      <c r="VHJ240" s="5"/>
      <c r="VHK240" s="5"/>
      <c r="VHL240" s="5"/>
      <c r="VHM240" s="5"/>
      <c r="VHN240" s="5"/>
      <c r="VHO240" s="5"/>
      <c r="VHP240" s="5"/>
      <c r="VHQ240" s="5"/>
      <c r="VHR240" s="5"/>
      <c r="VHS240" s="5"/>
      <c r="VHT240" s="5"/>
      <c r="VHU240" s="5"/>
      <c r="VHV240" s="5"/>
      <c r="VHW240" s="5"/>
      <c r="VHX240" s="5"/>
      <c r="VHY240" s="5"/>
      <c r="VHZ240" s="5"/>
      <c r="VIA240" s="5"/>
      <c r="VIB240" s="5"/>
      <c r="VIC240" s="5"/>
      <c r="VID240" s="5"/>
      <c r="VIE240" s="5"/>
      <c r="VIF240" s="5"/>
      <c r="VIG240" s="5"/>
      <c r="VIH240" s="5"/>
      <c r="VII240" s="5"/>
      <c r="VIJ240" s="5"/>
      <c r="VIK240" s="5"/>
      <c r="VIL240" s="5"/>
      <c r="VIM240" s="5"/>
      <c r="VIN240" s="5"/>
      <c r="VIO240" s="5"/>
      <c r="VIP240" s="5"/>
      <c r="VIQ240" s="5"/>
      <c r="VIR240" s="5"/>
      <c r="VIS240" s="5"/>
      <c r="VIT240" s="5"/>
      <c r="VIU240" s="5"/>
      <c r="VIV240" s="5"/>
      <c r="VIW240" s="5"/>
      <c r="VIX240" s="5"/>
      <c r="VIY240" s="5"/>
      <c r="VIZ240" s="5"/>
      <c r="VJA240" s="5"/>
      <c r="VJB240" s="5"/>
      <c r="VJC240" s="5"/>
      <c r="VJD240" s="5"/>
      <c r="VJE240" s="5"/>
      <c r="VJF240" s="5"/>
      <c r="VJG240" s="5"/>
      <c r="VJH240" s="5"/>
      <c r="VJI240" s="5"/>
      <c r="VJJ240" s="5"/>
      <c r="VJK240" s="5"/>
      <c r="VJL240" s="5"/>
      <c r="VJM240" s="5"/>
      <c r="VJN240" s="5"/>
      <c r="VJO240" s="5"/>
      <c r="VJP240" s="5"/>
      <c r="VJQ240" s="5"/>
      <c r="VJR240" s="5"/>
      <c r="VJS240" s="5"/>
      <c r="VJT240" s="5"/>
      <c r="VJU240" s="5"/>
      <c r="VJV240" s="5"/>
      <c r="VJW240" s="5"/>
      <c r="VJX240" s="5"/>
      <c r="VJY240" s="5"/>
      <c r="VJZ240" s="5"/>
      <c r="VKA240" s="5"/>
      <c r="VKB240" s="5"/>
      <c r="VKC240" s="5"/>
      <c r="VKD240" s="5"/>
      <c r="VKE240" s="5"/>
      <c r="VKF240" s="5"/>
      <c r="VKG240" s="5"/>
      <c r="VKH240" s="5"/>
      <c r="VKI240" s="5"/>
      <c r="VKJ240" s="5"/>
      <c r="VKK240" s="5"/>
      <c r="VKL240" s="5"/>
      <c r="VKM240" s="5"/>
      <c r="VKN240" s="5"/>
      <c r="VKO240" s="5"/>
      <c r="VKP240" s="5"/>
      <c r="VKQ240" s="5"/>
      <c r="VKR240" s="5"/>
      <c r="VKS240" s="5"/>
      <c r="VKT240" s="5"/>
      <c r="VKU240" s="5"/>
      <c r="VKV240" s="5"/>
      <c r="VKW240" s="5"/>
      <c r="VKX240" s="5"/>
      <c r="VKY240" s="5"/>
      <c r="VKZ240" s="5"/>
      <c r="VLA240" s="5"/>
      <c r="VLB240" s="5"/>
      <c r="VLC240" s="5"/>
      <c r="VLD240" s="5"/>
      <c r="VLE240" s="5"/>
      <c r="VLF240" s="5"/>
      <c r="VLG240" s="5"/>
      <c r="VLH240" s="5"/>
      <c r="VLI240" s="5"/>
      <c r="VLJ240" s="5"/>
      <c r="VLK240" s="5"/>
      <c r="VLL240" s="5"/>
      <c r="VLM240" s="5"/>
      <c r="VLN240" s="5"/>
      <c r="VLO240" s="5"/>
      <c r="VLP240" s="5"/>
      <c r="VLQ240" s="5"/>
      <c r="VLR240" s="5"/>
      <c r="VLS240" s="5"/>
      <c r="VLT240" s="5"/>
      <c r="VLU240" s="5"/>
      <c r="VLV240" s="5"/>
      <c r="VLW240" s="5"/>
      <c r="VLX240" s="5"/>
      <c r="VLY240" s="5"/>
      <c r="VLZ240" s="5"/>
      <c r="VMA240" s="5"/>
      <c r="VMB240" s="5"/>
      <c r="VMC240" s="5"/>
      <c r="VMD240" s="5"/>
      <c r="VME240" s="5"/>
      <c r="VMF240" s="5"/>
      <c r="VMG240" s="5"/>
      <c r="VMH240" s="5"/>
      <c r="VMI240" s="5"/>
      <c r="VMJ240" s="5"/>
      <c r="VMK240" s="5"/>
      <c r="VML240" s="5"/>
      <c r="VMM240" s="5"/>
      <c r="VMN240" s="5"/>
      <c r="VMO240" s="5"/>
      <c r="VMP240" s="5"/>
      <c r="VMQ240" s="5"/>
      <c r="VMR240" s="5"/>
      <c r="VMS240" s="5"/>
      <c r="VMT240" s="5"/>
      <c r="VMU240" s="5"/>
      <c r="VMV240" s="5"/>
      <c r="VMW240" s="5"/>
      <c r="VMX240" s="5"/>
      <c r="VMY240" s="5"/>
      <c r="VMZ240" s="5"/>
      <c r="VNA240" s="5"/>
      <c r="VNB240" s="5"/>
      <c r="VNC240" s="5"/>
      <c r="VND240" s="5"/>
      <c r="VNE240" s="5"/>
      <c r="VNF240" s="5"/>
      <c r="VNG240" s="5"/>
      <c r="VNH240" s="5"/>
      <c r="VNI240" s="5"/>
      <c r="VNJ240" s="5"/>
      <c r="VNK240" s="5"/>
      <c r="VNL240" s="5"/>
      <c r="VNM240" s="5"/>
      <c r="VNN240" s="5"/>
      <c r="VNO240" s="5"/>
      <c r="VNP240" s="5"/>
      <c r="VNQ240" s="5"/>
      <c r="VNR240" s="5"/>
      <c r="VNS240" s="5"/>
      <c r="VNT240" s="5"/>
      <c r="VNU240" s="5"/>
      <c r="VNV240" s="5"/>
      <c r="VNW240" s="5"/>
      <c r="VNX240" s="5"/>
      <c r="VNY240" s="5"/>
      <c r="VNZ240" s="5"/>
      <c r="VOA240" s="5"/>
      <c r="VOB240" s="5"/>
      <c r="VOC240" s="5"/>
      <c r="VOD240" s="5"/>
      <c r="VOE240" s="5"/>
      <c r="VOF240" s="5"/>
      <c r="VOG240" s="5"/>
      <c r="VOH240" s="5"/>
      <c r="VOI240" s="5"/>
      <c r="VOJ240" s="5"/>
      <c r="VOK240" s="5"/>
      <c r="VOL240" s="5"/>
      <c r="VOM240" s="5"/>
      <c r="VON240" s="5"/>
      <c r="VOO240" s="5"/>
      <c r="VOP240" s="5"/>
      <c r="VOQ240" s="5"/>
      <c r="VOR240" s="5"/>
      <c r="VOS240" s="5"/>
      <c r="VOT240" s="5"/>
      <c r="VOU240" s="5"/>
      <c r="VOV240" s="5"/>
      <c r="VOW240" s="5"/>
      <c r="VOX240" s="5"/>
      <c r="VOY240" s="5"/>
      <c r="VOZ240" s="5"/>
      <c r="VPA240" s="5"/>
      <c r="VPB240" s="5"/>
      <c r="VPC240" s="5"/>
      <c r="VPD240" s="5"/>
      <c r="VPE240" s="5"/>
      <c r="VPF240" s="5"/>
      <c r="VPG240" s="5"/>
      <c r="VPH240" s="5"/>
      <c r="VPI240" s="5"/>
      <c r="VPJ240" s="5"/>
      <c r="VPK240" s="5"/>
      <c r="VPL240" s="5"/>
      <c r="VPM240" s="5"/>
      <c r="VPN240" s="5"/>
      <c r="VPO240" s="5"/>
      <c r="VPP240" s="5"/>
      <c r="VPQ240" s="5"/>
      <c r="VPR240" s="5"/>
      <c r="VPS240" s="5"/>
      <c r="VPT240" s="5"/>
      <c r="VPU240" s="5"/>
      <c r="VPV240" s="5"/>
      <c r="VPW240" s="5"/>
      <c r="VPX240" s="5"/>
      <c r="VPY240" s="5"/>
      <c r="VPZ240" s="5"/>
      <c r="VQA240" s="5"/>
      <c r="VQB240" s="5"/>
      <c r="VQC240" s="5"/>
      <c r="VQD240" s="5"/>
      <c r="VQE240" s="5"/>
      <c r="VQF240" s="5"/>
      <c r="VQG240" s="5"/>
      <c r="VQH240" s="5"/>
      <c r="VQI240" s="5"/>
      <c r="VQJ240" s="5"/>
      <c r="VQK240" s="5"/>
      <c r="VQL240" s="5"/>
      <c r="VQM240" s="5"/>
      <c r="VQN240" s="5"/>
      <c r="VQO240" s="5"/>
      <c r="VQP240" s="5"/>
      <c r="VQQ240" s="5"/>
      <c r="VQR240" s="5"/>
      <c r="VQS240" s="5"/>
      <c r="VQT240" s="5"/>
      <c r="VQU240" s="5"/>
      <c r="VQV240" s="5"/>
      <c r="VQW240" s="5"/>
      <c r="VQX240" s="5"/>
      <c r="VQY240" s="5"/>
      <c r="VQZ240" s="5"/>
      <c r="VRA240" s="5"/>
      <c r="VRB240" s="5"/>
      <c r="VRC240" s="5"/>
      <c r="VRD240" s="5"/>
      <c r="VRE240" s="5"/>
      <c r="VRF240" s="5"/>
      <c r="VRG240" s="5"/>
      <c r="VRH240" s="5"/>
      <c r="VRI240" s="5"/>
      <c r="VRJ240" s="5"/>
      <c r="VRK240" s="5"/>
      <c r="VRL240" s="5"/>
      <c r="VRM240" s="5"/>
      <c r="VRN240" s="5"/>
      <c r="VRO240" s="5"/>
      <c r="VRP240" s="5"/>
      <c r="VRQ240" s="5"/>
      <c r="VRR240" s="5"/>
      <c r="VRS240" s="5"/>
      <c r="VRT240" s="5"/>
      <c r="VRU240" s="5"/>
      <c r="VRV240" s="5"/>
      <c r="VRW240" s="5"/>
      <c r="VRX240" s="5"/>
      <c r="VRY240" s="5"/>
      <c r="VRZ240" s="5"/>
      <c r="VSA240" s="5"/>
      <c r="VSB240" s="5"/>
      <c r="VSC240" s="5"/>
      <c r="VSD240" s="5"/>
      <c r="VSE240" s="5"/>
      <c r="VSF240" s="5"/>
      <c r="VSG240" s="5"/>
      <c r="VSH240" s="5"/>
      <c r="VSI240" s="5"/>
      <c r="VSJ240" s="5"/>
      <c r="VSK240" s="5"/>
      <c r="VSL240" s="5"/>
      <c r="VSM240" s="5"/>
      <c r="VSN240" s="5"/>
      <c r="VSO240" s="5"/>
      <c r="VSP240" s="5"/>
      <c r="VSQ240" s="5"/>
      <c r="VSR240" s="5"/>
      <c r="VSS240" s="5"/>
      <c r="VST240" s="5"/>
      <c r="VSU240" s="5"/>
      <c r="VSV240" s="5"/>
      <c r="VSW240" s="5"/>
      <c r="VSX240" s="5"/>
      <c r="VSY240" s="5"/>
      <c r="VSZ240" s="5"/>
      <c r="VTA240" s="5"/>
      <c r="VTB240" s="5"/>
      <c r="VTC240" s="5"/>
      <c r="VTD240" s="5"/>
      <c r="VTE240" s="5"/>
      <c r="VTF240" s="5"/>
      <c r="VTG240" s="5"/>
      <c r="VTH240" s="5"/>
      <c r="VTI240" s="5"/>
      <c r="VTJ240" s="5"/>
      <c r="VTK240" s="5"/>
      <c r="VTL240" s="5"/>
      <c r="VTM240" s="5"/>
      <c r="VTN240" s="5"/>
      <c r="VTO240" s="5"/>
      <c r="VTP240" s="5"/>
      <c r="VTQ240" s="5"/>
      <c r="VTR240" s="5"/>
      <c r="VTS240" s="5"/>
      <c r="VTT240" s="5"/>
      <c r="VTU240" s="5"/>
      <c r="VTV240" s="5"/>
      <c r="VTW240" s="5"/>
      <c r="VTX240" s="5"/>
      <c r="VTY240" s="5"/>
      <c r="VTZ240" s="5"/>
      <c r="VUA240" s="5"/>
      <c r="VUB240" s="5"/>
      <c r="VUC240" s="5"/>
      <c r="VUD240" s="5"/>
      <c r="VUE240" s="5"/>
      <c r="VUF240" s="5"/>
      <c r="VUG240" s="5"/>
      <c r="VUH240" s="5"/>
      <c r="VUI240" s="5"/>
      <c r="VUJ240" s="5"/>
      <c r="VUK240" s="5"/>
      <c r="VUL240" s="5"/>
      <c r="VUM240" s="5"/>
      <c r="VUN240" s="5"/>
      <c r="VUO240" s="5"/>
      <c r="VUP240" s="5"/>
      <c r="VUQ240" s="5"/>
      <c r="VUR240" s="5"/>
      <c r="VUS240" s="5"/>
      <c r="VUT240" s="5"/>
      <c r="VUU240" s="5"/>
      <c r="VUV240" s="5"/>
      <c r="VUW240" s="5"/>
      <c r="VUX240" s="5"/>
      <c r="VUY240" s="5"/>
      <c r="VUZ240" s="5"/>
      <c r="VVA240" s="5"/>
      <c r="VVB240" s="5"/>
      <c r="VVC240" s="5"/>
      <c r="VVD240" s="5"/>
      <c r="VVE240" s="5"/>
      <c r="VVF240" s="5"/>
      <c r="VVG240" s="5"/>
      <c r="VVH240" s="5"/>
      <c r="VVI240" s="5"/>
      <c r="VVJ240" s="5"/>
      <c r="VVK240" s="5"/>
      <c r="VVL240" s="5"/>
      <c r="VVM240" s="5"/>
      <c r="VVN240" s="5"/>
      <c r="VVO240" s="5"/>
      <c r="VVP240" s="5"/>
      <c r="VVQ240" s="5"/>
      <c r="VVR240" s="5"/>
      <c r="VVS240" s="5"/>
      <c r="VVT240" s="5"/>
      <c r="VVU240" s="5"/>
      <c r="VVV240" s="5"/>
      <c r="VVW240" s="5"/>
      <c r="VVX240" s="5"/>
      <c r="VVY240" s="5"/>
      <c r="VVZ240" s="5"/>
      <c r="VWA240" s="5"/>
      <c r="VWB240" s="5"/>
      <c r="VWC240" s="5"/>
      <c r="VWD240" s="5"/>
      <c r="VWE240" s="5"/>
      <c r="VWF240" s="5"/>
      <c r="VWG240" s="5"/>
      <c r="VWH240" s="5"/>
      <c r="VWI240" s="5"/>
      <c r="VWJ240" s="5"/>
      <c r="VWK240" s="5"/>
      <c r="VWL240" s="5"/>
      <c r="VWM240" s="5"/>
      <c r="VWN240" s="5"/>
      <c r="VWO240" s="5"/>
      <c r="VWP240" s="5"/>
      <c r="VWQ240" s="5"/>
      <c r="VWR240" s="5"/>
      <c r="VWS240" s="5"/>
      <c r="VWT240" s="5"/>
      <c r="VWU240" s="5"/>
      <c r="VWV240" s="5"/>
      <c r="VWW240" s="5"/>
      <c r="VWX240" s="5"/>
      <c r="VWY240" s="5"/>
      <c r="VWZ240" s="5"/>
      <c r="VXA240" s="5"/>
      <c r="VXB240" s="5"/>
      <c r="VXC240" s="5"/>
      <c r="VXD240" s="5"/>
      <c r="VXE240" s="5"/>
      <c r="VXF240" s="5"/>
      <c r="VXG240" s="5"/>
      <c r="VXH240" s="5"/>
      <c r="VXI240" s="5"/>
      <c r="VXJ240" s="5"/>
      <c r="VXK240" s="5"/>
      <c r="VXL240" s="5"/>
      <c r="VXM240" s="5"/>
      <c r="VXN240" s="5"/>
      <c r="VXO240" s="5"/>
      <c r="VXP240" s="5"/>
      <c r="VXQ240" s="5"/>
      <c r="VXR240" s="5"/>
      <c r="VXS240" s="5"/>
      <c r="VXT240" s="5"/>
      <c r="VXU240" s="5"/>
      <c r="VXV240" s="5"/>
      <c r="VXW240" s="5"/>
      <c r="VXX240" s="5"/>
      <c r="VXY240" s="5"/>
      <c r="VXZ240" s="5"/>
      <c r="VYA240" s="5"/>
      <c r="VYB240" s="5"/>
      <c r="VYC240" s="5"/>
      <c r="VYD240" s="5"/>
      <c r="VYE240" s="5"/>
      <c r="VYF240" s="5"/>
      <c r="VYG240" s="5"/>
      <c r="VYH240" s="5"/>
      <c r="VYI240" s="5"/>
      <c r="VYJ240" s="5"/>
      <c r="VYK240" s="5"/>
      <c r="VYL240" s="5"/>
      <c r="VYM240" s="5"/>
      <c r="VYN240" s="5"/>
      <c r="VYO240" s="5"/>
      <c r="VYP240" s="5"/>
      <c r="VYQ240" s="5"/>
      <c r="VYR240" s="5"/>
      <c r="VYS240" s="5"/>
      <c r="VYT240" s="5"/>
      <c r="VYU240" s="5"/>
      <c r="VYV240" s="5"/>
      <c r="VYW240" s="5"/>
      <c r="VYX240" s="5"/>
      <c r="VYY240" s="5"/>
      <c r="VYZ240" s="5"/>
      <c r="VZA240" s="5"/>
      <c r="VZB240" s="5"/>
      <c r="VZC240" s="5"/>
      <c r="VZD240" s="5"/>
      <c r="VZE240" s="5"/>
      <c r="VZF240" s="5"/>
      <c r="VZG240" s="5"/>
      <c r="VZH240" s="5"/>
      <c r="VZI240" s="5"/>
      <c r="VZJ240" s="5"/>
      <c r="VZK240" s="5"/>
      <c r="VZL240" s="5"/>
      <c r="VZM240" s="5"/>
      <c r="VZN240" s="5"/>
      <c r="VZO240" s="5"/>
      <c r="VZP240" s="5"/>
      <c r="VZQ240" s="5"/>
      <c r="VZR240" s="5"/>
      <c r="VZS240" s="5"/>
      <c r="VZT240" s="5"/>
      <c r="VZU240" s="5"/>
      <c r="VZV240" s="5"/>
      <c r="VZW240" s="5"/>
      <c r="VZX240" s="5"/>
      <c r="VZY240" s="5"/>
      <c r="VZZ240" s="5"/>
      <c r="WAA240" s="5"/>
      <c r="WAB240" s="5"/>
      <c r="WAC240" s="5"/>
      <c r="WAD240" s="5"/>
      <c r="WAE240" s="5"/>
      <c r="WAF240" s="5"/>
      <c r="WAG240" s="5"/>
      <c r="WAH240" s="5"/>
      <c r="WAI240" s="5"/>
      <c r="WAJ240" s="5"/>
      <c r="WAK240" s="5"/>
      <c r="WAL240" s="5"/>
      <c r="WAM240" s="5"/>
      <c r="WAN240" s="5"/>
      <c r="WAO240" s="5"/>
      <c r="WAP240" s="5"/>
      <c r="WAQ240" s="5"/>
      <c r="WAR240" s="5"/>
      <c r="WAS240" s="5"/>
      <c r="WAT240" s="5"/>
      <c r="WAU240" s="5"/>
      <c r="WAV240" s="5"/>
      <c r="WAW240" s="5"/>
      <c r="WAX240" s="5"/>
      <c r="WAY240" s="5"/>
      <c r="WAZ240" s="5"/>
      <c r="WBA240" s="5"/>
      <c r="WBB240" s="5"/>
      <c r="WBC240" s="5"/>
      <c r="WBD240" s="5"/>
      <c r="WBE240" s="5"/>
      <c r="WBF240" s="5"/>
      <c r="WBG240" s="5"/>
      <c r="WBH240" s="5"/>
      <c r="WBI240" s="5"/>
      <c r="WBJ240" s="5"/>
      <c r="WBK240" s="5"/>
      <c r="WBL240" s="5"/>
      <c r="WBM240" s="5"/>
      <c r="WBN240" s="5"/>
      <c r="WBO240" s="5"/>
      <c r="WBP240" s="5"/>
      <c r="WBQ240" s="5"/>
      <c r="WBR240" s="5"/>
      <c r="WBS240" s="5"/>
      <c r="WBT240" s="5"/>
      <c r="WBU240" s="5"/>
      <c r="WBV240" s="5"/>
      <c r="WBW240" s="5"/>
      <c r="WBX240" s="5"/>
      <c r="WBY240" s="5"/>
      <c r="WBZ240" s="5"/>
      <c r="WCA240" s="5"/>
      <c r="WCB240" s="5"/>
      <c r="WCC240" s="5"/>
      <c r="WCD240" s="5"/>
      <c r="WCE240" s="5"/>
      <c r="WCF240" s="5"/>
      <c r="WCG240" s="5"/>
      <c r="WCH240" s="5"/>
      <c r="WCI240" s="5"/>
      <c r="WCJ240" s="5"/>
      <c r="WCK240" s="5"/>
      <c r="WCL240" s="5"/>
      <c r="WCM240" s="5"/>
      <c r="WCN240" s="5"/>
      <c r="WCO240" s="5"/>
      <c r="WCP240" s="5"/>
      <c r="WCQ240" s="5"/>
      <c r="WCR240" s="5"/>
      <c r="WCS240" s="5"/>
      <c r="WCT240" s="5"/>
      <c r="WCU240" s="5"/>
      <c r="WCV240" s="5"/>
      <c r="WCW240" s="5"/>
      <c r="WCX240" s="5"/>
      <c r="WCY240" s="5"/>
      <c r="WCZ240" s="5"/>
      <c r="WDA240" s="5"/>
      <c r="WDB240" s="5"/>
      <c r="WDC240" s="5"/>
      <c r="WDD240" s="5"/>
      <c r="WDE240" s="5"/>
      <c r="WDF240" s="5"/>
      <c r="WDG240" s="5"/>
      <c r="WDH240" s="5"/>
      <c r="WDI240" s="5"/>
      <c r="WDJ240" s="5"/>
      <c r="WDK240" s="5"/>
      <c r="WDL240" s="5"/>
      <c r="WDM240" s="5"/>
      <c r="WDN240" s="5"/>
      <c r="WDO240" s="5"/>
      <c r="WDP240" s="5"/>
      <c r="WDQ240" s="5"/>
      <c r="WDR240" s="5"/>
      <c r="WDS240" s="5"/>
      <c r="WDT240" s="5"/>
      <c r="WDU240" s="5"/>
      <c r="WDV240" s="5"/>
      <c r="WDW240" s="5"/>
      <c r="WDX240" s="5"/>
      <c r="WDY240" s="5"/>
      <c r="WDZ240" s="5"/>
      <c r="WEA240" s="5"/>
      <c r="WEB240" s="5"/>
      <c r="WEC240" s="5"/>
      <c r="WED240" s="5"/>
      <c r="WEE240" s="5"/>
      <c r="WEF240" s="5"/>
      <c r="WEG240" s="5"/>
      <c r="WEH240" s="5"/>
      <c r="WEI240" s="5"/>
      <c r="WEJ240" s="5"/>
      <c r="WEK240" s="5"/>
      <c r="WEL240" s="5"/>
      <c r="WEM240" s="5"/>
      <c r="WEN240" s="5"/>
      <c r="WEO240" s="5"/>
      <c r="WEP240" s="5"/>
      <c r="WEQ240" s="5"/>
      <c r="WER240" s="5"/>
      <c r="WES240" s="5"/>
      <c r="WET240" s="5"/>
      <c r="WEU240" s="5"/>
      <c r="WEV240" s="5"/>
      <c r="WEW240" s="5"/>
      <c r="WEX240" s="5"/>
      <c r="WEY240" s="5"/>
      <c r="WEZ240" s="5"/>
      <c r="WFA240" s="5"/>
      <c r="WFB240" s="5"/>
      <c r="WFC240" s="5"/>
      <c r="WFD240" s="5"/>
      <c r="WFE240" s="5"/>
      <c r="WFF240" s="5"/>
      <c r="WFG240" s="5"/>
      <c r="WFH240" s="5"/>
      <c r="WFI240" s="5"/>
      <c r="WFJ240" s="5"/>
      <c r="WFK240" s="5"/>
      <c r="WFL240" s="5"/>
      <c r="WFM240" s="5"/>
      <c r="WFN240" s="5"/>
      <c r="WFO240" s="5"/>
      <c r="WFP240" s="5"/>
      <c r="WFQ240" s="5"/>
      <c r="WFR240" s="5"/>
      <c r="WFS240" s="5"/>
      <c r="WFT240" s="5"/>
      <c r="WFU240" s="5"/>
      <c r="WFV240" s="5"/>
      <c r="WFW240" s="5"/>
      <c r="WFX240" s="5"/>
      <c r="WFY240" s="5"/>
      <c r="WFZ240" s="5"/>
      <c r="WGA240" s="5"/>
      <c r="WGB240" s="5"/>
      <c r="WGC240" s="5"/>
      <c r="WGD240" s="5"/>
      <c r="WGE240" s="5"/>
      <c r="WGF240" s="5"/>
      <c r="WGG240" s="5"/>
      <c r="WGH240" s="5"/>
      <c r="WGI240" s="5"/>
      <c r="WGJ240" s="5"/>
      <c r="WGK240" s="5"/>
      <c r="WGL240" s="5"/>
      <c r="WGM240" s="5"/>
      <c r="WGN240" s="5"/>
      <c r="WGO240" s="5"/>
      <c r="WGP240" s="5"/>
      <c r="WGQ240" s="5"/>
      <c r="WGR240" s="5"/>
      <c r="WGS240" s="5"/>
      <c r="WGT240" s="5"/>
      <c r="WGU240" s="5"/>
      <c r="WGV240" s="5"/>
      <c r="WGW240" s="5"/>
      <c r="WGX240" s="5"/>
      <c r="WGY240" s="5"/>
      <c r="WGZ240" s="5"/>
      <c r="WHA240" s="5"/>
      <c r="WHB240" s="5"/>
      <c r="WHC240" s="5"/>
      <c r="WHD240" s="5"/>
      <c r="WHE240" s="5"/>
      <c r="WHF240" s="5"/>
      <c r="WHG240" s="5"/>
      <c r="WHH240" s="5"/>
      <c r="WHI240" s="5"/>
      <c r="WHJ240" s="5"/>
      <c r="WHK240" s="5"/>
      <c r="WHL240" s="5"/>
      <c r="WHM240" s="5"/>
      <c r="WHN240" s="5"/>
      <c r="WHO240" s="5"/>
      <c r="WHP240" s="5"/>
      <c r="WHQ240" s="5"/>
      <c r="WHR240" s="5"/>
      <c r="WHS240" s="5"/>
      <c r="WHT240" s="5"/>
      <c r="WHU240" s="5"/>
      <c r="WHV240" s="5"/>
      <c r="WHW240" s="5"/>
      <c r="WHX240" s="5"/>
      <c r="WHY240" s="5"/>
      <c r="WHZ240" s="5"/>
      <c r="WIA240" s="5"/>
      <c r="WIB240" s="5"/>
      <c r="WIC240" s="5"/>
      <c r="WID240" s="5"/>
      <c r="WIE240" s="5"/>
      <c r="WIF240" s="5"/>
      <c r="WIG240" s="5"/>
      <c r="WIH240" s="5"/>
      <c r="WII240" s="5"/>
      <c r="WIJ240" s="5"/>
      <c r="WIK240" s="5"/>
      <c r="WIL240" s="5"/>
      <c r="WIM240" s="5"/>
      <c r="WIN240" s="5"/>
      <c r="WIO240" s="5"/>
      <c r="WIP240" s="5"/>
      <c r="WIQ240" s="5"/>
      <c r="WIR240" s="5"/>
      <c r="WIS240" s="5"/>
      <c r="WIT240" s="5"/>
      <c r="WIU240" s="5"/>
      <c r="WIV240" s="5"/>
      <c r="WIW240" s="5"/>
      <c r="WIX240" s="5"/>
      <c r="WIY240" s="5"/>
      <c r="WIZ240" s="5"/>
      <c r="WJA240" s="5"/>
      <c r="WJB240" s="5"/>
      <c r="WJC240" s="5"/>
      <c r="WJD240" s="5"/>
      <c r="WJE240" s="5"/>
      <c r="WJF240" s="5"/>
      <c r="WJG240" s="5"/>
      <c r="WJH240" s="5"/>
      <c r="WJI240" s="5"/>
      <c r="WJJ240" s="5"/>
      <c r="WJK240" s="5"/>
      <c r="WJL240" s="5"/>
      <c r="WJM240" s="5"/>
      <c r="WJN240" s="5"/>
      <c r="WJO240" s="5"/>
      <c r="WJP240" s="5"/>
      <c r="WJQ240" s="5"/>
      <c r="WJR240" s="5"/>
      <c r="WJS240" s="5"/>
      <c r="WJT240" s="5"/>
      <c r="WJU240" s="5"/>
      <c r="WJV240" s="5"/>
      <c r="WJW240" s="5"/>
      <c r="WJX240" s="5"/>
      <c r="WJY240" s="5"/>
      <c r="WJZ240" s="5"/>
      <c r="WKA240" s="5"/>
      <c r="WKB240" s="5"/>
      <c r="WKC240" s="5"/>
      <c r="WKD240" s="5"/>
      <c r="WKE240" s="5"/>
      <c r="WKF240" s="5"/>
      <c r="WKG240" s="5"/>
      <c r="WKH240" s="5"/>
      <c r="WKI240" s="5"/>
      <c r="WKJ240" s="5"/>
      <c r="WKK240" s="5"/>
      <c r="WKL240" s="5"/>
      <c r="WKM240" s="5"/>
      <c r="WKN240" s="5"/>
      <c r="WKO240" s="5"/>
      <c r="WKP240" s="5"/>
      <c r="WKQ240" s="5"/>
      <c r="WKR240" s="5"/>
      <c r="WKS240" s="5"/>
      <c r="WKT240" s="5"/>
      <c r="WKU240" s="5"/>
      <c r="WKV240" s="5"/>
      <c r="WKW240" s="5"/>
      <c r="WKX240" s="5"/>
      <c r="WKY240" s="5"/>
      <c r="WKZ240" s="5"/>
      <c r="WLA240" s="5"/>
      <c r="WLB240" s="5"/>
      <c r="WLC240" s="5"/>
      <c r="WLD240" s="5"/>
      <c r="WLE240" s="5"/>
      <c r="WLF240" s="5"/>
      <c r="WLG240" s="5"/>
      <c r="WLH240" s="5"/>
      <c r="WLI240" s="5"/>
      <c r="WLJ240" s="5"/>
      <c r="WLK240" s="5"/>
      <c r="WLL240" s="5"/>
      <c r="WLM240" s="5"/>
      <c r="WLN240" s="5"/>
      <c r="WLO240" s="5"/>
      <c r="WLP240" s="5"/>
      <c r="WLQ240" s="5"/>
      <c r="WLR240" s="5"/>
      <c r="WLS240" s="5"/>
      <c r="WLT240" s="5"/>
      <c r="WLU240" s="5"/>
      <c r="WLV240" s="5"/>
      <c r="WLW240" s="5"/>
      <c r="WLX240" s="5"/>
      <c r="WLY240" s="5"/>
      <c r="WLZ240" s="5"/>
      <c r="WMA240" s="5"/>
      <c r="WMB240" s="5"/>
      <c r="WMC240" s="5"/>
      <c r="WMD240" s="5"/>
      <c r="WME240" s="5"/>
      <c r="WMF240" s="5"/>
      <c r="WMG240" s="5"/>
      <c r="WMH240" s="5"/>
      <c r="WMI240" s="5"/>
      <c r="WMJ240" s="5"/>
      <c r="WMK240" s="5"/>
      <c r="WML240" s="5"/>
      <c r="WMM240" s="5"/>
      <c r="WMN240" s="5"/>
      <c r="WMO240" s="5"/>
      <c r="WMP240" s="5"/>
      <c r="WMQ240" s="5"/>
      <c r="WMR240" s="5"/>
      <c r="WMS240" s="5"/>
      <c r="WMT240" s="5"/>
      <c r="WMU240" s="5"/>
      <c r="WMV240" s="5"/>
      <c r="WMW240" s="5"/>
      <c r="WMX240" s="5"/>
      <c r="WMY240" s="5"/>
      <c r="WMZ240" s="5"/>
      <c r="WNA240" s="5"/>
      <c r="WNB240" s="5"/>
      <c r="WNC240" s="5"/>
      <c r="WND240" s="5"/>
      <c r="WNE240" s="5"/>
      <c r="WNF240" s="5"/>
      <c r="WNG240" s="5"/>
      <c r="WNH240" s="5"/>
      <c r="WNI240" s="5"/>
      <c r="WNJ240" s="5"/>
      <c r="WNK240" s="5"/>
      <c r="WNL240" s="5"/>
      <c r="WNM240" s="5"/>
      <c r="WNN240" s="5"/>
      <c r="WNO240" s="5"/>
      <c r="WNP240" s="5"/>
      <c r="WNQ240" s="5"/>
      <c r="WNR240" s="5"/>
      <c r="WNS240" s="5"/>
      <c r="WNT240" s="5"/>
      <c r="WNU240" s="5"/>
      <c r="WNV240" s="5"/>
      <c r="WNW240" s="5"/>
      <c r="WNX240" s="5"/>
      <c r="WNY240" s="5"/>
      <c r="WNZ240" s="5"/>
      <c r="WOA240" s="5"/>
      <c r="WOB240" s="5"/>
      <c r="WOC240" s="5"/>
      <c r="WOD240" s="5"/>
      <c r="WOE240" s="5"/>
      <c r="WOF240" s="5"/>
      <c r="WOG240" s="5"/>
      <c r="WOH240" s="5"/>
      <c r="WOI240" s="5"/>
      <c r="WOJ240" s="5"/>
      <c r="WOK240" s="5"/>
      <c r="WOL240" s="5"/>
      <c r="WOM240" s="5"/>
      <c r="WON240" s="5"/>
      <c r="WOO240" s="5"/>
      <c r="WOP240" s="5"/>
      <c r="WOQ240" s="5"/>
      <c r="WOR240" s="5"/>
      <c r="WOS240" s="5"/>
      <c r="WOT240" s="5"/>
      <c r="WOU240" s="5"/>
      <c r="WOV240" s="5"/>
      <c r="WOW240" s="5"/>
      <c r="WOX240" s="5"/>
      <c r="WOY240" s="5"/>
      <c r="WOZ240" s="5"/>
      <c r="WPA240" s="5"/>
      <c r="WPB240" s="5"/>
      <c r="WPC240" s="5"/>
      <c r="WPD240" s="5"/>
      <c r="WPE240" s="5"/>
      <c r="WPF240" s="5"/>
      <c r="WPG240" s="5"/>
      <c r="WPH240" s="5"/>
      <c r="WPI240" s="5"/>
      <c r="WPJ240" s="5"/>
      <c r="WPK240" s="5"/>
      <c r="WPL240" s="5"/>
      <c r="WPM240" s="5"/>
      <c r="WPN240" s="5"/>
      <c r="WPO240" s="5"/>
      <c r="WPP240" s="5"/>
      <c r="WPQ240" s="5"/>
      <c r="WPR240" s="5"/>
      <c r="WPS240" s="5"/>
      <c r="WPT240" s="5"/>
      <c r="WPU240" s="5"/>
      <c r="WPV240" s="5"/>
      <c r="WPW240" s="5"/>
      <c r="WPX240" s="5"/>
      <c r="WPY240" s="5"/>
      <c r="WPZ240" s="5"/>
      <c r="WQA240" s="5"/>
      <c r="WQB240" s="5"/>
      <c r="WQC240" s="5"/>
      <c r="WQD240" s="5"/>
      <c r="WQE240" s="5"/>
      <c r="WQF240" s="5"/>
      <c r="WQG240" s="5"/>
      <c r="WQH240" s="5"/>
      <c r="WQI240" s="5"/>
      <c r="WQJ240" s="5"/>
      <c r="WQK240" s="5"/>
      <c r="WQL240" s="5"/>
      <c r="WQM240" s="5"/>
      <c r="WQN240" s="5"/>
      <c r="WQO240" s="5"/>
      <c r="WQP240" s="5"/>
      <c r="WQQ240" s="5"/>
      <c r="WQR240" s="5"/>
      <c r="WQS240" s="5"/>
      <c r="WQT240" s="5"/>
      <c r="WQU240" s="5"/>
      <c r="WQV240" s="5"/>
      <c r="WQW240" s="5"/>
      <c r="WQX240" s="5"/>
      <c r="WQY240" s="5"/>
      <c r="WQZ240" s="5"/>
      <c r="WRA240" s="5"/>
      <c r="WRB240" s="5"/>
      <c r="WRC240" s="5"/>
      <c r="WRD240" s="5"/>
      <c r="WRE240" s="5"/>
      <c r="WRF240" s="5"/>
      <c r="WRG240" s="5"/>
      <c r="WRH240" s="5"/>
      <c r="WRI240" s="5"/>
      <c r="WRJ240" s="5"/>
      <c r="WRK240" s="5"/>
      <c r="WRL240" s="5"/>
      <c r="WRM240" s="5"/>
      <c r="WRN240" s="5"/>
      <c r="WRO240" s="5"/>
      <c r="WRP240" s="5"/>
      <c r="WRQ240" s="5"/>
      <c r="WRR240" s="5"/>
      <c r="WRS240" s="5"/>
      <c r="WRT240" s="5"/>
      <c r="WRU240" s="5"/>
      <c r="WRV240" s="5"/>
      <c r="WRW240" s="5"/>
      <c r="WRX240" s="5"/>
      <c r="WRY240" s="5"/>
      <c r="WRZ240" s="5"/>
      <c r="WSA240" s="5"/>
      <c r="WSB240" s="5"/>
      <c r="WSC240" s="5"/>
      <c r="WSD240" s="5"/>
      <c r="WSE240" s="5"/>
      <c r="WSF240" s="5"/>
      <c r="WSG240" s="5"/>
      <c r="WSH240" s="5"/>
      <c r="WSI240" s="5"/>
      <c r="WSJ240" s="5"/>
      <c r="WSK240" s="5"/>
      <c r="WSL240" s="5"/>
      <c r="WSM240" s="5"/>
      <c r="WSN240" s="5"/>
      <c r="WSO240" s="5"/>
      <c r="WSP240" s="5"/>
      <c r="WSQ240" s="5"/>
      <c r="WSR240" s="5"/>
      <c r="WSS240" s="5"/>
      <c r="WST240" s="5"/>
      <c r="WSU240" s="5"/>
      <c r="WSV240" s="5"/>
      <c r="WSW240" s="5"/>
      <c r="WSX240" s="5"/>
      <c r="WSY240" s="5"/>
      <c r="WSZ240" s="5"/>
      <c r="WTA240" s="5"/>
      <c r="WTB240" s="5"/>
      <c r="WTC240" s="5"/>
      <c r="WTD240" s="5"/>
      <c r="WTE240" s="5"/>
      <c r="WTF240" s="5"/>
      <c r="WTG240" s="5"/>
      <c r="WTH240" s="5"/>
      <c r="WTI240" s="5"/>
      <c r="WTJ240" s="5"/>
      <c r="WTK240" s="5"/>
      <c r="WTL240" s="5"/>
      <c r="WTM240" s="5"/>
      <c r="WTN240" s="5"/>
      <c r="WTO240" s="5"/>
      <c r="WTP240" s="5"/>
      <c r="WTQ240" s="5"/>
      <c r="WTR240" s="5"/>
      <c r="WTS240" s="5"/>
      <c r="WTT240" s="5"/>
      <c r="WTU240" s="5"/>
      <c r="WTV240" s="5"/>
      <c r="WTW240" s="5"/>
      <c r="WTX240" s="5"/>
      <c r="WTY240" s="5"/>
      <c r="WTZ240" s="5"/>
      <c r="WUA240" s="5"/>
      <c r="WUB240" s="5"/>
      <c r="WUC240" s="5"/>
      <c r="WUD240" s="5"/>
      <c r="WUE240" s="5"/>
      <c r="WUF240" s="5"/>
      <c r="WUG240" s="5"/>
      <c r="WUH240" s="5"/>
      <c r="WUI240" s="5"/>
      <c r="WUJ240" s="5"/>
      <c r="WUK240" s="5"/>
      <c r="WUL240" s="5"/>
      <c r="WUM240" s="5"/>
      <c r="WUN240" s="5"/>
      <c r="WUO240" s="5"/>
      <c r="WUP240" s="5"/>
      <c r="WUQ240" s="5"/>
      <c r="WUR240" s="5"/>
      <c r="WUS240" s="5"/>
      <c r="WUT240" s="5"/>
      <c r="WUU240" s="5"/>
      <c r="WUV240" s="5"/>
      <c r="WUW240" s="5"/>
      <c r="WUX240" s="5"/>
      <c r="WUY240" s="5"/>
      <c r="WUZ240" s="5"/>
      <c r="WVA240" s="5"/>
      <c r="WVB240" s="5"/>
      <c r="WVC240" s="5"/>
      <c r="WVD240" s="5"/>
      <c r="WVE240" s="5"/>
      <c r="WVF240" s="5"/>
      <c r="WVG240" s="5"/>
      <c r="WVH240" s="5"/>
      <c r="WVI240" s="5"/>
      <c r="WVJ240" s="5"/>
      <c r="WVK240" s="5"/>
      <c r="WVL240" s="5"/>
      <c r="WVM240" s="5"/>
      <c r="WVN240" s="5"/>
      <c r="WVO240" s="5"/>
      <c r="WVP240" s="5"/>
      <c r="WVQ240" s="5"/>
      <c r="WVR240" s="5"/>
      <c r="WVS240" s="5"/>
      <c r="WVT240" s="5"/>
      <c r="WVU240" s="5"/>
      <c r="WVV240" s="5"/>
      <c r="WVW240" s="5"/>
      <c r="WVX240" s="5"/>
      <c r="WVY240" s="5"/>
      <c r="WVZ240" s="5"/>
      <c r="WWA240" s="5"/>
      <c r="WWB240" s="5"/>
      <c r="WWC240" s="5"/>
      <c r="WWD240" s="5"/>
      <c r="WWE240" s="5"/>
      <c r="WWF240" s="5"/>
      <c r="WWG240" s="5"/>
      <c r="WWH240" s="5"/>
      <c r="WWI240" s="5"/>
      <c r="WWJ240" s="5"/>
      <c r="WWK240" s="5"/>
      <c r="WWL240" s="5"/>
      <c r="WWM240" s="5"/>
      <c r="WWN240" s="5"/>
      <c r="WWO240" s="5"/>
      <c r="WWP240" s="5"/>
      <c r="WWQ240" s="5"/>
      <c r="WWR240" s="5"/>
      <c r="WWS240" s="5"/>
      <c r="WWT240" s="5"/>
      <c r="WWU240" s="5"/>
      <c r="WWV240" s="5"/>
      <c r="WWW240" s="5"/>
      <c r="WWX240" s="5"/>
      <c r="WWY240" s="5"/>
      <c r="WWZ240" s="5"/>
      <c r="WXA240" s="5"/>
      <c r="WXB240" s="5"/>
      <c r="WXC240" s="5"/>
      <c r="WXD240" s="5"/>
      <c r="WXE240" s="5"/>
      <c r="WXF240" s="5"/>
      <c r="WXG240" s="5"/>
      <c r="WXH240" s="5"/>
      <c r="WXI240" s="5"/>
      <c r="WXJ240" s="5"/>
      <c r="WXK240" s="5"/>
      <c r="WXL240" s="5"/>
      <c r="WXM240" s="5"/>
      <c r="WXN240" s="5"/>
      <c r="WXO240" s="5"/>
      <c r="WXP240" s="5"/>
      <c r="WXQ240" s="5"/>
      <c r="WXR240" s="5"/>
      <c r="WXS240" s="5"/>
      <c r="WXT240" s="5"/>
      <c r="WXU240" s="5"/>
      <c r="WXV240" s="5"/>
      <c r="WXW240" s="5"/>
      <c r="WXX240" s="5"/>
      <c r="WXY240" s="5"/>
      <c r="WXZ240" s="5"/>
      <c r="WYA240" s="5"/>
      <c r="WYB240" s="5"/>
      <c r="WYC240" s="5"/>
      <c r="WYD240" s="5"/>
      <c r="WYE240" s="5"/>
      <c r="WYF240" s="5"/>
      <c r="WYG240" s="5"/>
      <c r="WYH240" s="5"/>
      <c r="WYI240" s="5"/>
      <c r="WYJ240" s="5"/>
      <c r="WYK240" s="5"/>
      <c r="WYL240" s="5"/>
      <c r="WYM240" s="5"/>
      <c r="WYN240" s="5"/>
      <c r="WYO240" s="5"/>
      <c r="WYP240" s="5"/>
      <c r="WYQ240" s="5"/>
      <c r="WYR240" s="5"/>
      <c r="WYS240" s="5"/>
      <c r="WYT240" s="5"/>
      <c r="WYU240" s="5"/>
      <c r="WYV240" s="5"/>
      <c r="WYW240" s="5"/>
      <c r="WYX240" s="5"/>
      <c r="WYY240" s="5"/>
      <c r="WYZ240" s="5"/>
      <c r="WZA240" s="5"/>
      <c r="WZB240" s="5"/>
      <c r="WZC240" s="5"/>
      <c r="WZD240" s="5"/>
      <c r="WZE240" s="5"/>
      <c r="WZF240" s="5"/>
      <c r="WZG240" s="5"/>
      <c r="WZH240" s="5"/>
      <c r="WZI240" s="5"/>
      <c r="WZJ240" s="5"/>
      <c r="WZK240" s="5"/>
      <c r="WZL240" s="5"/>
      <c r="WZM240" s="5"/>
      <c r="WZN240" s="5"/>
      <c r="WZO240" s="5"/>
      <c r="WZP240" s="5"/>
      <c r="WZQ240" s="5"/>
      <c r="WZR240" s="5"/>
      <c r="WZS240" s="5"/>
      <c r="WZT240" s="5"/>
      <c r="WZU240" s="5"/>
      <c r="WZV240" s="5"/>
      <c r="WZW240" s="5"/>
      <c r="WZX240" s="5"/>
      <c r="WZY240" s="5"/>
      <c r="WZZ240" s="5"/>
      <c r="XAA240" s="5"/>
      <c r="XAB240" s="5"/>
      <c r="XAC240" s="5"/>
      <c r="XAD240" s="5"/>
      <c r="XAE240" s="5"/>
      <c r="XAF240" s="5"/>
      <c r="XAG240" s="5"/>
      <c r="XAH240" s="5"/>
      <c r="XAI240" s="5"/>
      <c r="XAJ240" s="5"/>
      <c r="XAK240" s="5"/>
      <c r="XAL240" s="5"/>
      <c r="XAM240" s="5"/>
      <c r="XAN240" s="5"/>
      <c r="XAO240" s="5"/>
      <c r="XAP240" s="5"/>
      <c r="XAQ240" s="5"/>
      <c r="XAR240" s="5"/>
      <c r="XAS240" s="5"/>
      <c r="XAT240" s="5"/>
      <c r="XAU240" s="5"/>
      <c r="XAV240" s="5"/>
      <c r="XAW240" s="5"/>
      <c r="XAX240" s="5"/>
      <c r="XAY240" s="5"/>
      <c r="XAZ240" s="5"/>
      <c r="XBA240" s="5"/>
      <c r="XBB240" s="5"/>
      <c r="XBC240" s="5"/>
      <c r="XBD240" s="5"/>
      <c r="XBE240" s="5"/>
      <c r="XBF240" s="5"/>
      <c r="XBG240" s="5"/>
      <c r="XBH240" s="5"/>
      <c r="XBI240" s="5"/>
      <c r="XBJ240" s="5"/>
      <c r="XBK240" s="5"/>
      <c r="XBL240" s="5"/>
      <c r="XBM240" s="5"/>
      <c r="XBN240" s="5"/>
      <c r="XBO240" s="5"/>
      <c r="XBP240" s="5"/>
      <c r="XBQ240" s="5"/>
      <c r="XBR240" s="5"/>
      <c r="XBS240" s="5"/>
      <c r="XBT240" s="5"/>
      <c r="XBU240" s="5"/>
      <c r="XBV240" s="5"/>
      <c r="XBW240" s="5"/>
      <c r="XBX240" s="5"/>
      <c r="XBY240" s="5"/>
      <c r="XBZ240" s="5"/>
      <c r="XCA240" s="5"/>
      <c r="XCB240" s="5"/>
      <c r="XCC240" s="5"/>
      <c r="XCD240" s="5"/>
      <c r="XCE240" s="5"/>
      <c r="XCF240" s="5"/>
      <c r="XCG240" s="5"/>
      <c r="XCH240" s="5"/>
      <c r="XCI240" s="5"/>
      <c r="XCJ240" s="5"/>
      <c r="XCK240" s="5"/>
      <c r="XCL240" s="5"/>
      <c r="XCM240" s="5"/>
      <c r="XCN240" s="5"/>
      <c r="XCO240" s="5"/>
      <c r="XCP240" s="5"/>
      <c r="XCQ240" s="5"/>
      <c r="XCR240" s="5"/>
      <c r="XCS240" s="5"/>
      <c r="XCT240" s="5"/>
      <c r="XCU240" s="5"/>
      <c r="XCV240" s="5"/>
      <c r="XCW240" s="5"/>
      <c r="XCX240" s="5"/>
      <c r="XCY240" s="5"/>
      <c r="XCZ240" s="5"/>
      <c r="XDA240" s="5"/>
      <c r="XDB240" s="5"/>
      <c r="XDC240" s="5"/>
      <c r="XDD240" s="5"/>
      <c r="XDE240" s="5"/>
      <c r="XDF240" s="5"/>
      <c r="XDG240" s="5"/>
      <c r="XDH240" s="5"/>
      <c r="XDI240" s="5"/>
      <c r="XDJ240" s="5"/>
      <c r="XDK240" s="5"/>
      <c r="XDL240" s="5"/>
      <c r="XDM240" s="5"/>
      <c r="XDN240" s="5"/>
      <c r="XDO240" s="5"/>
      <c r="XDP240" s="5"/>
      <c r="XDQ240" s="5"/>
      <c r="XDR240" s="5"/>
      <c r="XDS240" s="5"/>
      <c r="XDT240" s="5"/>
      <c r="XDU240" s="5"/>
      <c r="XDV240" s="5"/>
      <c r="XDW240" s="5"/>
      <c r="XDX240" s="5"/>
      <c r="XDY240" s="5"/>
      <c r="XDZ240" s="5"/>
      <c r="XEA240" s="5"/>
      <c r="XEB240" s="5"/>
      <c r="XEC240" s="5"/>
      <c r="XED240" s="5"/>
      <c r="XEE240" s="5"/>
      <c r="XEF240" s="5"/>
      <c r="XEG240" s="5"/>
      <c r="XEH240" s="5"/>
      <c r="XEI240" s="5"/>
      <c r="XEJ240" s="5"/>
      <c r="XEK240" s="5"/>
      <c r="XEL240" s="5"/>
      <c r="XEM240" s="5"/>
      <c r="XEN240" s="5"/>
      <c r="XEO240" s="5"/>
      <c r="XEP240" s="5"/>
      <c r="XEQ240" s="5"/>
      <c r="XER240" s="5"/>
      <c r="XES240" s="5"/>
      <c r="XET240" s="5"/>
      <c r="XEU240" s="5"/>
      <c r="XEV240" s="5"/>
      <c r="XEW240" s="5"/>
      <c r="XEX240" s="5"/>
      <c r="XEY240" s="5"/>
      <c r="XEZ240" s="5"/>
      <c r="XFA240" s="5"/>
      <c r="XFB240" s="5"/>
      <c r="XFC240" s="5"/>
    </row>
    <row r="241" s="35" customFormat="1" ht="17.25" customHeight="1" spans="1:1024 1025:16383">
      <c r="B241" s="36">
        <v>1080</v>
      </c>
      <c r="C241" s="37">
        <v>0.65</v>
      </c>
      <c r="D241" s="36">
        <v>300</v>
      </c>
      <c r="E241" s="36">
        <v>49.6</v>
      </c>
      <c r="F241" s="38">
        <f t="shared" si="197"/>
        <v>0.898591549295775</v>
      </c>
      <c r="G241" s="43">
        <v>6.38</v>
      </c>
      <c r="H241" s="40">
        <f t="shared" si="198"/>
        <v>83.7</v>
      </c>
      <c r="I241" s="37">
        <f t="shared" si="199"/>
        <v>25111.68</v>
      </c>
      <c r="K241" s="104"/>
      <c r="L241" s="81"/>
      <c r="N241" s="35">
        <v>5.5545</v>
      </c>
      <c r="O241" s="35">
        <f t="shared" si="195"/>
        <v>7.337</v>
      </c>
      <c r="P241" s="35">
        <v>6.3825</v>
      </c>
      <c r="Q241" s="80">
        <f t="shared" si="196"/>
        <v>6.38</v>
      </c>
    </row>
    <row r="242" s="35" customFormat="1" ht="17.25" customHeight="1" spans="1:1024 1025:16383">
      <c r="A242" s="5"/>
      <c r="B242" s="36">
        <v>1080</v>
      </c>
      <c r="C242" s="37">
        <v>0.67</v>
      </c>
      <c r="D242" s="36">
        <v>300</v>
      </c>
      <c r="E242" s="36">
        <v>49.6</v>
      </c>
      <c r="F242" s="38">
        <f t="shared" ref="F242:F248" si="200">G242/7.1</f>
        <v>0.904225352112676</v>
      </c>
      <c r="G242" s="43">
        <v>6.42</v>
      </c>
      <c r="H242" s="40">
        <f t="shared" ref="H242:H248" si="201">ROUNDDOWN(I242/D242,2)</f>
        <v>84.23</v>
      </c>
      <c r="I242" s="37">
        <f t="shared" ref="I242:I248" si="202">ROUNDDOWN(G242*3936,2)</f>
        <v>25269.12</v>
      </c>
      <c r="K242" s="104"/>
      <c r="L242" s="81"/>
      <c r="N242" s="4">
        <v>5.5755</v>
      </c>
      <c r="O242" s="35">
        <f t="shared" si="195"/>
        <v>7.383</v>
      </c>
      <c r="P242" s="35">
        <v>6.417</v>
      </c>
      <c r="Q242" s="80">
        <f t="shared" si="196"/>
        <v>6.42</v>
      </c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  <c r="LE242" s="5"/>
      <c r="LF242" s="5"/>
      <c r="LG242" s="5"/>
      <c r="LH242" s="5"/>
      <c r="LI242" s="5"/>
      <c r="LJ242" s="5"/>
      <c r="LK242" s="5"/>
      <c r="LL242" s="5"/>
      <c r="LM242" s="5"/>
      <c r="LN242" s="5"/>
      <c r="LO242" s="5"/>
      <c r="LP242" s="5"/>
      <c r="LQ242" s="5"/>
      <c r="LR242" s="5"/>
      <c r="LS242" s="5"/>
      <c r="LT242" s="5"/>
      <c r="LU242" s="5"/>
      <c r="LV242" s="5"/>
      <c r="LW242" s="5"/>
      <c r="LX242" s="5"/>
      <c r="LY242" s="5"/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  <c r="MN242" s="5"/>
      <c r="MO242" s="5"/>
      <c r="MP242" s="5"/>
      <c r="MQ242" s="5"/>
      <c r="MR242" s="5"/>
      <c r="MS242" s="5"/>
      <c r="MT242" s="5"/>
      <c r="MU242" s="5"/>
      <c r="MV242" s="5"/>
      <c r="MW242" s="5"/>
      <c r="MX242" s="5"/>
      <c r="MY242" s="5"/>
      <c r="MZ242" s="5"/>
      <c r="NA242" s="5"/>
      <c r="NB242" s="5"/>
      <c r="NC242" s="5"/>
      <c r="ND242" s="5"/>
      <c r="NE242" s="5"/>
      <c r="NF242" s="5"/>
      <c r="NG242" s="5"/>
      <c r="NH242" s="5"/>
      <c r="NI242" s="5"/>
      <c r="NJ242" s="5"/>
      <c r="NK242" s="5"/>
      <c r="NL242" s="5"/>
      <c r="NM242" s="5"/>
      <c r="NN242" s="5"/>
      <c r="NO242" s="5"/>
      <c r="NP242" s="5"/>
      <c r="NQ242" s="5"/>
      <c r="NR242" s="5"/>
      <c r="NS242" s="5"/>
      <c r="NT242" s="5"/>
      <c r="NU242" s="5"/>
      <c r="NV242" s="5"/>
      <c r="NW242" s="5"/>
      <c r="NX242" s="5"/>
      <c r="NY242" s="5"/>
      <c r="NZ242" s="5"/>
      <c r="OA242" s="5"/>
      <c r="OB242" s="5"/>
      <c r="OC242" s="5"/>
      <c r="OD242" s="5"/>
      <c r="OE242" s="5"/>
      <c r="OF242" s="5"/>
      <c r="OG242" s="5"/>
      <c r="OH242" s="5"/>
      <c r="OI242" s="5"/>
      <c r="OJ242" s="5"/>
      <c r="OK242" s="5"/>
      <c r="OL242" s="5"/>
      <c r="OM242" s="5"/>
      <c r="ON242" s="5"/>
      <c r="OO242" s="5"/>
      <c r="OP242" s="5"/>
      <c r="OQ242" s="5"/>
      <c r="OR242" s="5"/>
      <c r="OS242" s="5"/>
      <c r="OT242" s="5"/>
      <c r="OU242" s="5"/>
      <c r="OV242" s="5"/>
      <c r="OW242" s="5"/>
      <c r="OX242" s="5"/>
      <c r="OY242" s="5"/>
      <c r="OZ242" s="5"/>
      <c r="PA242" s="5"/>
      <c r="PB242" s="5"/>
      <c r="PC242" s="5"/>
      <c r="PD242" s="5"/>
      <c r="PE242" s="5"/>
      <c r="PF242" s="5"/>
      <c r="PG242" s="5"/>
      <c r="PH242" s="5"/>
      <c r="PI242" s="5"/>
      <c r="PJ242" s="5"/>
      <c r="PK242" s="5"/>
      <c r="PL242" s="5"/>
      <c r="PM242" s="5"/>
      <c r="PN242" s="5"/>
      <c r="PO242" s="5"/>
      <c r="PP242" s="5"/>
      <c r="PQ242" s="5"/>
      <c r="PR242" s="5"/>
      <c r="PS242" s="5"/>
      <c r="PT242" s="5"/>
      <c r="PU242" s="5"/>
      <c r="PV242" s="5"/>
      <c r="PW242" s="5"/>
      <c r="PX242" s="5"/>
      <c r="PY242" s="5"/>
      <c r="PZ242" s="5"/>
      <c r="QA242" s="5"/>
      <c r="QB242" s="5"/>
      <c r="QC242" s="5"/>
      <c r="QD242" s="5"/>
      <c r="QE242" s="5"/>
      <c r="QF242" s="5"/>
      <c r="QG242" s="5"/>
      <c r="QH242" s="5"/>
      <c r="QI242" s="5"/>
      <c r="QJ242" s="5"/>
      <c r="QK242" s="5"/>
      <c r="QL242" s="5"/>
      <c r="QM242" s="5"/>
      <c r="QN242" s="5"/>
      <c r="QO242" s="5"/>
      <c r="QP242" s="5"/>
      <c r="QQ242" s="5"/>
      <c r="QR242" s="5"/>
      <c r="QS242" s="5"/>
      <c r="QT242" s="5"/>
      <c r="QU242" s="5"/>
      <c r="QV242" s="5"/>
      <c r="QW242" s="5"/>
      <c r="QX242" s="5"/>
      <c r="QY242" s="5"/>
      <c r="QZ242" s="5"/>
      <c r="RA242" s="5"/>
      <c r="RB242" s="5"/>
      <c r="RC242" s="5"/>
      <c r="RD242" s="5"/>
      <c r="RE242" s="5"/>
      <c r="RF242" s="5"/>
      <c r="RG242" s="5"/>
      <c r="RH242" s="5"/>
      <c r="RI242" s="5"/>
      <c r="RJ242" s="5"/>
      <c r="RK242" s="5"/>
      <c r="RL242" s="5"/>
      <c r="RM242" s="5"/>
      <c r="RN242" s="5"/>
      <c r="RO242" s="5"/>
      <c r="RP242" s="5"/>
      <c r="RQ242" s="5"/>
      <c r="RR242" s="5"/>
      <c r="RS242" s="5"/>
      <c r="RT242" s="5"/>
      <c r="RU242" s="5"/>
      <c r="RV242" s="5"/>
      <c r="RW242" s="5"/>
      <c r="RX242" s="5"/>
      <c r="RY242" s="5"/>
      <c r="RZ242" s="5"/>
      <c r="SA242" s="5"/>
      <c r="SB242" s="5"/>
      <c r="SC242" s="5"/>
      <c r="SD242" s="5"/>
      <c r="SE242" s="5"/>
      <c r="SF242" s="5"/>
      <c r="SG242" s="5"/>
      <c r="SH242" s="5"/>
      <c r="SI242" s="5"/>
      <c r="SJ242" s="5"/>
      <c r="SK242" s="5"/>
      <c r="SL242" s="5"/>
      <c r="SM242" s="5"/>
      <c r="SN242" s="5"/>
      <c r="SO242" s="5"/>
      <c r="SP242" s="5"/>
      <c r="SQ242" s="5"/>
      <c r="SR242" s="5"/>
      <c r="SS242" s="5"/>
      <c r="ST242" s="5"/>
      <c r="SU242" s="5"/>
      <c r="SV242" s="5"/>
      <c r="SW242" s="5"/>
      <c r="SX242" s="5"/>
      <c r="SY242" s="5"/>
      <c r="SZ242" s="5"/>
      <c r="TA242" s="5"/>
      <c r="TB242" s="5"/>
      <c r="TC242" s="5"/>
      <c r="TD242" s="5"/>
      <c r="TE242" s="5"/>
      <c r="TF242" s="5"/>
      <c r="TG242" s="5"/>
      <c r="TH242" s="5"/>
      <c r="TI242" s="5"/>
      <c r="TJ242" s="5"/>
      <c r="TK242" s="5"/>
      <c r="TL242" s="5"/>
      <c r="TM242" s="5"/>
      <c r="TN242" s="5"/>
      <c r="TO242" s="5"/>
      <c r="TP242" s="5"/>
      <c r="TQ242" s="5"/>
      <c r="TR242" s="5"/>
      <c r="TS242" s="5"/>
      <c r="TT242" s="5"/>
      <c r="TU242" s="5"/>
      <c r="TV242" s="5"/>
      <c r="TW242" s="5"/>
      <c r="TX242" s="5"/>
      <c r="TY242" s="5"/>
      <c r="TZ242" s="5"/>
      <c r="UA242" s="5"/>
      <c r="UB242" s="5"/>
      <c r="UC242" s="5"/>
      <c r="UD242" s="5"/>
      <c r="UE242" s="5"/>
      <c r="UF242" s="5"/>
      <c r="UG242" s="5"/>
      <c r="UH242" s="5"/>
      <c r="UI242" s="5"/>
      <c r="UJ242" s="5"/>
      <c r="UK242" s="5"/>
      <c r="UL242" s="5"/>
      <c r="UM242" s="5"/>
      <c r="UN242" s="5"/>
      <c r="UO242" s="5"/>
      <c r="UP242" s="5"/>
      <c r="UQ242" s="5"/>
      <c r="UR242" s="5"/>
      <c r="US242" s="5"/>
      <c r="UT242" s="5"/>
      <c r="UU242" s="5"/>
      <c r="UV242" s="5"/>
      <c r="UW242" s="5"/>
      <c r="UX242" s="5"/>
      <c r="UY242" s="5"/>
      <c r="UZ242" s="5"/>
      <c r="VA242" s="5"/>
      <c r="VB242" s="5"/>
      <c r="VC242" s="5"/>
      <c r="VD242" s="5"/>
      <c r="VE242" s="5"/>
      <c r="VF242" s="5"/>
      <c r="VG242" s="5"/>
      <c r="VH242" s="5"/>
      <c r="VI242" s="5"/>
      <c r="VJ242" s="5"/>
      <c r="VK242" s="5"/>
      <c r="VL242" s="5"/>
      <c r="VM242" s="5"/>
      <c r="VN242" s="5"/>
      <c r="VO242" s="5"/>
      <c r="VP242" s="5"/>
      <c r="VQ242" s="5"/>
      <c r="VR242" s="5"/>
      <c r="VS242" s="5"/>
      <c r="VT242" s="5"/>
      <c r="VU242" s="5"/>
      <c r="VV242" s="5"/>
      <c r="VW242" s="5"/>
      <c r="VX242" s="5"/>
      <c r="VY242" s="5"/>
      <c r="VZ242" s="5"/>
      <c r="WA242" s="5"/>
      <c r="WB242" s="5"/>
      <c r="WC242" s="5"/>
      <c r="WD242" s="5"/>
      <c r="WE242" s="5"/>
      <c r="WF242" s="5"/>
      <c r="WG242" s="5"/>
      <c r="WH242" s="5"/>
      <c r="WI242" s="5"/>
      <c r="WJ242" s="5"/>
      <c r="WK242" s="5"/>
      <c r="WL242" s="5"/>
      <c r="WM242" s="5"/>
      <c r="WN242" s="5"/>
      <c r="WO242" s="5"/>
      <c r="WP242" s="5"/>
      <c r="WQ242" s="5"/>
      <c r="WR242" s="5"/>
      <c r="WS242" s="5"/>
      <c r="WT242" s="5"/>
      <c r="WU242" s="5"/>
      <c r="WV242" s="5"/>
      <c r="WW242" s="5"/>
      <c r="WX242" s="5"/>
      <c r="WY242" s="5"/>
      <c r="WZ242" s="5"/>
      <c r="XA242" s="5"/>
      <c r="XB242" s="5"/>
      <c r="XC242" s="5"/>
      <c r="XD242" s="5"/>
      <c r="XE242" s="5"/>
      <c r="XF242" s="5"/>
      <c r="XG242" s="5"/>
      <c r="XH242" s="5"/>
      <c r="XI242" s="5"/>
      <c r="XJ242" s="5"/>
      <c r="XK242" s="5"/>
      <c r="XL242" s="5"/>
      <c r="XM242" s="5"/>
      <c r="XN242" s="5"/>
      <c r="XO242" s="5"/>
      <c r="XP242" s="5"/>
      <c r="XQ242" s="5"/>
      <c r="XR242" s="5"/>
      <c r="XS242" s="5"/>
      <c r="XT242" s="5"/>
      <c r="XU242" s="5"/>
      <c r="XV242" s="5"/>
      <c r="XW242" s="5"/>
      <c r="XX242" s="5"/>
      <c r="XY242" s="5"/>
      <c r="XZ242" s="5"/>
      <c r="YA242" s="5"/>
      <c r="YB242" s="5"/>
      <c r="YC242" s="5"/>
      <c r="YD242" s="5"/>
      <c r="YE242" s="5"/>
      <c r="YF242" s="5"/>
      <c r="YG242" s="5"/>
      <c r="YH242" s="5"/>
      <c r="YI242" s="5"/>
      <c r="YJ242" s="5"/>
      <c r="YK242" s="5"/>
      <c r="YL242" s="5"/>
      <c r="YM242" s="5"/>
      <c r="YN242" s="5"/>
      <c r="YO242" s="5"/>
      <c r="YP242" s="5"/>
      <c r="YQ242" s="5"/>
      <c r="YR242" s="5"/>
      <c r="YS242" s="5"/>
      <c r="YT242" s="5"/>
      <c r="YU242" s="5"/>
      <c r="YV242" s="5"/>
      <c r="YW242" s="5"/>
      <c r="YX242" s="5"/>
      <c r="YY242" s="5"/>
      <c r="YZ242" s="5"/>
      <c r="ZA242" s="5"/>
      <c r="ZB242" s="5"/>
      <c r="ZC242" s="5"/>
      <c r="ZD242" s="5"/>
      <c r="ZE242" s="5"/>
      <c r="ZF242" s="5"/>
      <c r="ZG242" s="5"/>
      <c r="ZH242" s="5"/>
      <c r="ZI242" s="5"/>
      <c r="ZJ242" s="5"/>
      <c r="ZK242" s="5"/>
      <c r="ZL242" s="5"/>
      <c r="ZM242" s="5"/>
      <c r="ZN242" s="5"/>
      <c r="ZO242" s="5"/>
      <c r="ZP242" s="5"/>
      <c r="ZQ242" s="5"/>
      <c r="ZR242" s="5"/>
      <c r="ZS242" s="5"/>
      <c r="ZT242" s="5"/>
      <c r="ZU242" s="5"/>
      <c r="ZV242" s="5"/>
      <c r="ZW242" s="5"/>
      <c r="ZX242" s="5"/>
      <c r="ZY242" s="5"/>
      <c r="ZZ242" s="5"/>
      <c r="AAA242" s="5"/>
      <c r="AAB242" s="5"/>
      <c r="AAC242" s="5"/>
      <c r="AAD242" s="5"/>
      <c r="AAE242" s="5"/>
      <c r="AAF242" s="5"/>
      <c r="AAG242" s="5"/>
      <c r="AAH242" s="5"/>
      <c r="AAI242" s="5"/>
      <c r="AAJ242" s="5"/>
      <c r="AAK242" s="5"/>
      <c r="AAL242" s="5"/>
      <c r="AAM242" s="5"/>
      <c r="AAN242" s="5"/>
      <c r="AAO242" s="5"/>
      <c r="AAP242" s="5"/>
      <c r="AAQ242" s="5"/>
      <c r="AAR242" s="5"/>
      <c r="AAS242" s="5"/>
      <c r="AAT242" s="5"/>
      <c r="AAU242" s="5"/>
      <c r="AAV242" s="5"/>
      <c r="AAW242" s="5"/>
      <c r="AAX242" s="5"/>
      <c r="AAY242" s="5"/>
      <c r="AAZ242" s="5"/>
      <c r="ABA242" s="5"/>
      <c r="ABB242" s="5"/>
      <c r="ABC242" s="5"/>
      <c r="ABD242" s="5"/>
      <c r="ABE242" s="5"/>
      <c r="ABF242" s="5"/>
      <c r="ABG242" s="5"/>
      <c r="ABH242" s="5"/>
      <c r="ABI242" s="5"/>
      <c r="ABJ242" s="5"/>
      <c r="ABK242" s="5"/>
      <c r="ABL242" s="5"/>
      <c r="ABM242" s="5"/>
      <c r="ABN242" s="5"/>
      <c r="ABO242" s="5"/>
      <c r="ABP242" s="5"/>
      <c r="ABQ242" s="5"/>
      <c r="ABR242" s="5"/>
      <c r="ABS242" s="5"/>
      <c r="ABT242" s="5"/>
      <c r="ABU242" s="5"/>
      <c r="ABV242" s="5"/>
      <c r="ABW242" s="5"/>
      <c r="ABX242" s="5"/>
      <c r="ABY242" s="5"/>
      <c r="ABZ242" s="5"/>
      <c r="ACA242" s="5"/>
      <c r="ACB242" s="5"/>
      <c r="ACC242" s="5"/>
      <c r="ACD242" s="5"/>
      <c r="ACE242" s="5"/>
      <c r="ACF242" s="5"/>
      <c r="ACG242" s="5"/>
      <c r="ACH242" s="5"/>
      <c r="ACI242" s="5"/>
      <c r="ACJ242" s="5"/>
      <c r="ACK242" s="5"/>
      <c r="ACL242" s="5"/>
      <c r="ACM242" s="5"/>
      <c r="ACN242" s="5"/>
      <c r="ACO242" s="5"/>
      <c r="ACP242" s="5"/>
      <c r="ACQ242" s="5"/>
      <c r="ACR242" s="5"/>
      <c r="ACS242" s="5"/>
      <c r="ACT242" s="5"/>
      <c r="ACU242" s="5"/>
      <c r="ACV242" s="5"/>
      <c r="ACW242" s="5"/>
      <c r="ACX242" s="5"/>
      <c r="ACY242" s="5"/>
      <c r="ACZ242" s="5"/>
      <c r="ADA242" s="5"/>
      <c r="ADB242" s="5"/>
      <c r="ADC242" s="5"/>
      <c r="ADD242" s="5"/>
      <c r="ADE242" s="5"/>
      <c r="ADF242" s="5"/>
      <c r="ADG242" s="5"/>
      <c r="ADH242" s="5"/>
      <c r="ADI242" s="5"/>
      <c r="ADJ242" s="5"/>
      <c r="ADK242" s="5"/>
      <c r="ADL242" s="5"/>
      <c r="ADM242" s="5"/>
      <c r="ADN242" s="5"/>
      <c r="ADO242" s="5"/>
      <c r="ADP242" s="5"/>
      <c r="ADQ242" s="5"/>
      <c r="ADR242" s="5"/>
      <c r="ADS242" s="5"/>
      <c r="ADT242" s="5"/>
      <c r="ADU242" s="5"/>
      <c r="ADV242" s="5"/>
      <c r="ADW242" s="5"/>
      <c r="ADX242" s="5"/>
      <c r="ADY242" s="5"/>
      <c r="ADZ242" s="5"/>
      <c r="AEA242" s="5"/>
      <c r="AEB242" s="5"/>
      <c r="AEC242" s="5"/>
      <c r="AED242" s="5"/>
      <c r="AEE242" s="5"/>
      <c r="AEF242" s="5"/>
      <c r="AEG242" s="5"/>
      <c r="AEH242" s="5"/>
      <c r="AEI242" s="5"/>
      <c r="AEJ242" s="5"/>
      <c r="AEK242" s="5"/>
      <c r="AEL242" s="5"/>
      <c r="AEM242" s="5"/>
      <c r="AEN242" s="5"/>
      <c r="AEO242" s="5"/>
      <c r="AEP242" s="5"/>
      <c r="AEQ242" s="5"/>
      <c r="AER242" s="5"/>
      <c r="AES242" s="5"/>
      <c r="AET242" s="5"/>
      <c r="AEU242" s="5"/>
      <c r="AEV242" s="5"/>
      <c r="AEW242" s="5"/>
      <c r="AEX242" s="5"/>
      <c r="AEY242" s="5"/>
      <c r="AEZ242" s="5"/>
      <c r="AFA242" s="5"/>
      <c r="AFB242" s="5"/>
      <c r="AFC242" s="5"/>
      <c r="AFD242" s="5"/>
      <c r="AFE242" s="5"/>
      <c r="AFF242" s="5"/>
      <c r="AFG242" s="5"/>
      <c r="AFH242" s="5"/>
      <c r="AFI242" s="5"/>
      <c r="AFJ242" s="5"/>
      <c r="AFK242" s="5"/>
      <c r="AFL242" s="5"/>
      <c r="AFM242" s="5"/>
      <c r="AFN242" s="5"/>
      <c r="AFO242" s="5"/>
      <c r="AFP242" s="5"/>
      <c r="AFQ242" s="5"/>
      <c r="AFR242" s="5"/>
      <c r="AFS242" s="5"/>
      <c r="AFT242" s="5"/>
      <c r="AFU242" s="5"/>
      <c r="AFV242" s="5"/>
      <c r="AFW242" s="5"/>
      <c r="AFX242" s="5"/>
      <c r="AFY242" s="5"/>
      <c r="AFZ242" s="5"/>
      <c r="AGA242" s="5"/>
      <c r="AGB242" s="5"/>
      <c r="AGC242" s="5"/>
      <c r="AGD242" s="5"/>
      <c r="AGE242" s="5"/>
      <c r="AGF242" s="5"/>
      <c r="AGG242" s="5"/>
      <c r="AGH242" s="5"/>
      <c r="AGI242" s="5"/>
      <c r="AGJ242" s="5"/>
      <c r="AGK242" s="5"/>
      <c r="AGL242" s="5"/>
      <c r="AGM242" s="5"/>
      <c r="AGN242" s="5"/>
      <c r="AGO242" s="5"/>
      <c r="AGP242" s="5"/>
      <c r="AGQ242" s="5"/>
      <c r="AGR242" s="5"/>
      <c r="AGS242" s="5"/>
      <c r="AGT242" s="5"/>
      <c r="AGU242" s="5"/>
      <c r="AGV242" s="5"/>
      <c r="AGW242" s="5"/>
      <c r="AGX242" s="5"/>
      <c r="AGY242" s="5"/>
      <c r="AGZ242" s="5"/>
      <c r="AHA242" s="5"/>
      <c r="AHB242" s="5"/>
      <c r="AHC242" s="5"/>
      <c r="AHD242" s="5"/>
      <c r="AHE242" s="5"/>
      <c r="AHF242" s="5"/>
      <c r="AHG242" s="5"/>
      <c r="AHH242" s="5"/>
      <c r="AHI242" s="5"/>
      <c r="AHJ242" s="5"/>
      <c r="AHK242" s="5"/>
      <c r="AHL242" s="5"/>
      <c r="AHM242" s="5"/>
      <c r="AHN242" s="5"/>
      <c r="AHO242" s="5"/>
      <c r="AHP242" s="5"/>
      <c r="AHQ242" s="5"/>
      <c r="AHR242" s="5"/>
      <c r="AHS242" s="5"/>
      <c r="AHT242" s="5"/>
      <c r="AHU242" s="5"/>
      <c r="AHV242" s="5"/>
      <c r="AHW242" s="5"/>
      <c r="AHX242" s="5"/>
      <c r="AHY242" s="5"/>
      <c r="AHZ242" s="5"/>
      <c r="AIA242" s="5"/>
      <c r="AIB242" s="5"/>
      <c r="AIC242" s="5"/>
      <c r="AID242" s="5"/>
      <c r="AIE242" s="5"/>
      <c r="AIF242" s="5"/>
      <c r="AIG242" s="5"/>
      <c r="AIH242" s="5"/>
      <c r="AII242" s="5"/>
      <c r="AIJ242" s="5"/>
      <c r="AIK242" s="5"/>
      <c r="AIL242" s="5"/>
      <c r="AIM242" s="5"/>
      <c r="AIN242" s="5"/>
      <c r="AIO242" s="5"/>
      <c r="AIP242" s="5"/>
      <c r="AIQ242" s="5"/>
      <c r="AIR242" s="5"/>
      <c r="AIS242" s="5"/>
      <c r="AIT242" s="5"/>
      <c r="AIU242" s="5"/>
      <c r="AIV242" s="5"/>
      <c r="AIW242" s="5"/>
      <c r="AIX242" s="5"/>
      <c r="AIY242" s="5"/>
      <c r="AIZ242" s="5"/>
      <c r="AJA242" s="5"/>
      <c r="AJB242" s="5"/>
      <c r="AJC242" s="5"/>
      <c r="AJD242" s="5"/>
      <c r="AJE242" s="5"/>
      <c r="AJF242" s="5"/>
      <c r="AJG242" s="5"/>
      <c r="AJH242" s="5"/>
      <c r="AJI242" s="5"/>
      <c r="AJJ242" s="5"/>
      <c r="AJK242" s="5"/>
      <c r="AJL242" s="5"/>
      <c r="AJM242" s="5"/>
      <c r="AJN242" s="5"/>
      <c r="AJO242" s="5"/>
      <c r="AJP242" s="5"/>
      <c r="AJQ242" s="5"/>
      <c r="AJR242" s="5"/>
      <c r="AJS242" s="5"/>
      <c r="AJT242" s="5"/>
      <c r="AJU242" s="5"/>
      <c r="AJV242" s="5"/>
      <c r="AJW242" s="5"/>
      <c r="AJX242" s="5"/>
      <c r="AJY242" s="5"/>
      <c r="AJZ242" s="5"/>
      <c r="AKA242" s="5"/>
      <c r="AKB242" s="5"/>
      <c r="AKC242" s="5"/>
      <c r="AKD242" s="5"/>
      <c r="AKE242" s="5"/>
      <c r="AKF242" s="5"/>
      <c r="AKG242" s="5"/>
      <c r="AKH242" s="5"/>
      <c r="AKI242" s="5"/>
      <c r="AKJ242" s="5"/>
      <c r="AKK242" s="5"/>
      <c r="AKL242" s="5"/>
      <c r="AKM242" s="5"/>
      <c r="AKN242" s="5"/>
      <c r="AKO242" s="5"/>
      <c r="AKP242" s="5"/>
      <c r="AKQ242" s="5"/>
      <c r="AKR242" s="5"/>
      <c r="AKS242" s="5"/>
      <c r="AKT242" s="5"/>
      <c r="AKU242" s="5"/>
      <c r="AKV242" s="5"/>
      <c r="AKW242" s="5"/>
      <c r="AKX242" s="5"/>
      <c r="AKY242" s="5"/>
      <c r="AKZ242" s="5"/>
      <c r="ALA242" s="5"/>
      <c r="ALB242" s="5"/>
      <c r="ALC242" s="5"/>
      <c r="ALD242" s="5"/>
      <c r="ALE242" s="5"/>
      <c r="ALF242" s="5"/>
      <c r="ALG242" s="5"/>
      <c r="ALH242" s="5"/>
      <c r="ALI242" s="5"/>
      <c r="ALJ242" s="5"/>
      <c r="ALK242" s="5"/>
      <c r="ALL242" s="5"/>
      <c r="ALM242" s="5"/>
      <c r="ALN242" s="5"/>
      <c r="ALO242" s="5"/>
      <c r="ALP242" s="5"/>
      <c r="ALQ242" s="5"/>
      <c r="ALR242" s="5"/>
      <c r="ALS242" s="5"/>
      <c r="ALT242" s="5"/>
      <c r="ALU242" s="5"/>
      <c r="ALV242" s="5"/>
      <c r="ALW242" s="5"/>
      <c r="ALX242" s="5"/>
      <c r="ALY242" s="5"/>
      <c r="ALZ242" s="5"/>
      <c r="AMA242" s="5"/>
      <c r="AMB242" s="5"/>
      <c r="AMC242" s="5"/>
      <c r="AMD242" s="5"/>
      <c r="AME242" s="5"/>
      <c r="AMF242" s="5"/>
      <c r="AMG242" s="5"/>
      <c r="AMH242" s="5"/>
      <c r="AMI242" s="5"/>
      <c r="AMJ242" s="5"/>
      <c r="AMK242" s="5"/>
      <c r="AML242" s="5"/>
      <c r="AMM242" s="5"/>
      <c r="AMN242" s="5"/>
      <c r="AMO242" s="5"/>
      <c r="AMP242" s="5"/>
      <c r="AMQ242" s="5"/>
      <c r="AMR242" s="5"/>
      <c r="AMS242" s="5"/>
      <c r="AMT242" s="5"/>
      <c r="AMU242" s="5"/>
      <c r="AMV242" s="5"/>
      <c r="AMW242" s="5"/>
      <c r="AMX242" s="5"/>
      <c r="AMY242" s="5"/>
      <c r="AMZ242" s="5"/>
      <c r="ANA242" s="5"/>
      <c r="ANB242" s="5"/>
      <c r="ANC242" s="5"/>
      <c r="AND242" s="5"/>
      <c r="ANE242" s="5"/>
      <c r="ANF242" s="5"/>
      <c r="ANG242" s="5"/>
      <c r="ANH242" s="5"/>
      <c r="ANI242" s="5"/>
      <c r="ANJ242" s="5"/>
      <c r="ANK242" s="5"/>
      <c r="ANL242" s="5"/>
      <c r="ANM242" s="5"/>
      <c r="ANN242" s="5"/>
      <c r="ANO242" s="5"/>
      <c r="ANP242" s="5"/>
      <c r="ANQ242" s="5"/>
      <c r="ANR242" s="5"/>
      <c r="ANS242" s="5"/>
      <c r="ANT242" s="5"/>
      <c r="ANU242" s="5"/>
      <c r="ANV242" s="5"/>
      <c r="ANW242" s="5"/>
      <c r="ANX242" s="5"/>
      <c r="ANY242" s="5"/>
      <c r="ANZ242" s="5"/>
      <c r="AOA242" s="5"/>
      <c r="AOB242" s="5"/>
      <c r="AOC242" s="5"/>
      <c r="AOD242" s="5"/>
      <c r="AOE242" s="5"/>
      <c r="AOF242" s="5"/>
      <c r="AOG242" s="5"/>
      <c r="AOH242" s="5"/>
      <c r="AOI242" s="5"/>
      <c r="AOJ242" s="5"/>
      <c r="AOK242" s="5"/>
      <c r="AOL242" s="5"/>
      <c r="AOM242" s="5"/>
      <c r="AON242" s="5"/>
      <c r="AOO242" s="5"/>
      <c r="AOP242" s="5"/>
      <c r="AOQ242" s="5"/>
      <c r="AOR242" s="5"/>
      <c r="AOS242" s="5"/>
      <c r="AOT242" s="5"/>
      <c r="AOU242" s="5"/>
      <c r="AOV242" s="5"/>
      <c r="AOW242" s="5"/>
      <c r="AOX242" s="5"/>
      <c r="AOY242" s="5"/>
      <c r="AOZ242" s="5"/>
      <c r="APA242" s="5"/>
      <c r="APB242" s="5"/>
      <c r="APC242" s="5"/>
      <c r="APD242" s="5"/>
      <c r="APE242" s="5"/>
      <c r="APF242" s="5"/>
      <c r="APG242" s="5"/>
      <c r="APH242" s="5"/>
      <c r="API242" s="5"/>
      <c r="APJ242" s="5"/>
      <c r="APK242" s="5"/>
      <c r="APL242" s="5"/>
      <c r="APM242" s="5"/>
      <c r="APN242" s="5"/>
      <c r="APO242" s="5"/>
      <c r="APP242" s="5"/>
      <c r="APQ242" s="5"/>
      <c r="APR242" s="5"/>
      <c r="APS242" s="5"/>
      <c r="APT242" s="5"/>
      <c r="APU242" s="5"/>
      <c r="APV242" s="5"/>
      <c r="APW242" s="5"/>
      <c r="APX242" s="5"/>
      <c r="APY242" s="5"/>
      <c r="APZ242" s="5"/>
      <c r="AQA242" s="5"/>
      <c r="AQB242" s="5"/>
      <c r="AQC242" s="5"/>
      <c r="AQD242" s="5"/>
      <c r="AQE242" s="5"/>
      <c r="AQF242" s="5"/>
      <c r="AQG242" s="5"/>
      <c r="AQH242" s="5"/>
      <c r="AQI242" s="5"/>
      <c r="AQJ242" s="5"/>
      <c r="AQK242" s="5"/>
      <c r="AQL242" s="5"/>
      <c r="AQM242" s="5"/>
      <c r="AQN242" s="5"/>
      <c r="AQO242" s="5"/>
      <c r="AQP242" s="5"/>
      <c r="AQQ242" s="5"/>
      <c r="AQR242" s="5"/>
      <c r="AQS242" s="5"/>
      <c r="AQT242" s="5"/>
      <c r="AQU242" s="5"/>
      <c r="AQV242" s="5"/>
      <c r="AQW242" s="5"/>
      <c r="AQX242" s="5"/>
      <c r="AQY242" s="5"/>
      <c r="AQZ242" s="5"/>
      <c r="ARA242" s="5"/>
      <c r="ARB242" s="5"/>
      <c r="ARC242" s="5"/>
      <c r="ARD242" s="5"/>
      <c r="ARE242" s="5"/>
      <c r="ARF242" s="5"/>
      <c r="ARG242" s="5"/>
      <c r="ARH242" s="5"/>
      <c r="ARI242" s="5"/>
      <c r="ARJ242" s="5"/>
      <c r="ARK242" s="5"/>
      <c r="ARL242" s="5"/>
      <c r="ARM242" s="5"/>
      <c r="ARN242" s="5"/>
      <c r="ARO242" s="5"/>
      <c r="ARP242" s="5"/>
      <c r="ARQ242" s="5"/>
      <c r="ARR242" s="5"/>
      <c r="ARS242" s="5"/>
      <c r="ART242" s="5"/>
      <c r="ARU242" s="5"/>
      <c r="ARV242" s="5"/>
      <c r="ARW242" s="5"/>
      <c r="ARX242" s="5"/>
      <c r="ARY242" s="5"/>
      <c r="ARZ242" s="5"/>
      <c r="ASA242" s="5"/>
      <c r="ASB242" s="5"/>
      <c r="ASC242" s="5"/>
      <c r="ASD242" s="5"/>
      <c r="ASE242" s="5"/>
      <c r="ASF242" s="5"/>
      <c r="ASG242" s="5"/>
      <c r="ASH242" s="5"/>
      <c r="ASI242" s="5"/>
      <c r="ASJ242" s="5"/>
      <c r="ASK242" s="5"/>
      <c r="ASL242" s="5"/>
      <c r="ASM242" s="5"/>
      <c r="ASN242" s="5"/>
      <c r="ASO242" s="5"/>
      <c r="ASP242" s="5"/>
      <c r="ASQ242" s="5"/>
      <c r="ASR242" s="5"/>
      <c r="ASS242" s="5"/>
      <c r="AST242" s="5"/>
      <c r="ASU242" s="5"/>
      <c r="ASV242" s="5"/>
      <c r="ASW242" s="5"/>
      <c r="ASX242" s="5"/>
      <c r="ASY242" s="5"/>
      <c r="ASZ242" s="5"/>
      <c r="ATA242" s="5"/>
      <c r="ATB242" s="5"/>
      <c r="ATC242" s="5"/>
      <c r="ATD242" s="5"/>
      <c r="ATE242" s="5"/>
      <c r="ATF242" s="5"/>
      <c r="ATG242" s="5"/>
      <c r="ATH242" s="5"/>
      <c r="ATI242" s="5"/>
      <c r="ATJ242" s="5"/>
      <c r="ATK242" s="5"/>
      <c r="ATL242" s="5"/>
      <c r="ATM242" s="5"/>
      <c r="ATN242" s="5"/>
      <c r="ATO242" s="5"/>
      <c r="ATP242" s="5"/>
      <c r="ATQ242" s="5"/>
      <c r="ATR242" s="5"/>
      <c r="ATS242" s="5"/>
      <c r="ATT242" s="5"/>
      <c r="ATU242" s="5"/>
      <c r="ATV242" s="5"/>
      <c r="ATW242" s="5"/>
      <c r="ATX242" s="5"/>
      <c r="ATY242" s="5"/>
      <c r="ATZ242" s="5"/>
      <c r="AUA242" s="5"/>
      <c r="AUB242" s="5"/>
      <c r="AUC242" s="5"/>
      <c r="AUD242" s="5"/>
      <c r="AUE242" s="5"/>
      <c r="AUF242" s="5"/>
      <c r="AUG242" s="5"/>
      <c r="AUH242" s="5"/>
      <c r="AUI242" s="5"/>
      <c r="AUJ242" s="5"/>
      <c r="AUK242" s="5"/>
      <c r="AUL242" s="5"/>
      <c r="AUM242" s="5"/>
      <c r="AUN242" s="5"/>
      <c r="AUO242" s="5"/>
      <c r="AUP242" s="5"/>
      <c r="AUQ242" s="5"/>
      <c r="AUR242" s="5"/>
      <c r="AUS242" s="5"/>
      <c r="AUT242" s="5"/>
      <c r="AUU242" s="5"/>
      <c r="AUV242" s="5"/>
      <c r="AUW242" s="5"/>
      <c r="AUX242" s="5"/>
      <c r="AUY242" s="5"/>
      <c r="AUZ242" s="5"/>
      <c r="AVA242" s="5"/>
      <c r="AVB242" s="5"/>
      <c r="AVC242" s="5"/>
      <c r="AVD242" s="5"/>
      <c r="AVE242" s="5"/>
      <c r="AVF242" s="5"/>
      <c r="AVG242" s="5"/>
      <c r="AVH242" s="5"/>
      <c r="AVI242" s="5"/>
      <c r="AVJ242" s="5"/>
      <c r="AVK242" s="5"/>
      <c r="AVL242" s="5"/>
      <c r="AVM242" s="5"/>
      <c r="AVN242" s="5"/>
      <c r="AVO242" s="5"/>
      <c r="AVP242" s="5"/>
      <c r="AVQ242" s="5"/>
      <c r="AVR242" s="5"/>
      <c r="AVS242" s="5"/>
      <c r="AVT242" s="5"/>
      <c r="AVU242" s="5"/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  <c r="AWY242" s="5"/>
      <c r="AWZ242" s="5"/>
      <c r="AXA242" s="5"/>
      <c r="AXB242" s="5"/>
      <c r="AXC242" s="5"/>
      <c r="AXD242" s="5"/>
      <c r="AXE242" s="5"/>
      <c r="AXF242" s="5"/>
      <c r="AXG242" s="5"/>
      <c r="AXH242" s="5"/>
      <c r="AXI242" s="5"/>
      <c r="AXJ242" s="5"/>
      <c r="AXK242" s="5"/>
      <c r="AXL242" s="5"/>
      <c r="AXM242" s="5"/>
      <c r="AXN242" s="5"/>
      <c r="AXO242" s="5"/>
      <c r="AXP242" s="5"/>
      <c r="AXQ242" s="5"/>
      <c r="AXR242" s="5"/>
      <c r="AXS242" s="5"/>
      <c r="AXT242" s="5"/>
      <c r="AXU242" s="5"/>
      <c r="AXV242" s="5"/>
      <c r="AXW242" s="5"/>
      <c r="AXX242" s="5"/>
      <c r="AXY242" s="5"/>
      <c r="AXZ242" s="5"/>
      <c r="AYA242" s="5"/>
      <c r="AYB242" s="5"/>
      <c r="AYC242" s="5"/>
      <c r="AYD242" s="5"/>
      <c r="AYE242" s="5"/>
      <c r="AYF242" s="5"/>
      <c r="AYG242" s="5"/>
      <c r="AYH242" s="5"/>
      <c r="AYI242" s="5"/>
      <c r="AYJ242" s="5"/>
      <c r="AYK242" s="5"/>
      <c r="AYL242" s="5"/>
      <c r="AYM242" s="5"/>
      <c r="AYN242" s="5"/>
      <c r="AYO242" s="5"/>
      <c r="AYP242" s="5"/>
      <c r="AYQ242" s="5"/>
      <c r="AYR242" s="5"/>
      <c r="AYS242" s="5"/>
      <c r="AYT242" s="5"/>
      <c r="AYU242" s="5"/>
      <c r="AYV242" s="5"/>
      <c r="AYW242" s="5"/>
      <c r="AYX242" s="5"/>
      <c r="AYY242" s="5"/>
      <c r="AYZ242" s="5"/>
      <c r="AZA242" s="5"/>
      <c r="AZB242" s="5"/>
      <c r="AZC242" s="5"/>
      <c r="AZD242" s="5"/>
      <c r="AZE242" s="5"/>
      <c r="AZF242" s="5"/>
      <c r="AZG242" s="5"/>
      <c r="AZH242" s="5"/>
      <c r="AZI242" s="5"/>
      <c r="AZJ242" s="5"/>
      <c r="AZK242" s="5"/>
      <c r="AZL242" s="5"/>
      <c r="AZM242" s="5"/>
      <c r="AZN242" s="5"/>
      <c r="AZO242" s="5"/>
      <c r="AZP242" s="5"/>
      <c r="AZQ242" s="5"/>
      <c r="AZR242" s="5"/>
      <c r="AZS242" s="5"/>
      <c r="AZT242" s="5"/>
      <c r="AZU242" s="5"/>
      <c r="AZV242" s="5"/>
      <c r="AZW242" s="5"/>
      <c r="AZX242" s="5"/>
      <c r="AZY242" s="5"/>
      <c r="AZZ242" s="5"/>
      <c r="BAA242" s="5"/>
      <c r="BAB242" s="5"/>
      <c r="BAC242" s="5"/>
      <c r="BAD242" s="5"/>
      <c r="BAE242" s="5"/>
      <c r="BAF242" s="5"/>
      <c r="BAG242" s="5"/>
      <c r="BAH242" s="5"/>
      <c r="BAI242" s="5"/>
      <c r="BAJ242" s="5"/>
      <c r="BAK242" s="5"/>
      <c r="BAL242" s="5"/>
      <c r="BAM242" s="5"/>
      <c r="BAN242" s="5"/>
      <c r="BAO242" s="5"/>
      <c r="BAP242" s="5"/>
      <c r="BAQ242" s="5"/>
      <c r="BAR242" s="5"/>
      <c r="BAS242" s="5"/>
      <c r="BAT242" s="5"/>
      <c r="BAU242" s="5"/>
      <c r="BAV242" s="5"/>
      <c r="BAW242" s="5"/>
      <c r="BAX242" s="5"/>
      <c r="BAY242" s="5"/>
      <c r="BAZ242" s="5"/>
      <c r="BBA242" s="5"/>
      <c r="BBB242" s="5"/>
      <c r="BBC242" s="5"/>
      <c r="BBD242" s="5"/>
      <c r="BBE242" s="5"/>
      <c r="BBF242" s="5"/>
      <c r="BBG242" s="5"/>
      <c r="BBH242" s="5"/>
      <c r="BBI242" s="5"/>
      <c r="BBJ242" s="5"/>
      <c r="BBK242" s="5"/>
      <c r="BBL242" s="5"/>
      <c r="BBM242" s="5"/>
      <c r="BBN242" s="5"/>
      <c r="BBO242" s="5"/>
      <c r="BBP242" s="5"/>
      <c r="BBQ242" s="5"/>
      <c r="BBR242" s="5"/>
      <c r="BBS242" s="5"/>
      <c r="BBT242" s="5"/>
      <c r="BBU242" s="5"/>
      <c r="BBV242" s="5"/>
      <c r="BBW242" s="5"/>
      <c r="BBX242" s="5"/>
      <c r="BBY242" s="5"/>
      <c r="BBZ242" s="5"/>
      <c r="BCA242" s="5"/>
      <c r="BCB242" s="5"/>
      <c r="BCC242" s="5"/>
      <c r="BCD242" s="5"/>
      <c r="BCE242" s="5"/>
      <c r="BCF242" s="5"/>
      <c r="BCG242" s="5"/>
      <c r="BCH242" s="5"/>
      <c r="BCI242" s="5"/>
      <c r="BCJ242" s="5"/>
      <c r="BCK242" s="5"/>
      <c r="BCL242" s="5"/>
      <c r="BCM242" s="5"/>
      <c r="BCN242" s="5"/>
      <c r="BCO242" s="5"/>
      <c r="BCP242" s="5"/>
      <c r="BCQ242" s="5"/>
      <c r="BCR242" s="5"/>
      <c r="BCS242" s="5"/>
      <c r="BCT242" s="5"/>
      <c r="BCU242" s="5"/>
      <c r="BCV242" s="5"/>
      <c r="BCW242" s="5"/>
      <c r="BCX242" s="5"/>
      <c r="BCY242" s="5"/>
      <c r="BCZ242" s="5"/>
      <c r="BDA242" s="5"/>
      <c r="BDB242" s="5"/>
      <c r="BDC242" s="5"/>
      <c r="BDD242" s="5"/>
      <c r="BDE242" s="5"/>
      <c r="BDF242" s="5"/>
      <c r="BDG242" s="5"/>
      <c r="BDH242" s="5"/>
      <c r="BDI242" s="5"/>
      <c r="BDJ242" s="5"/>
      <c r="BDK242" s="5"/>
      <c r="BDL242" s="5"/>
      <c r="BDM242" s="5"/>
      <c r="BDN242" s="5"/>
      <c r="BDO242" s="5"/>
      <c r="BDP242" s="5"/>
      <c r="BDQ242" s="5"/>
      <c r="BDR242" s="5"/>
      <c r="BDS242" s="5"/>
      <c r="BDT242" s="5"/>
      <c r="BDU242" s="5"/>
      <c r="BDV242" s="5"/>
      <c r="BDW242" s="5"/>
      <c r="BDX242" s="5"/>
      <c r="BDY242" s="5"/>
      <c r="BDZ242" s="5"/>
      <c r="BEA242" s="5"/>
      <c r="BEB242" s="5"/>
      <c r="BEC242" s="5"/>
      <c r="BED242" s="5"/>
      <c r="BEE242" s="5"/>
      <c r="BEF242" s="5"/>
      <c r="BEG242" s="5"/>
      <c r="BEH242" s="5"/>
      <c r="BEI242" s="5"/>
      <c r="BEJ242" s="5"/>
      <c r="BEK242" s="5"/>
      <c r="BEL242" s="5"/>
      <c r="BEM242" s="5"/>
      <c r="BEN242" s="5"/>
      <c r="BEO242" s="5"/>
      <c r="BEP242" s="5"/>
      <c r="BEQ242" s="5"/>
      <c r="BER242" s="5"/>
      <c r="BES242" s="5"/>
      <c r="BET242" s="5"/>
      <c r="BEU242" s="5"/>
      <c r="BEV242" s="5"/>
      <c r="BEW242" s="5"/>
      <c r="BEX242" s="5"/>
      <c r="BEY242" s="5"/>
      <c r="BEZ242" s="5"/>
      <c r="BFA242" s="5"/>
      <c r="BFB242" s="5"/>
      <c r="BFC242" s="5"/>
      <c r="BFD242" s="5"/>
      <c r="BFE242" s="5"/>
      <c r="BFF242" s="5"/>
      <c r="BFG242" s="5"/>
      <c r="BFH242" s="5"/>
      <c r="BFI242" s="5"/>
      <c r="BFJ242" s="5"/>
      <c r="BFK242" s="5"/>
      <c r="BFL242" s="5"/>
      <c r="BFM242" s="5"/>
      <c r="BFN242" s="5"/>
      <c r="BFO242" s="5"/>
      <c r="BFP242" s="5"/>
      <c r="BFQ242" s="5"/>
      <c r="BFR242" s="5"/>
      <c r="BFS242" s="5"/>
      <c r="BFT242" s="5"/>
      <c r="BFU242" s="5"/>
      <c r="BFV242" s="5"/>
      <c r="BFW242" s="5"/>
      <c r="BFX242" s="5"/>
      <c r="BFY242" s="5"/>
      <c r="BFZ242" s="5"/>
      <c r="BGA242" s="5"/>
      <c r="BGB242" s="5"/>
      <c r="BGC242" s="5"/>
      <c r="BGD242" s="5"/>
      <c r="BGE242" s="5"/>
      <c r="BGF242" s="5"/>
      <c r="BGG242" s="5"/>
      <c r="BGH242" s="5"/>
      <c r="BGI242" s="5"/>
      <c r="BGJ242" s="5"/>
      <c r="BGK242" s="5"/>
      <c r="BGL242" s="5"/>
      <c r="BGM242" s="5"/>
      <c r="BGN242" s="5"/>
      <c r="BGO242" s="5"/>
      <c r="BGP242" s="5"/>
      <c r="BGQ242" s="5"/>
      <c r="BGR242" s="5"/>
      <c r="BGS242" s="5"/>
      <c r="BGT242" s="5"/>
      <c r="BGU242" s="5"/>
      <c r="BGV242" s="5"/>
      <c r="BGW242" s="5"/>
      <c r="BGX242" s="5"/>
      <c r="BGY242" s="5"/>
      <c r="BGZ242" s="5"/>
      <c r="BHA242" s="5"/>
      <c r="BHB242" s="5"/>
      <c r="BHC242" s="5"/>
      <c r="BHD242" s="5"/>
      <c r="BHE242" s="5"/>
      <c r="BHF242" s="5"/>
      <c r="BHG242" s="5"/>
      <c r="BHH242" s="5"/>
      <c r="BHI242" s="5"/>
      <c r="BHJ242" s="5"/>
      <c r="BHK242" s="5"/>
      <c r="BHL242" s="5"/>
      <c r="BHM242" s="5"/>
      <c r="BHN242" s="5"/>
      <c r="BHO242" s="5"/>
      <c r="BHP242" s="5"/>
      <c r="BHQ242" s="5"/>
      <c r="BHR242" s="5"/>
      <c r="BHS242" s="5"/>
      <c r="BHT242" s="5"/>
      <c r="BHU242" s="5"/>
      <c r="BHV242" s="5"/>
      <c r="BHW242" s="5"/>
      <c r="BHX242" s="5"/>
      <c r="BHY242" s="5"/>
      <c r="BHZ242" s="5"/>
      <c r="BIA242" s="5"/>
      <c r="BIB242" s="5"/>
      <c r="BIC242" s="5"/>
      <c r="BID242" s="5"/>
      <c r="BIE242" s="5"/>
      <c r="BIF242" s="5"/>
      <c r="BIG242" s="5"/>
      <c r="BIH242" s="5"/>
      <c r="BII242" s="5"/>
      <c r="BIJ242" s="5"/>
      <c r="BIK242" s="5"/>
      <c r="BIL242" s="5"/>
      <c r="BIM242" s="5"/>
      <c r="BIN242" s="5"/>
      <c r="BIO242" s="5"/>
      <c r="BIP242" s="5"/>
      <c r="BIQ242" s="5"/>
      <c r="BIR242" s="5"/>
      <c r="BIS242" s="5"/>
      <c r="BIT242" s="5"/>
      <c r="BIU242" s="5"/>
      <c r="BIV242" s="5"/>
      <c r="BIW242" s="5"/>
      <c r="BIX242" s="5"/>
      <c r="BIY242" s="5"/>
      <c r="BIZ242" s="5"/>
      <c r="BJA242" s="5"/>
      <c r="BJB242" s="5"/>
      <c r="BJC242" s="5"/>
      <c r="BJD242" s="5"/>
      <c r="BJE242" s="5"/>
      <c r="BJF242" s="5"/>
      <c r="BJG242" s="5"/>
      <c r="BJH242" s="5"/>
      <c r="BJI242" s="5"/>
      <c r="BJJ242" s="5"/>
      <c r="BJK242" s="5"/>
      <c r="BJL242" s="5"/>
      <c r="BJM242" s="5"/>
      <c r="BJN242" s="5"/>
      <c r="BJO242" s="5"/>
      <c r="BJP242" s="5"/>
      <c r="BJQ242" s="5"/>
      <c r="BJR242" s="5"/>
      <c r="BJS242" s="5"/>
      <c r="BJT242" s="5"/>
      <c r="BJU242" s="5"/>
      <c r="BJV242" s="5"/>
      <c r="BJW242" s="5"/>
      <c r="BJX242" s="5"/>
      <c r="BJY242" s="5"/>
      <c r="BJZ242" s="5"/>
      <c r="BKA242" s="5"/>
      <c r="BKB242" s="5"/>
      <c r="BKC242" s="5"/>
      <c r="BKD242" s="5"/>
      <c r="BKE242" s="5"/>
      <c r="BKF242" s="5"/>
      <c r="BKG242" s="5"/>
      <c r="BKH242" s="5"/>
      <c r="BKI242" s="5"/>
      <c r="BKJ242" s="5"/>
      <c r="BKK242" s="5"/>
      <c r="BKL242" s="5"/>
      <c r="BKM242" s="5"/>
      <c r="BKN242" s="5"/>
      <c r="BKO242" s="5"/>
      <c r="BKP242" s="5"/>
      <c r="BKQ242" s="5"/>
      <c r="BKR242" s="5"/>
      <c r="BKS242" s="5"/>
      <c r="BKT242" s="5"/>
      <c r="BKU242" s="5"/>
      <c r="BKV242" s="5"/>
      <c r="BKW242" s="5"/>
      <c r="BKX242" s="5"/>
      <c r="BKY242" s="5"/>
      <c r="BKZ242" s="5"/>
      <c r="BLA242" s="5"/>
      <c r="BLB242" s="5"/>
      <c r="BLC242" s="5"/>
      <c r="BLD242" s="5"/>
      <c r="BLE242" s="5"/>
      <c r="BLF242" s="5"/>
      <c r="BLG242" s="5"/>
      <c r="BLH242" s="5"/>
      <c r="BLI242" s="5"/>
      <c r="BLJ242" s="5"/>
      <c r="BLK242" s="5"/>
      <c r="BLL242" s="5"/>
      <c r="BLM242" s="5"/>
      <c r="BLN242" s="5"/>
      <c r="BLO242" s="5"/>
      <c r="BLP242" s="5"/>
      <c r="BLQ242" s="5"/>
      <c r="BLR242" s="5"/>
      <c r="BLS242" s="5"/>
      <c r="BLT242" s="5"/>
      <c r="BLU242" s="5"/>
      <c r="BLV242" s="5"/>
      <c r="BLW242" s="5"/>
      <c r="BLX242" s="5"/>
      <c r="BLY242" s="5"/>
      <c r="BLZ242" s="5"/>
      <c r="BMA242" s="5"/>
      <c r="BMB242" s="5"/>
      <c r="BMC242" s="5"/>
      <c r="BMD242" s="5"/>
      <c r="BME242" s="5"/>
      <c r="BMF242" s="5"/>
      <c r="BMG242" s="5"/>
      <c r="BMH242" s="5"/>
      <c r="BMI242" s="5"/>
      <c r="BMJ242" s="5"/>
      <c r="BMK242" s="5"/>
      <c r="BML242" s="5"/>
      <c r="BMM242" s="5"/>
      <c r="BMN242" s="5"/>
      <c r="BMO242" s="5"/>
      <c r="BMP242" s="5"/>
      <c r="BMQ242" s="5"/>
      <c r="BMR242" s="5"/>
      <c r="BMS242" s="5"/>
      <c r="BMT242" s="5"/>
      <c r="BMU242" s="5"/>
      <c r="BMV242" s="5"/>
      <c r="BMW242" s="5"/>
      <c r="BMX242" s="5"/>
      <c r="BMY242" s="5"/>
      <c r="BMZ242" s="5"/>
      <c r="BNA242" s="5"/>
      <c r="BNB242" s="5"/>
      <c r="BNC242" s="5"/>
      <c r="BND242" s="5"/>
      <c r="BNE242" s="5"/>
      <c r="BNF242" s="5"/>
      <c r="BNG242" s="5"/>
      <c r="BNH242" s="5"/>
      <c r="BNI242" s="5"/>
      <c r="BNJ242" s="5"/>
      <c r="BNK242" s="5"/>
      <c r="BNL242" s="5"/>
      <c r="BNM242" s="5"/>
      <c r="BNN242" s="5"/>
      <c r="BNO242" s="5"/>
      <c r="BNP242" s="5"/>
      <c r="BNQ242" s="5"/>
      <c r="BNR242" s="5"/>
      <c r="BNS242" s="5"/>
      <c r="BNT242" s="5"/>
      <c r="BNU242" s="5"/>
      <c r="BNV242" s="5"/>
      <c r="BNW242" s="5"/>
      <c r="BNX242" s="5"/>
      <c r="BNY242" s="5"/>
      <c r="BNZ242" s="5"/>
      <c r="BOA242" s="5"/>
      <c r="BOB242" s="5"/>
      <c r="BOC242" s="5"/>
      <c r="BOD242" s="5"/>
      <c r="BOE242" s="5"/>
      <c r="BOF242" s="5"/>
      <c r="BOG242" s="5"/>
      <c r="BOH242" s="5"/>
      <c r="BOI242" s="5"/>
      <c r="BOJ242" s="5"/>
      <c r="BOK242" s="5"/>
      <c r="BOL242" s="5"/>
      <c r="BOM242" s="5"/>
      <c r="BON242" s="5"/>
      <c r="BOO242" s="5"/>
      <c r="BOP242" s="5"/>
      <c r="BOQ242" s="5"/>
      <c r="BOR242" s="5"/>
      <c r="BOS242" s="5"/>
      <c r="BOT242" s="5"/>
      <c r="BOU242" s="5"/>
      <c r="BOV242" s="5"/>
      <c r="BOW242" s="5"/>
      <c r="BOX242" s="5"/>
      <c r="BOY242" s="5"/>
      <c r="BOZ242" s="5"/>
      <c r="BPA242" s="5"/>
      <c r="BPB242" s="5"/>
      <c r="BPC242" s="5"/>
      <c r="BPD242" s="5"/>
      <c r="BPE242" s="5"/>
      <c r="BPF242" s="5"/>
      <c r="BPG242" s="5"/>
      <c r="BPH242" s="5"/>
      <c r="BPI242" s="5"/>
      <c r="BPJ242" s="5"/>
      <c r="BPK242" s="5"/>
      <c r="BPL242" s="5"/>
      <c r="BPM242" s="5"/>
      <c r="BPN242" s="5"/>
      <c r="BPO242" s="5"/>
      <c r="BPP242" s="5"/>
      <c r="BPQ242" s="5"/>
      <c r="BPR242" s="5"/>
      <c r="BPS242" s="5"/>
      <c r="BPT242" s="5"/>
      <c r="BPU242" s="5"/>
      <c r="BPV242" s="5"/>
      <c r="BPW242" s="5"/>
      <c r="BPX242" s="5"/>
      <c r="BPY242" s="5"/>
      <c r="BPZ242" s="5"/>
      <c r="BQA242" s="5"/>
      <c r="BQB242" s="5"/>
      <c r="BQC242" s="5"/>
      <c r="BQD242" s="5"/>
      <c r="BQE242" s="5"/>
      <c r="BQF242" s="5"/>
      <c r="BQG242" s="5"/>
      <c r="BQH242" s="5"/>
      <c r="BQI242" s="5"/>
      <c r="BQJ242" s="5"/>
      <c r="BQK242" s="5"/>
      <c r="BQL242" s="5"/>
      <c r="BQM242" s="5"/>
      <c r="BQN242" s="5"/>
      <c r="BQO242" s="5"/>
      <c r="BQP242" s="5"/>
      <c r="BQQ242" s="5"/>
      <c r="BQR242" s="5"/>
      <c r="BQS242" s="5"/>
      <c r="BQT242" s="5"/>
      <c r="BQU242" s="5"/>
      <c r="BQV242" s="5"/>
      <c r="BQW242" s="5"/>
      <c r="BQX242" s="5"/>
      <c r="BQY242" s="5"/>
      <c r="BQZ242" s="5"/>
      <c r="BRA242" s="5"/>
      <c r="BRB242" s="5"/>
      <c r="BRC242" s="5"/>
      <c r="BRD242" s="5"/>
      <c r="BRE242" s="5"/>
      <c r="BRF242" s="5"/>
      <c r="BRG242" s="5"/>
      <c r="BRH242" s="5"/>
      <c r="BRI242" s="5"/>
      <c r="BRJ242" s="5"/>
      <c r="BRK242" s="5"/>
      <c r="BRL242" s="5"/>
      <c r="BRM242" s="5"/>
      <c r="BRN242" s="5"/>
      <c r="BRO242" s="5"/>
      <c r="BRP242" s="5"/>
      <c r="BRQ242" s="5"/>
      <c r="BRR242" s="5"/>
      <c r="BRS242" s="5"/>
      <c r="BRT242" s="5"/>
      <c r="BRU242" s="5"/>
      <c r="BRV242" s="5"/>
      <c r="BRW242" s="5"/>
      <c r="BRX242" s="5"/>
      <c r="BRY242" s="5"/>
      <c r="BRZ242" s="5"/>
      <c r="BSA242" s="5"/>
      <c r="BSB242" s="5"/>
      <c r="BSC242" s="5"/>
      <c r="BSD242" s="5"/>
      <c r="BSE242" s="5"/>
      <c r="BSF242" s="5"/>
      <c r="BSG242" s="5"/>
      <c r="BSH242" s="5"/>
      <c r="BSI242" s="5"/>
      <c r="BSJ242" s="5"/>
      <c r="BSK242" s="5"/>
      <c r="BSL242" s="5"/>
      <c r="BSM242" s="5"/>
      <c r="BSN242" s="5"/>
      <c r="BSO242" s="5"/>
      <c r="BSP242" s="5"/>
      <c r="BSQ242" s="5"/>
      <c r="BSR242" s="5"/>
      <c r="BSS242" s="5"/>
      <c r="BST242" s="5"/>
      <c r="BSU242" s="5"/>
      <c r="BSV242" s="5"/>
      <c r="BSW242" s="5"/>
      <c r="BSX242" s="5"/>
      <c r="BSY242" s="5"/>
      <c r="BSZ242" s="5"/>
      <c r="BTA242" s="5"/>
      <c r="BTB242" s="5"/>
      <c r="BTC242" s="5"/>
      <c r="BTD242" s="5"/>
      <c r="BTE242" s="5"/>
      <c r="BTF242" s="5"/>
      <c r="BTG242" s="5"/>
      <c r="BTH242" s="5"/>
      <c r="BTI242" s="5"/>
      <c r="BTJ242" s="5"/>
      <c r="BTK242" s="5"/>
      <c r="BTL242" s="5"/>
      <c r="BTM242" s="5"/>
      <c r="BTN242" s="5"/>
      <c r="BTO242" s="5"/>
      <c r="BTP242" s="5"/>
      <c r="BTQ242" s="5"/>
      <c r="BTR242" s="5"/>
      <c r="BTS242" s="5"/>
      <c r="BTT242" s="5"/>
      <c r="BTU242" s="5"/>
      <c r="BTV242" s="5"/>
      <c r="BTW242" s="5"/>
      <c r="BTX242" s="5"/>
      <c r="BTY242" s="5"/>
      <c r="BTZ242" s="5"/>
      <c r="BUA242" s="5"/>
      <c r="BUB242" s="5"/>
      <c r="BUC242" s="5"/>
      <c r="BUD242" s="5"/>
      <c r="BUE242" s="5"/>
      <c r="BUF242" s="5"/>
      <c r="BUG242" s="5"/>
      <c r="BUH242" s="5"/>
      <c r="BUI242" s="5"/>
      <c r="BUJ242" s="5"/>
      <c r="BUK242" s="5"/>
      <c r="BUL242" s="5"/>
      <c r="BUM242" s="5"/>
      <c r="BUN242" s="5"/>
      <c r="BUO242" s="5"/>
      <c r="BUP242" s="5"/>
      <c r="BUQ242" s="5"/>
      <c r="BUR242" s="5"/>
      <c r="BUS242" s="5"/>
      <c r="BUT242" s="5"/>
      <c r="BUU242" s="5"/>
      <c r="BUV242" s="5"/>
      <c r="BUW242" s="5"/>
      <c r="BUX242" s="5"/>
      <c r="BUY242" s="5"/>
      <c r="BUZ242" s="5"/>
      <c r="BVA242" s="5"/>
      <c r="BVB242" s="5"/>
      <c r="BVC242" s="5"/>
      <c r="BVD242" s="5"/>
      <c r="BVE242" s="5"/>
      <c r="BVF242" s="5"/>
      <c r="BVG242" s="5"/>
      <c r="BVH242" s="5"/>
      <c r="BVI242" s="5"/>
      <c r="BVJ242" s="5"/>
      <c r="BVK242" s="5"/>
      <c r="BVL242" s="5"/>
      <c r="BVM242" s="5"/>
      <c r="BVN242" s="5"/>
      <c r="BVO242" s="5"/>
      <c r="BVP242" s="5"/>
      <c r="BVQ242" s="5"/>
      <c r="BVR242" s="5"/>
      <c r="BVS242" s="5"/>
      <c r="BVT242" s="5"/>
      <c r="BVU242" s="5"/>
      <c r="BVV242" s="5"/>
      <c r="BVW242" s="5"/>
      <c r="BVX242" s="5"/>
      <c r="BVY242" s="5"/>
      <c r="BVZ242" s="5"/>
      <c r="BWA242" s="5"/>
      <c r="BWB242" s="5"/>
      <c r="BWC242" s="5"/>
      <c r="BWD242" s="5"/>
      <c r="BWE242" s="5"/>
      <c r="BWF242" s="5"/>
      <c r="BWG242" s="5"/>
      <c r="BWH242" s="5"/>
      <c r="BWI242" s="5"/>
      <c r="BWJ242" s="5"/>
      <c r="BWK242" s="5"/>
      <c r="BWL242" s="5"/>
      <c r="BWM242" s="5"/>
      <c r="BWN242" s="5"/>
      <c r="BWO242" s="5"/>
      <c r="BWP242" s="5"/>
      <c r="BWQ242" s="5"/>
      <c r="BWR242" s="5"/>
      <c r="BWS242" s="5"/>
      <c r="BWT242" s="5"/>
      <c r="BWU242" s="5"/>
      <c r="BWV242" s="5"/>
      <c r="BWW242" s="5"/>
      <c r="BWX242" s="5"/>
      <c r="BWY242" s="5"/>
      <c r="BWZ242" s="5"/>
      <c r="BXA242" s="5"/>
      <c r="BXB242" s="5"/>
      <c r="BXC242" s="5"/>
      <c r="BXD242" s="5"/>
      <c r="BXE242" s="5"/>
      <c r="BXF242" s="5"/>
      <c r="BXG242" s="5"/>
      <c r="BXH242" s="5"/>
      <c r="BXI242" s="5"/>
      <c r="BXJ242" s="5"/>
      <c r="BXK242" s="5"/>
      <c r="BXL242" s="5"/>
      <c r="BXM242" s="5"/>
      <c r="BXN242" s="5"/>
      <c r="BXO242" s="5"/>
      <c r="BXP242" s="5"/>
      <c r="BXQ242" s="5"/>
      <c r="BXR242" s="5"/>
      <c r="BXS242" s="5"/>
      <c r="BXT242" s="5"/>
      <c r="BXU242" s="5"/>
      <c r="BXV242" s="5"/>
      <c r="BXW242" s="5"/>
      <c r="BXX242" s="5"/>
      <c r="BXY242" s="5"/>
      <c r="BXZ242" s="5"/>
      <c r="BYA242" s="5"/>
      <c r="BYB242" s="5"/>
      <c r="BYC242" s="5"/>
      <c r="BYD242" s="5"/>
      <c r="BYE242" s="5"/>
      <c r="BYF242" s="5"/>
      <c r="BYG242" s="5"/>
      <c r="BYH242" s="5"/>
      <c r="BYI242" s="5"/>
      <c r="BYJ242" s="5"/>
      <c r="BYK242" s="5"/>
      <c r="BYL242" s="5"/>
      <c r="BYM242" s="5"/>
      <c r="BYN242" s="5"/>
      <c r="BYO242" s="5"/>
      <c r="BYP242" s="5"/>
      <c r="BYQ242" s="5"/>
      <c r="BYR242" s="5"/>
      <c r="BYS242" s="5"/>
      <c r="BYT242" s="5"/>
      <c r="BYU242" s="5"/>
      <c r="BYV242" s="5"/>
      <c r="BYW242" s="5"/>
      <c r="BYX242" s="5"/>
      <c r="BYY242" s="5"/>
      <c r="BYZ242" s="5"/>
      <c r="BZA242" s="5"/>
      <c r="BZB242" s="5"/>
      <c r="BZC242" s="5"/>
      <c r="BZD242" s="5"/>
      <c r="BZE242" s="5"/>
      <c r="BZF242" s="5"/>
      <c r="BZG242" s="5"/>
      <c r="BZH242" s="5"/>
      <c r="BZI242" s="5"/>
      <c r="BZJ242" s="5"/>
      <c r="BZK242" s="5"/>
      <c r="BZL242" s="5"/>
      <c r="BZM242" s="5"/>
      <c r="BZN242" s="5"/>
      <c r="BZO242" s="5"/>
      <c r="BZP242" s="5"/>
      <c r="BZQ242" s="5"/>
      <c r="BZR242" s="5"/>
      <c r="BZS242" s="5"/>
      <c r="BZT242" s="5"/>
      <c r="BZU242" s="5"/>
      <c r="BZV242" s="5"/>
      <c r="BZW242" s="5"/>
      <c r="BZX242" s="5"/>
      <c r="BZY242" s="5"/>
      <c r="BZZ242" s="5"/>
      <c r="CAA242" s="5"/>
      <c r="CAB242" s="5"/>
      <c r="CAC242" s="5"/>
      <c r="CAD242" s="5"/>
      <c r="CAE242" s="5"/>
      <c r="CAF242" s="5"/>
      <c r="CAG242" s="5"/>
      <c r="CAH242" s="5"/>
      <c r="CAI242" s="5"/>
      <c r="CAJ242" s="5"/>
      <c r="CAK242" s="5"/>
      <c r="CAL242" s="5"/>
      <c r="CAM242" s="5"/>
      <c r="CAN242" s="5"/>
      <c r="CAO242" s="5"/>
      <c r="CAP242" s="5"/>
      <c r="CAQ242" s="5"/>
      <c r="CAR242" s="5"/>
      <c r="CAS242" s="5"/>
      <c r="CAT242" s="5"/>
      <c r="CAU242" s="5"/>
      <c r="CAV242" s="5"/>
      <c r="CAW242" s="5"/>
      <c r="CAX242" s="5"/>
      <c r="CAY242" s="5"/>
      <c r="CAZ242" s="5"/>
      <c r="CBA242" s="5"/>
      <c r="CBB242" s="5"/>
      <c r="CBC242" s="5"/>
      <c r="CBD242" s="5"/>
      <c r="CBE242" s="5"/>
      <c r="CBF242" s="5"/>
      <c r="CBG242" s="5"/>
      <c r="CBH242" s="5"/>
      <c r="CBI242" s="5"/>
      <c r="CBJ242" s="5"/>
      <c r="CBK242" s="5"/>
      <c r="CBL242" s="5"/>
      <c r="CBM242" s="5"/>
      <c r="CBN242" s="5"/>
      <c r="CBO242" s="5"/>
      <c r="CBP242" s="5"/>
      <c r="CBQ242" s="5"/>
      <c r="CBR242" s="5"/>
      <c r="CBS242" s="5"/>
      <c r="CBT242" s="5"/>
      <c r="CBU242" s="5"/>
      <c r="CBV242" s="5"/>
      <c r="CBW242" s="5"/>
      <c r="CBX242" s="5"/>
      <c r="CBY242" s="5"/>
      <c r="CBZ242" s="5"/>
      <c r="CCA242" s="5"/>
      <c r="CCB242" s="5"/>
      <c r="CCC242" s="5"/>
      <c r="CCD242" s="5"/>
      <c r="CCE242" s="5"/>
      <c r="CCF242" s="5"/>
      <c r="CCG242" s="5"/>
      <c r="CCH242" s="5"/>
      <c r="CCI242" s="5"/>
      <c r="CCJ242" s="5"/>
      <c r="CCK242" s="5"/>
      <c r="CCL242" s="5"/>
      <c r="CCM242" s="5"/>
      <c r="CCN242" s="5"/>
      <c r="CCO242" s="5"/>
      <c r="CCP242" s="5"/>
      <c r="CCQ242" s="5"/>
      <c r="CCR242" s="5"/>
      <c r="CCS242" s="5"/>
      <c r="CCT242" s="5"/>
      <c r="CCU242" s="5"/>
      <c r="CCV242" s="5"/>
      <c r="CCW242" s="5"/>
      <c r="CCX242" s="5"/>
      <c r="CCY242" s="5"/>
      <c r="CCZ242" s="5"/>
      <c r="CDA242" s="5"/>
      <c r="CDB242" s="5"/>
      <c r="CDC242" s="5"/>
      <c r="CDD242" s="5"/>
      <c r="CDE242" s="5"/>
      <c r="CDF242" s="5"/>
      <c r="CDG242" s="5"/>
      <c r="CDH242" s="5"/>
      <c r="CDI242" s="5"/>
      <c r="CDJ242" s="5"/>
      <c r="CDK242" s="5"/>
      <c r="CDL242" s="5"/>
      <c r="CDM242" s="5"/>
      <c r="CDN242" s="5"/>
      <c r="CDO242" s="5"/>
      <c r="CDP242" s="5"/>
      <c r="CDQ242" s="5"/>
      <c r="CDR242" s="5"/>
      <c r="CDS242" s="5"/>
      <c r="CDT242" s="5"/>
      <c r="CDU242" s="5"/>
      <c r="CDV242" s="5"/>
      <c r="CDW242" s="5"/>
      <c r="CDX242" s="5"/>
      <c r="CDY242" s="5"/>
      <c r="CDZ242" s="5"/>
      <c r="CEA242" s="5"/>
      <c r="CEB242" s="5"/>
      <c r="CEC242" s="5"/>
      <c r="CED242" s="5"/>
      <c r="CEE242" s="5"/>
      <c r="CEF242" s="5"/>
      <c r="CEG242" s="5"/>
      <c r="CEH242" s="5"/>
      <c r="CEI242" s="5"/>
      <c r="CEJ242" s="5"/>
      <c r="CEK242" s="5"/>
      <c r="CEL242" s="5"/>
      <c r="CEM242" s="5"/>
      <c r="CEN242" s="5"/>
      <c r="CEO242" s="5"/>
      <c r="CEP242" s="5"/>
      <c r="CEQ242" s="5"/>
      <c r="CER242" s="5"/>
      <c r="CES242" s="5"/>
      <c r="CET242" s="5"/>
      <c r="CEU242" s="5"/>
      <c r="CEV242" s="5"/>
      <c r="CEW242" s="5"/>
      <c r="CEX242" s="5"/>
      <c r="CEY242" s="5"/>
      <c r="CEZ242" s="5"/>
      <c r="CFA242" s="5"/>
      <c r="CFB242" s="5"/>
      <c r="CFC242" s="5"/>
      <c r="CFD242" s="5"/>
      <c r="CFE242" s="5"/>
      <c r="CFF242" s="5"/>
      <c r="CFG242" s="5"/>
      <c r="CFH242" s="5"/>
      <c r="CFI242" s="5"/>
      <c r="CFJ242" s="5"/>
      <c r="CFK242" s="5"/>
      <c r="CFL242" s="5"/>
      <c r="CFM242" s="5"/>
      <c r="CFN242" s="5"/>
      <c r="CFO242" s="5"/>
      <c r="CFP242" s="5"/>
      <c r="CFQ242" s="5"/>
      <c r="CFR242" s="5"/>
      <c r="CFS242" s="5"/>
      <c r="CFT242" s="5"/>
      <c r="CFU242" s="5"/>
      <c r="CFV242" s="5"/>
      <c r="CFW242" s="5"/>
      <c r="CFX242" s="5"/>
      <c r="CFY242" s="5"/>
      <c r="CFZ242" s="5"/>
      <c r="CGA242" s="5"/>
      <c r="CGB242" s="5"/>
      <c r="CGC242" s="5"/>
      <c r="CGD242" s="5"/>
      <c r="CGE242" s="5"/>
      <c r="CGF242" s="5"/>
      <c r="CGG242" s="5"/>
      <c r="CGH242" s="5"/>
      <c r="CGI242" s="5"/>
      <c r="CGJ242" s="5"/>
      <c r="CGK242" s="5"/>
      <c r="CGL242" s="5"/>
      <c r="CGM242" s="5"/>
      <c r="CGN242" s="5"/>
      <c r="CGO242" s="5"/>
      <c r="CGP242" s="5"/>
      <c r="CGQ242" s="5"/>
      <c r="CGR242" s="5"/>
      <c r="CGS242" s="5"/>
      <c r="CGT242" s="5"/>
      <c r="CGU242" s="5"/>
      <c r="CGV242" s="5"/>
      <c r="CGW242" s="5"/>
      <c r="CGX242" s="5"/>
      <c r="CGY242" s="5"/>
      <c r="CGZ242" s="5"/>
      <c r="CHA242" s="5"/>
      <c r="CHB242" s="5"/>
      <c r="CHC242" s="5"/>
      <c r="CHD242" s="5"/>
      <c r="CHE242" s="5"/>
      <c r="CHF242" s="5"/>
      <c r="CHG242" s="5"/>
      <c r="CHH242" s="5"/>
      <c r="CHI242" s="5"/>
      <c r="CHJ242" s="5"/>
      <c r="CHK242" s="5"/>
      <c r="CHL242" s="5"/>
      <c r="CHM242" s="5"/>
      <c r="CHN242" s="5"/>
      <c r="CHO242" s="5"/>
      <c r="CHP242" s="5"/>
      <c r="CHQ242" s="5"/>
      <c r="CHR242" s="5"/>
      <c r="CHS242" s="5"/>
      <c r="CHT242" s="5"/>
      <c r="CHU242" s="5"/>
      <c r="CHV242" s="5"/>
      <c r="CHW242" s="5"/>
      <c r="CHX242" s="5"/>
      <c r="CHY242" s="5"/>
      <c r="CHZ242" s="5"/>
      <c r="CIA242" s="5"/>
      <c r="CIB242" s="5"/>
      <c r="CIC242" s="5"/>
      <c r="CID242" s="5"/>
      <c r="CIE242" s="5"/>
      <c r="CIF242" s="5"/>
      <c r="CIG242" s="5"/>
      <c r="CIH242" s="5"/>
      <c r="CII242" s="5"/>
      <c r="CIJ242" s="5"/>
      <c r="CIK242" s="5"/>
      <c r="CIL242" s="5"/>
      <c r="CIM242" s="5"/>
      <c r="CIN242" s="5"/>
      <c r="CIO242" s="5"/>
      <c r="CIP242" s="5"/>
      <c r="CIQ242" s="5"/>
      <c r="CIR242" s="5"/>
      <c r="CIS242" s="5"/>
      <c r="CIT242" s="5"/>
      <c r="CIU242" s="5"/>
      <c r="CIV242" s="5"/>
      <c r="CIW242" s="5"/>
      <c r="CIX242" s="5"/>
      <c r="CIY242" s="5"/>
      <c r="CIZ242" s="5"/>
      <c r="CJA242" s="5"/>
      <c r="CJB242" s="5"/>
      <c r="CJC242" s="5"/>
      <c r="CJD242" s="5"/>
      <c r="CJE242" s="5"/>
      <c r="CJF242" s="5"/>
      <c r="CJG242" s="5"/>
      <c r="CJH242" s="5"/>
      <c r="CJI242" s="5"/>
      <c r="CJJ242" s="5"/>
      <c r="CJK242" s="5"/>
      <c r="CJL242" s="5"/>
      <c r="CJM242" s="5"/>
      <c r="CJN242" s="5"/>
      <c r="CJO242" s="5"/>
      <c r="CJP242" s="5"/>
      <c r="CJQ242" s="5"/>
      <c r="CJR242" s="5"/>
      <c r="CJS242" s="5"/>
      <c r="CJT242" s="5"/>
      <c r="CJU242" s="5"/>
      <c r="CJV242" s="5"/>
      <c r="CJW242" s="5"/>
      <c r="CJX242" s="5"/>
      <c r="CJY242" s="5"/>
      <c r="CJZ242" s="5"/>
      <c r="CKA242" s="5"/>
      <c r="CKB242" s="5"/>
      <c r="CKC242" s="5"/>
      <c r="CKD242" s="5"/>
      <c r="CKE242" s="5"/>
      <c r="CKF242" s="5"/>
      <c r="CKG242" s="5"/>
      <c r="CKH242" s="5"/>
      <c r="CKI242" s="5"/>
      <c r="CKJ242" s="5"/>
      <c r="CKK242" s="5"/>
      <c r="CKL242" s="5"/>
      <c r="CKM242" s="5"/>
      <c r="CKN242" s="5"/>
      <c r="CKO242" s="5"/>
      <c r="CKP242" s="5"/>
      <c r="CKQ242" s="5"/>
      <c r="CKR242" s="5"/>
      <c r="CKS242" s="5"/>
      <c r="CKT242" s="5"/>
      <c r="CKU242" s="5"/>
      <c r="CKV242" s="5"/>
      <c r="CKW242" s="5"/>
      <c r="CKX242" s="5"/>
      <c r="CKY242" s="5"/>
      <c r="CKZ242" s="5"/>
      <c r="CLA242" s="5"/>
      <c r="CLB242" s="5"/>
      <c r="CLC242" s="5"/>
      <c r="CLD242" s="5"/>
      <c r="CLE242" s="5"/>
      <c r="CLF242" s="5"/>
      <c r="CLG242" s="5"/>
      <c r="CLH242" s="5"/>
      <c r="CLI242" s="5"/>
      <c r="CLJ242" s="5"/>
      <c r="CLK242" s="5"/>
      <c r="CLL242" s="5"/>
      <c r="CLM242" s="5"/>
      <c r="CLN242" s="5"/>
      <c r="CLO242" s="5"/>
      <c r="CLP242" s="5"/>
      <c r="CLQ242" s="5"/>
      <c r="CLR242" s="5"/>
      <c r="CLS242" s="5"/>
      <c r="CLT242" s="5"/>
      <c r="CLU242" s="5"/>
      <c r="CLV242" s="5"/>
      <c r="CLW242" s="5"/>
      <c r="CLX242" s="5"/>
      <c r="CLY242" s="5"/>
      <c r="CLZ242" s="5"/>
      <c r="CMA242" s="5"/>
      <c r="CMB242" s="5"/>
      <c r="CMC242" s="5"/>
      <c r="CMD242" s="5"/>
      <c r="CME242" s="5"/>
      <c r="CMF242" s="5"/>
      <c r="CMG242" s="5"/>
      <c r="CMH242" s="5"/>
      <c r="CMI242" s="5"/>
      <c r="CMJ242" s="5"/>
      <c r="CMK242" s="5"/>
      <c r="CML242" s="5"/>
      <c r="CMM242" s="5"/>
      <c r="CMN242" s="5"/>
      <c r="CMO242" s="5"/>
      <c r="CMP242" s="5"/>
      <c r="CMQ242" s="5"/>
      <c r="CMR242" s="5"/>
      <c r="CMS242" s="5"/>
      <c r="CMT242" s="5"/>
      <c r="CMU242" s="5"/>
      <c r="CMV242" s="5"/>
      <c r="CMW242" s="5"/>
      <c r="CMX242" s="5"/>
      <c r="CMY242" s="5"/>
      <c r="CMZ242" s="5"/>
      <c r="CNA242" s="5"/>
      <c r="CNB242" s="5"/>
      <c r="CNC242" s="5"/>
      <c r="CND242" s="5"/>
      <c r="CNE242" s="5"/>
      <c r="CNF242" s="5"/>
      <c r="CNG242" s="5"/>
      <c r="CNH242" s="5"/>
      <c r="CNI242" s="5"/>
      <c r="CNJ242" s="5"/>
      <c r="CNK242" s="5"/>
      <c r="CNL242" s="5"/>
      <c r="CNM242" s="5"/>
      <c r="CNN242" s="5"/>
      <c r="CNO242" s="5"/>
      <c r="CNP242" s="5"/>
      <c r="CNQ242" s="5"/>
      <c r="CNR242" s="5"/>
      <c r="CNS242" s="5"/>
      <c r="CNT242" s="5"/>
      <c r="CNU242" s="5"/>
      <c r="CNV242" s="5"/>
      <c r="CNW242" s="5"/>
      <c r="CNX242" s="5"/>
      <c r="CNY242" s="5"/>
      <c r="CNZ242" s="5"/>
      <c r="COA242" s="5"/>
      <c r="COB242" s="5"/>
      <c r="COC242" s="5"/>
      <c r="COD242" s="5"/>
      <c r="COE242" s="5"/>
      <c r="COF242" s="5"/>
      <c r="COG242" s="5"/>
      <c r="COH242" s="5"/>
      <c r="COI242" s="5"/>
      <c r="COJ242" s="5"/>
      <c r="COK242" s="5"/>
      <c r="COL242" s="5"/>
      <c r="COM242" s="5"/>
      <c r="CON242" s="5"/>
      <c r="COO242" s="5"/>
      <c r="COP242" s="5"/>
      <c r="COQ242" s="5"/>
      <c r="COR242" s="5"/>
      <c r="COS242" s="5"/>
      <c r="COT242" s="5"/>
      <c r="COU242" s="5"/>
      <c r="COV242" s="5"/>
      <c r="COW242" s="5"/>
      <c r="COX242" s="5"/>
      <c r="COY242" s="5"/>
      <c r="COZ242" s="5"/>
      <c r="CPA242" s="5"/>
      <c r="CPB242" s="5"/>
      <c r="CPC242" s="5"/>
      <c r="CPD242" s="5"/>
      <c r="CPE242" s="5"/>
      <c r="CPF242" s="5"/>
      <c r="CPG242" s="5"/>
      <c r="CPH242" s="5"/>
      <c r="CPI242" s="5"/>
      <c r="CPJ242" s="5"/>
      <c r="CPK242" s="5"/>
      <c r="CPL242" s="5"/>
      <c r="CPM242" s="5"/>
      <c r="CPN242" s="5"/>
      <c r="CPO242" s="5"/>
      <c r="CPP242" s="5"/>
      <c r="CPQ242" s="5"/>
      <c r="CPR242" s="5"/>
      <c r="CPS242" s="5"/>
      <c r="CPT242" s="5"/>
      <c r="CPU242" s="5"/>
      <c r="CPV242" s="5"/>
      <c r="CPW242" s="5"/>
      <c r="CPX242" s="5"/>
      <c r="CPY242" s="5"/>
      <c r="CPZ242" s="5"/>
      <c r="CQA242" s="5"/>
      <c r="CQB242" s="5"/>
      <c r="CQC242" s="5"/>
      <c r="CQD242" s="5"/>
      <c r="CQE242" s="5"/>
      <c r="CQF242" s="5"/>
      <c r="CQG242" s="5"/>
      <c r="CQH242" s="5"/>
      <c r="CQI242" s="5"/>
      <c r="CQJ242" s="5"/>
      <c r="CQK242" s="5"/>
      <c r="CQL242" s="5"/>
      <c r="CQM242" s="5"/>
      <c r="CQN242" s="5"/>
      <c r="CQO242" s="5"/>
      <c r="CQP242" s="5"/>
      <c r="CQQ242" s="5"/>
      <c r="CQR242" s="5"/>
      <c r="CQS242" s="5"/>
      <c r="CQT242" s="5"/>
      <c r="CQU242" s="5"/>
      <c r="CQV242" s="5"/>
      <c r="CQW242" s="5"/>
      <c r="CQX242" s="5"/>
      <c r="CQY242" s="5"/>
      <c r="CQZ242" s="5"/>
      <c r="CRA242" s="5"/>
      <c r="CRB242" s="5"/>
      <c r="CRC242" s="5"/>
      <c r="CRD242" s="5"/>
      <c r="CRE242" s="5"/>
      <c r="CRF242" s="5"/>
      <c r="CRG242" s="5"/>
      <c r="CRH242" s="5"/>
      <c r="CRI242" s="5"/>
      <c r="CRJ242" s="5"/>
      <c r="CRK242" s="5"/>
      <c r="CRL242" s="5"/>
      <c r="CRM242" s="5"/>
      <c r="CRN242" s="5"/>
      <c r="CRO242" s="5"/>
      <c r="CRP242" s="5"/>
      <c r="CRQ242" s="5"/>
      <c r="CRR242" s="5"/>
      <c r="CRS242" s="5"/>
      <c r="CRT242" s="5"/>
      <c r="CRU242" s="5"/>
      <c r="CRV242" s="5"/>
      <c r="CRW242" s="5"/>
      <c r="CRX242" s="5"/>
      <c r="CRY242" s="5"/>
      <c r="CRZ242" s="5"/>
      <c r="CSA242" s="5"/>
      <c r="CSB242" s="5"/>
      <c r="CSC242" s="5"/>
      <c r="CSD242" s="5"/>
      <c r="CSE242" s="5"/>
      <c r="CSF242" s="5"/>
      <c r="CSG242" s="5"/>
      <c r="CSH242" s="5"/>
      <c r="CSI242" s="5"/>
      <c r="CSJ242" s="5"/>
      <c r="CSK242" s="5"/>
      <c r="CSL242" s="5"/>
      <c r="CSM242" s="5"/>
      <c r="CSN242" s="5"/>
      <c r="CSO242" s="5"/>
      <c r="CSP242" s="5"/>
      <c r="CSQ242" s="5"/>
      <c r="CSR242" s="5"/>
      <c r="CSS242" s="5"/>
      <c r="CST242" s="5"/>
      <c r="CSU242" s="5"/>
      <c r="CSV242" s="5"/>
      <c r="CSW242" s="5"/>
      <c r="CSX242" s="5"/>
      <c r="CSY242" s="5"/>
      <c r="CSZ242" s="5"/>
      <c r="CTA242" s="5"/>
      <c r="CTB242" s="5"/>
      <c r="CTC242" s="5"/>
      <c r="CTD242" s="5"/>
      <c r="CTE242" s="5"/>
      <c r="CTF242" s="5"/>
      <c r="CTG242" s="5"/>
      <c r="CTH242" s="5"/>
      <c r="CTI242" s="5"/>
      <c r="CTJ242" s="5"/>
      <c r="CTK242" s="5"/>
      <c r="CTL242" s="5"/>
      <c r="CTM242" s="5"/>
      <c r="CTN242" s="5"/>
      <c r="CTO242" s="5"/>
      <c r="CTP242" s="5"/>
      <c r="CTQ242" s="5"/>
      <c r="CTR242" s="5"/>
      <c r="CTS242" s="5"/>
      <c r="CTT242" s="5"/>
      <c r="CTU242" s="5"/>
      <c r="CTV242" s="5"/>
      <c r="CTW242" s="5"/>
      <c r="CTX242" s="5"/>
      <c r="CTY242" s="5"/>
      <c r="CTZ242" s="5"/>
      <c r="CUA242" s="5"/>
      <c r="CUB242" s="5"/>
      <c r="CUC242" s="5"/>
      <c r="CUD242" s="5"/>
      <c r="CUE242" s="5"/>
      <c r="CUF242" s="5"/>
      <c r="CUG242" s="5"/>
      <c r="CUH242" s="5"/>
      <c r="CUI242" s="5"/>
      <c r="CUJ242" s="5"/>
      <c r="CUK242" s="5"/>
      <c r="CUL242" s="5"/>
      <c r="CUM242" s="5"/>
      <c r="CUN242" s="5"/>
      <c r="CUO242" s="5"/>
      <c r="CUP242" s="5"/>
      <c r="CUQ242" s="5"/>
      <c r="CUR242" s="5"/>
      <c r="CUS242" s="5"/>
      <c r="CUT242" s="5"/>
      <c r="CUU242" s="5"/>
      <c r="CUV242" s="5"/>
      <c r="CUW242" s="5"/>
      <c r="CUX242" s="5"/>
      <c r="CUY242" s="5"/>
      <c r="CUZ242" s="5"/>
      <c r="CVA242" s="5"/>
      <c r="CVB242" s="5"/>
      <c r="CVC242" s="5"/>
      <c r="CVD242" s="5"/>
      <c r="CVE242" s="5"/>
      <c r="CVF242" s="5"/>
      <c r="CVG242" s="5"/>
      <c r="CVH242" s="5"/>
      <c r="CVI242" s="5"/>
      <c r="CVJ242" s="5"/>
      <c r="CVK242" s="5"/>
      <c r="CVL242" s="5"/>
      <c r="CVM242" s="5"/>
      <c r="CVN242" s="5"/>
      <c r="CVO242" s="5"/>
      <c r="CVP242" s="5"/>
      <c r="CVQ242" s="5"/>
      <c r="CVR242" s="5"/>
      <c r="CVS242" s="5"/>
      <c r="CVT242" s="5"/>
      <c r="CVU242" s="5"/>
      <c r="CVV242" s="5"/>
      <c r="CVW242" s="5"/>
      <c r="CVX242" s="5"/>
      <c r="CVY242" s="5"/>
      <c r="CVZ242" s="5"/>
      <c r="CWA242" s="5"/>
      <c r="CWB242" s="5"/>
      <c r="CWC242" s="5"/>
      <c r="CWD242" s="5"/>
      <c r="CWE242" s="5"/>
      <c r="CWF242" s="5"/>
      <c r="CWG242" s="5"/>
      <c r="CWH242" s="5"/>
      <c r="CWI242" s="5"/>
      <c r="CWJ242" s="5"/>
      <c r="CWK242" s="5"/>
      <c r="CWL242" s="5"/>
      <c r="CWM242" s="5"/>
      <c r="CWN242" s="5"/>
      <c r="CWO242" s="5"/>
      <c r="CWP242" s="5"/>
      <c r="CWQ242" s="5"/>
      <c r="CWR242" s="5"/>
      <c r="CWS242" s="5"/>
      <c r="CWT242" s="5"/>
      <c r="CWU242" s="5"/>
      <c r="CWV242" s="5"/>
      <c r="CWW242" s="5"/>
      <c r="CWX242" s="5"/>
      <c r="CWY242" s="5"/>
      <c r="CWZ242" s="5"/>
      <c r="CXA242" s="5"/>
      <c r="CXB242" s="5"/>
      <c r="CXC242" s="5"/>
      <c r="CXD242" s="5"/>
      <c r="CXE242" s="5"/>
      <c r="CXF242" s="5"/>
      <c r="CXG242" s="5"/>
      <c r="CXH242" s="5"/>
      <c r="CXI242" s="5"/>
      <c r="CXJ242" s="5"/>
      <c r="CXK242" s="5"/>
      <c r="CXL242" s="5"/>
      <c r="CXM242" s="5"/>
      <c r="CXN242" s="5"/>
      <c r="CXO242" s="5"/>
      <c r="CXP242" s="5"/>
      <c r="CXQ242" s="5"/>
      <c r="CXR242" s="5"/>
      <c r="CXS242" s="5"/>
      <c r="CXT242" s="5"/>
      <c r="CXU242" s="5"/>
      <c r="CXV242" s="5"/>
      <c r="CXW242" s="5"/>
      <c r="CXX242" s="5"/>
      <c r="CXY242" s="5"/>
      <c r="CXZ242" s="5"/>
      <c r="CYA242" s="5"/>
      <c r="CYB242" s="5"/>
      <c r="CYC242" s="5"/>
      <c r="CYD242" s="5"/>
      <c r="CYE242" s="5"/>
      <c r="CYF242" s="5"/>
      <c r="CYG242" s="5"/>
      <c r="CYH242" s="5"/>
      <c r="CYI242" s="5"/>
      <c r="CYJ242" s="5"/>
      <c r="CYK242" s="5"/>
      <c r="CYL242" s="5"/>
      <c r="CYM242" s="5"/>
      <c r="CYN242" s="5"/>
      <c r="CYO242" s="5"/>
      <c r="CYP242" s="5"/>
      <c r="CYQ242" s="5"/>
      <c r="CYR242" s="5"/>
      <c r="CYS242" s="5"/>
      <c r="CYT242" s="5"/>
      <c r="CYU242" s="5"/>
      <c r="CYV242" s="5"/>
      <c r="CYW242" s="5"/>
      <c r="CYX242" s="5"/>
      <c r="CYY242" s="5"/>
      <c r="CYZ242" s="5"/>
      <c r="CZA242" s="5"/>
      <c r="CZB242" s="5"/>
      <c r="CZC242" s="5"/>
      <c r="CZD242" s="5"/>
      <c r="CZE242" s="5"/>
      <c r="CZF242" s="5"/>
      <c r="CZG242" s="5"/>
      <c r="CZH242" s="5"/>
      <c r="CZI242" s="5"/>
      <c r="CZJ242" s="5"/>
      <c r="CZK242" s="5"/>
      <c r="CZL242" s="5"/>
      <c r="CZM242" s="5"/>
      <c r="CZN242" s="5"/>
      <c r="CZO242" s="5"/>
      <c r="CZP242" s="5"/>
      <c r="CZQ242" s="5"/>
      <c r="CZR242" s="5"/>
      <c r="CZS242" s="5"/>
      <c r="CZT242" s="5"/>
      <c r="CZU242" s="5"/>
      <c r="CZV242" s="5"/>
      <c r="CZW242" s="5"/>
      <c r="CZX242" s="5"/>
      <c r="CZY242" s="5"/>
      <c r="CZZ242" s="5"/>
      <c r="DAA242" s="5"/>
      <c r="DAB242" s="5"/>
      <c r="DAC242" s="5"/>
      <c r="DAD242" s="5"/>
      <c r="DAE242" s="5"/>
      <c r="DAF242" s="5"/>
      <c r="DAG242" s="5"/>
      <c r="DAH242" s="5"/>
      <c r="DAI242" s="5"/>
      <c r="DAJ242" s="5"/>
      <c r="DAK242" s="5"/>
      <c r="DAL242" s="5"/>
      <c r="DAM242" s="5"/>
      <c r="DAN242" s="5"/>
      <c r="DAO242" s="5"/>
      <c r="DAP242" s="5"/>
      <c r="DAQ242" s="5"/>
      <c r="DAR242" s="5"/>
      <c r="DAS242" s="5"/>
      <c r="DAT242" s="5"/>
      <c r="DAU242" s="5"/>
      <c r="DAV242" s="5"/>
      <c r="DAW242" s="5"/>
      <c r="DAX242" s="5"/>
      <c r="DAY242" s="5"/>
      <c r="DAZ242" s="5"/>
      <c r="DBA242" s="5"/>
      <c r="DBB242" s="5"/>
      <c r="DBC242" s="5"/>
      <c r="DBD242" s="5"/>
      <c r="DBE242" s="5"/>
      <c r="DBF242" s="5"/>
      <c r="DBG242" s="5"/>
      <c r="DBH242" s="5"/>
      <c r="DBI242" s="5"/>
      <c r="DBJ242" s="5"/>
      <c r="DBK242" s="5"/>
      <c r="DBL242" s="5"/>
      <c r="DBM242" s="5"/>
      <c r="DBN242" s="5"/>
      <c r="DBO242" s="5"/>
      <c r="DBP242" s="5"/>
      <c r="DBQ242" s="5"/>
      <c r="DBR242" s="5"/>
      <c r="DBS242" s="5"/>
      <c r="DBT242" s="5"/>
      <c r="DBU242" s="5"/>
      <c r="DBV242" s="5"/>
      <c r="DBW242" s="5"/>
      <c r="DBX242" s="5"/>
      <c r="DBY242" s="5"/>
      <c r="DBZ242" s="5"/>
      <c r="DCA242" s="5"/>
      <c r="DCB242" s="5"/>
      <c r="DCC242" s="5"/>
      <c r="DCD242" s="5"/>
      <c r="DCE242" s="5"/>
      <c r="DCF242" s="5"/>
      <c r="DCG242" s="5"/>
      <c r="DCH242" s="5"/>
      <c r="DCI242" s="5"/>
      <c r="DCJ242" s="5"/>
      <c r="DCK242" s="5"/>
      <c r="DCL242" s="5"/>
      <c r="DCM242" s="5"/>
      <c r="DCN242" s="5"/>
      <c r="DCO242" s="5"/>
      <c r="DCP242" s="5"/>
      <c r="DCQ242" s="5"/>
      <c r="DCR242" s="5"/>
      <c r="DCS242" s="5"/>
      <c r="DCT242" s="5"/>
      <c r="DCU242" s="5"/>
      <c r="DCV242" s="5"/>
      <c r="DCW242" s="5"/>
      <c r="DCX242" s="5"/>
      <c r="DCY242" s="5"/>
      <c r="DCZ242" s="5"/>
      <c r="DDA242" s="5"/>
      <c r="DDB242" s="5"/>
      <c r="DDC242" s="5"/>
      <c r="DDD242" s="5"/>
      <c r="DDE242" s="5"/>
      <c r="DDF242" s="5"/>
      <c r="DDG242" s="5"/>
      <c r="DDH242" s="5"/>
      <c r="DDI242" s="5"/>
      <c r="DDJ242" s="5"/>
      <c r="DDK242" s="5"/>
      <c r="DDL242" s="5"/>
      <c r="DDM242" s="5"/>
      <c r="DDN242" s="5"/>
      <c r="DDO242" s="5"/>
      <c r="DDP242" s="5"/>
      <c r="DDQ242" s="5"/>
      <c r="DDR242" s="5"/>
      <c r="DDS242" s="5"/>
      <c r="DDT242" s="5"/>
      <c r="DDU242" s="5"/>
      <c r="DDV242" s="5"/>
      <c r="DDW242" s="5"/>
      <c r="DDX242" s="5"/>
      <c r="DDY242" s="5"/>
      <c r="DDZ242" s="5"/>
      <c r="DEA242" s="5"/>
      <c r="DEB242" s="5"/>
      <c r="DEC242" s="5"/>
      <c r="DED242" s="5"/>
      <c r="DEE242" s="5"/>
      <c r="DEF242" s="5"/>
      <c r="DEG242" s="5"/>
      <c r="DEH242" s="5"/>
      <c r="DEI242" s="5"/>
      <c r="DEJ242" s="5"/>
      <c r="DEK242" s="5"/>
      <c r="DEL242" s="5"/>
      <c r="DEM242" s="5"/>
      <c r="DEN242" s="5"/>
      <c r="DEO242" s="5"/>
      <c r="DEP242" s="5"/>
      <c r="DEQ242" s="5"/>
      <c r="DER242" s="5"/>
      <c r="DES242" s="5"/>
      <c r="DET242" s="5"/>
      <c r="DEU242" s="5"/>
      <c r="DEV242" s="5"/>
      <c r="DEW242" s="5"/>
      <c r="DEX242" s="5"/>
      <c r="DEY242" s="5"/>
      <c r="DEZ242" s="5"/>
      <c r="DFA242" s="5"/>
      <c r="DFB242" s="5"/>
      <c r="DFC242" s="5"/>
      <c r="DFD242" s="5"/>
      <c r="DFE242" s="5"/>
      <c r="DFF242" s="5"/>
      <c r="DFG242" s="5"/>
      <c r="DFH242" s="5"/>
      <c r="DFI242" s="5"/>
      <c r="DFJ242" s="5"/>
      <c r="DFK242" s="5"/>
      <c r="DFL242" s="5"/>
      <c r="DFM242" s="5"/>
      <c r="DFN242" s="5"/>
      <c r="DFO242" s="5"/>
      <c r="DFP242" s="5"/>
      <c r="DFQ242" s="5"/>
      <c r="DFR242" s="5"/>
      <c r="DFS242" s="5"/>
      <c r="DFT242" s="5"/>
      <c r="DFU242" s="5"/>
      <c r="DFV242" s="5"/>
      <c r="DFW242" s="5"/>
      <c r="DFX242" s="5"/>
      <c r="DFY242" s="5"/>
      <c r="DFZ242" s="5"/>
      <c r="DGA242" s="5"/>
      <c r="DGB242" s="5"/>
      <c r="DGC242" s="5"/>
      <c r="DGD242" s="5"/>
      <c r="DGE242" s="5"/>
      <c r="DGF242" s="5"/>
      <c r="DGG242" s="5"/>
      <c r="DGH242" s="5"/>
      <c r="DGI242" s="5"/>
      <c r="DGJ242" s="5"/>
      <c r="DGK242" s="5"/>
      <c r="DGL242" s="5"/>
      <c r="DGM242" s="5"/>
      <c r="DGN242" s="5"/>
      <c r="DGO242" s="5"/>
      <c r="DGP242" s="5"/>
      <c r="DGQ242" s="5"/>
      <c r="DGR242" s="5"/>
      <c r="DGS242" s="5"/>
      <c r="DGT242" s="5"/>
      <c r="DGU242" s="5"/>
      <c r="DGV242" s="5"/>
      <c r="DGW242" s="5"/>
      <c r="DGX242" s="5"/>
      <c r="DGY242" s="5"/>
      <c r="DGZ242" s="5"/>
      <c r="DHA242" s="5"/>
      <c r="DHB242" s="5"/>
      <c r="DHC242" s="5"/>
      <c r="DHD242" s="5"/>
      <c r="DHE242" s="5"/>
      <c r="DHF242" s="5"/>
      <c r="DHG242" s="5"/>
      <c r="DHH242" s="5"/>
      <c r="DHI242" s="5"/>
      <c r="DHJ242" s="5"/>
      <c r="DHK242" s="5"/>
      <c r="DHL242" s="5"/>
      <c r="DHM242" s="5"/>
      <c r="DHN242" s="5"/>
      <c r="DHO242" s="5"/>
      <c r="DHP242" s="5"/>
      <c r="DHQ242" s="5"/>
      <c r="DHR242" s="5"/>
      <c r="DHS242" s="5"/>
      <c r="DHT242" s="5"/>
      <c r="DHU242" s="5"/>
      <c r="DHV242" s="5"/>
      <c r="DHW242" s="5"/>
      <c r="DHX242" s="5"/>
      <c r="DHY242" s="5"/>
      <c r="DHZ242" s="5"/>
      <c r="DIA242" s="5"/>
      <c r="DIB242" s="5"/>
      <c r="DIC242" s="5"/>
      <c r="DID242" s="5"/>
      <c r="DIE242" s="5"/>
      <c r="DIF242" s="5"/>
      <c r="DIG242" s="5"/>
      <c r="DIH242" s="5"/>
      <c r="DII242" s="5"/>
      <c r="DIJ242" s="5"/>
      <c r="DIK242" s="5"/>
      <c r="DIL242" s="5"/>
      <c r="DIM242" s="5"/>
      <c r="DIN242" s="5"/>
      <c r="DIO242" s="5"/>
      <c r="DIP242" s="5"/>
      <c r="DIQ242" s="5"/>
      <c r="DIR242" s="5"/>
      <c r="DIS242" s="5"/>
      <c r="DIT242" s="5"/>
      <c r="DIU242" s="5"/>
      <c r="DIV242" s="5"/>
      <c r="DIW242" s="5"/>
      <c r="DIX242" s="5"/>
      <c r="DIY242" s="5"/>
      <c r="DIZ242" s="5"/>
      <c r="DJA242" s="5"/>
      <c r="DJB242" s="5"/>
      <c r="DJC242" s="5"/>
      <c r="DJD242" s="5"/>
      <c r="DJE242" s="5"/>
      <c r="DJF242" s="5"/>
      <c r="DJG242" s="5"/>
      <c r="DJH242" s="5"/>
      <c r="DJI242" s="5"/>
      <c r="DJJ242" s="5"/>
      <c r="DJK242" s="5"/>
      <c r="DJL242" s="5"/>
      <c r="DJM242" s="5"/>
      <c r="DJN242" s="5"/>
      <c r="DJO242" s="5"/>
      <c r="DJP242" s="5"/>
      <c r="DJQ242" s="5"/>
      <c r="DJR242" s="5"/>
      <c r="DJS242" s="5"/>
      <c r="DJT242" s="5"/>
      <c r="DJU242" s="5"/>
      <c r="DJV242" s="5"/>
      <c r="DJW242" s="5"/>
      <c r="DJX242" s="5"/>
      <c r="DJY242" s="5"/>
      <c r="DJZ242" s="5"/>
      <c r="DKA242" s="5"/>
      <c r="DKB242" s="5"/>
      <c r="DKC242" s="5"/>
      <c r="DKD242" s="5"/>
      <c r="DKE242" s="5"/>
      <c r="DKF242" s="5"/>
      <c r="DKG242" s="5"/>
      <c r="DKH242" s="5"/>
      <c r="DKI242" s="5"/>
      <c r="DKJ242" s="5"/>
      <c r="DKK242" s="5"/>
      <c r="DKL242" s="5"/>
      <c r="DKM242" s="5"/>
      <c r="DKN242" s="5"/>
      <c r="DKO242" s="5"/>
      <c r="DKP242" s="5"/>
      <c r="DKQ242" s="5"/>
      <c r="DKR242" s="5"/>
      <c r="DKS242" s="5"/>
      <c r="DKT242" s="5"/>
      <c r="DKU242" s="5"/>
      <c r="DKV242" s="5"/>
      <c r="DKW242" s="5"/>
      <c r="DKX242" s="5"/>
      <c r="DKY242" s="5"/>
      <c r="DKZ242" s="5"/>
      <c r="DLA242" s="5"/>
      <c r="DLB242" s="5"/>
      <c r="DLC242" s="5"/>
      <c r="DLD242" s="5"/>
      <c r="DLE242" s="5"/>
      <c r="DLF242" s="5"/>
      <c r="DLG242" s="5"/>
      <c r="DLH242" s="5"/>
      <c r="DLI242" s="5"/>
      <c r="DLJ242" s="5"/>
      <c r="DLK242" s="5"/>
      <c r="DLL242" s="5"/>
      <c r="DLM242" s="5"/>
      <c r="DLN242" s="5"/>
      <c r="DLO242" s="5"/>
      <c r="DLP242" s="5"/>
      <c r="DLQ242" s="5"/>
      <c r="DLR242" s="5"/>
      <c r="DLS242" s="5"/>
      <c r="DLT242" s="5"/>
      <c r="DLU242" s="5"/>
      <c r="DLV242" s="5"/>
      <c r="DLW242" s="5"/>
      <c r="DLX242" s="5"/>
      <c r="DLY242" s="5"/>
      <c r="DLZ242" s="5"/>
      <c r="DMA242" s="5"/>
      <c r="DMB242" s="5"/>
      <c r="DMC242" s="5"/>
      <c r="DMD242" s="5"/>
      <c r="DME242" s="5"/>
      <c r="DMF242" s="5"/>
      <c r="DMG242" s="5"/>
      <c r="DMH242" s="5"/>
      <c r="DMI242" s="5"/>
      <c r="DMJ242" s="5"/>
      <c r="DMK242" s="5"/>
      <c r="DML242" s="5"/>
      <c r="DMM242" s="5"/>
      <c r="DMN242" s="5"/>
      <c r="DMO242" s="5"/>
      <c r="DMP242" s="5"/>
      <c r="DMQ242" s="5"/>
      <c r="DMR242" s="5"/>
      <c r="DMS242" s="5"/>
      <c r="DMT242" s="5"/>
      <c r="DMU242" s="5"/>
      <c r="DMV242" s="5"/>
      <c r="DMW242" s="5"/>
      <c r="DMX242" s="5"/>
      <c r="DMY242" s="5"/>
      <c r="DMZ242" s="5"/>
      <c r="DNA242" s="5"/>
      <c r="DNB242" s="5"/>
      <c r="DNC242" s="5"/>
      <c r="DND242" s="5"/>
      <c r="DNE242" s="5"/>
      <c r="DNF242" s="5"/>
      <c r="DNG242" s="5"/>
      <c r="DNH242" s="5"/>
      <c r="DNI242" s="5"/>
      <c r="DNJ242" s="5"/>
      <c r="DNK242" s="5"/>
      <c r="DNL242" s="5"/>
      <c r="DNM242" s="5"/>
      <c r="DNN242" s="5"/>
      <c r="DNO242" s="5"/>
      <c r="DNP242" s="5"/>
      <c r="DNQ242" s="5"/>
      <c r="DNR242" s="5"/>
      <c r="DNS242" s="5"/>
      <c r="DNT242" s="5"/>
      <c r="DNU242" s="5"/>
      <c r="DNV242" s="5"/>
      <c r="DNW242" s="5"/>
      <c r="DNX242" s="5"/>
      <c r="DNY242" s="5"/>
      <c r="DNZ242" s="5"/>
      <c r="DOA242" s="5"/>
      <c r="DOB242" s="5"/>
      <c r="DOC242" s="5"/>
      <c r="DOD242" s="5"/>
      <c r="DOE242" s="5"/>
      <c r="DOF242" s="5"/>
      <c r="DOG242" s="5"/>
      <c r="DOH242" s="5"/>
      <c r="DOI242" s="5"/>
      <c r="DOJ242" s="5"/>
      <c r="DOK242" s="5"/>
      <c r="DOL242" s="5"/>
      <c r="DOM242" s="5"/>
      <c r="DON242" s="5"/>
      <c r="DOO242" s="5"/>
      <c r="DOP242" s="5"/>
      <c r="DOQ242" s="5"/>
      <c r="DOR242" s="5"/>
      <c r="DOS242" s="5"/>
      <c r="DOT242" s="5"/>
      <c r="DOU242" s="5"/>
      <c r="DOV242" s="5"/>
      <c r="DOW242" s="5"/>
      <c r="DOX242" s="5"/>
      <c r="DOY242" s="5"/>
      <c r="DOZ242" s="5"/>
      <c r="DPA242" s="5"/>
      <c r="DPB242" s="5"/>
      <c r="DPC242" s="5"/>
      <c r="DPD242" s="5"/>
      <c r="DPE242" s="5"/>
      <c r="DPF242" s="5"/>
      <c r="DPG242" s="5"/>
      <c r="DPH242" s="5"/>
      <c r="DPI242" s="5"/>
      <c r="DPJ242" s="5"/>
      <c r="DPK242" s="5"/>
      <c r="DPL242" s="5"/>
      <c r="DPM242" s="5"/>
      <c r="DPN242" s="5"/>
      <c r="DPO242" s="5"/>
      <c r="DPP242" s="5"/>
      <c r="DPQ242" s="5"/>
      <c r="DPR242" s="5"/>
      <c r="DPS242" s="5"/>
      <c r="DPT242" s="5"/>
      <c r="DPU242" s="5"/>
      <c r="DPV242" s="5"/>
      <c r="DPW242" s="5"/>
      <c r="DPX242" s="5"/>
      <c r="DPY242" s="5"/>
      <c r="DPZ242" s="5"/>
      <c r="DQA242" s="5"/>
      <c r="DQB242" s="5"/>
      <c r="DQC242" s="5"/>
      <c r="DQD242" s="5"/>
      <c r="DQE242" s="5"/>
      <c r="DQF242" s="5"/>
      <c r="DQG242" s="5"/>
      <c r="DQH242" s="5"/>
      <c r="DQI242" s="5"/>
      <c r="DQJ242" s="5"/>
      <c r="DQK242" s="5"/>
      <c r="DQL242" s="5"/>
      <c r="DQM242" s="5"/>
      <c r="DQN242" s="5"/>
      <c r="DQO242" s="5"/>
      <c r="DQP242" s="5"/>
      <c r="DQQ242" s="5"/>
      <c r="DQR242" s="5"/>
      <c r="DQS242" s="5"/>
      <c r="DQT242" s="5"/>
      <c r="DQU242" s="5"/>
      <c r="DQV242" s="5"/>
      <c r="DQW242" s="5"/>
      <c r="DQX242" s="5"/>
      <c r="DQY242" s="5"/>
      <c r="DQZ242" s="5"/>
      <c r="DRA242" s="5"/>
      <c r="DRB242" s="5"/>
      <c r="DRC242" s="5"/>
      <c r="DRD242" s="5"/>
      <c r="DRE242" s="5"/>
      <c r="DRF242" s="5"/>
      <c r="DRG242" s="5"/>
      <c r="DRH242" s="5"/>
      <c r="DRI242" s="5"/>
      <c r="DRJ242" s="5"/>
      <c r="DRK242" s="5"/>
      <c r="DRL242" s="5"/>
      <c r="DRM242" s="5"/>
      <c r="DRN242" s="5"/>
      <c r="DRO242" s="5"/>
      <c r="DRP242" s="5"/>
      <c r="DRQ242" s="5"/>
      <c r="DRR242" s="5"/>
      <c r="DRS242" s="5"/>
      <c r="DRT242" s="5"/>
      <c r="DRU242" s="5"/>
      <c r="DRV242" s="5"/>
      <c r="DRW242" s="5"/>
      <c r="DRX242" s="5"/>
      <c r="DRY242" s="5"/>
      <c r="DRZ242" s="5"/>
      <c r="DSA242" s="5"/>
      <c r="DSB242" s="5"/>
      <c r="DSC242" s="5"/>
      <c r="DSD242" s="5"/>
      <c r="DSE242" s="5"/>
      <c r="DSF242" s="5"/>
      <c r="DSG242" s="5"/>
      <c r="DSH242" s="5"/>
      <c r="DSI242" s="5"/>
      <c r="DSJ242" s="5"/>
      <c r="DSK242" s="5"/>
      <c r="DSL242" s="5"/>
      <c r="DSM242" s="5"/>
      <c r="DSN242" s="5"/>
      <c r="DSO242" s="5"/>
      <c r="DSP242" s="5"/>
      <c r="DSQ242" s="5"/>
      <c r="DSR242" s="5"/>
      <c r="DSS242" s="5"/>
      <c r="DST242" s="5"/>
      <c r="DSU242" s="5"/>
      <c r="DSV242" s="5"/>
      <c r="DSW242" s="5"/>
      <c r="DSX242" s="5"/>
      <c r="DSY242" s="5"/>
      <c r="DSZ242" s="5"/>
      <c r="DTA242" s="5"/>
      <c r="DTB242" s="5"/>
      <c r="DTC242" s="5"/>
      <c r="DTD242" s="5"/>
      <c r="DTE242" s="5"/>
      <c r="DTF242" s="5"/>
      <c r="DTG242" s="5"/>
      <c r="DTH242" s="5"/>
      <c r="DTI242" s="5"/>
      <c r="DTJ242" s="5"/>
      <c r="DTK242" s="5"/>
      <c r="DTL242" s="5"/>
      <c r="DTM242" s="5"/>
      <c r="DTN242" s="5"/>
      <c r="DTO242" s="5"/>
      <c r="DTP242" s="5"/>
      <c r="DTQ242" s="5"/>
      <c r="DTR242" s="5"/>
      <c r="DTS242" s="5"/>
      <c r="DTT242" s="5"/>
      <c r="DTU242" s="5"/>
      <c r="DTV242" s="5"/>
      <c r="DTW242" s="5"/>
      <c r="DTX242" s="5"/>
      <c r="DTY242" s="5"/>
      <c r="DTZ242" s="5"/>
      <c r="DUA242" s="5"/>
      <c r="DUB242" s="5"/>
      <c r="DUC242" s="5"/>
      <c r="DUD242" s="5"/>
      <c r="DUE242" s="5"/>
      <c r="DUF242" s="5"/>
      <c r="DUG242" s="5"/>
      <c r="DUH242" s="5"/>
      <c r="DUI242" s="5"/>
      <c r="DUJ242" s="5"/>
      <c r="DUK242" s="5"/>
      <c r="DUL242" s="5"/>
      <c r="DUM242" s="5"/>
      <c r="DUN242" s="5"/>
      <c r="DUO242" s="5"/>
      <c r="DUP242" s="5"/>
      <c r="DUQ242" s="5"/>
      <c r="DUR242" s="5"/>
      <c r="DUS242" s="5"/>
      <c r="DUT242" s="5"/>
      <c r="DUU242" s="5"/>
      <c r="DUV242" s="5"/>
      <c r="DUW242" s="5"/>
      <c r="DUX242" s="5"/>
      <c r="DUY242" s="5"/>
      <c r="DUZ242" s="5"/>
      <c r="DVA242" s="5"/>
      <c r="DVB242" s="5"/>
      <c r="DVC242" s="5"/>
      <c r="DVD242" s="5"/>
      <c r="DVE242" s="5"/>
      <c r="DVF242" s="5"/>
      <c r="DVG242" s="5"/>
      <c r="DVH242" s="5"/>
      <c r="DVI242" s="5"/>
      <c r="DVJ242" s="5"/>
      <c r="DVK242" s="5"/>
      <c r="DVL242" s="5"/>
      <c r="DVM242" s="5"/>
      <c r="DVN242" s="5"/>
      <c r="DVO242" s="5"/>
      <c r="DVP242" s="5"/>
      <c r="DVQ242" s="5"/>
      <c r="DVR242" s="5"/>
      <c r="DVS242" s="5"/>
      <c r="DVT242" s="5"/>
      <c r="DVU242" s="5"/>
      <c r="DVV242" s="5"/>
      <c r="DVW242" s="5"/>
      <c r="DVX242" s="5"/>
      <c r="DVY242" s="5"/>
      <c r="DVZ242" s="5"/>
      <c r="DWA242" s="5"/>
      <c r="DWB242" s="5"/>
      <c r="DWC242" s="5"/>
      <c r="DWD242" s="5"/>
      <c r="DWE242" s="5"/>
      <c r="DWF242" s="5"/>
      <c r="DWG242" s="5"/>
      <c r="DWH242" s="5"/>
      <c r="DWI242" s="5"/>
      <c r="DWJ242" s="5"/>
      <c r="DWK242" s="5"/>
      <c r="DWL242" s="5"/>
      <c r="DWM242" s="5"/>
      <c r="DWN242" s="5"/>
      <c r="DWO242" s="5"/>
      <c r="DWP242" s="5"/>
      <c r="DWQ242" s="5"/>
      <c r="DWR242" s="5"/>
      <c r="DWS242" s="5"/>
      <c r="DWT242" s="5"/>
      <c r="DWU242" s="5"/>
      <c r="DWV242" s="5"/>
      <c r="DWW242" s="5"/>
      <c r="DWX242" s="5"/>
      <c r="DWY242" s="5"/>
      <c r="DWZ242" s="5"/>
      <c r="DXA242" s="5"/>
      <c r="DXB242" s="5"/>
      <c r="DXC242" s="5"/>
      <c r="DXD242" s="5"/>
      <c r="DXE242" s="5"/>
      <c r="DXF242" s="5"/>
      <c r="DXG242" s="5"/>
      <c r="DXH242" s="5"/>
      <c r="DXI242" s="5"/>
      <c r="DXJ242" s="5"/>
      <c r="DXK242" s="5"/>
      <c r="DXL242" s="5"/>
      <c r="DXM242" s="5"/>
      <c r="DXN242" s="5"/>
      <c r="DXO242" s="5"/>
      <c r="DXP242" s="5"/>
      <c r="DXQ242" s="5"/>
      <c r="DXR242" s="5"/>
      <c r="DXS242" s="5"/>
      <c r="DXT242" s="5"/>
      <c r="DXU242" s="5"/>
      <c r="DXV242" s="5"/>
      <c r="DXW242" s="5"/>
      <c r="DXX242" s="5"/>
      <c r="DXY242" s="5"/>
      <c r="DXZ242" s="5"/>
      <c r="DYA242" s="5"/>
      <c r="DYB242" s="5"/>
      <c r="DYC242" s="5"/>
      <c r="DYD242" s="5"/>
      <c r="DYE242" s="5"/>
      <c r="DYF242" s="5"/>
      <c r="DYG242" s="5"/>
      <c r="DYH242" s="5"/>
      <c r="DYI242" s="5"/>
      <c r="DYJ242" s="5"/>
      <c r="DYK242" s="5"/>
      <c r="DYL242" s="5"/>
      <c r="DYM242" s="5"/>
      <c r="DYN242" s="5"/>
      <c r="DYO242" s="5"/>
      <c r="DYP242" s="5"/>
      <c r="DYQ242" s="5"/>
      <c r="DYR242" s="5"/>
      <c r="DYS242" s="5"/>
      <c r="DYT242" s="5"/>
      <c r="DYU242" s="5"/>
      <c r="DYV242" s="5"/>
      <c r="DYW242" s="5"/>
      <c r="DYX242" s="5"/>
      <c r="DYY242" s="5"/>
      <c r="DYZ242" s="5"/>
      <c r="DZA242" s="5"/>
      <c r="DZB242" s="5"/>
      <c r="DZC242" s="5"/>
      <c r="DZD242" s="5"/>
      <c r="DZE242" s="5"/>
      <c r="DZF242" s="5"/>
      <c r="DZG242" s="5"/>
      <c r="DZH242" s="5"/>
      <c r="DZI242" s="5"/>
      <c r="DZJ242" s="5"/>
      <c r="DZK242" s="5"/>
      <c r="DZL242" s="5"/>
      <c r="DZM242" s="5"/>
      <c r="DZN242" s="5"/>
      <c r="DZO242" s="5"/>
      <c r="DZP242" s="5"/>
      <c r="DZQ242" s="5"/>
      <c r="DZR242" s="5"/>
      <c r="DZS242" s="5"/>
      <c r="DZT242" s="5"/>
      <c r="DZU242" s="5"/>
      <c r="DZV242" s="5"/>
      <c r="DZW242" s="5"/>
      <c r="DZX242" s="5"/>
      <c r="DZY242" s="5"/>
      <c r="DZZ242" s="5"/>
      <c r="EAA242" s="5"/>
      <c r="EAB242" s="5"/>
      <c r="EAC242" s="5"/>
      <c r="EAD242" s="5"/>
      <c r="EAE242" s="5"/>
      <c r="EAF242" s="5"/>
      <c r="EAG242" s="5"/>
      <c r="EAH242" s="5"/>
      <c r="EAI242" s="5"/>
      <c r="EAJ242" s="5"/>
      <c r="EAK242" s="5"/>
      <c r="EAL242" s="5"/>
      <c r="EAM242" s="5"/>
      <c r="EAN242" s="5"/>
      <c r="EAO242" s="5"/>
      <c r="EAP242" s="5"/>
      <c r="EAQ242" s="5"/>
      <c r="EAR242" s="5"/>
      <c r="EAS242" s="5"/>
      <c r="EAT242" s="5"/>
      <c r="EAU242" s="5"/>
      <c r="EAV242" s="5"/>
      <c r="EAW242" s="5"/>
      <c r="EAX242" s="5"/>
      <c r="EAY242" s="5"/>
      <c r="EAZ242" s="5"/>
      <c r="EBA242" s="5"/>
      <c r="EBB242" s="5"/>
      <c r="EBC242" s="5"/>
      <c r="EBD242" s="5"/>
      <c r="EBE242" s="5"/>
      <c r="EBF242" s="5"/>
      <c r="EBG242" s="5"/>
      <c r="EBH242" s="5"/>
      <c r="EBI242" s="5"/>
      <c r="EBJ242" s="5"/>
      <c r="EBK242" s="5"/>
      <c r="EBL242" s="5"/>
      <c r="EBM242" s="5"/>
      <c r="EBN242" s="5"/>
      <c r="EBO242" s="5"/>
      <c r="EBP242" s="5"/>
      <c r="EBQ242" s="5"/>
      <c r="EBR242" s="5"/>
      <c r="EBS242" s="5"/>
      <c r="EBT242" s="5"/>
      <c r="EBU242" s="5"/>
      <c r="EBV242" s="5"/>
      <c r="EBW242" s="5"/>
      <c r="EBX242" s="5"/>
      <c r="EBY242" s="5"/>
      <c r="EBZ242" s="5"/>
      <c r="ECA242" s="5"/>
      <c r="ECB242" s="5"/>
      <c r="ECC242" s="5"/>
      <c r="ECD242" s="5"/>
      <c r="ECE242" s="5"/>
      <c r="ECF242" s="5"/>
      <c r="ECG242" s="5"/>
      <c r="ECH242" s="5"/>
      <c r="ECI242" s="5"/>
      <c r="ECJ242" s="5"/>
      <c r="ECK242" s="5"/>
      <c r="ECL242" s="5"/>
      <c r="ECM242" s="5"/>
      <c r="ECN242" s="5"/>
      <c r="ECO242" s="5"/>
      <c r="ECP242" s="5"/>
      <c r="ECQ242" s="5"/>
      <c r="ECR242" s="5"/>
      <c r="ECS242" s="5"/>
      <c r="ECT242" s="5"/>
      <c r="ECU242" s="5"/>
      <c r="ECV242" s="5"/>
      <c r="ECW242" s="5"/>
      <c r="ECX242" s="5"/>
      <c r="ECY242" s="5"/>
      <c r="ECZ242" s="5"/>
      <c r="EDA242" s="5"/>
      <c r="EDB242" s="5"/>
      <c r="EDC242" s="5"/>
      <c r="EDD242" s="5"/>
      <c r="EDE242" s="5"/>
      <c r="EDF242" s="5"/>
      <c r="EDG242" s="5"/>
      <c r="EDH242" s="5"/>
      <c r="EDI242" s="5"/>
      <c r="EDJ242" s="5"/>
      <c r="EDK242" s="5"/>
      <c r="EDL242" s="5"/>
      <c r="EDM242" s="5"/>
      <c r="EDN242" s="5"/>
      <c r="EDO242" s="5"/>
      <c r="EDP242" s="5"/>
      <c r="EDQ242" s="5"/>
      <c r="EDR242" s="5"/>
      <c r="EDS242" s="5"/>
      <c r="EDT242" s="5"/>
      <c r="EDU242" s="5"/>
      <c r="EDV242" s="5"/>
      <c r="EDW242" s="5"/>
      <c r="EDX242" s="5"/>
      <c r="EDY242" s="5"/>
      <c r="EDZ242" s="5"/>
      <c r="EEA242" s="5"/>
      <c r="EEB242" s="5"/>
      <c r="EEC242" s="5"/>
      <c r="EED242" s="5"/>
      <c r="EEE242" s="5"/>
      <c r="EEF242" s="5"/>
      <c r="EEG242" s="5"/>
      <c r="EEH242" s="5"/>
      <c r="EEI242" s="5"/>
      <c r="EEJ242" s="5"/>
      <c r="EEK242" s="5"/>
      <c r="EEL242" s="5"/>
      <c r="EEM242" s="5"/>
      <c r="EEN242" s="5"/>
      <c r="EEO242" s="5"/>
      <c r="EEP242" s="5"/>
      <c r="EEQ242" s="5"/>
      <c r="EER242" s="5"/>
      <c r="EES242" s="5"/>
      <c r="EET242" s="5"/>
      <c r="EEU242" s="5"/>
      <c r="EEV242" s="5"/>
      <c r="EEW242" s="5"/>
      <c r="EEX242" s="5"/>
      <c r="EEY242" s="5"/>
      <c r="EEZ242" s="5"/>
      <c r="EFA242" s="5"/>
      <c r="EFB242" s="5"/>
      <c r="EFC242" s="5"/>
      <c r="EFD242" s="5"/>
      <c r="EFE242" s="5"/>
      <c r="EFF242" s="5"/>
      <c r="EFG242" s="5"/>
      <c r="EFH242" s="5"/>
      <c r="EFI242" s="5"/>
      <c r="EFJ242" s="5"/>
      <c r="EFK242" s="5"/>
      <c r="EFL242" s="5"/>
      <c r="EFM242" s="5"/>
      <c r="EFN242" s="5"/>
      <c r="EFO242" s="5"/>
      <c r="EFP242" s="5"/>
      <c r="EFQ242" s="5"/>
      <c r="EFR242" s="5"/>
      <c r="EFS242" s="5"/>
      <c r="EFT242" s="5"/>
      <c r="EFU242" s="5"/>
      <c r="EFV242" s="5"/>
      <c r="EFW242" s="5"/>
      <c r="EFX242" s="5"/>
      <c r="EFY242" s="5"/>
      <c r="EFZ242" s="5"/>
      <c r="EGA242" s="5"/>
      <c r="EGB242" s="5"/>
      <c r="EGC242" s="5"/>
      <c r="EGD242" s="5"/>
      <c r="EGE242" s="5"/>
      <c r="EGF242" s="5"/>
      <c r="EGG242" s="5"/>
      <c r="EGH242" s="5"/>
      <c r="EGI242" s="5"/>
      <c r="EGJ242" s="5"/>
      <c r="EGK242" s="5"/>
      <c r="EGL242" s="5"/>
      <c r="EGM242" s="5"/>
      <c r="EGN242" s="5"/>
      <c r="EGO242" s="5"/>
      <c r="EGP242" s="5"/>
      <c r="EGQ242" s="5"/>
      <c r="EGR242" s="5"/>
      <c r="EGS242" s="5"/>
      <c r="EGT242" s="5"/>
      <c r="EGU242" s="5"/>
      <c r="EGV242" s="5"/>
      <c r="EGW242" s="5"/>
      <c r="EGX242" s="5"/>
      <c r="EGY242" s="5"/>
      <c r="EGZ242" s="5"/>
      <c r="EHA242" s="5"/>
      <c r="EHB242" s="5"/>
      <c r="EHC242" s="5"/>
      <c r="EHD242" s="5"/>
      <c r="EHE242" s="5"/>
      <c r="EHF242" s="5"/>
      <c r="EHG242" s="5"/>
      <c r="EHH242" s="5"/>
      <c r="EHI242" s="5"/>
      <c r="EHJ242" s="5"/>
      <c r="EHK242" s="5"/>
      <c r="EHL242" s="5"/>
      <c r="EHM242" s="5"/>
      <c r="EHN242" s="5"/>
      <c r="EHO242" s="5"/>
      <c r="EHP242" s="5"/>
      <c r="EHQ242" s="5"/>
      <c r="EHR242" s="5"/>
      <c r="EHS242" s="5"/>
      <c r="EHT242" s="5"/>
      <c r="EHU242" s="5"/>
      <c r="EHV242" s="5"/>
      <c r="EHW242" s="5"/>
      <c r="EHX242" s="5"/>
      <c r="EHY242" s="5"/>
      <c r="EHZ242" s="5"/>
      <c r="EIA242" s="5"/>
      <c r="EIB242" s="5"/>
      <c r="EIC242" s="5"/>
      <c r="EID242" s="5"/>
      <c r="EIE242" s="5"/>
      <c r="EIF242" s="5"/>
      <c r="EIG242" s="5"/>
      <c r="EIH242" s="5"/>
      <c r="EII242" s="5"/>
      <c r="EIJ242" s="5"/>
      <c r="EIK242" s="5"/>
      <c r="EIL242" s="5"/>
      <c r="EIM242" s="5"/>
      <c r="EIN242" s="5"/>
      <c r="EIO242" s="5"/>
      <c r="EIP242" s="5"/>
      <c r="EIQ242" s="5"/>
      <c r="EIR242" s="5"/>
      <c r="EIS242" s="5"/>
      <c r="EIT242" s="5"/>
      <c r="EIU242" s="5"/>
      <c r="EIV242" s="5"/>
      <c r="EIW242" s="5"/>
      <c r="EIX242" s="5"/>
      <c r="EIY242" s="5"/>
      <c r="EIZ242" s="5"/>
      <c r="EJA242" s="5"/>
      <c r="EJB242" s="5"/>
      <c r="EJC242" s="5"/>
      <c r="EJD242" s="5"/>
      <c r="EJE242" s="5"/>
      <c r="EJF242" s="5"/>
      <c r="EJG242" s="5"/>
      <c r="EJH242" s="5"/>
      <c r="EJI242" s="5"/>
      <c r="EJJ242" s="5"/>
      <c r="EJK242" s="5"/>
      <c r="EJL242" s="5"/>
      <c r="EJM242" s="5"/>
      <c r="EJN242" s="5"/>
      <c r="EJO242" s="5"/>
      <c r="EJP242" s="5"/>
      <c r="EJQ242" s="5"/>
      <c r="EJR242" s="5"/>
      <c r="EJS242" s="5"/>
      <c r="EJT242" s="5"/>
      <c r="EJU242" s="5"/>
      <c r="EJV242" s="5"/>
      <c r="EJW242" s="5"/>
      <c r="EJX242" s="5"/>
      <c r="EJY242" s="5"/>
      <c r="EJZ242" s="5"/>
      <c r="EKA242" s="5"/>
      <c r="EKB242" s="5"/>
      <c r="EKC242" s="5"/>
      <c r="EKD242" s="5"/>
      <c r="EKE242" s="5"/>
      <c r="EKF242" s="5"/>
      <c r="EKG242" s="5"/>
      <c r="EKH242" s="5"/>
      <c r="EKI242" s="5"/>
      <c r="EKJ242" s="5"/>
      <c r="EKK242" s="5"/>
      <c r="EKL242" s="5"/>
      <c r="EKM242" s="5"/>
      <c r="EKN242" s="5"/>
      <c r="EKO242" s="5"/>
      <c r="EKP242" s="5"/>
      <c r="EKQ242" s="5"/>
      <c r="EKR242" s="5"/>
      <c r="EKS242" s="5"/>
      <c r="EKT242" s="5"/>
      <c r="EKU242" s="5"/>
      <c r="EKV242" s="5"/>
      <c r="EKW242" s="5"/>
      <c r="EKX242" s="5"/>
      <c r="EKY242" s="5"/>
      <c r="EKZ242" s="5"/>
      <c r="ELA242" s="5"/>
      <c r="ELB242" s="5"/>
      <c r="ELC242" s="5"/>
      <c r="ELD242" s="5"/>
      <c r="ELE242" s="5"/>
      <c r="ELF242" s="5"/>
      <c r="ELG242" s="5"/>
      <c r="ELH242" s="5"/>
      <c r="ELI242" s="5"/>
      <c r="ELJ242" s="5"/>
      <c r="ELK242" s="5"/>
      <c r="ELL242" s="5"/>
      <c r="ELM242" s="5"/>
      <c r="ELN242" s="5"/>
      <c r="ELO242" s="5"/>
      <c r="ELP242" s="5"/>
      <c r="ELQ242" s="5"/>
      <c r="ELR242" s="5"/>
      <c r="ELS242" s="5"/>
      <c r="ELT242" s="5"/>
      <c r="ELU242" s="5"/>
      <c r="ELV242" s="5"/>
      <c r="ELW242" s="5"/>
      <c r="ELX242" s="5"/>
      <c r="ELY242" s="5"/>
      <c r="ELZ242" s="5"/>
      <c r="EMA242" s="5"/>
      <c r="EMB242" s="5"/>
      <c r="EMC242" s="5"/>
      <c r="EMD242" s="5"/>
      <c r="EME242" s="5"/>
      <c r="EMF242" s="5"/>
      <c r="EMG242" s="5"/>
      <c r="EMH242" s="5"/>
      <c r="EMI242" s="5"/>
      <c r="EMJ242" s="5"/>
      <c r="EMK242" s="5"/>
      <c r="EML242" s="5"/>
      <c r="EMM242" s="5"/>
      <c r="EMN242" s="5"/>
      <c r="EMO242" s="5"/>
      <c r="EMP242" s="5"/>
      <c r="EMQ242" s="5"/>
      <c r="EMR242" s="5"/>
      <c r="EMS242" s="5"/>
      <c r="EMT242" s="5"/>
      <c r="EMU242" s="5"/>
      <c r="EMV242" s="5"/>
      <c r="EMW242" s="5"/>
      <c r="EMX242" s="5"/>
      <c r="EMY242" s="5"/>
      <c r="EMZ242" s="5"/>
      <c r="ENA242" s="5"/>
      <c r="ENB242" s="5"/>
      <c r="ENC242" s="5"/>
      <c r="END242" s="5"/>
      <c r="ENE242" s="5"/>
      <c r="ENF242" s="5"/>
      <c r="ENG242" s="5"/>
      <c r="ENH242" s="5"/>
      <c r="ENI242" s="5"/>
      <c r="ENJ242" s="5"/>
      <c r="ENK242" s="5"/>
      <c r="ENL242" s="5"/>
      <c r="ENM242" s="5"/>
      <c r="ENN242" s="5"/>
      <c r="ENO242" s="5"/>
      <c r="ENP242" s="5"/>
      <c r="ENQ242" s="5"/>
      <c r="ENR242" s="5"/>
      <c r="ENS242" s="5"/>
      <c r="ENT242" s="5"/>
      <c r="ENU242" s="5"/>
      <c r="ENV242" s="5"/>
      <c r="ENW242" s="5"/>
      <c r="ENX242" s="5"/>
      <c r="ENY242" s="5"/>
      <c r="ENZ242" s="5"/>
      <c r="EOA242" s="5"/>
      <c r="EOB242" s="5"/>
      <c r="EOC242" s="5"/>
      <c r="EOD242" s="5"/>
      <c r="EOE242" s="5"/>
      <c r="EOF242" s="5"/>
      <c r="EOG242" s="5"/>
      <c r="EOH242" s="5"/>
      <c r="EOI242" s="5"/>
      <c r="EOJ242" s="5"/>
      <c r="EOK242" s="5"/>
      <c r="EOL242" s="5"/>
      <c r="EOM242" s="5"/>
      <c r="EON242" s="5"/>
      <c r="EOO242" s="5"/>
      <c r="EOP242" s="5"/>
      <c r="EOQ242" s="5"/>
      <c r="EOR242" s="5"/>
      <c r="EOS242" s="5"/>
      <c r="EOT242" s="5"/>
      <c r="EOU242" s="5"/>
      <c r="EOV242" s="5"/>
      <c r="EOW242" s="5"/>
      <c r="EOX242" s="5"/>
      <c r="EOY242" s="5"/>
      <c r="EOZ242" s="5"/>
      <c r="EPA242" s="5"/>
      <c r="EPB242" s="5"/>
      <c r="EPC242" s="5"/>
      <c r="EPD242" s="5"/>
      <c r="EPE242" s="5"/>
      <c r="EPF242" s="5"/>
      <c r="EPG242" s="5"/>
      <c r="EPH242" s="5"/>
      <c r="EPI242" s="5"/>
      <c r="EPJ242" s="5"/>
      <c r="EPK242" s="5"/>
      <c r="EPL242" s="5"/>
      <c r="EPM242" s="5"/>
      <c r="EPN242" s="5"/>
      <c r="EPO242" s="5"/>
      <c r="EPP242" s="5"/>
      <c r="EPQ242" s="5"/>
      <c r="EPR242" s="5"/>
      <c r="EPS242" s="5"/>
      <c r="EPT242" s="5"/>
      <c r="EPU242" s="5"/>
      <c r="EPV242" s="5"/>
      <c r="EPW242" s="5"/>
      <c r="EPX242" s="5"/>
      <c r="EPY242" s="5"/>
      <c r="EPZ242" s="5"/>
      <c r="EQA242" s="5"/>
      <c r="EQB242" s="5"/>
      <c r="EQC242" s="5"/>
      <c r="EQD242" s="5"/>
      <c r="EQE242" s="5"/>
      <c r="EQF242" s="5"/>
      <c r="EQG242" s="5"/>
      <c r="EQH242" s="5"/>
      <c r="EQI242" s="5"/>
      <c r="EQJ242" s="5"/>
      <c r="EQK242" s="5"/>
      <c r="EQL242" s="5"/>
      <c r="EQM242" s="5"/>
      <c r="EQN242" s="5"/>
      <c r="EQO242" s="5"/>
      <c r="EQP242" s="5"/>
      <c r="EQQ242" s="5"/>
      <c r="EQR242" s="5"/>
      <c r="EQS242" s="5"/>
      <c r="EQT242" s="5"/>
      <c r="EQU242" s="5"/>
      <c r="EQV242" s="5"/>
      <c r="EQW242" s="5"/>
      <c r="EQX242" s="5"/>
      <c r="EQY242" s="5"/>
      <c r="EQZ242" s="5"/>
      <c r="ERA242" s="5"/>
      <c r="ERB242" s="5"/>
      <c r="ERC242" s="5"/>
      <c r="ERD242" s="5"/>
      <c r="ERE242" s="5"/>
      <c r="ERF242" s="5"/>
      <c r="ERG242" s="5"/>
      <c r="ERH242" s="5"/>
      <c r="ERI242" s="5"/>
      <c r="ERJ242" s="5"/>
      <c r="ERK242" s="5"/>
      <c r="ERL242" s="5"/>
      <c r="ERM242" s="5"/>
      <c r="ERN242" s="5"/>
      <c r="ERO242" s="5"/>
      <c r="ERP242" s="5"/>
      <c r="ERQ242" s="5"/>
      <c r="ERR242" s="5"/>
      <c r="ERS242" s="5"/>
      <c r="ERT242" s="5"/>
      <c r="ERU242" s="5"/>
      <c r="ERV242" s="5"/>
      <c r="ERW242" s="5"/>
      <c r="ERX242" s="5"/>
      <c r="ERY242" s="5"/>
      <c r="ERZ242" s="5"/>
      <c r="ESA242" s="5"/>
      <c r="ESB242" s="5"/>
      <c r="ESC242" s="5"/>
      <c r="ESD242" s="5"/>
      <c r="ESE242" s="5"/>
      <c r="ESF242" s="5"/>
      <c r="ESG242" s="5"/>
      <c r="ESH242" s="5"/>
      <c r="ESI242" s="5"/>
      <c r="ESJ242" s="5"/>
      <c r="ESK242" s="5"/>
      <c r="ESL242" s="5"/>
      <c r="ESM242" s="5"/>
      <c r="ESN242" s="5"/>
      <c r="ESO242" s="5"/>
      <c r="ESP242" s="5"/>
      <c r="ESQ242" s="5"/>
      <c r="ESR242" s="5"/>
      <c r="ESS242" s="5"/>
      <c r="EST242" s="5"/>
      <c r="ESU242" s="5"/>
      <c r="ESV242" s="5"/>
      <c r="ESW242" s="5"/>
      <c r="ESX242" s="5"/>
      <c r="ESY242" s="5"/>
      <c r="ESZ242" s="5"/>
      <c r="ETA242" s="5"/>
      <c r="ETB242" s="5"/>
      <c r="ETC242" s="5"/>
      <c r="ETD242" s="5"/>
      <c r="ETE242" s="5"/>
      <c r="ETF242" s="5"/>
      <c r="ETG242" s="5"/>
      <c r="ETH242" s="5"/>
      <c r="ETI242" s="5"/>
      <c r="ETJ242" s="5"/>
      <c r="ETK242" s="5"/>
      <c r="ETL242" s="5"/>
      <c r="ETM242" s="5"/>
      <c r="ETN242" s="5"/>
      <c r="ETO242" s="5"/>
      <c r="ETP242" s="5"/>
      <c r="ETQ242" s="5"/>
      <c r="ETR242" s="5"/>
      <c r="ETS242" s="5"/>
      <c r="ETT242" s="5"/>
      <c r="ETU242" s="5"/>
      <c r="ETV242" s="5"/>
      <c r="ETW242" s="5"/>
      <c r="ETX242" s="5"/>
      <c r="ETY242" s="5"/>
      <c r="ETZ242" s="5"/>
      <c r="EUA242" s="5"/>
      <c r="EUB242" s="5"/>
      <c r="EUC242" s="5"/>
      <c r="EUD242" s="5"/>
      <c r="EUE242" s="5"/>
      <c r="EUF242" s="5"/>
      <c r="EUG242" s="5"/>
      <c r="EUH242" s="5"/>
      <c r="EUI242" s="5"/>
      <c r="EUJ242" s="5"/>
      <c r="EUK242" s="5"/>
      <c r="EUL242" s="5"/>
      <c r="EUM242" s="5"/>
      <c r="EUN242" s="5"/>
      <c r="EUO242" s="5"/>
      <c r="EUP242" s="5"/>
      <c r="EUQ242" s="5"/>
      <c r="EUR242" s="5"/>
      <c r="EUS242" s="5"/>
      <c r="EUT242" s="5"/>
      <c r="EUU242" s="5"/>
      <c r="EUV242" s="5"/>
      <c r="EUW242" s="5"/>
      <c r="EUX242" s="5"/>
      <c r="EUY242" s="5"/>
      <c r="EUZ242" s="5"/>
      <c r="EVA242" s="5"/>
      <c r="EVB242" s="5"/>
      <c r="EVC242" s="5"/>
      <c r="EVD242" s="5"/>
      <c r="EVE242" s="5"/>
      <c r="EVF242" s="5"/>
      <c r="EVG242" s="5"/>
      <c r="EVH242" s="5"/>
      <c r="EVI242" s="5"/>
      <c r="EVJ242" s="5"/>
      <c r="EVK242" s="5"/>
      <c r="EVL242" s="5"/>
      <c r="EVM242" s="5"/>
      <c r="EVN242" s="5"/>
      <c r="EVO242" s="5"/>
      <c r="EVP242" s="5"/>
      <c r="EVQ242" s="5"/>
      <c r="EVR242" s="5"/>
      <c r="EVS242" s="5"/>
      <c r="EVT242" s="5"/>
      <c r="EVU242" s="5"/>
      <c r="EVV242" s="5"/>
      <c r="EVW242" s="5"/>
      <c r="EVX242" s="5"/>
      <c r="EVY242" s="5"/>
      <c r="EVZ242" s="5"/>
      <c r="EWA242" s="5"/>
      <c r="EWB242" s="5"/>
      <c r="EWC242" s="5"/>
      <c r="EWD242" s="5"/>
      <c r="EWE242" s="5"/>
      <c r="EWF242" s="5"/>
      <c r="EWG242" s="5"/>
      <c r="EWH242" s="5"/>
      <c r="EWI242" s="5"/>
      <c r="EWJ242" s="5"/>
      <c r="EWK242" s="5"/>
      <c r="EWL242" s="5"/>
      <c r="EWM242" s="5"/>
      <c r="EWN242" s="5"/>
      <c r="EWO242" s="5"/>
      <c r="EWP242" s="5"/>
      <c r="EWQ242" s="5"/>
      <c r="EWR242" s="5"/>
      <c r="EWS242" s="5"/>
      <c r="EWT242" s="5"/>
      <c r="EWU242" s="5"/>
      <c r="EWV242" s="5"/>
      <c r="EWW242" s="5"/>
      <c r="EWX242" s="5"/>
      <c r="EWY242" s="5"/>
      <c r="EWZ242" s="5"/>
      <c r="EXA242" s="5"/>
      <c r="EXB242" s="5"/>
      <c r="EXC242" s="5"/>
      <c r="EXD242" s="5"/>
      <c r="EXE242" s="5"/>
      <c r="EXF242" s="5"/>
      <c r="EXG242" s="5"/>
      <c r="EXH242" s="5"/>
      <c r="EXI242" s="5"/>
      <c r="EXJ242" s="5"/>
      <c r="EXK242" s="5"/>
      <c r="EXL242" s="5"/>
      <c r="EXM242" s="5"/>
      <c r="EXN242" s="5"/>
      <c r="EXO242" s="5"/>
      <c r="EXP242" s="5"/>
      <c r="EXQ242" s="5"/>
      <c r="EXR242" s="5"/>
      <c r="EXS242" s="5"/>
      <c r="EXT242" s="5"/>
      <c r="EXU242" s="5"/>
      <c r="EXV242" s="5"/>
      <c r="EXW242" s="5"/>
      <c r="EXX242" s="5"/>
      <c r="EXY242" s="5"/>
      <c r="EXZ242" s="5"/>
      <c r="EYA242" s="5"/>
      <c r="EYB242" s="5"/>
      <c r="EYC242" s="5"/>
      <c r="EYD242" s="5"/>
      <c r="EYE242" s="5"/>
      <c r="EYF242" s="5"/>
      <c r="EYG242" s="5"/>
      <c r="EYH242" s="5"/>
      <c r="EYI242" s="5"/>
      <c r="EYJ242" s="5"/>
      <c r="EYK242" s="5"/>
      <c r="EYL242" s="5"/>
      <c r="EYM242" s="5"/>
      <c r="EYN242" s="5"/>
      <c r="EYO242" s="5"/>
      <c r="EYP242" s="5"/>
      <c r="EYQ242" s="5"/>
      <c r="EYR242" s="5"/>
      <c r="EYS242" s="5"/>
      <c r="EYT242" s="5"/>
      <c r="EYU242" s="5"/>
      <c r="EYV242" s="5"/>
      <c r="EYW242" s="5"/>
      <c r="EYX242" s="5"/>
      <c r="EYY242" s="5"/>
      <c r="EYZ242" s="5"/>
      <c r="EZA242" s="5"/>
      <c r="EZB242" s="5"/>
      <c r="EZC242" s="5"/>
      <c r="EZD242" s="5"/>
      <c r="EZE242" s="5"/>
      <c r="EZF242" s="5"/>
      <c r="EZG242" s="5"/>
      <c r="EZH242" s="5"/>
      <c r="EZI242" s="5"/>
      <c r="EZJ242" s="5"/>
      <c r="EZK242" s="5"/>
      <c r="EZL242" s="5"/>
      <c r="EZM242" s="5"/>
      <c r="EZN242" s="5"/>
      <c r="EZO242" s="5"/>
      <c r="EZP242" s="5"/>
      <c r="EZQ242" s="5"/>
      <c r="EZR242" s="5"/>
      <c r="EZS242" s="5"/>
      <c r="EZT242" s="5"/>
      <c r="EZU242" s="5"/>
      <c r="EZV242" s="5"/>
      <c r="EZW242" s="5"/>
      <c r="EZX242" s="5"/>
      <c r="EZY242" s="5"/>
      <c r="EZZ242" s="5"/>
      <c r="FAA242" s="5"/>
      <c r="FAB242" s="5"/>
      <c r="FAC242" s="5"/>
      <c r="FAD242" s="5"/>
      <c r="FAE242" s="5"/>
      <c r="FAF242" s="5"/>
      <c r="FAG242" s="5"/>
      <c r="FAH242" s="5"/>
      <c r="FAI242" s="5"/>
      <c r="FAJ242" s="5"/>
      <c r="FAK242" s="5"/>
      <c r="FAL242" s="5"/>
      <c r="FAM242" s="5"/>
      <c r="FAN242" s="5"/>
      <c r="FAO242" s="5"/>
      <c r="FAP242" s="5"/>
      <c r="FAQ242" s="5"/>
      <c r="FAR242" s="5"/>
      <c r="FAS242" s="5"/>
      <c r="FAT242" s="5"/>
      <c r="FAU242" s="5"/>
      <c r="FAV242" s="5"/>
      <c r="FAW242" s="5"/>
      <c r="FAX242" s="5"/>
      <c r="FAY242" s="5"/>
      <c r="FAZ242" s="5"/>
      <c r="FBA242" s="5"/>
      <c r="FBB242" s="5"/>
      <c r="FBC242" s="5"/>
      <c r="FBD242" s="5"/>
      <c r="FBE242" s="5"/>
      <c r="FBF242" s="5"/>
      <c r="FBG242" s="5"/>
      <c r="FBH242" s="5"/>
      <c r="FBI242" s="5"/>
      <c r="FBJ242" s="5"/>
      <c r="FBK242" s="5"/>
      <c r="FBL242" s="5"/>
      <c r="FBM242" s="5"/>
      <c r="FBN242" s="5"/>
      <c r="FBO242" s="5"/>
      <c r="FBP242" s="5"/>
      <c r="FBQ242" s="5"/>
      <c r="FBR242" s="5"/>
      <c r="FBS242" s="5"/>
      <c r="FBT242" s="5"/>
      <c r="FBU242" s="5"/>
      <c r="FBV242" s="5"/>
      <c r="FBW242" s="5"/>
      <c r="FBX242" s="5"/>
      <c r="FBY242" s="5"/>
      <c r="FBZ242" s="5"/>
      <c r="FCA242" s="5"/>
      <c r="FCB242" s="5"/>
      <c r="FCC242" s="5"/>
      <c r="FCD242" s="5"/>
      <c r="FCE242" s="5"/>
      <c r="FCF242" s="5"/>
      <c r="FCG242" s="5"/>
      <c r="FCH242" s="5"/>
      <c r="FCI242" s="5"/>
      <c r="FCJ242" s="5"/>
      <c r="FCK242" s="5"/>
      <c r="FCL242" s="5"/>
      <c r="FCM242" s="5"/>
      <c r="FCN242" s="5"/>
      <c r="FCO242" s="5"/>
      <c r="FCP242" s="5"/>
      <c r="FCQ242" s="5"/>
      <c r="FCR242" s="5"/>
      <c r="FCS242" s="5"/>
      <c r="FCT242" s="5"/>
      <c r="FCU242" s="5"/>
      <c r="FCV242" s="5"/>
      <c r="FCW242" s="5"/>
      <c r="FCX242" s="5"/>
      <c r="FCY242" s="5"/>
      <c r="FCZ242" s="5"/>
      <c r="FDA242" s="5"/>
      <c r="FDB242" s="5"/>
      <c r="FDC242" s="5"/>
      <c r="FDD242" s="5"/>
      <c r="FDE242" s="5"/>
      <c r="FDF242" s="5"/>
      <c r="FDG242" s="5"/>
      <c r="FDH242" s="5"/>
      <c r="FDI242" s="5"/>
      <c r="FDJ242" s="5"/>
      <c r="FDK242" s="5"/>
      <c r="FDL242" s="5"/>
      <c r="FDM242" s="5"/>
      <c r="FDN242" s="5"/>
      <c r="FDO242" s="5"/>
      <c r="FDP242" s="5"/>
      <c r="FDQ242" s="5"/>
      <c r="FDR242" s="5"/>
      <c r="FDS242" s="5"/>
      <c r="FDT242" s="5"/>
      <c r="FDU242" s="5"/>
      <c r="FDV242" s="5"/>
      <c r="FDW242" s="5"/>
      <c r="FDX242" s="5"/>
      <c r="FDY242" s="5"/>
      <c r="FDZ242" s="5"/>
      <c r="FEA242" s="5"/>
      <c r="FEB242" s="5"/>
      <c r="FEC242" s="5"/>
      <c r="FED242" s="5"/>
      <c r="FEE242" s="5"/>
      <c r="FEF242" s="5"/>
      <c r="FEG242" s="5"/>
      <c r="FEH242" s="5"/>
      <c r="FEI242" s="5"/>
      <c r="FEJ242" s="5"/>
      <c r="FEK242" s="5"/>
      <c r="FEL242" s="5"/>
      <c r="FEM242" s="5"/>
      <c r="FEN242" s="5"/>
      <c r="FEO242" s="5"/>
      <c r="FEP242" s="5"/>
      <c r="FEQ242" s="5"/>
      <c r="FER242" s="5"/>
      <c r="FES242" s="5"/>
      <c r="FET242" s="5"/>
      <c r="FEU242" s="5"/>
      <c r="FEV242" s="5"/>
      <c r="FEW242" s="5"/>
      <c r="FEX242" s="5"/>
      <c r="FEY242" s="5"/>
      <c r="FEZ242" s="5"/>
      <c r="FFA242" s="5"/>
      <c r="FFB242" s="5"/>
      <c r="FFC242" s="5"/>
      <c r="FFD242" s="5"/>
      <c r="FFE242" s="5"/>
      <c r="FFF242" s="5"/>
      <c r="FFG242" s="5"/>
      <c r="FFH242" s="5"/>
      <c r="FFI242" s="5"/>
      <c r="FFJ242" s="5"/>
      <c r="FFK242" s="5"/>
      <c r="FFL242" s="5"/>
      <c r="FFM242" s="5"/>
      <c r="FFN242" s="5"/>
      <c r="FFO242" s="5"/>
      <c r="FFP242" s="5"/>
      <c r="FFQ242" s="5"/>
      <c r="FFR242" s="5"/>
      <c r="FFS242" s="5"/>
      <c r="FFT242" s="5"/>
      <c r="FFU242" s="5"/>
      <c r="FFV242" s="5"/>
      <c r="FFW242" s="5"/>
      <c r="FFX242" s="5"/>
      <c r="FFY242" s="5"/>
      <c r="FFZ242" s="5"/>
      <c r="FGA242" s="5"/>
      <c r="FGB242" s="5"/>
      <c r="FGC242" s="5"/>
      <c r="FGD242" s="5"/>
      <c r="FGE242" s="5"/>
      <c r="FGF242" s="5"/>
      <c r="FGG242" s="5"/>
      <c r="FGH242" s="5"/>
      <c r="FGI242" s="5"/>
      <c r="FGJ242" s="5"/>
      <c r="FGK242" s="5"/>
      <c r="FGL242" s="5"/>
      <c r="FGM242" s="5"/>
      <c r="FGN242" s="5"/>
      <c r="FGO242" s="5"/>
      <c r="FGP242" s="5"/>
      <c r="FGQ242" s="5"/>
      <c r="FGR242" s="5"/>
      <c r="FGS242" s="5"/>
      <c r="FGT242" s="5"/>
      <c r="FGU242" s="5"/>
      <c r="FGV242" s="5"/>
      <c r="FGW242" s="5"/>
      <c r="FGX242" s="5"/>
      <c r="FGY242" s="5"/>
      <c r="FGZ242" s="5"/>
      <c r="FHA242" s="5"/>
      <c r="FHB242" s="5"/>
      <c r="FHC242" s="5"/>
      <c r="FHD242" s="5"/>
      <c r="FHE242" s="5"/>
      <c r="FHF242" s="5"/>
      <c r="FHG242" s="5"/>
      <c r="FHH242" s="5"/>
      <c r="FHI242" s="5"/>
      <c r="FHJ242" s="5"/>
      <c r="FHK242" s="5"/>
      <c r="FHL242" s="5"/>
      <c r="FHM242" s="5"/>
      <c r="FHN242" s="5"/>
      <c r="FHO242" s="5"/>
      <c r="FHP242" s="5"/>
      <c r="FHQ242" s="5"/>
      <c r="FHR242" s="5"/>
      <c r="FHS242" s="5"/>
      <c r="FHT242" s="5"/>
      <c r="FHU242" s="5"/>
      <c r="FHV242" s="5"/>
      <c r="FHW242" s="5"/>
      <c r="FHX242" s="5"/>
      <c r="FHY242" s="5"/>
      <c r="FHZ242" s="5"/>
      <c r="FIA242" s="5"/>
      <c r="FIB242" s="5"/>
      <c r="FIC242" s="5"/>
      <c r="FID242" s="5"/>
      <c r="FIE242" s="5"/>
      <c r="FIF242" s="5"/>
      <c r="FIG242" s="5"/>
      <c r="FIH242" s="5"/>
      <c r="FII242" s="5"/>
      <c r="FIJ242" s="5"/>
      <c r="FIK242" s="5"/>
      <c r="FIL242" s="5"/>
      <c r="FIM242" s="5"/>
      <c r="FIN242" s="5"/>
      <c r="FIO242" s="5"/>
      <c r="FIP242" s="5"/>
      <c r="FIQ242" s="5"/>
      <c r="FIR242" s="5"/>
      <c r="FIS242" s="5"/>
      <c r="FIT242" s="5"/>
      <c r="FIU242" s="5"/>
      <c r="FIV242" s="5"/>
      <c r="FIW242" s="5"/>
      <c r="FIX242" s="5"/>
      <c r="FIY242" s="5"/>
      <c r="FIZ242" s="5"/>
      <c r="FJA242" s="5"/>
      <c r="FJB242" s="5"/>
      <c r="FJC242" s="5"/>
      <c r="FJD242" s="5"/>
      <c r="FJE242" s="5"/>
      <c r="FJF242" s="5"/>
      <c r="FJG242" s="5"/>
      <c r="FJH242" s="5"/>
      <c r="FJI242" s="5"/>
      <c r="FJJ242" s="5"/>
      <c r="FJK242" s="5"/>
      <c r="FJL242" s="5"/>
      <c r="FJM242" s="5"/>
      <c r="FJN242" s="5"/>
      <c r="FJO242" s="5"/>
      <c r="FJP242" s="5"/>
      <c r="FJQ242" s="5"/>
      <c r="FJR242" s="5"/>
      <c r="FJS242" s="5"/>
      <c r="FJT242" s="5"/>
      <c r="FJU242" s="5"/>
      <c r="FJV242" s="5"/>
      <c r="FJW242" s="5"/>
      <c r="FJX242" s="5"/>
      <c r="FJY242" s="5"/>
      <c r="FJZ242" s="5"/>
      <c r="FKA242" s="5"/>
      <c r="FKB242" s="5"/>
      <c r="FKC242" s="5"/>
      <c r="FKD242" s="5"/>
      <c r="FKE242" s="5"/>
      <c r="FKF242" s="5"/>
      <c r="FKG242" s="5"/>
      <c r="FKH242" s="5"/>
      <c r="FKI242" s="5"/>
      <c r="FKJ242" s="5"/>
      <c r="FKK242" s="5"/>
      <c r="FKL242" s="5"/>
      <c r="FKM242" s="5"/>
      <c r="FKN242" s="5"/>
      <c r="FKO242" s="5"/>
      <c r="FKP242" s="5"/>
      <c r="FKQ242" s="5"/>
      <c r="FKR242" s="5"/>
      <c r="FKS242" s="5"/>
      <c r="FKT242" s="5"/>
      <c r="FKU242" s="5"/>
      <c r="FKV242" s="5"/>
      <c r="FKW242" s="5"/>
      <c r="FKX242" s="5"/>
      <c r="FKY242" s="5"/>
      <c r="FKZ242" s="5"/>
      <c r="FLA242" s="5"/>
      <c r="FLB242" s="5"/>
      <c r="FLC242" s="5"/>
      <c r="FLD242" s="5"/>
      <c r="FLE242" s="5"/>
      <c r="FLF242" s="5"/>
      <c r="FLG242" s="5"/>
      <c r="FLH242" s="5"/>
      <c r="FLI242" s="5"/>
      <c r="FLJ242" s="5"/>
      <c r="FLK242" s="5"/>
      <c r="FLL242" s="5"/>
      <c r="FLM242" s="5"/>
      <c r="FLN242" s="5"/>
      <c r="FLO242" s="5"/>
      <c r="FLP242" s="5"/>
      <c r="FLQ242" s="5"/>
      <c r="FLR242" s="5"/>
      <c r="FLS242" s="5"/>
      <c r="FLT242" s="5"/>
      <c r="FLU242" s="5"/>
      <c r="FLV242" s="5"/>
      <c r="FLW242" s="5"/>
      <c r="FLX242" s="5"/>
      <c r="FLY242" s="5"/>
      <c r="FLZ242" s="5"/>
      <c r="FMA242" s="5"/>
      <c r="FMB242" s="5"/>
      <c r="FMC242" s="5"/>
      <c r="FMD242" s="5"/>
      <c r="FME242" s="5"/>
      <c r="FMF242" s="5"/>
      <c r="FMG242" s="5"/>
      <c r="FMH242" s="5"/>
      <c r="FMI242" s="5"/>
      <c r="FMJ242" s="5"/>
      <c r="FMK242" s="5"/>
      <c r="FML242" s="5"/>
      <c r="FMM242" s="5"/>
      <c r="FMN242" s="5"/>
      <c r="FMO242" s="5"/>
      <c r="FMP242" s="5"/>
      <c r="FMQ242" s="5"/>
      <c r="FMR242" s="5"/>
      <c r="FMS242" s="5"/>
      <c r="FMT242" s="5"/>
      <c r="FMU242" s="5"/>
      <c r="FMV242" s="5"/>
      <c r="FMW242" s="5"/>
      <c r="FMX242" s="5"/>
      <c r="FMY242" s="5"/>
      <c r="FMZ242" s="5"/>
      <c r="FNA242" s="5"/>
      <c r="FNB242" s="5"/>
      <c r="FNC242" s="5"/>
      <c r="FND242" s="5"/>
      <c r="FNE242" s="5"/>
      <c r="FNF242" s="5"/>
      <c r="FNG242" s="5"/>
      <c r="FNH242" s="5"/>
      <c r="FNI242" s="5"/>
      <c r="FNJ242" s="5"/>
      <c r="FNK242" s="5"/>
      <c r="FNL242" s="5"/>
      <c r="FNM242" s="5"/>
      <c r="FNN242" s="5"/>
      <c r="FNO242" s="5"/>
      <c r="FNP242" s="5"/>
      <c r="FNQ242" s="5"/>
      <c r="FNR242" s="5"/>
      <c r="FNS242" s="5"/>
      <c r="FNT242" s="5"/>
      <c r="FNU242" s="5"/>
      <c r="FNV242" s="5"/>
      <c r="FNW242" s="5"/>
      <c r="FNX242" s="5"/>
      <c r="FNY242" s="5"/>
      <c r="FNZ242" s="5"/>
      <c r="FOA242" s="5"/>
      <c r="FOB242" s="5"/>
      <c r="FOC242" s="5"/>
      <c r="FOD242" s="5"/>
      <c r="FOE242" s="5"/>
      <c r="FOF242" s="5"/>
      <c r="FOG242" s="5"/>
      <c r="FOH242" s="5"/>
      <c r="FOI242" s="5"/>
      <c r="FOJ242" s="5"/>
      <c r="FOK242" s="5"/>
      <c r="FOL242" s="5"/>
      <c r="FOM242" s="5"/>
      <c r="FON242" s="5"/>
      <c r="FOO242" s="5"/>
      <c r="FOP242" s="5"/>
      <c r="FOQ242" s="5"/>
      <c r="FOR242" s="5"/>
      <c r="FOS242" s="5"/>
      <c r="FOT242" s="5"/>
      <c r="FOU242" s="5"/>
      <c r="FOV242" s="5"/>
      <c r="FOW242" s="5"/>
      <c r="FOX242" s="5"/>
      <c r="FOY242" s="5"/>
      <c r="FOZ242" s="5"/>
      <c r="FPA242" s="5"/>
      <c r="FPB242" s="5"/>
      <c r="FPC242" s="5"/>
      <c r="FPD242" s="5"/>
      <c r="FPE242" s="5"/>
      <c r="FPF242" s="5"/>
      <c r="FPG242" s="5"/>
      <c r="FPH242" s="5"/>
      <c r="FPI242" s="5"/>
      <c r="FPJ242" s="5"/>
      <c r="FPK242" s="5"/>
      <c r="FPL242" s="5"/>
      <c r="FPM242" s="5"/>
      <c r="FPN242" s="5"/>
      <c r="FPO242" s="5"/>
      <c r="FPP242" s="5"/>
      <c r="FPQ242" s="5"/>
      <c r="FPR242" s="5"/>
      <c r="FPS242" s="5"/>
      <c r="FPT242" s="5"/>
      <c r="FPU242" s="5"/>
      <c r="FPV242" s="5"/>
      <c r="FPW242" s="5"/>
      <c r="FPX242" s="5"/>
      <c r="FPY242" s="5"/>
      <c r="FPZ242" s="5"/>
      <c r="FQA242" s="5"/>
      <c r="FQB242" s="5"/>
      <c r="FQC242" s="5"/>
      <c r="FQD242" s="5"/>
      <c r="FQE242" s="5"/>
      <c r="FQF242" s="5"/>
      <c r="FQG242" s="5"/>
      <c r="FQH242" s="5"/>
      <c r="FQI242" s="5"/>
      <c r="FQJ242" s="5"/>
      <c r="FQK242" s="5"/>
      <c r="FQL242" s="5"/>
      <c r="FQM242" s="5"/>
      <c r="FQN242" s="5"/>
      <c r="FQO242" s="5"/>
      <c r="FQP242" s="5"/>
      <c r="FQQ242" s="5"/>
      <c r="FQR242" s="5"/>
      <c r="FQS242" s="5"/>
      <c r="FQT242" s="5"/>
      <c r="FQU242" s="5"/>
      <c r="FQV242" s="5"/>
      <c r="FQW242" s="5"/>
      <c r="FQX242" s="5"/>
      <c r="FQY242" s="5"/>
      <c r="FQZ242" s="5"/>
      <c r="FRA242" s="5"/>
      <c r="FRB242" s="5"/>
      <c r="FRC242" s="5"/>
      <c r="FRD242" s="5"/>
      <c r="FRE242" s="5"/>
      <c r="FRF242" s="5"/>
      <c r="FRG242" s="5"/>
      <c r="FRH242" s="5"/>
      <c r="FRI242" s="5"/>
      <c r="FRJ242" s="5"/>
      <c r="FRK242" s="5"/>
      <c r="FRL242" s="5"/>
      <c r="FRM242" s="5"/>
      <c r="FRN242" s="5"/>
      <c r="FRO242" s="5"/>
      <c r="FRP242" s="5"/>
      <c r="FRQ242" s="5"/>
      <c r="FRR242" s="5"/>
      <c r="FRS242" s="5"/>
      <c r="FRT242" s="5"/>
      <c r="FRU242" s="5"/>
      <c r="FRV242" s="5"/>
      <c r="FRW242" s="5"/>
      <c r="FRX242" s="5"/>
      <c r="FRY242" s="5"/>
      <c r="FRZ242" s="5"/>
      <c r="FSA242" s="5"/>
      <c r="FSB242" s="5"/>
      <c r="FSC242" s="5"/>
      <c r="FSD242" s="5"/>
      <c r="FSE242" s="5"/>
      <c r="FSF242" s="5"/>
      <c r="FSG242" s="5"/>
      <c r="FSH242" s="5"/>
      <c r="FSI242" s="5"/>
      <c r="FSJ242" s="5"/>
      <c r="FSK242" s="5"/>
      <c r="FSL242" s="5"/>
      <c r="FSM242" s="5"/>
      <c r="FSN242" s="5"/>
      <c r="FSO242" s="5"/>
      <c r="FSP242" s="5"/>
      <c r="FSQ242" s="5"/>
      <c r="FSR242" s="5"/>
      <c r="FSS242" s="5"/>
      <c r="FST242" s="5"/>
      <c r="FSU242" s="5"/>
      <c r="FSV242" s="5"/>
      <c r="FSW242" s="5"/>
      <c r="FSX242" s="5"/>
      <c r="FSY242" s="5"/>
      <c r="FSZ242" s="5"/>
      <c r="FTA242" s="5"/>
      <c r="FTB242" s="5"/>
      <c r="FTC242" s="5"/>
      <c r="FTD242" s="5"/>
      <c r="FTE242" s="5"/>
      <c r="FTF242" s="5"/>
      <c r="FTG242" s="5"/>
      <c r="FTH242" s="5"/>
      <c r="FTI242" s="5"/>
      <c r="FTJ242" s="5"/>
      <c r="FTK242" s="5"/>
      <c r="FTL242" s="5"/>
      <c r="FTM242" s="5"/>
      <c r="FTN242" s="5"/>
      <c r="FTO242" s="5"/>
      <c r="FTP242" s="5"/>
      <c r="FTQ242" s="5"/>
      <c r="FTR242" s="5"/>
      <c r="FTS242" s="5"/>
      <c r="FTT242" s="5"/>
      <c r="FTU242" s="5"/>
      <c r="FTV242" s="5"/>
      <c r="FTW242" s="5"/>
      <c r="FTX242" s="5"/>
      <c r="FTY242" s="5"/>
      <c r="FTZ242" s="5"/>
      <c r="FUA242" s="5"/>
      <c r="FUB242" s="5"/>
      <c r="FUC242" s="5"/>
      <c r="FUD242" s="5"/>
      <c r="FUE242" s="5"/>
      <c r="FUF242" s="5"/>
      <c r="FUG242" s="5"/>
      <c r="FUH242" s="5"/>
      <c r="FUI242" s="5"/>
      <c r="FUJ242" s="5"/>
      <c r="FUK242" s="5"/>
      <c r="FUL242" s="5"/>
      <c r="FUM242" s="5"/>
      <c r="FUN242" s="5"/>
      <c r="FUO242" s="5"/>
      <c r="FUP242" s="5"/>
      <c r="FUQ242" s="5"/>
      <c r="FUR242" s="5"/>
      <c r="FUS242" s="5"/>
      <c r="FUT242" s="5"/>
      <c r="FUU242" s="5"/>
      <c r="FUV242" s="5"/>
      <c r="FUW242" s="5"/>
      <c r="FUX242" s="5"/>
      <c r="FUY242" s="5"/>
      <c r="FUZ242" s="5"/>
      <c r="FVA242" s="5"/>
      <c r="FVB242" s="5"/>
      <c r="FVC242" s="5"/>
      <c r="FVD242" s="5"/>
      <c r="FVE242" s="5"/>
      <c r="FVF242" s="5"/>
      <c r="FVG242" s="5"/>
      <c r="FVH242" s="5"/>
      <c r="FVI242" s="5"/>
      <c r="FVJ242" s="5"/>
      <c r="FVK242" s="5"/>
      <c r="FVL242" s="5"/>
      <c r="FVM242" s="5"/>
      <c r="FVN242" s="5"/>
      <c r="FVO242" s="5"/>
      <c r="FVP242" s="5"/>
      <c r="FVQ242" s="5"/>
      <c r="FVR242" s="5"/>
      <c r="FVS242" s="5"/>
      <c r="FVT242" s="5"/>
      <c r="FVU242" s="5"/>
      <c r="FVV242" s="5"/>
      <c r="FVW242" s="5"/>
      <c r="FVX242" s="5"/>
      <c r="FVY242" s="5"/>
      <c r="FVZ242" s="5"/>
      <c r="FWA242" s="5"/>
      <c r="FWB242" s="5"/>
      <c r="FWC242" s="5"/>
      <c r="FWD242" s="5"/>
      <c r="FWE242" s="5"/>
      <c r="FWF242" s="5"/>
      <c r="FWG242" s="5"/>
      <c r="FWH242" s="5"/>
      <c r="FWI242" s="5"/>
      <c r="FWJ242" s="5"/>
      <c r="FWK242" s="5"/>
      <c r="FWL242" s="5"/>
      <c r="FWM242" s="5"/>
      <c r="FWN242" s="5"/>
      <c r="FWO242" s="5"/>
      <c r="FWP242" s="5"/>
      <c r="FWQ242" s="5"/>
      <c r="FWR242" s="5"/>
      <c r="FWS242" s="5"/>
      <c r="FWT242" s="5"/>
      <c r="FWU242" s="5"/>
      <c r="FWV242" s="5"/>
      <c r="FWW242" s="5"/>
      <c r="FWX242" s="5"/>
      <c r="FWY242" s="5"/>
      <c r="FWZ242" s="5"/>
      <c r="FXA242" s="5"/>
      <c r="FXB242" s="5"/>
      <c r="FXC242" s="5"/>
      <c r="FXD242" s="5"/>
      <c r="FXE242" s="5"/>
      <c r="FXF242" s="5"/>
      <c r="FXG242" s="5"/>
      <c r="FXH242" s="5"/>
      <c r="FXI242" s="5"/>
      <c r="FXJ242" s="5"/>
      <c r="FXK242" s="5"/>
      <c r="FXL242" s="5"/>
      <c r="FXM242" s="5"/>
      <c r="FXN242" s="5"/>
      <c r="FXO242" s="5"/>
      <c r="FXP242" s="5"/>
      <c r="FXQ242" s="5"/>
      <c r="FXR242" s="5"/>
      <c r="FXS242" s="5"/>
      <c r="FXT242" s="5"/>
      <c r="FXU242" s="5"/>
      <c r="FXV242" s="5"/>
      <c r="FXW242" s="5"/>
      <c r="FXX242" s="5"/>
      <c r="FXY242" s="5"/>
      <c r="FXZ242" s="5"/>
      <c r="FYA242" s="5"/>
      <c r="FYB242" s="5"/>
      <c r="FYC242" s="5"/>
      <c r="FYD242" s="5"/>
      <c r="FYE242" s="5"/>
      <c r="FYF242" s="5"/>
      <c r="FYG242" s="5"/>
      <c r="FYH242" s="5"/>
      <c r="FYI242" s="5"/>
      <c r="FYJ242" s="5"/>
      <c r="FYK242" s="5"/>
      <c r="FYL242" s="5"/>
      <c r="FYM242" s="5"/>
      <c r="FYN242" s="5"/>
      <c r="FYO242" s="5"/>
      <c r="FYP242" s="5"/>
      <c r="FYQ242" s="5"/>
      <c r="FYR242" s="5"/>
      <c r="FYS242" s="5"/>
      <c r="FYT242" s="5"/>
      <c r="FYU242" s="5"/>
      <c r="FYV242" s="5"/>
      <c r="FYW242" s="5"/>
      <c r="FYX242" s="5"/>
      <c r="FYY242" s="5"/>
      <c r="FYZ242" s="5"/>
      <c r="FZA242" s="5"/>
      <c r="FZB242" s="5"/>
      <c r="FZC242" s="5"/>
      <c r="FZD242" s="5"/>
      <c r="FZE242" s="5"/>
      <c r="FZF242" s="5"/>
      <c r="FZG242" s="5"/>
      <c r="FZH242" s="5"/>
      <c r="FZI242" s="5"/>
      <c r="FZJ242" s="5"/>
      <c r="FZK242" s="5"/>
      <c r="FZL242" s="5"/>
      <c r="FZM242" s="5"/>
      <c r="FZN242" s="5"/>
      <c r="FZO242" s="5"/>
      <c r="FZP242" s="5"/>
      <c r="FZQ242" s="5"/>
      <c r="FZR242" s="5"/>
      <c r="FZS242" s="5"/>
      <c r="FZT242" s="5"/>
      <c r="FZU242" s="5"/>
      <c r="FZV242" s="5"/>
      <c r="FZW242" s="5"/>
      <c r="FZX242" s="5"/>
      <c r="FZY242" s="5"/>
      <c r="FZZ242" s="5"/>
      <c r="GAA242" s="5"/>
      <c r="GAB242" s="5"/>
      <c r="GAC242" s="5"/>
      <c r="GAD242" s="5"/>
      <c r="GAE242" s="5"/>
      <c r="GAF242" s="5"/>
      <c r="GAG242" s="5"/>
      <c r="GAH242" s="5"/>
      <c r="GAI242" s="5"/>
      <c r="GAJ242" s="5"/>
      <c r="GAK242" s="5"/>
      <c r="GAL242" s="5"/>
      <c r="GAM242" s="5"/>
      <c r="GAN242" s="5"/>
      <c r="GAO242" s="5"/>
      <c r="GAP242" s="5"/>
      <c r="GAQ242" s="5"/>
      <c r="GAR242" s="5"/>
      <c r="GAS242" s="5"/>
      <c r="GAT242" s="5"/>
      <c r="GAU242" s="5"/>
      <c r="GAV242" s="5"/>
      <c r="GAW242" s="5"/>
      <c r="GAX242" s="5"/>
      <c r="GAY242" s="5"/>
      <c r="GAZ242" s="5"/>
      <c r="GBA242" s="5"/>
      <c r="GBB242" s="5"/>
      <c r="GBC242" s="5"/>
      <c r="GBD242" s="5"/>
      <c r="GBE242" s="5"/>
      <c r="GBF242" s="5"/>
      <c r="GBG242" s="5"/>
      <c r="GBH242" s="5"/>
      <c r="GBI242" s="5"/>
      <c r="GBJ242" s="5"/>
      <c r="GBK242" s="5"/>
      <c r="GBL242" s="5"/>
      <c r="GBM242" s="5"/>
      <c r="GBN242" s="5"/>
      <c r="GBO242" s="5"/>
      <c r="GBP242" s="5"/>
      <c r="GBQ242" s="5"/>
      <c r="GBR242" s="5"/>
      <c r="GBS242" s="5"/>
      <c r="GBT242" s="5"/>
      <c r="GBU242" s="5"/>
      <c r="GBV242" s="5"/>
      <c r="GBW242" s="5"/>
      <c r="GBX242" s="5"/>
      <c r="GBY242" s="5"/>
      <c r="GBZ242" s="5"/>
      <c r="GCA242" s="5"/>
      <c r="GCB242" s="5"/>
      <c r="GCC242" s="5"/>
      <c r="GCD242" s="5"/>
      <c r="GCE242" s="5"/>
      <c r="GCF242" s="5"/>
      <c r="GCG242" s="5"/>
      <c r="GCH242" s="5"/>
      <c r="GCI242" s="5"/>
      <c r="GCJ242" s="5"/>
      <c r="GCK242" s="5"/>
      <c r="GCL242" s="5"/>
      <c r="GCM242" s="5"/>
      <c r="GCN242" s="5"/>
      <c r="GCO242" s="5"/>
      <c r="GCP242" s="5"/>
      <c r="GCQ242" s="5"/>
      <c r="GCR242" s="5"/>
      <c r="GCS242" s="5"/>
      <c r="GCT242" s="5"/>
      <c r="GCU242" s="5"/>
      <c r="GCV242" s="5"/>
      <c r="GCW242" s="5"/>
      <c r="GCX242" s="5"/>
      <c r="GCY242" s="5"/>
      <c r="GCZ242" s="5"/>
      <c r="GDA242" s="5"/>
      <c r="GDB242" s="5"/>
      <c r="GDC242" s="5"/>
      <c r="GDD242" s="5"/>
      <c r="GDE242" s="5"/>
      <c r="GDF242" s="5"/>
      <c r="GDG242" s="5"/>
      <c r="GDH242" s="5"/>
      <c r="GDI242" s="5"/>
      <c r="GDJ242" s="5"/>
      <c r="GDK242" s="5"/>
      <c r="GDL242" s="5"/>
      <c r="GDM242" s="5"/>
      <c r="GDN242" s="5"/>
      <c r="GDO242" s="5"/>
      <c r="GDP242" s="5"/>
      <c r="GDQ242" s="5"/>
      <c r="GDR242" s="5"/>
      <c r="GDS242" s="5"/>
      <c r="GDT242" s="5"/>
      <c r="GDU242" s="5"/>
      <c r="GDV242" s="5"/>
      <c r="GDW242" s="5"/>
      <c r="GDX242" s="5"/>
      <c r="GDY242" s="5"/>
      <c r="GDZ242" s="5"/>
      <c r="GEA242" s="5"/>
      <c r="GEB242" s="5"/>
      <c r="GEC242" s="5"/>
      <c r="GED242" s="5"/>
      <c r="GEE242" s="5"/>
      <c r="GEF242" s="5"/>
      <c r="GEG242" s="5"/>
      <c r="GEH242" s="5"/>
      <c r="GEI242" s="5"/>
      <c r="GEJ242" s="5"/>
      <c r="GEK242" s="5"/>
      <c r="GEL242" s="5"/>
      <c r="GEM242" s="5"/>
      <c r="GEN242" s="5"/>
      <c r="GEO242" s="5"/>
      <c r="GEP242" s="5"/>
      <c r="GEQ242" s="5"/>
      <c r="GER242" s="5"/>
      <c r="GES242" s="5"/>
      <c r="GET242" s="5"/>
      <c r="GEU242" s="5"/>
      <c r="GEV242" s="5"/>
      <c r="GEW242" s="5"/>
      <c r="GEX242" s="5"/>
      <c r="GEY242" s="5"/>
      <c r="GEZ242" s="5"/>
      <c r="GFA242" s="5"/>
      <c r="GFB242" s="5"/>
      <c r="GFC242" s="5"/>
      <c r="GFD242" s="5"/>
      <c r="GFE242" s="5"/>
      <c r="GFF242" s="5"/>
      <c r="GFG242" s="5"/>
      <c r="GFH242" s="5"/>
      <c r="GFI242" s="5"/>
      <c r="GFJ242" s="5"/>
      <c r="GFK242" s="5"/>
      <c r="GFL242" s="5"/>
      <c r="GFM242" s="5"/>
      <c r="GFN242" s="5"/>
      <c r="GFO242" s="5"/>
      <c r="GFP242" s="5"/>
      <c r="GFQ242" s="5"/>
      <c r="GFR242" s="5"/>
      <c r="GFS242" s="5"/>
      <c r="GFT242" s="5"/>
      <c r="GFU242" s="5"/>
      <c r="GFV242" s="5"/>
      <c r="GFW242" s="5"/>
      <c r="GFX242" s="5"/>
      <c r="GFY242" s="5"/>
      <c r="GFZ242" s="5"/>
      <c r="GGA242" s="5"/>
      <c r="GGB242" s="5"/>
      <c r="GGC242" s="5"/>
      <c r="GGD242" s="5"/>
      <c r="GGE242" s="5"/>
      <c r="GGF242" s="5"/>
      <c r="GGG242" s="5"/>
      <c r="GGH242" s="5"/>
      <c r="GGI242" s="5"/>
      <c r="GGJ242" s="5"/>
      <c r="GGK242" s="5"/>
      <c r="GGL242" s="5"/>
      <c r="GGM242" s="5"/>
      <c r="GGN242" s="5"/>
      <c r="GGO242" s="5"/>
      <c r="GGP242" s="5"/>
      <c r="GGQ242" s="5"/>
      <c r="GGR242" s="5"/>
      <c r="GGS242" s="5"/>
      <c r="GGT242" s="5"/>
      <c r="GGU242" s="5"/>
      <c r="GGV242" s="5"/>
      <c r="GGW242" s="5"/>
      <c r="GGX242" s="5"/>
      <c r="GGY242" s="5"/>
      <c r="GGZ242" s="5"/>
      <c r="GHA242" s="5"/>
      <c r="GHB242" s="5"/>
      <c r="GHC242" s="5"/>
      <c r="GHD242" s="5"/>
      <c r="GHE242" s="5"/>
      <c r="GHF242" s="5"/>
      <c r="GHG242" s="5"/>
      <c r="GHH242" s="5"/>
      <c r="GHI242" s="5"/>
      <c r="GHJ242" s="5"/>
      <c r="GHK242" s="5"/>
      <c r="GHL242" s="5"/>
      <c r="GHM242" s="5"/>
      <c r="GHN242" s="5"/>
      <c r="GHO242" s="5"/>
      <c r="GHP242" s="5"/>
      <c r="GHQ242" s="5"/>
      <c r="GHR242" s="5"/>
      <c r="GHS242" s="5"/>
      <c r="GHT242" s="5"/>
      <c r="GHU242" s="5"/>
      <c r="GHV242" s="5"/>
      <c r="GHW242" s="5"/>
      <c r="GHX242" s="5"/>
      <c r="GHY242" s="5"/>
      <c r="GHZ242" s="5"/>
      <c r="GIA242" s="5"/>
      <c r="GIB242" s="5"/>
      <c r="GIC242" s="5"/>
      <c r="GID242" s="5"/>
      <c r="GIE242" s="5"/>
      <c r="GIF242" s="5"/>
      <c r="GIG242" s="5"/>
      <c r="GIH242" s="5"/>
      <c r="GII242" s="5"/>
      <c r="GIJ242" s="5"/>
      <c r="GIK242" s="5"/>
      <c r="GIL242" s="5"/>
      <c r="GIM242" s="5"/>
      <c r="GIN242" s="5"/>
      <c r="GIO242" s="5"/>
      <c r="GIP242" s="5"/>
      <c r="GIQ242" s="5"/>
      <c r="GIR242" s="5"/>
      <c r="GIS242" s="5"/>
      <c r="GIT242" s="5"/>
      <c r="GIU242" s="5"/>
      <c r="GIV242" s="5"/>
      <c r="GIW242" s="5"/>
      <c r="GIX242" s="5"/>
      <c r="GIY242" s="5"/>
      <c r="GIZ242" s="5"/>
      <c r="GJA242" s="5"/>
      <c r="GJB242" s="5"/>
      <c r="GJC242" s="5"/>
      <c r="GJD242" s="5"/>
      <c r="GJE242" s="5"/>
      <c r="GJF242" s="5"/>
      <c r="GJG242" s="5"/>
      <c r="GJH242" s="5"/>
      <c r="GJI242" s="5"/>
      <c r="GJJ242" s="5"/>
      <c r="GJK242" s="5"/>
      <c r="GJL242" s="5"/>
      <c r="GJM242" s="5"/>
      <c r="GJN242" s="5"/>
      <c r="GJO242" s="5"/>
      <c r="GJP242" s="5"/>
      <c r="GJQ242" s="5"/>
      <c r="GJR242" s="5"/>
      <c r="GJS242" s="5"/>
      <c r="GJT242" s="5"/>
      <c r="GJU242" s="5"/>
      <c r="GJV242" s="5"/>
      <c r="GJW242" s="5"/>
      <c r="GJX242" s="5"/>
      <c r="GJY242" s="5"/>
      <c r="GJZ242" s="5"/>
      <c r="GKA242" s="5"/>
      <c r="GKB242" s="5"/>
      <c r="GKC242" s="5"/>
      <c r="GKD242" s="5"/>
      <c r="GKE242" s="5"/>
      <c r="GKF242" s="5"/>
      <c r="GKG242" s="5"/>
      <c r="GKH242" s="5"/>
      <c r="GKI242" s="5"/>
      <c r="GKJ242" s="5"/>
      <c r="GKK242" s="5"/>
      <c r="GKL242" s="5"/>
      <c r="GKM242" s="5"/>
      <c r="GKN242" s="5"/>
      <c r="GKO242" s="5"/>
      <c r="GKP242" s="5"/>
      <c r="GKQ242" s="5"/>
      <c r="GKR242" s="5"/>
      <c r="GKS242" s="5"/>
      <c r="GKT242" s="5"/>
      <c r="GKU242" s="5"/>
      <c r="GKV242" s="5"/>
      <c r="GKW242" s="5"/>
      <c r="GKX242" s="5"/>
      <c r="GKY242" s="5"/>
      <c r="GKZ242" s="5"/>
      <c r="GLA242" s="5"/>
      <c r="GLB242" s="5"/>
      <c r="GLC242" s="5"/>
      <c r="GLD242" s="5"/>
      <c r="GLE242" s="5"/>
      <c r="GLF242" s="5"/>
      <c r="GLG242" s="5"/>
      <c r="GLH242" s="5"/>
      <c r="GLI242" s="5"/>
      <c r="GLJ242" s="5"/>
      <c r="GLK242" s="5"/>
      <c r="GLL242" s="5"/>
      <c r="GLM242" s="5"/>
      <c r="GLN242" s="5"/>
      <c r="GLO242" s="5"/>
      <c r="GLP242" s="5"/>
      <c r="GLQ242" s="5"/>
      <c r="GLR242" s="5"/>
      <c r="GLS242" s="5"/>
      <c r="GLT242" s="5"/>
      <c r="GLU242" s="5"/>
      <c r="GLV242" s="5"/>
      <c r="GLW242" s="5"/>
      <c r="GLX242" s="5"/>
      <c r="GLY242" s="5"/>
      <c r="GLZ242" s="5"/>
      <c r="GMA242" s="5"/>
      <c r="GMB242" s="5"/>
      <c r="GMC242" s="5"/>
      <c r="GMD242" s="5"/>
      <c r="GME242" s="5"/>
      <c r="GMF242" s="5"/>
      <c r="GMG242" s="5"/>
      <c r="GMH242" s="5"/>
      <c r="GMI242" s="5"/>
      <c r="GMJ242" s="5"/>
      <c r="GMK242" s="5"/>
      <c r="GML242" s="5"/>
      <c r="GMM242" s="5"/>
      <c r="GMN242" s="5"/>
      <c r="GMO242" s="5"/>
      <c r="GMP242" s="5"/>
      <c r="GMQ242" s="5"/>
      <c r="GMR242" s="5"/>
      <c r="GMS242" s="5"/>
      <c r="GMT242" s="5"/>
      <c r="GMU242" s="5"/>
      <c r="GMV242" s="5"/>
      <c r="GMW242" s="5"/>
      <c r="GMX242" s="5"/>
      <c r="GMY242" s="5"/>
      <c r="GMZ242" s="5"/>
      <c r="GNA242" s="5"/>
      <c r="GNB242" s="5"/>
      <c r="GNC242" s="5"/>
      <c r="GND242" s="5"/>
      <c r="GNE242" s="5"/>
      <c r="GNF242" s="5"/>
      <c r="GNG242" s="5"/>
      <c r="GNH242" s="5"/>
      <c r="GNI242" s="5"/>
      <c r="GNJ242" s="5"/>
      <c r="GNK242" s="5"/>
      <c r="GNL242" s="5"/>
      <c r="GNM242" s="5"/>
      <c r="GNN242" s="5"/>
      <c r="GNO242" s="5"/>
      <c r="GNP242" s="5"/>
      <c r="GNQ242" s="5"/>
      <c r="GNR242" s="5"/>
      <c r="GNS242" s="5"/>
      <c r="GNT242" s="5"/>
      <c r="GNU242" s="5"/>
      <c r="GNV242" s="5"/>
      <c r="GNW242" s="5"/>
      <c r="GNX242" s="5"/>
      <c r="GNY242" s="5"/>
      <c r="GNZ242" s="5"/>
      <c r="GOA242" s="5"/>
      <c r="GOB242" s="5"/>
      <c r="GOC242" s="5"/>
      <c r="GOD242" s="5"/>
      <c r="GOE242" s="5"/>
      <c r="GOF242" s="5"/>
      <c r="GOG242" s="5"/>
      <c r="GOH242" s="5"/>
      <c r="GOI242" s="5"/>
      <c r="GOJ242" s="5"/>
      <c r="GOK242" s="5"/>
      <c r="GOL242" s="5"/>
      <c r="GOM242" s="5"/>
      <c r="GON242" s="5"/>
      <c r="GOO242" s="5"/>
      <c r="GOP242" s="5"/>
      <c r="GOQ242" s="5"/>
      <c r="GOR242" s="5"/>
      <c r="GOS242" s="5"/>
      <c r="GOT242" s="5"/>
      <c r="GOU242" s="5"/>
      <c r="GOV242" s="5"/>
      <c r="GOW242" s="5"/>
      <c r="GOX242" s="5"/>
      <c r="GOY242" s="5"/>
      <c r="GOZ242" s="5"/>
      <c r="GPA242" s="5"/>
      <c r="GPB242" s="5"/>
      <c r="GPC242" s="5"/>
      <c r="GPD242" s="5"/>
      <c r="GPE242" s="5"/>
      <c r="GPF242" s="5"/>
      <c r="GPG242" s="5"/>
      <c r="GPH242" s="5"/>
      <c r="GPI242" s="5"/>
      <c r="GPJ242" s="5"/>
      <c r="GPK242" s="5"/>
      <c r="GPL242" s="5"/>
      <c r="GPM242" s="5"/>
      <c r="GPN242" s="5"/>
      <c r="GPO242" s="5"/>
      <c r="GPP242" s="5"/>
      <c r="GPQ242" s="5"/>
      <c r="GPR242" s="5"/>
      <c r="GPS242" s="5"/>
      <c r="GPT242" s="5"/>
      <c r="GPU242" s="5"/>
      <c r="GPV242" s="5"/>
      <c r="GPW242" s="5"/>
      <c r="GPX242" s="5"/>
      <c r="GPY242" s="5"/>
      <c r="GPZ242" s="5"/>
      <c r="GQA242" s="5"/>
      <c r="GQB242" s="5"/>
      <c r="GQC242" s="5"/>
      <c r="GQD242" s="5"/>
      <c r="GQE242" s="5"/>
      <c r="GQF242" s="5"/>
      <c r="GQG242" s="5"/>
      <c r="GQH242" s="5"/>
      <c r="GQI242" s="5"/>
      <c r="GQJ242" s="5"/>
      <c r="GQK242" s="5"/>
      <c r="GQL242" s="5"/>
      <c r="GQM242" s="5"/>
      <c r="GQN242" s="5"/>
      <c r="GQO242" s="5"/>
      <c r="GQP242" s="5"/>
      <c r="GQQ242" s="5"/>
      <c r="GQR242" s="5"/>
      <c r="GQS242" s="5"/>
      <c r="GQT242" s="5"/>
      <c r="GQU242" s="5"/>
      <c r="GQV242" s="5"/>
      <c r="GQW242" s="5"/>
      <c r="GQX242" s="5"/>
      <c r="GQY242" s="5"/>
      <c r="GQZ242" s="5"/>
      <c r="GRA242" s="5"/>
      <c r="GRB242" s="5"/>
      <c r="GRC242" s="5"/>
      <c r="GRD242" s="5"/>
      <c r="GRE242" s="5"/>
      <c r="GRF242" s="5"/>
      <c r="GRG242" s="5"/>
      <c r="GRH242" s="5"/>
      <c r="GRI242" s="5"/>
      <c r="GRJ242" s="5"/>
      <c r="GRK242" s="5"/>
      <c r="GRL242" s="5"/>
      <c r="GRM242" s="5"/>
      <c r="GRN242" s="5"/>
      <c r="GRO242" s="5"/>
      <c r="GRP242" s="5"/>
      <c r="GRQ242" s="5"/>
      <c r="GRR242" s="5"/>
      <c r="GRS242" s="5"/>
      <c r="GRT242" s="5"/>
      <c r="GRU242" s="5"/>
      <c r="GRV242" s="5"/>
      <c r="GRW242" s="5"/>
      <c r="GRX242" s="5"/>
      <c r="GRY242" s="5"/>
      <c r="GRZ242" s="5"/>
      <c r="GSA242" s="5"/>
      <c r="GSB242" s="5"/>
      <c r="GSC242" s="5"/>
      <c r="GSD242" s="5"/>
      <c r="GSE242" s="5"/>
      <c r="GSF242" s="5"/>
      <c r="GSG242" s="5"/>
      <c r="GSH242" s="5"/>
      <c r="GSI242" s="5"/>
      <c r="GSJ242" s="5"/>
      <c r="GSK242" s="5"/>
      <c r="GSL242" s="5"/>
      <c r="GSM242" s="5"/>
      <c r="GSN242" s="5"/>
      <c r="GSO242" s="5"/>
      <c r="GSP242" s="5"/>
      <c r="GSQ242" s="5"/>
      <c r="GSR242" s="5"/>
      <c r="GSS242" s="5"/>
      <c r="GST242" s="5"/>
      <c r="GSU242" s="5"/>
      <c r="GSV242" s="5"/>
      <c r="GSW242" s="5"/>
      <c r="GSX242" s="5"/>
      <c r="GSY242" s="5"/>
      <c r="GSZ242" s="5"/>
      <c r="GTA242" s="5"/>
      <c r="GTB242" s="5"/>
      <c r="GTC242" s="5"/>
      <c r="GTD242" s="5"/>
      <c r="GTE242" s="5"/>
      <c r="GTF242" s="5"/>
      <c r="GTG242" s="5"/>
      <c r="GTH242" s="5"/>
      <c r="GTI242" s="5"/>
      <c r="GTJ242" s="5"/>
      <c r="GTK242" s="5"/>
      <c r="GTL242" s="5"/>
      <c r="GTM242" s="5"/>
      <c r="GTN242" s="5"/>
      <c r="GTO242" s="5"/>
      <c r="GTP242" s="5"/>
      <c r="GTQ242" s="5"/>
      <c r="GTR242" s="5"/>
      <c r="GTS242" s="5"/>
      <c r="GTT242" s="5"/>
      <c r="GTU242" s="5"/>
      <c r="GTV242" s="5"/>
      <c r="GTW242" s="5"/>
      <c r="GTX242" s="5"/>
      <c r="GTY242" s="5"/>
      <c r="GTZ242" s="5"/>
      <c r="GUA242" s="5"/>
      <c r="GUB242" s="5"/>
      <c r="GUC242" s="5"/>
      <c r="GUD242" s="5"/>
      <c r="GUE242" s="5"/>
      <c r="GUF242" s="5"/>
      <c r="GUG242" s="5"/>
      <c r="GUH242" s="5"/>
      <c r="GUI242" s="5"/>
      <c r="GUJ242" s="5"/>
      <c r="GUK242" s="5"/>
      <c r="GUL242" s="5"/>
      <c r="GUM242" s="5"/>
      <c r="GUN242" s="5"/>
      <c r="GUO242" s="5"/>
      <c r="GUP242" s="5"/>
      <c r="GUQ242" s="5"/>
      <c r="GUR242" s="5"/>
      <c r="GUS242" s="5"/>
      <c r="GUT242" s="5"/>
      <c r="GUU242" s="5"/>
      <c r="GUV242" s="5"/>
      <c r="GUW242" s="5"/>
      <c r="GUX242" s="5"/>
      <c r="GUY242" s="5"/>
      <c r="GUZ242" s="5"/>
      <c r="GVA242" s="5"/>
      <c r="GVB242" s="5"/>
      <c r="GVC242" s="5"/>
      <c r="GVD242" s="5"/>
      <c r="GVE242" s="5"/>
      <c r="GVF242" s="5"/>
      <c r="GVG242" s="5"/>
      <c r="GVH242" s="5"/>
      <c r="GVI242" s="5"/>
      <c r="GVJ242" s="5"/>
      <c r="GVK242" s="5"/>
      <c r="GVL242" s="5"/>
      <c r="GVM242" s="5"/>
      <c r="GVN242" s="5"/>
      <c r="GVO242" s="5"/>
      <c r="GVP242" s="5"/>
      <c r="GVQ242" s="5"/>
      <c r="GVR242" s="5"/>
      <c r="GVS242" s="5"/>
      <c r="GVT242" s="5"/>
      <c r="GVU242" s="5"/>
      <c r="GVV242" s="5"/>
      <c r="GVW242" s="5"/>
      <c r="GVX242" s="5"/>
      <c r="GVY242" s="5"/>
      <c r="GVZ242" s="5"/>
      <c r="GWA242" s="5"/>
      <c r="GWB242" s="5"/>
      <c r="GWC242" s="5"/>
      <c r="GWD242" s="5"/>
      <c r="GWE242" s="5"/>
      <c r="GWF242" s="5"/>
      <c r="GWG242" s="5"/>
      <c r="GWH242" s="5"/>
      <c r="GWI242" s="5"/>
      <c r="GWJ242" s="5"/>
      <c r="GWK242" s="5"/>
      <c r="GWL242" s="5"/>
      <c r="GWM242" s="5"/>
      <c r="GWN242" s="5"/>
      <c r="GWO242" s="5"/>
      <c r="GWP242" s="5"/>
      <c r="GWQ242" s="5"/>
      <c r="GWR242" s="5"/>
      <c r="GWS242" s="5"/>
      <c r="GWT242" s="5"/>
      <c r="GWU242" s="5"/>
      <c r="GWV242" s="5"/>
      <c r="GWW242" s="5"/>
      <c r="GWX242" s="5"/>
      <c r="GWY242" s="5"/>
      <c r="GWZ242" s="5"/>
      <c r="GXA242" s="5"/>
      <c r="GXB242" s="5"/>
      <c r="GXC242" s="5"/>
      <c r="GXD242" s="5"/>
      <c r="GXE242" s="5"/>
      <c r="GXF242" s="5"/>
      <c r="GXG242" s="5"/>
      <c r="GXH242" s="5"/>
      <c r="GXI242" s="5"/>
      <c r="GXJ242" s="5"/>
      <c r="GXK242" s="5"/>
      <c r="GXL242" s="5"/>
      <c r="GXM242" s="5"/>
      <c r="GXN242" s="5"/>
      <c r="GXO242" s="5"/>
      <c r="GXP242" s="5"/>
      <c r="GXQ242" s="5"/>
      <c r="GXR242" s="5"/>
      <c r="GXS242" s="5"/>
      <c r="GXT242" s="5"/>
      <c r="GXU242" s="5"/>
      <c r="GXV242" s="5"/>
      <c r="GXW242" s="5"/>
      <c r="GXX242" s="5"/>
      <c r="GXY242" s="5"/>
      <c r="GXZ242" s="5"/>
      <c r="GYA242" s="5"/>
      <c r="GYB242" s="5"/>
      <c r="GYC242" s="5"/>
      <c r="GYD242" s="5"/>
      <c r="GYE242" s="5"/>
      <c r="GYF242" s="5"/>
      <c r="GYG242" s="5"/>
      <c r="GYH242" s="5"/>
      <c r="GYI242" s="5"/>
      <c r="GYJ242" s="5"/>
      <c r="GYK242" s="5"/>
      <c r="GYL242" s="5"/>
      <c r="GYM242" s="5"/>
      <c r="GYN242" s="5"/>
      <c r="GYO242" s="5"/>
      <c r="GYP242" s="5"/>
      <c r="GYQ242" s="5"/>
      <c r="GYR242" s="5"/>
      <c r="GYS242" s="5"/>
      <c r="GYT242" s="5"/>
      <c r="GYU242" s="5"/>
      <c r="GYV242" s="5"/>
      <c r="GYW242" s="5"/>
      <c r="GYX242" s="5"/>
      <c r="GYY242" s="5"/>
      <c r="GYZ242" s="5"/>
      <c r="GZA242" s="5"/>
      <c r="GZB242" s="5"/>
      <c r="GZC242" s="5"/>
      <c r="GZD242" s="5"/>
      <c r="GZE242" s="5"/>
      <c r="GZF242" s="5"/>
      <c r="GZG242" s="5"/>
      <c r="GZH242" s="5"/>
      <c r="GZI242" s="5"/>
      <c r="GZJ242" s="5"/>
      <c r="GZK242" s="5"/>
      <c r="GZL242" s="5"/>
      <c r="GZM242" s="5"/>
      <c r="GZN242" s="5"/>
      <c r="GZO242" s="5"/>
      <c r="GZP242" s="5"/>
      <c r="GZQ242" s="5"/>
      <c r="GZR242" s="5"/>
      <c r="GZS242" s="5"/>
      <c r="GZT242" s="5"/>
      <c r="GZU242" s="5"/>
      <c r="GZV242" s="5"/>
      <c r="GZW242" s="5"/>
      <c r="GZX242" s="5"/>
      <c r="GZY242" s="5"/>
      <c r="GZZ242" s="5"/>
      <c r="HAA242" s="5"/>
      <c r="HAB242" s="5"/>
      <c r="HAC242" s="5"/>
      <c r="HAD242" s="5"/>
      <c r="HAE242" s="5"/>
      <c r="HAF242" s="5"/>
      <c r="HAG242" s="5"/>
      <c r="HAH242" s="5"/>
      <c r="HAI242" s="5"/>
      <c r="HAJ242" s="5"/>
      <c r="HAK242" s="5"/>
      <c r="HAL242" s="5"/>
      <c r="HAM242" s="5"/>
      <c r="HAN242" s="5"/>
      <c r="HAO242" s="5"/>
      <c r="HAP242" s="5"/>
      <c r="HAQ242" s="5"/>
      <c r="HAR242" s="5"/>
      <c r="HAS242" s="5"/>
      <c r="HAT242" s="5"/>
      <c r="HAU242" s="5"/>
      <c r="HAV242" s="5"/>
      <c r="HAW242" s="5"/>
      <c r="HAX242" s="5"/>
      <c r="HAY242" s="5"/>
      <c r="HAZ242" s="5"/>
      <c r="HBA242" s="5"/>
      <c r="HBB242" s="5"/>
      <c r="HBC242" s="5"/>
      <c r="HBD242" s="5"/>
      <c r="HBE242" s="5"/>
      <c r="HBF242" s="5"/>
      <c r="HBG242" s="5"/>
      <c r="HBH242" s="5"/>
      <c r="HBI242" s="5"/>
      <c r="HBJ242" s="5"/>
      <c r="HBK242" s="5"/>
      <c r="HBL242" s="5"/>
      <c r="HBM242" s="5"/>
      <c r="HBN242" s="5"/>
      <c r="HBO242" s="5"/>
      <c r="HBP242" s="5"/>
      <c r="HBQ242" s="5"/>
      <c r="HBR242" s="5"/>
      <c r="HBS242" s="5"/>
      <c r="HBT242" s="5"/>
      <c r="HBU242" s="5"/>
      <c r="HBV242" s="5"/>
      <c r="HBW242" s="5"/>
      <c r="HBX242" s="5"/>
      <c r="HBY242" s="5"/>
      <c r="HBZ242" s="5"/>
      <c r="HCA242" s="5"/>
      <c r="HCB242" s="5"/>
      <c r="HCC242" s="5"/>
      <c r="HCD242" s="5"/>
      <c r="HCE242" s="5"/>
      <c r="HCF242" s="5"/>
      <c r="HCG242" s="5"/>
      <c r="HCH242" s="5"/>
      <c r="HCI242" s="5"/>
      <c r="HCJ242" s="5"/>
      <c r="HCK242" s="5"/>
      <c r="HCL242" s="5"/>
      <c r="HCM242" s="5"/>
      <c r="HCN242" s="5"/>
      <c r="HCO242" s="5"/>
      <c r="HCP242" s="5"/>
      <c r="HCQ242" s="5"/>
      <c r="HCR242" s="5"/>
      <c r="HCS242" s="5"/>
      <c r="HCT242" s="5"/>
      <c r="HCU242" s="5"/>
      <c r="HCV242" s="5"/>
      <c r="HCW242" s="5"/>
      <c r="HCX242" s="5"/>
      <c r="HCY242" s="5"/>
      <c r="HCZ242" s="5"/>
      <c r="HDA242" s="5"/>
      <c r="HDB242" s="5"/>
      <c r="HDC242" s="5"/>
      <c r="HDD242" s="5"/>
      <c r="HDE242" s="5"/>
      <c r="HDF242" s="5"/>
      <c r="HDG242" s="5"/>
      <c r="HDH242" s="5"/>
      <c r="HDI242" s="5"/>
      <c r="HDJ242" s="5"/>
      <c r="HDK242" s="5"/>
      <c r="HDL242" s="5"/>
      <c r="HDM242" s="5"/>
      <c r="HDN242" s="5"/>
      <c r="HDO242" s="5"/>
      <c r="HDP242" s="5"/>
      <c r="HDQ242" s="5"/>
      <c r="HDR242" s="5"/>
      <c r="HDS242" s="5"/>
      <c r="HDT242" s="5"/>
      <c r="HDU242" s="5"/>
      <c r="HDV242" s="5"/>
      <c r="HDW242" s="5"/>
      <c r="HDX242" s="5"/>
      <c r="HDY242" s="5"/>
      <c r="HDZ242" s="5"/>
      <c r="HEA242" s="5"/>
      <c r="HEB242" s="5"/>
      <c r="HEC242" s="5"/>
      <c r="HED242" s="5"/>
      <c r="HEE242" s="5"/>
      <c r="HEF242" s="5"/>
      <c r="HEG242" s="5"/>
      <c r="HEH242" s="5"/>
      <c r="HEI242" s="5"/>
      <c r="HEJ242" s="5"/>
      <c r="HEK242" s="5"/>
      <c r="HEL242" s="5"/>
      <c r="HEM242" s="5"/>
      <c r="HEN242" s="5"/>
      <c r="HEO242" s="5"/>
      <c r="HEP242" s="5"/>
      <c r="HEQ242" s="5"/>
      <c r="HER242" s="5"/>
      <c r="HES242" s="5"/>
      <c r="HET242" s="5"/>
      <c r="HEU242" s="5"/>
      <c r="HEV242" s="5"/>
      <c r="HEW242" s="5"/>
      <c r="HEX242" s="5"/>
      <c r="HEY242" s="5"/>
      <c r="HEZ242" s="5"/>
      <c r="HFA242" s="5"/>
      <c r="HFB242" s="5"/>
      <c r="HFC242" s="5"/>
      <c r="HFD242" s="5"/>
      <c r="HFE242" s="5"/>
      <c r="HFF242" s="5"/>
      <c r="HFG242" s="5"/>
      <c r="HFH242" s="5"/>
      <c r="HFI242" s="5"/>
      <c r="HFJ242" s="5"/>
      <c r="HFK242" s="5"/>
      <c r="HFL242" s="5"/>
      <c r="HFM242" s="5"/>
      <c r="HFN242" s="5"/>
      <c r="HFO242" s="5"/>
      <c r="HFP242" s="5"/>
      <c r="HFQ242" s="5"/>
      <c r="HFR242" s="5"/>
      <c r="HFS242" s="5"/>
      <c r="HFT242" s="5"/>
      <c r="HFU242" s="5"/>
      <c r="HFV242" s="5"/>
      <c r="HFW242" s="5"/>
      <c r="HFX242" s="5"/>
      <c r="HFY242" s="5"/>
      <c r="HFZ242" s="5"/>
      <c r="HGA242" s="5"/>
      <c r="HGB242" s="5"/>
      <c r="HGC242" s="5"/>
      <c r="HGD242" s="5"/>
      <c r="HGE242" s="5"/>
      <c r="HGF242" s="5"/>
      <c r="HGG242" s="5"/>
      <c r="HGH242" s="5"/>
      <c r="HGI242" s="5"/>
      <c r="HGJ242" s="5"/>
      <c r="HGK242" s="5"/>
      <c r="HGL242" s="5"/>
      <c r="HGM242" s="5"/>
      <c r="HGN242" s="5"/>
      <c r="HGO242" s="5"/>
      <c r="HGP242" s="5"/>
      <c r="HGQ242" s="5"/>
      <c r="HGR242" s="5"/>
      <c r="HGS242" s="5"/>
      <c r="HGT242" s="5"/>
      <c r="HGU242" s="5"/>
      <c r="HGV242" s="5"/>
      <c r="HGW242" s="5"/>
      <c r="HGX242" s="5"/>
      <c r="HGY242" s="5"/>
      <c r="HGZ242" s="5"/>
      <c r="HHA242" s="5"/>
      <c r="HHB242" s="5"/>
      <c r="HHC242" s="5"/>
      <c r="HHD242" s="5"/>
      <c r="HHE242" s="5"/>
      <c r="HHF242" s="5"/>
      <c r="HHG242" s="5"/>
      <c r="HHH242" s="5"/>
      <c r="HHI242" s="5"/>
      <c r="HHJ242" s="5"/>
      <c r="HHK242" s="5"/>
      <c r="HHL242" s="5"/>
      <c r="HHM242" s="5"/>
      <c r="HHN242" s="5"/>
      <c r="HHO242" s="5"/>
      <c r="HHP242" s="5"/>
      <c r="HHQ242" s="5"/>
      <c r="HHR242" s="5"/>
      <c r="HHS242" s="5"/>
      <c r="HHT242" s="5"/>
      <c r="HHU242" s="5"/>
      <c r="HHV242" s="5"/>
      <c r="HHW242" s="5"/>
      <c r="HHX242" s="5"/>
      <c r="HHY242" s="5"/>
      <c r="HHZ242" s="5"/>
      <c r="HIA242" s="5"/>
      <c r="HIB242" s="5"/>
      <c r="HIC242" s="5"/>
      <c r="HID242" s="5"/>
      <c r="HIE242" s="5"/>
      <c r="HIF242" s="5"/>
      <c r="HIG242" s="5"/>
      <c r="HIH242" s="5"/>
      <c r="HII242" s="5"/>
      <c r="HIJ242" s="5"/>
      <c r="HIK242" s="5"/>
      <c r="HIL242" s="5"/>
      <c r="HIM242" s="5"/>
      <c r="HIN242" s="5"/>
      <c r="HIO242" s="5"/>
      <c r="HIP242" s="5"/>
      <c r="HIQ242" s="5"/>
      <c r="HIR242" s="5"/>
      <c r="HIS242" s="5"/>
      <c r="HIT242" s="5"/>
      <c r="HIU242" s="5"/>
      <c r="HIV242" s="5"/>
      <c r="HIW242" s="5"/>
      <c r="HIX242" s="5"/>
      <c r="HIY242" s="5"/>
      <c r="HIZ242" s="5"/>
      <c r="HJA242" s="5"/>
      <c r="HJB242" s="5"/>
      <c r="HJC242" s="5"/>
      <c r="HJD242" s="5"/>
      <c r="HJE242" s="5"/>
      <c r="HJF242" s="5"/>
      <c r="HJG242" s="5"/>
      <c r="HJH242" s="5"/>
      <c r="HJI242" s="5"/>
      <c r="HJJ242" s="5"/>
      <c r="HJK242" s="5"/>
      <c r="HJL242" s="5"/>
      <c r="HJM242" s="5"/>
      <c r="HJN242" s="5"/>
      <c r="HJO242" s="5"/>
      <c r="HJP242" s="5"/>
      <c r="HJQ242" s="5"/>
      <c r="HJR242" s="5"/>
      <c r="HJS242" s="5"/>
      <c r="HJT242" s="5"/>
      <c r="HJU242" s="5"/>
      <c r="HJV242" s="5"/>
      <c r="HJW242" s="5"/>
      <c r="HJX242" s="5"/>
      <c r="HJY242" s="5"/>
      <c r="HJZ242" s="5"/>
      <c r="HKA242" s="5"/>
      <c r="HKB242" s="5"/>
      <c r="HKC242" s="5"/>
      <c r="HKD242" s="5"/>
      <c r="HKE242" s="5"/>
      <c r="HKF242" s="5"/>
      <c r="HKG242" s="5"/>
      <c r="HKH242" s="5"/>
      <c r="HKI242" s="5"/>
      <c r="HKJ242" s="5"/>
      <c r="HKK242" s="5"/>
      <c r="HKL242" s="5"/>
      <c r="HKM242" s="5"/>
      <c r="HKN242" s="5"/>
      <c r="HKO242" s="5"/>
      <c r="HKP242" s="5"/>
      <c r="HKQ242" s="5"/>
      <c r="HKR242" s="5"/>
      <c r="HKS242" s="5"/>
      <c r="HKT242" s="5"/>
      <c r="HKU242" s="5"/>
      <c r="HKV242" s="5"/>
      <c r="HKW242" s="5"/>
      <c r="HKX242" s="5"/>
      <c r="HKY242" s="5"/>
      <c r="HKZ242" s="5"/>
      <c r="HLA242" s="5"/>
      <c r="HLB242" s="5"/>
      <c r="HLC242" s="5"/>
      <c r="HLD242" s="5"/>
      <c r="HLE242" s="5"/>
      <c r="HLF242" s="5"/>
      <c r="HLG242" s="5"/>
      <c r="HLH242" s="5"/>
      <c r="HLI242" s="5"/>
      <c r="HLJ242" s="5"/>
      <c r="HLK242" s="5"/>
      <c r="HLL242" s="5"/>
      <c r="HLM242" s="5"/>
      <c r="HLN242" s="5"/>
      <c r="HLO242" s="5"/>
      <c r="HLP242" s="5"/>
      <c r="HLQ242" s="5"/>
      <c r="HLR242" s="5"/>
      <c r="HLS242" s="5"/>
      <c r="HLT242" s="5"/>
      <c r="HLU242" s="5"/>
      <c r="HLV242" s="5"/>
      <c r="HLW242" s="5"/>
      <c r="HLX242" s="5"/>
      <c r="HLY242" s="5"/>
      <c r="HLZ242" s="5"/>
      <c r="HMA242" s="5"/>
      <c r="HMB242" s="5"/>
      <c r="HMC242" s="5"/>
      <c r="HMD242" s="5"/>
      <c r="HME242" s="5"/>
      <c r="HMF242" s="5"/>
      <c r="HMG242" s="5"/>
      <c r="HMH242" s="5"/>
      <c r="HMI242" s="5"/>
      <c r="HMJ242" s="5"/>
      <c r="HMK242" s="5"/>
      <c r="HML242" s="5"/>
      <c r="HMM242" s="5"/>
      <c r="HMN242" s="5"/>
      <c r="HMO242" s="5"/>
      <c r="HMP242" s="5"/>
      <c r="HMQ242" s="5"/>
      <c r="HMR242" s="5"/>
      <c r="HMS242" s="5"/>
      <c r="HMT242" s="5"/>
      <c r="HMU242" s="5"/>
      <c r="HMV242" s="5"/>
      <c r="HMW242" s="5"/>
      <c r="HMX242" s="5"/>
      <c r="HMY242" s="5"/>
      <c r="HMZ242" s="5"/>
      <c r="HNA242" s="5"/>
      <c r="HNB242" s="5"/>
      <c r="HNC242" s="5"/>
      <c r="HND242" s="5"/>
      <c r="HNE242" s="5"/>
      <c r="HNF242" s="5"/>
      <c r="HNG242" s="5"/>
      <c r="HNH242" s="5"/>
      <c r="HNI242" s="5"/>
      <c r="HNJ242" s="5"/>
      <c r="HNK242" s="5"/>
      <c r="HNL242" s="5"/>
      <c r="HNM242" s="5"/>
      <c r="HNN242" s="5"/>
      <c r="HNO242" s="5"/>
      <c r="HNP242" s="5"/>
      <c r="HNQ242" s="5"/>
      <c r="HNR242" s="5"/>
      <c r="HNS242" s="5"/>
      <c r="HNT242" s="5"/>
      <c r="HNU242" s="5"/>
      <c r="HNV242" s="5"/>
      <c r="HNW242" s="5"/>
      <c r="HNX242" s="5"/>
      <c r="HNY242" s="5"/>
      <c r="HNZ242" s="5"/>
      <c r="HOA242" s="5"/>
      <c r="HOB242" s="5"/>
      <c r="HOC242" s="5"/>
      <c r="HOD242" s="5"/>
      <c r="HOE242" s="5"/>
      <c r="HOF242" s="5"/>
      <c r="HOG242" s="5"/>
      <c r="HOH242" s="5"/>
      <c r="HOI242" s="5"/>
      <c r="HOJ242" s="5"/>
      <c r="HOK242" s="5"/>
      <c r="HOL242" s="5"/>
      <c r="HOM242" s="5"/>
      <c r="HON242" s="5"/>
      <c r="HOO242" s="5"/>
      <c r="HOP242" s="5"/>
      <c r="HOQ242" s="5"/>
      <c r="HOR242" s="5"/>
      <c r="HOS242" s="5"/>
      <c r="HOT242" s="5"/>
      <c r="HOU242" s="5"/>
      <c r="HOV242" s="5"/>
      <c r="HOW242" s="5"/>
      <c r="HOX242" s="5"/>
      <c r="HOY242" s="5"/>
      <c r="HOZ242" s="5"/>
      <c r="HPA242" s="5"/>
      <c r="HPB242" s="5"/>
      <c r="HPC242" s="5"/>
      <c r="HPD242" s="5"/>
      <c r="HPE242" s="5"/>
      <c r="HPF242" s="5"/>
      <c r="HPG242" s="5"/>
      <c r="HPH242" s="5"/>
      <c r="HPI242" s="5"/>
      <c r="HPJ242" s="5"/>
      <c r="HPK242" s="5"/>
      <c r="HPL242" s="5"/>
      <c r="HPM242" s="5"/>
      <c r="HPN242" s="5"/>
      <c r="HPO242" s="5"/>
      <c r="HPP242" s="5"/>
      <c r="HPQ242" s="5"/>
      <c r="HPR242" s="5"/>
      <c r="HPS242" s="5"/>
      <c r="HPT242" s="5"/>
      <c r="HPU242" s="5"/>
      <c r="HPV242" s="5"/>
      <c r="HPW242" s="5"/>
      <c r="HPX242" s="5"/>
      <c r="HPY242" s="5"/>
      <c r="HPZ242" s="5"/>
      <c r="HQA242" s="5"/>
      <c r="HQB242" s="5"/>
      <c r="HQC242" s="5"/>
      <c r="HQD242" s="5"/>
      <c r="HQE242" s="5"/>
      <c r="HQF242" s="5"/>
      <c r="HQG242" s="5"/>
      <c r="HQH242" s="5"/>
      <c r="HQI242" s="5"/>
      <c r="HQJ242" s="5"/>
      <c r="HQK242" s="5"/>
      <c r="HQL242" s="5"/>
      <c r="HQM242" s="5"/>
      <c r="HQN242" s="5"/>
      <c r="HQO242" s="5"/>
      <c r="HQP242" s="5"/>
      <c r="HQQ242" s="5"/>
      <c r="HQR242" s="5"/>
      <c r="HQS242" s="5"/>
      <c r="HQT242" s="5"/>
      <c r="HQU242" s="5"/>
      <c r="HQV242" s="5"/>
      <c r="HQW242" s="5"/>
      <c r="HQX242" s="5"/>
      <c r="HQY242" s="5"/>
      <c r="HQZ242" s="5"/>
      <c r="HRA242" s="5"/>
      <c r="HRB242" s="5"/>
      <c r="HRC242" s="5"/>
      <c r="HRD242" s="5"/>
      <c r="HRE242" s="5"/>
      <c r="HRF242" s="5"/>
      <c r="HRG242" s="5"/>
      <c r="HRH242" s="5"/>
      <c r="HRI242" s="5"/>
      <c r="HRJ242" s="5"/>
      <c r="HRK242" s="5"/>
      <c r="HRL242" s="5"/>
      <c r="HRM242" s="5"/>
      <c r="HRN242" s="5"/>
      <c r="HRO242" s="5"/>
      <c r="HRP242" s="5"/>
      <c r="HRQ242" s="5"/>
      <c r="HRR242" s="5"/>
      <c r="HRS242" s="5"/>
      <c r="HRT242" s="5"/>
      <c r="HRU242" s="5"/>
      <c r="HRV242" s="5"/>
      <c r="HRW242" s="5"/>
      <c r="HRX242" s="5"/>
      <c r="HRY242" s="5"/>
      <c r="HRZ242" s="5"/>
      <c r="HSA242" s="5"/>
      <c r="HSB242" s="5"/>
      <c r="HSC242" s="5"/>
      <c r="HSD242" s="5"/>
      <c r="HSE242" s="5"/>
      <c r="HSF242" s="5"/>
      <c r="HSG242" s="5"/>
      <c r="HSH242" s="5"/>
      <c r="HSI242" s="5"/>
      <c r="HSJ242" s="5"/>
      <c r="HSK242" s="5"/>
      <c r="HSL242" s="5"/>
      <c r="HSM242" s="5"/>
      <c r="HSN242" s="5"/>
      <c r="HSO242" s="5"/>
      <c r="HSP242" s="5"/>
      <c r="HSQ242" s="5"/>
      <c r="HSR242" s="5"/>
      <c r="HSS242" s="5"/>
      <c r="HST242" s="5"/>
      <c r="HSU242" s="5"/>
      <c r="HSV242" s="5"/>
      <c r="HSW242" s="5"/>
      <c r="HSX242" s="5"/>
      <c r="HSY242" s="5"/>
      <c r="HSZ242" s="5"/>
      <c r="HTA242" s="5"/>
      <c r="HTB242" s="5"/>
      <c r="HTC242" s="5"/>
      <c r="HTD242" s="5"/>
      <c r="HTE242" s="5"/>
      <c r="HTF242" s="5"/>
      <c r="HTG242" s="5"/>
      <c r="HTH242" s="5"/>
      <c r="HTI242" s="5"/>
      <c r="HTJ242" s="5"/>
      <c r="HTK242" s="5"/>
      <c r="HTL242" s="5"/>
      <c r="HTM242" s="5"/>
      <c r="HTN242" s="5"/>
      <c r="HTO242" s="5"/>
      <c r="HTP242" s="5"/>
      <c r="HTQ242" s="5"/>
      <c r="HTR242" s="5"/>
      <c r="HTS242" s="5"/>
      <c r="HTT242" s="5"/>
      <c r="HTU242" s="5"/>
      <c r="HTV242" s="5"/>
      <c r="HTW242" s="5"/>
      <c r="HTX242" s="5"/>
      <c r="HTY242" s="5"/>
      <c r="HTZ242" s="5"/>
      <c r="HUA242" s="5"/>
      <c r="HUB242" s="5"/>
      <c r="HUC242" s="5"/>
      <c r="HUD242" s="5"/>
      <c r="HUE242" s="5"/>
      <c r="HUF242" s="5"/>
      <c r="HUG242" s="5"/>
      <c r="HUH242" s="5"/>
      <c r="HUI242" s="5"/>
      <c r="HUJ242" s="5"/>
      <c r="HUK242" s="5"/>
      <c r="HUL242" s="5"/>
      <c r="HUM242" s="5"/>
      <c r="HUN242" s="5"/>
      <c r="HUO242" s="5"/>
      <c r="HUP242" s="5"/>
      <c r="HUQ242" s="5"/>
      <c r="HUR242" s="5"/>
      <c r="HUS242" s="5"/>
      <c r="HUT242" s="5"/>
      <c r="HUU242" s="5"/>
      <c r="HUV242" s="5"/>
      <c r="HUW242" s="5"/>
      <c r="HUX242" s="5"/>
      <c r="HUY242" s="5"/>
      <c r="HUZ242" s="5"/>
      <c r="HVA242" s="5"/>
      <c r="HVB242" s="5"/>
      <c r="HVC242" s="5"/>
      <c r="HVD242" s="5"/>
      <c r="HVE242" s="5"/>
      <c r="HVF242" s="5"/>
      <c r="HVG242" s="5"/>
      <c r="HVH242" s="5"/>
      <c r="HVI242" s="5"/>
      <c r="HVJ242" s="5"/>
      <c r="HVK242" s="5"/>
      <c r="HVL242" s="5"/>
      <c r="HVM242" s="5"/>
      <c r="HVN242" s="5"/>
      <c r="HVO242" s="5"/>
      <c r="HVP242" s="5"/>
      <c r="HVQ242" s="5"/>
      <c r="HVR242" s="5"/>
      <c r="HVS242" s="5"/>
      <c r="HVT242" s="5"/>
      <c r="HVU242" s="5"/>
      <c r="HVV242" s="5"/>
      <c r="HVW242" s="5"/>
      <c r="HVX242" s="5"/>
      <c r="HVY242" s="5"/>
      <c r="HVZ242" s="5"/>
      <c r="HWA242" s="5"/>
      <c r="HWB242" s="5"/>
      <c r="HWC242" s="5"/>
      <c r="HWD242" s="5"/>
      <c r="HWE242" s="5"/>
      <c r="HWF242" s="5"/>
      <c r="HWG242" s="5"/>
      <c r="HWH242" s="5"/>
      <c r="HWI242" s="5"/>
      <c r="HWJ242" s="5"/>
      <c r="HWK242" s="5"/>
      <c r="HWL242" s="5"/>
      <c r="HWM242" s="5"/>
      <c r="HWN242" s="5"/>
      <c r="HWO242" s="5"/>
      <c r="HWP242" s="5"/>
      <c r="HWQ242" s="5"/>
      <c r="HWR242" s="5"/>
      <c r="HWS242" s="5"/>
      <c r="HWT242" s="5"/>
      <c r="HWU242" s="5"/>
      <c r="HWV242" s="5"/>
      <c r="HWW242" s="5"/>
      <c r="HWX242" s="5"/>
      <c r="HWY242" s="5"/>
      <c r="HWZ242" s="5"/>
      <c r="HXA242" s="5"/>
      <c r="HXB242" s="5"/>
      <c r="HXC242" s="5"/>
      <c r="HXD242" s="5"/>
      <c r="HXE242" s="5"/>
      <c r="HXF242" s="5"/>
      <c r="HXG242" s="5"/>
      <c r="HXH242" s="5"/>
      <c r="HXI242" s="5"/>
      <c r="HXJ242" s="5"/>
      <c r="HXK242" s="5"/>
      <c r="HXL242" s="5"/>
      <c r="HXM242" s="5"/>
      <c r="HXN242" s="5"/>
      <c r="HXO242" s="5"/>
      <c r="HXP242" s="5"/>
      <c r="HXQ242" s="5"/>
      <c r="HXR242" s="5"/>
      <c r="HXS242" s="5"/>
      <c r="HXT242" s="5"/>
      <c r="HXU242" s="5"/>
      <c r="HXV242" s="5"/>
      <c r="HXW242" s="5"/>
      <c r="HXX242" s="5"/>
      <c r="HXY242" s="5"/>
      <c r="HXZ242" s="5"/>
      <c r="HYA242" s="5"/>
      <c r="HYB242" s="5"/>
      <c r="HYC242" s="5"/>
      <c r="HYD242" s="5"/>
      <c r="HYE242" s="5"/>
      <c r="HYF242" s="5"/>
      <c r="HYG242" s="5"/>
      <c r="HYH242" s="5"/>
      <c r="HYI242" s="5"/>
      <c r="HYJ242" s="5"/>
      <c r="HYK242" s="5"/>
      <c r="HYL242" s="5"/>
      <c r="HYM242" s="5"/>
      <c r="HYN242" s="5"/>
      <c r="HYO242" s="5"/>
      <c r="HYP242" s="5"/>
      <c r="HYQ242" s="5"/>
      <c r="HYR242" s="5"/>
      <c r="HYS242" s="5"/>
      <c r="HYT242" s="5"/>
      <c r="HYU242" s="5"/>
      <c r="HYV242" s="5"/>
      <c r="HYW242" s="5"/>
      <c r="HYX242" s="5"/>
      <c r="HYY242" s="5"/>
      <c r="HYZ242" s="5"/>
      <c r="HZA242" s="5"/>
      <c r="HZB242" s="5"/>
      <c r="HZC242" s="5"/>
      <c r="HZD242" s="5"/>
      <c r="HZE242" s="5"/>
      <c r="HZF242" s="5"/>
      <c r="HZG242" s="5"/>
      <c r="HZH242" s="5"/>
      <c r="HZI242" s="5"/>
      <c r="HZJ242" s="5"/>
      <c r="HZK242" s="5"/>
      <c r="HZL242" s="5"/>
      <c r="HZM242" s="5"/>
      <c r="HZN242" s="5"/>
      <c r="HZO242" s="5"/>
      <c r="HZP242" s="5"/>
      <c r="HZQ242" s="5"/>
      <c r="HZR242" s="5"/>
      <c r="HZS242" s="5"/>
      <c r="HZT242" s="5"/>
      <c r="HZU242" s="5"/>
      <c r="HZV242" s="5"/>
      <c r="HZW242" s="5"/>
      <c r="HZX242" s="5"/>
      <c r="HZY242" s="5"/>
      <c r="HZZ242" s="5"/>
      <c r="IAA242" s="5"/>
      <c r="IAB242" s="5"/>
      <c r="IAC242" s="5"/>
      <c r="IAD242" s="5"/>
      <c r="IAE242" s="5"/>
      <c r="IAF242" s="5"/>
      <c r="IAG242" s="5"/>
      <c r="IAH242" s="5"/>
      <c r="IAI242" s="5"/>
      <c r="IAJ242" s="5"/>
      <c r="IAK242" s="5"/>
      <c r="IAL242" s="5"/>
      <c r="IAM242" s="5"/>
      <c r="IAN242" s="5"/>
      <c r="IAO242" s="5"/>
      <c r="IAP242" s="5"/>
      <c r="IAQ242" s="5"/>
      <c r="IAR242" s="5"/>
      <c r="IAS242" s="5"/>
      <c r="IAT242" s="5"/>
      <c r="IAU242" s="5"/>
      <c r="IAV242" s="5"/>
      <c r="IAW242" s="5"/>
      <c r="IAX242" s="5"/>
      <c r="IAY242" s="5"/>
      <c r="IAZ242" s="5"/>
      <c r="IBA242" s="5"/>
      <c r="IBB242" s="5"/>
      <c r="IBC242" s="5"/>
      <c r="IBD242" s="5"/>
      <c r="IBE242" s="5"/>
      <c r="IBF242" s="5"/>
      <c r="IBG242" s="5"/>
      <c r="IBH242" s="5"/>
      <c r="IBI242" s="5"/>
      <c r="IBJ242" s="5"/>
      <c r="IBK242" s="5"/>
      <c r="IBL242" s="5"/>
      <c r="IBM242" s="5"/>
      <c r="IBN242" s="5"/>
      <c r="IBO242" s="5"/>
      <c r="IBP242" s="5"/>
      <c r="IBQ242" s="5"/>
      <c r="IBR242" s="5"/>
      <c r="IBS242" s="5"/>
      <c r="IBT242" s="5"/>
      <c r="IBU242" s="5"/>
      <c r="IBV242" s="5"/>
      <c r="IBW242" s="5"/>
      <c r="IBX242" s="5"/>
      <c r="IBY242" s="5"/>
      <c r="IBZ242" s="5"/>
      <c r="ICA242" s="5"/>
      <c r="ICB242" s="5"/>
      <c r="ICC242" s="5"/>
      <c r="ICD242" s="5"/>
      <c r="ICE242" s="5"/>
      <c r="ICF242" s="5"/>
      <c r="ICG242" s="5"/>
      <c r="ICH242" s="5"/>
      <c r="ICI242" s="5"/>
      <c r="ICJ242" s="5"/>
      <c r="ICK242" s="5"/>
      <c r="ICL242" s="5"/>
      <c r="ICM242" s="5"/>
      <c r="ICN242" s="5"/>
      <c r="ICO242" s="5"/>
      <c r="ICP242" s="5"/>
      <c r="ICQ242" s="5"/>
      <c r="ICR242" s="5"/>
      <c r="ICS242" s="5"/>
      <c r="ICT242" s="5"/>
      <c r="ICU242" s="5"/>
      <c r="ICV242" s="5"/>
      <c r="ICW242" s="5"/>
      <c r="ICX242" s="5"/>
      <c r="ICY242" s="5"/>
      <c r="ICZ242" s="5"/>
      <c r="IDA242" s="5"/>
      <c r="IDB242" s="5"/>
      <c r="IDC242" s="5"/>
      <c r="IDD242" s="5"/>
      <c r="IDE242" s="5"/>
      <c r="IDF242" s="5"/>
      <c r="IDG242" s="5"/>
      <c r="IDH242" s="5"/>
      <c r="IDI242" s="5"/>
      <c r="IDJ242" s="5"/>
      <c r="IDK242" s="5"/>
      <c r="IDL242" s="5"/>
      <c r="IDM242" s="5"/>
      <c r="IDN242" s="5"/>
      <c r="IDO242" s="5"/>
      <c r="IDP242" s="5"/>
      <c r="IDQ242" s="5"/>
      <c r="IDR242" s="5"/>
      <c r="IDS242" s="5"/>
      <c r="IDT242" s="5"/>
      <c r="IDU242" s="5"/>
      <c r="IDV242" s="5"/>
      <c r="IDW242" s="5"/>
      <c r="IDX242" s="5"/>
      <c r="IDY242" s="5"/>
      <c r="IDZ242" s="5"/>
      <c r="IEA242" s="5"/>
      <c r="IEB242" s="5"/>
      <c r="IEC242" s="5"/>
      <c r="IED242" s="5"/>
      <c r="IEE242" s="5"/>
      <c r="IEF242" s="5"/>
      <c r="IEG242" s="5"/>
      <c r="IEH242" s="5"/>
      <c r="IEI242" s="5"/>
      <c r="IEJ242" s="5"/>
      <c r="IEK242" s="5"/>
      <c r="IEL242" s="5"/>
      <c r="IEM242" s="5"/>
      <c r="IEN242" s="5"/>
      <c r="IEO242" s="5"/>
      <c r="IEP242" s="5"/>
      <c r="IEQ242" s="5"/>
      <c r="IER242" s="5"/>
      <c r="IES242" s="5"/>
      <c r="IET242" s="5"/>
      <c r="IEU242" s="5"/>
      <c r="IEV242" s="5"/>
      <c r="IEW242" s="5"/>
      <c r="IEX242" s="5"/>
      <c r="IEY242" s="5"/>
      <c r="IEZ242" s="5"/>
      <c r="IFA242" s="5"/>
      <c r="IFB242" s="5"/>
      <c r="IFC242" s="5"/>
      <c r="IFD242" s="5"/>
      <c r="IFE242" s="5"/>
      <c r="IFF242" s="5"/>
      <c r="IFG242" s="5"/>
      <c r="IFH242" s="5"/>
      <c r="IFI242" s="5"/>
      <c r="IFJ242" s="5"/>
      <c r="IFK242" s="5"/>
      <c r="IFL242" s="5"/>
      <c r="IFM242" s="5"/>
      <c r="IFN242" s="5"/>
      <c r="IFO242" s="5"/>
      <c r="IFP242" s="5"/>
      <c r="IFQ242" s="5"/>
      <c r="IFR242" s="5"/>
      <c r="IFS242" s="5"/>
      <c r="IFT242" s="5"/>
      <c r="IFU242" s="5"/>
      <c r="IFV242" s="5"/>
      <c r="IFW242" s="5"/>
      <c r="IFX242" s="5"/>
      <c r="IFY242" s="5"/>
      <c r="IFZ242" s="5"/>
      <c r="IGA242" s="5"/>
      <c r="IGB242" s="5"/>
      <c r="IGC242" s="5"/>
      <c r="IGD242" s="5"/>
      <c r="IGE242" s="5"/>
      <c r="IGF242" s="5"/>
      <c r="IGG242" s="5"/>
      <c r="IGH242" s="5"/>
      <c r="IGI242" s="5"/>
      <c r="IGJ242" s="5"/>
      <c r="IGK242" s="5"/>
      <c r="IGL242" s="5"/>
      <c r="IGM242" s="5"/>
      <c r="IGN242" s="5"/>
      <c r="IGO242" s="5"/>
      <c r="IGP242" s="5"/>
      <c r="IGQ242" s="5"/>
      <c r="IGR242" s="5"/>
      <c r="IGS242" s="5"/>
      <c r="IGT242" s="5"/>
      <c r="IGU242" s="5"/>
      <c r="IGV242" s="5"/>
      <c r="IGW242" s="5"/>
      <c r="IGX242" s="5"/>
      <c r="IGY242" s="5"/>
      <c r="IGZ242" s="5"/>
      <c r="IHA242" s="5"/>
      <c r="IHB242" s="5"/>
      <c r="IHC242" s="5"/>
      <c r="IHD242" s="5"/>
      <c r="IHE242" s="5"/>
      <c r="IHF242" s="5"/>
      <c r="IHG242" s="5"/>
      <c r="IHH242" s="5"/>
      <c r="IHI242" s="5"/>
      <c r="IHJ242" s="5"/>
      <c r="IHK242" s="5"/>
      <c r="IHL242" s="5"/>
      <c r="IHM242" s="5"/>
      <c r="IHN242" s="5"/>
      <c r="IHO242" s="5"/>
      <c r="IHP242" s="5"/>
      <c r="IHQ242" s="5"/>
      <c r="IHR242" s="5"/>
      <c r="IHS242" s="5"/>
      <c r="IHT242" s="5"/>
      <c r="IHU242" s="5"/>
      <c r="IHV242" s="5"/>
      <c r="IHW242" s="5"/>
      <c r="IHX242" s="5"/>
      <c r="IHY242" s="5"/>
      <c r="IHZ242" s="5"/>
      <c r="IIA242" s="5"/>
      <c r="IIB242" s="5"/>
      <c r="IIC242" s="5"/>
      <c r="IID242" s="5"/>
      <c r="IIE242" s="5"/>
      <c r="IIF242" s="5"/>
      <c r="IIG242" s="5"/>
      <c r="IIH242" s="5"/>
      <c r="III242" s="5"/>
      <c r="IIJ242" s="5"/>
      <c r="IIK242" s="5"/>
      <c r="IIL242" s="5"/>
      <c r="IIM242" s="5"/>
      <c r="IIN242" s="5"/>
      <c r="IIO242" s="5"/>
      <c r="IIP242" s="5"/>
      <c r="IIQ242" s="5"/>
      <c r="IIR242" s="5"/>
      <c r="IIS242" s="5"/>
      <c r="IIT242" s="5"/>
      <c r="IIU242" s="5"/>
      <c r="IIV242" s="5"/>
      <c r="IIW242" s="5"/>
      <c r="IIX242" s="5"/>
      <c r="IIY242" s="5"/>
      <c r="IIZ242" s="5"/>
      <c r="IJA242" s="5"/>
      <c r="IJB242" s="5"/>
      <c r="IJC242" s="5"/>
      <c r="IJD242" s="5"/>
      <c r="IJE242" s="5"/>
      <c r="IJF242" s="5"/>
      <c r="IJG242" s="5"/>
      <c r="IJH242" s="5"/>
      <c r="IJI242" s="5"/>
      <c r="IJJ242" s="5"/>
      <c r="IJK242" s="5"/>
      <c r="IJL242" s="5"/>
      <c r="IJM242" s="5"/>
      <c r="IJN242" s="5"/>
      <c r="IJO242" s="5"/>
      <c r="IJP242" s="5"/>
      <c r="IJQ242" s="5"/>
      <c r="IJR242" s="5"/>
      <c r="IJS242" s="5"/>
      <c r="IJT242" s="5"/>
      <c r="IJU242" s="5"/>
      <c r="IJV242" s="5"/>
      <c r="IJW242" s="5"/>
      <c r="IJX242" s="5"/>
      <c r="IJY242" s="5"/>
      <c r="IJZ242" s="5"/>
      <c r="IKA242" s="5"/>
      <c r="IKB242" s="5"/>
      <c r="IKC242" s="5"/>
      <c r="IKD242" s="5"/>
      <c r="IKE242" s="5"/>
      <c r="IKF242" s="5"/>
      <c r="IKG242" s="5"/>
      <c r="IKH242" s="5"/>
      <c r="IKI242" s="5"/>
      <c r="IKJ242" s="5"/>
      <c r="IKK242" s="5"/>
      <c r="IKL242" s="5"/>
      <c r="IKM242" s="5"/>
      <c r="IKN242" s="5"/>
      <c r="IKO242" s="5"/>
      <c r="IKP242" s="5"/>
      <c r="IKQ242" s="5"/>
      <c r="IKR242" s="5"/>
      <c r="IKS242" s="5"/>
      <c r="IKT242" s="5"/>
      <c r="IKU242" s="5"/>
      <c r="IKV242" s="5"/>
      <c r="IKW242" s="5"/>
      <c r="IKX242" s="5"/>
      <c r="IKY242" s="5"/>
      <c r="IKZ242" s="5"/>
      <c r="ILA242" s="5"/>
      <c r="ILB242" s="5"/>
      <c r="ILC242" s="5"/>
      <c r="ILD242" s="5"/>
      <c r="ILE242" s="5"/>
      <c r="ILF242" s="5"/>
      <c r="ILG242" s="5"/>
      <c r="ILH242" s="5"/>
      <c r="ILI242" s="5"/>
      <c r="ILJ242" s="5"/>
      <c r="ILK242" s="5"/>
      <c r="ILL242" s="5"/>
      <c r="ILM242" s="5"/>
      <c r="ILN242" s="5"/>
      <c r="ILO242" s="5"/>
      <c r="ILP242" s="5"/>
      <c r="ILQ242" s="5"/>
      <c r="ILR242" s="5"/>
      <c r="ILS242" s="5"/>
      <c r="ILT242" s="5"/>
      <c r="ILU242" s="5"/>
      <c r="ILV242" s="5"/>
      <c r="ILW242" s="5"/>
      <c r="ILX242" s="5"/>
      <c r="ILY242" s="5"/>
      <c r="ILZ242" s="5"/>
      <c r="IMA242" s="5"/>
      <c r="IMB242" s="5"/>
      <c r="IMC242" s="5"/>
      <c r="IMD242" s="5"/>
      <c r="IME242" s="5"/>
      <c r="IMF242" s="5"/>
      <c r="IMG242" s="5"/>
      <c r="IMH242" s="5"/>
      <c r="IMI242" s="5"/>
      <c r="IMJ242" s="5"/>
      <c r="IMK242" s="5"/>
      <c r="IML242" s="5"/>
      <c r="IMM242" s="5"/>
      <c r="IMN242" s="5"/>
      <c r="IMO242" s="5"/>
      <c r="IMP242" s="5"/>
      <c r="IMQ242" s="5"/>
      <c r="IMR242" s="5"/>
      <c r="IMS242" s="5"/>
      <c r="IMT242" s="5"/>
      <c r="IMU242" s="5"/>
      <c r="IMV242" s="5"/>
      <c r="IMW242" s="5"/>
      <c r="IMX242" s="5"/>
      <c r="IMY242" s="5"/>
      <c r="IMZ242" s="5"/>
      <c r="INA242" s="5"/>
      <c r="INB242" s="5"/>
      <c r="INC242" s="5"/>
      <c r="IND242" s="5"/>
      <c r="INE242" s="5"/>
      <c r="INF242" s="5"/>
      <c r="ING242" s="5"/>
      <c r="INH242" s="5"/>
      <c r="INI242" s="5"/>
      <c r="INJ242" s="5"/>
      <c r="INK242" s="5"/>
      <c r="INL242" s="5"/>
      <c r="INM242" s="5"/>
      <c r="INN242" s="5"/>
      <c r="INO242" s="5"/>
      <c r="INP242" s="5"/>
      <c r="INQ242" s="5"/>
      <c r="INR242" s="5"/>
      <c r="INS242" s="5"/>
      <c r="INT242" s="5"/>
      <c r="INU242" s="5"/>
      <c r="INV242" s="5"/>
      <c r="INW242" s="5"/>
      <c r="INX242" s="5"/>
      <c r="INY242" s="5"/>
      <c r="INZ242" s="5"/>
      <c r="IOA242" s="5"/>
      <c r="IOB242" s="5"/>
      <c r="IOC242" s="5"/>
      <c r="IOD242" s="5"/>
      <c r="IOE242" s="5"/>
      <c r="IOF242" s="5"/>
      <c r="IOG242" s="5"/>
      <c r="IOH242" s="5"/>
      <c r="IOI242" s="5"/>
      <c r="IOJ242" s="5"/>
      <c r="IOK242" s="5"/>
      <c r="IOL242" s="5"/>
      <c r="IOM242" s="5"/>
      <c r="ION242" s="5"/>
      <c r="IOO242" s="5"/>
      <c r="IOP242" s="5"/>
      <c r="IOQ242" s="5"/>
      <c r="IOR242" s="5"/>
      <c r="IOS242" s="5"/>
      <c r="IOT242" s="5"/>
      <c r="IOU242" s="5"/>
      <c r="IOV242" s="5"/>
      <c r="IOW242" s="5"/>
      <c r="IOX242" s="5"/>
      <c r="IOY242" s="5"/>
      <c r="IOZ242" s="5"/>
      <c r="IPA242" s="5"/>
      <c r="IPB242" s="5"/>
      <c r="IPC242" s="5"/>
      <c r="IPD242" s="5"/>
      <c r="IPE242" s="5"/>
      <c r="IPF242" s="5"/>
      <c r="IPG242" s="5"/>
      <c r="IPH242" s="5"/>
      <c r="IPI242" s="5"/>
      <c r="IPJ242" s="5"/>
      <c r="IPK242" s="5"/>
      <c r="IPL242" s="5"/>
      <c r="IPM242" s="5"/>
      <c r="IPN242" s="5"/>
      <c r="IPO242" s="5"/>
      <c r="IPP242" s="5"/>
      <c r="IPQ242" s="5"/>
      <c r="IPR242" s="5"/>
      <c r="IPS242" s="5"/>
      <c r="IPT242" s="5"/>
      <c r="IPU242" s="5"/>
      <c r="IPV242" s="5"/>
      <c r="IPW242" s="5"/>
      <c r="IPX242" s="5"/>
      <c r="IPY242" s="5"/>
      <c r="IPZ242" s="5"/>
      <c r="IQA242" s="5"/>
      <c r="IQB242" s="5"/>
      <c r="IQC242" s="5"/>
      <c r="IQD242" s="5"/>
      <c r="IQE242" s="5"/>
      <c r="IQF242" s="5"/>
      <c r="IQG242" s="5"/>
      <c r="IQH242" s="5"/>
      <c r="IQI242" s="5"/>
      <c r="IQJ242" s="5"/>
      <c r="IQK242" s="5"/>
      <c r="IQL242" s="5"/>
      <c r="IQM242" s="5"/>
      <c r="IQN242" s="5"/>
      <c r="IQO242" s="5"/>
      <c r="IQP242" s="5"/>
      <c r="IQQ242" s="5"/>
      <c r="IQR242" s="5"/>
      <c r="IQS242" s="5"/>
      <c r="IQT242" s="5"/>
      <c r="IQU242" s="5"/>
      <c r="IQV242" s="5"/>
      <c r="IQW242" s="5"/>
      <c r="IQX242" s="5"/>
      <c r="IQY242" s="5"/>
      <c r="IQZ242" s="5"/>
      <c r="IRA242" s="5"/>
      <c r="IRB242" s="5"/>
      <c r="IRC242" s="5"/>
      <c r="IRD242" s="5"/>
      <c r="IRE242" s="5"/>
      <c r="IRF242" s="5"/>
      <c r="IRG242" s="5"/>
      <c r="IRH242" s="5"/>
      <c r="IRI242" s="5"/>
      <c r="IRJ242" s="5"/>
      <c r="IRK242" s="5"/>
      <c r="IRL242" s="5"/>
      <c r="IRM242" s="5"/>
      <c r="IRN242" s="5"/>
      <c r="IRO242" s="5"/>
      <c r="IRP242" s="5"/>
      <c r="IRQ242" s="5"/>
      <c r="IRR242" s="5"/>
      <c r="IRS242" s="5"/>
      <c r="IRT242" s="5"/>
      <c r="IRU242" s="5"/>
      <c r="IRV242" s="5"/>
      <c r="IRW242" s="5"/>
      <c r="IRX242" s="5"/>
      <c r="IRY242" s="5"/>
      <c r="IRZ242" s="5"/>
      <c r="ISA242" s="5"/>
      <c r="ISB242" s="5"/>
      <c r="ISC242" s="5"/>
      <c r="ISD242" s="5"/>
      <c r="ISE242" s="5"/>
      <c r="ISF242" s="5"/>
      <c r="ISG242" s="5"/>
      <c r="ISH242" s="5"/>
      <c r="ISI242" s="5"/>
      <c r="ISJ242" s="5"/>
      <c r="ISK242" s="5"/>
      <c r="ISL242" s="5"/>
      <c r="ISM242" s="5"/>
      <c r="ISN242" s="5"/>
      <c r="ISO242" s="5"/>
      <c r="ISP242" s="5"/>
      <c r="ISQ242" s="5"/>
      <c r="ISR242" s="5"/>
      <c r="ISS242" s="5"/>
      <c r="IST242" s="5"/>
      <c r="ISU242" s="5"/>
      <c r="ISV242" s="5"/>
      <c r="ISW242" s="5"/>
      <c r="ISX242" s="5"/>
      <c r="ISY242" s="5"/>
      <c r="ISZ242" s="5"/>
      <c r="ITA242" s="5"/>
      <c r="ITB242" s="5"/>
      <c r="ITC242" s="5"/>
      <c r="ITD242" s="5"/>
      <c r="ITE242" s="5"/>
      <c r="ITF242" s="5"/>
      <c r="ITG242" s="5"/>
      <c r="ITH242" s="5"/>
      <c r="ITI242" s="5"/>
      <c r="ITJ242" s="5"/>
      <c r="ITK242" s="5"/>
      <c r="ITL242" s="5"/>
      <c r="ITM242" s="5"/>
      <c r="ITN242" s="5"/>
      <c r="ITO242" s="5"/>
      <c r="ITP242" s="5"/>
      <c r="ITQ242" s="5"/>
      <c r="ITR242" s="5"/>
      <c r="ITS242" s="5"/>
      <c r="ITT242" s="5"/>
      <c r="ITU242" s="5"/>
      <c r="ITV242" s="5"/>
      <c r="ITW242" s="5"/>
      <c r="ITX242" s="5"/>
      <c r="ITY242" s="5"/>
      <c r="ITZ242" s="5"/>
      <c r="IUA242" s="5"/>
      <c r="IUB242" s="5"/>
      <c r="IUC242" s="5"/>
      <c r="IUD242" s="5"/>
      <c r="IUE242" s="5"/>
      <c r="IUF242" s="5"/>
      <c r="IUG242" s="5"/>
      <c r="IUH242" s="5"/>
      <c r="IUI242" s="5"/>
      <c r="IUJ242" s="5"/>
      <c r="IUK242" s="5"/>
      <c r="IUL242" s="5"/>
      <c r="IUM242" s="5"/>
      <c r="IUN242" s="5"/>
      <c r="IUO242" s="5"/>
      <c r="IUP242" s="5"/>
      <c r="IUQ242" s="5"/>
      <c r="IUR242" s="5"/>
      <c r="IUS242" s="5"/>
      <c r="IUT242" s="5"/>
      <c r="IUU242" s="5"/>
      <c r="IUV242" s="5"/>
      <c r="IUW242" s="5"/>
      <c r="IUX242" s="5"/>
      <c r="IUY242" s="5"/>
      <c r="IUZ242" s="5"/>
      <c r="IVA242" s="5"/>
      <c r="IVB242" s="5"/>
      <c r="IVC242" s="5"/>
      <c r="IVD242" s="5"/>
      <c r="IVE242" s="5"/>
      <c r="IVF242" s="5"/>
      <c r="IVG242" s="5"/>
      <c r="IVH242" s="5"/>
      <c r="IVI242" s="5"/>
      <c r="IVJ242" s="5"/>
      <c r="IVK242" s="5"/>
      <c r="IVL242" s="5"/>
      <c r="IVM242" s="5"/>
      <c r="IVN242" s="5"/>
      <c r="IVO242" s="5"/>
      <c r="IVP242" s="5"/>
      <c r="IVQ242" s="5"/>
      <c r="IVR242" s="5"/>
      <c r="IVS242" s="5"/>
      <c r="IVT242" s="5"/>
      <c r="IVU242" s="5"/>
      <c r="IVV242" s="5"/>
      <c r="IVW242" s="5"/>
      <c r="IVX242" s="5"/>
      <c r="IVY242" s="5"/>
      <c r="IVZ242" s="5"/>
      <c r="IWA242" s="5"/>
      <c r="IWB242" s="5"/>
      <c r="IWC242" s="5"/>
      <c r="IWD242" s="5"/>
      <c r="IWE242" s="5"/>
      <c r="IWF242" s="5"/>
      <c r="IWG242" s="5"/>
      <c r="IWH242" s="5"/>
      <c r="IWI242" s="5"/>
      <c r="IWJ242" s="5"/>
      <c r="IWK242" s="5"/>
      <c r="IWL242" s="5"/>
      <c r="IWM242" s="5"/>
      <c r="IWN242" s="5"/>
      <c r="IWO242" s="5"/>
      <c r="IWP242" s="5"/>
      <c r="IWQ242" s="5"/>
      <c r="IWR242" s="5"/>
      <c r="IWS242" s="5"/>
      <c r="IWT242" s="5"/>
      <c r="IWU242" s="5"/>
      <c r="IWV242" s="5"/>
      <c r="IWW242" s="5"/>
      <c r="IWX242" s="5"/>
      <c r="IWY242" s="5"/>
      <c r="IWZ242" s="5"/>
      <c r="IXA242" s="5"/>
      <c r="IXB242" s="5"/>
      <c r="IXC242" s="5"/>
      <c r="IXD242" s="5"/>
      <c r="IXE242" s="5"/>
      <c r="IXF242" s="5"/>
      <c r="IXG242" s="5"/>
      <c r="IXH242" s="5"/>
      <c r="IXI242" s="5"/>
      <c r="IXJ242" s="5"/>
      <c r="IXK242" s="5"/>
      <c r="IXL242" s="5"/>
      <c r="IXM242" s="5"/>
      <c r="IXN242" s="5"/>
      <c r="IXO242" s="5"/>
      <c r="IXP242" s="5"/>
      <c r="IXQ242" s="5"/>
      <c r="IXR242" s="5"/>
      <c r="IXS242" s="5"/>
      <c r="IXT242" s="5"/>
      <c r="IXU242" s="5"/>
      <c r="IXV242" s="5"/>
      <c r="IXW242" s="5"/>
      <c r="IXX242" s="5"/>
      <c r="IXY242" s="5"/>
      <c r="IXZ242" s="5"/>
      <c r="IYA242" s="5"/>
      <c r="IYB242" s="5"/>
      <c r="IYC242" s="5"/>
      <c r="IYD242" s="5"/>
      <c r="IYE242" s="5"/>
      <c r="IYF242" s="5"/>
      <c r="IYG242" s="5"/>
      <c r="IYH242" s="5"/>
      <c r="IYI242" s="5"/>
      <c r="IYJ242" s="5"/>
      <c r="IYK242" s="5"/>
      <c r="IYL242" s="5"/>
      <c r="IYM242" s="5"/>
      <c r="IYN242" s="5"/>
      <c r="IYO242" s="5"/>
      <c r="IYP242" s="5"/>
      <c r="IYQ242" s="5"/>
      <c r="IYR242" s="5"/>
      <c r="IYS242" s="5"/>
      <c r="IYT242" s="5"/>
      <c r="IYU242" s="5"/>
      <c r="IYV242" s="5"/>
      <c r="IYW242" s="5"/>
      <c r="IYX242" s="5"/>
      <c r="IYY242" s="5"/>
      <c r="IYZ242" s="5"/>
      <c r="IZA242" s="5"/>
      <c r="IZB242" s="5"/>
      <c r="IZC242" s="5"/>
      <c r="IZD242" s="5"/>
      <c r="IZE242" s="5"/>
      <c r="IZF242" s="5"/>
      <c r="IZG242" s="5"/>
      <c r="IZH242" s="5"/>
      <c r="IZI242" s="5"/>
      <c r="IZJ242" s="5"/>
      <c r="IZK242" s="5"/>
      <c r="IZL242" s="5"/>
      <c r="IZM242" s="5"/>
      <c r="IZN242" s="5"/>
      <c r="IZO242" s="5"/>
      <c r="IZP242" s="5"/>
      <c r="IZQ242" s="5"/>
      <c r="IZR242" s="5"/>
      <c r="IZS242" s="5"/>
      <c r="IZT242" s="5"/>
      <c r="IZU242" s="5"/>
      <c r="IZV242" s="5"/>
      <c r="IZW242" s="5"/>
      <c r="IZX242" s="5"/>
      <c r="IZY242" s="5"/>
      <c r="IZZ242" s="5"/>
      <c r="JAA242" s="5"/>
      <c r="JAB242" s="5"/>
      <c r="JAC242" s="5"/>
      <c r="JAD242" s="5"/>
      <c r="JAE242" s="5"/>
      <c r="JAF242" s="5"/>
      <c r="JAG242" s="5"/>
      <c r="JAH242" s="5"/>
      <c r="JAI242" s="5"/>
      <c r="JAJ242" s="5"/>
      <c r="JAK242" s="5"/>
      <c r="JAL242" s="5"/>
      <c r="JAM242" s="5"/>
      <c r="JAN242" s="5"/>
      <c r="JAO242" s="5"/>
      <c r="JAP242" s="5"/>
      <c r="JAQ242" s="5"/>
      <c r="JAR242" s="5"/>
      <c r="JAS242" s="5"/>
      <c r="JAT242" s="5"/>
      <c r="JAU242" s="5"/>
      <c r="JAV242" s="5"/>
      <c r="JAW242" s="5"/>
      <c r="JAX242" s="5"/>
      <c r="JAY242" s="5"/>
      <c r="JAZ242" s="5"/>
      <c r="JBA242" s="5"/>
      <c r="JBB242" s="5"/>
      <c r="JBC242" s="5"/>
      <c r="JBD242" s="5"/>
      <c r="JBE242" s="5"/>
      <c r="JBF242" s="5"/>
      <c r="JBG242" s="5"/>
      <c r="JBH242" s="5"/>
      <c r="JBI242" s="5"/>
      <c r="JBJ242" s="5"/>
      <c r="JBK242" s="5"/>
      <c r="JBL242" s="5"/>
      <c r="JBM242" s="5"/>
      <c r="JBN242" s="5"/>
      <c r="JBO242" s="5"/>
      <c r="JBP242" s="5"/>
      <c r="JBQ242" s="5"/>
      <c r="JBR242" s="5"/>
      <c r="JBS242" s="5"/>
      <c r="JBT242" s="5"/>
      <c r="JBU242" s="5"/>
      <c r="JBV242" s="5"/>
      <c r="JBW242" s="5"/>
      <c r="JBX242" s="5"/>
      <c r="JBY242" s="5"/>
      <c r="JBZ242" s="5"/>
      <c r="JCA242" s="5"/>
      <c r="JCB242" s="5"/>
      <c r="JCC242" s="5"/>
      <c r="JCD242" s="5"/>
      <c r="JCE242" s="5"/>
      <c r="JCF242" s="5"/>
      <c r="JCG242" s="5"/>
      <c r="JCH242" s="5"/>
      <c r="JCI242" s="5"/>
      <c r="JCJ242" s="5"/>
      <c r="JCK242" s="5"/>
      <c r="JCL242" s="5"/>
      <c r="JCM242" s="5"/>
      <c r="JCN242" s="5"/>
      <c r="JCO242" s="5"/>
      <c r="JCP242" s="5"/>
      <c r="JCQ242" s="5"/>
      <c r="JCR242" s="5"/>
      <c r="JCS242" s="5"/>
      <c r="JCT242" s="5"/>
      <c r="JCU242" s="5"/>
      <c r="JCV242" s="5"/>
      <c r="JCW242" s="5"/>
      <c r="JCX242" s="5"/>
      <c r="JCY242" s="5"/>
      <c r="JCZ242" s="5"/>
      <c r="JDA242" s="5"/>
      <c r="JDB242" s="5"/>
      <c r="JDC242" s="5"/>
      <c r="JDD242" s="5"/>
      <c r="JDE242" s="5"/>
      <c r="JDF242" s="5"/>
      <c r="JDG242" s="5"/>
      <c r="JDH242" s="5"/>
      <c r="JDI242" s="5"/>
      <c r="JDJ242" s="5"/>
      <c r="JDK242" s="5"/>
      <c r="JDL242" s="5"/>
      <c r="JDM242" s="5"/>
      <c r="JDN242" s="5"/>
      <c r="JDO242" s="5"/>
      <c r="JDP242" s="5"/>
      <c r="JDQ242" s="5"/>
      <c r="JDR242" s="5"/>
      <c r="JDS242" s="5"/>
      <c r="JDT242" s="5"/>
      <c r="JDU242" s="5"/>
      <c r="JDV242" s="5"/>
      <c r="JDW242" s="5"/>
      <c r="JDX242" s="5"/>
      <c r="JDY242" s="5"/>
      <c r="JDZ242" s="5"/>
      <c r="JEA242" s="5"/>
      <c r="JEB242" s="5"/>
      <c r="JEC242" s="5"/>
      <c r="JED242" s="5"/>
      <c r="JEE242" s="5"/>
      <c r="JEF242" s="5"/>
      <c r="JEG242" s="5"/>
      <c r="JEH242" s="5"/>
      <c r="JEI242" s="5"/>
      <c r="JEJ242" s="5"/>
      <c r="JEK242" s="5"/>
      <c r="JEL242" s="5"/>
      <c r="JEM242" s="5"/>
      <c r="JEN242" s="5"/>
      <c r="JEO242" s="5"/>
      <c r="JEP242" s="5"/>
      <c r="JEQ242" s="5"/>
      <c r="JER242" s="5"/>
      <c r="JES242" s="5"/>
      <c r="JET242" s="5"/>
      <c r="JEU242" s="5"/>
      <c r="JEV242" s="5"/>
      <c r="JEW242" s="5"/>
      <c r="JEX242" s="5"/>
      <c r="JEY242" s="5"/>
      <c r="JEZ242" s="5"/>
      <c r="JFA242" s="5"/>
      <c r="JFB242" s="5"/>
      <c r="JFC242" s="5"/>
      <c r="JFD242" s="5"/>
      <c r="JFE242" s="5"/>
      <c r="JFF242" s="5"/>
      <c r="JFG242" s="5"/>
      <c r="JFH242" s="5"/>
      <c r="JFI242" s="5"/>
      <c r="JFJ242" s="5"/>
      <c r="JFK242" s="5"/>
      <c r="JFL242" s="5"/>
      <c r="JFM242" s="5"/>
      <c r="JFN242" s="5"/>
      <c r="JFO242" s="5"/>
      <c r="JFP242" s="5"/>
      <c r="JFQ242" s="5"/>
      <c r="JFR242" s="5"/>
      <c r="JFS242" s="5"/>
      <c r="JFT242" s="5"/>
      <c r="JFU242" s="5"/>
      <c r="JFV242" s="5"/>
      <c r="JFW242" s="5"/>
      <c r="JFX242" s="5"/>
      <c r="JFY242" s="5"/>
      <c r="JFZ242" s="5"/>
      <c r="JGA242" s="5"/>
      <c r="JGB242" s="5"/>
      <c r="JGC242" s="5"/>
      <c r="JGD242" s="5"/>
      <c r="JGE242" s="5"/>
      <c r="JGF242" s="5"/>
      <c r="JGG242" s="5"/>
      <c r="JGH242" s="5"/>
      <c r="JGI242" s="5"/>
      <c r="JGJ242" s="5"/>
      <c r="JGK242" s="5"/>
      <c r="JGL242" s="5"/>
      <c r="JGM242" s="5"/>
      <c r="JGN242" s="5"/>
      <c r="JGO242" s="5"/>
      <c r="JGP242" s="5"/>
      <c r="JGQ242" s="5"/>
      <c r="JGR242" s="5"/>
      <c r="JGS242" s="5"/>
      <c r="JGT242" s="5"/>
      <c r="JGU242" s="5"/>
      <c r="JGV242" s="5"/>
      <c r="JGW242" s="5"/>
      <c r="JGX242" s="5"/>
      <c r="JGY242" s="5"/>
      <c r="JGZ242" s="5"/>
      <c r="JHA242" s="5"/>
      <c r="JHB242" s="5"/>
      <c r="JHC242" s="5"/>
      <c r="JHD242" s="5"/>
      <c r="JHE242" s="5"/>
      <c r="JHF242" s="5"/>
      <c r="JHG242" s="5"/>
      <c r="JHH242" s="5"/>
      <c r="JHI242" s="5"/>
      <c r="JHJ242" s="5"/>
      <c r="JHK242" s="5"/>
      <c r="JHL242" s="5"/>
      <c r="JHM242" s="5"/>
      <c r="JHN242" s="5"/>
      <c r="JHO242" s="5"/>
      <c r="JHP242" s="5"/>
      <c r="JHQ242" s="5"/>
      <c r="JHR242" s="5"/>
      <c r="JHS242" s="5"/>
      <c r="JHT242" s="5"/>
      <c r="JHU242" s="5"/>
      <c r="JHV242" s="5"/>
      <c r="JHW242" s="5"/>
      <c r="JHX242" s="5"/>
      <c r="JHY242" s="5"/>
      <c r="JHZ242" s="5"/>
      <c r="JIA242" s="5"/>
      <c r="JIB242" s="5"/>
      <c r="JIC242" s="5"/>
      <c r="JID242" s="5"/>
      <c r="JIE242" s="5"/>
      <c r="JIF242" s="5"/>
      <c r="JIG242" s="5"/>
      <c r="JIH242" s="5"/>
      <c r="JII242" s="5"/>
      <c r="JIJ242" s="5"/>
      <c r="JIK242" s="5"/>
      <c r="JIL242" s="5"/>
      <c r="JIM242" s="5"/>
      <c r="JIN242" s="5"/>
      <c r="JIO242" s="5"/>
      <c r="JIP242" s="5"/>
      <c r="JIQ242" s="5"/>
      <c r="JIR242" s="5"/>
      <c r="JIS242" s="5"/>
      <c r="JIT242" s="5"/>
      <c r="JIU242" s="5"/>
      <c r="JIV242" s="5"/>
      <c r="JIW242" s="5"/>
      <c r="JIX242" s="5"/>
      <c r="JIY242" s="5"/>
      <c r="JIZ242" s="5"/>
      <c r="JJA242" s="5"/>
      <c r="JJB242" s="5"/>
      <c r="JJC242" s="5"/>
      <c r="JJD242" s="5"/>
      <c r="JJE242" s="5"/>
      <c r="JJF242" s="5"/>
      <c r="JJG242" s="5"/>
      <c r="JJH242" s="5"/>
      <c r="JJI242" s="5"/>
      <c r="JJJ242" s="5"/>
      <c r="JJK242" s="5"/>
      <c r="JJL242" s="5"/>
      <c r="JJM242" s="5"/>
      <c r="JJN242" s="5"/>
      <c r="JJO242" s="5"/>
      <c r="JJP242" s="5"/>
      <c r="JJQ242" s="5"/>
      <c r="JJR242" s="5"/>
      <c r="JJS242" s="5"/>
      <c r="JJT242" s="5"/>
      <c r="JJU242" s="5"/>
      <c r="JJV242" s="5"/>
      <c r="JJW242" s="5"/>
      <c r="JJX242" s="5"/>
      <c r="JJY242" s="5"/>
      <c r="JJZ242" s="5"/>
      <c r="JKA242" s="5"/>
      <c r="JKB242" s="5"/>
      <c r="JKC242" s="5"/>
      <c r="JKD242" s="5"/>
      <c r="JKE242" s="5"/>
      <c r="JKF242" s="5"/>
      <c r="JKG242" s="5"/>
      <c r="JKH242" s="5"/>
      <c r="JKI242" s="5"/>
      <c r="JKJ242" s="5"/>
      <c r="JKK242" s="5"/>
      <c r="JKL242" s="5"/>
      <c r="JKM242" s="5"/>
      <c r="JKN242" s="5"/>
      <c r="JKO242" s="5"/>
      <c r="JKP242" s="5"/>
      <c r="JKQ242" s="5"/>
      <c r="JKR242" s="5"/>
      <c r="JKS242" s="5"/>
      <c r="JKT242" s="5"/>
      <c r="JKU242" s="5"/>
      <c r="JKV242" s="5"/>
      <c r="JKW242" s="5"/>
      <c r="JKX242" s="5"/>
      <c r="JKY242" s="5"/>
      <c r="JKZ242" s="5"/>
      <c r="JLA242" s="5"/>
      <c r="JLB242" s="5"/>
      <c r="JLC242" s="5"/>
      <c r="JLD242" s="5"/>
      <c r="JLE242" s="5"/>
      <c r="JLF242" s="5"/>
      <c r="JLG242" s="5"/>
      <c r="JLH242" s="5"/>
      <c r="JLI242" s="5"/>
      <c r="JLJ242" s="5"/>
      <c r="JLK242" s="5"/>
      <c r="JLL242" s="5"/>
      <c r="JLM242" s="5"/>
      <c r="JLN242" s="5"/>
      <c r="JLO242" s="5"/>
      <c r="JLP242" s="5"/>
      <c r="JLQ242" s="5"/>
      <c r="JLR242" s="5"/>
      <c r="JLS242" s="5"/>
      <c r="JLT242" s="5"/>
      <c r="JLU242" s="5"/>
      <c r="JLV242" s="5"/>
      <c r="JLW242" s="5"/>
      <c r="JLX242" s="5"/>
      <c r="JLY242" s="5"/>
      <c r="JLZ242" s="5"/>
      <c r="JMA242" s="5"/>
      <c r="JMB242" s="5"/>
      <c r="JMC242" s="5"/>
      <c r="JMD242" s="5"/>
      <c r="JME242" s="5"/>
      <c r="JMF242" s="5"/>
      <c r="JMG242" s="5"/>
      <c r="JMH242" s="5"/>
      <c r="JMI242" s="5"/>
      <c r="JMJ242" s="5"/>
      <c r="JMK242" s="5"/>
      <c r="JML242" s="5"/>
      <c r="JMM242" s="5"/>
      <c r="JMN242" s="5"/>
      <c r="JMO242" s="5"/>
      <c r="JMP242" s="5"/>
      <c r="JMQ242" s="5"/>
      <c r="JMR242" s="5"/>
      <c r="JMS242" s="5"/>
      <c r="JMT242" s="5"/>
      <c r="JMU242" s="5"/>
      <c r="JMV242" s="5"/>
      <c r="JMW242" s="5"/>
      <c r="JMX242" s="5"/>
      <c r="JMY242" s="5"/>
      <c r="JMZ242" s="5"/>
      <c r="JNA242" s="5"/>
      <c r="JNB242" s="5"/>
      <c r="JNC242" s="5"/>
      <c r="JND242" s="5"/>
      <c r="JNE242" s="5"/>
      <c r="JNF242" s="5"/>
      <c r="JNG242" s="5"/>
      <c r="JNH242" s="5"/>
      <c r="JNI242" s="5"/>
      <c r="JNJ242" s="5"/>
      <c r="JNK242" s="5"/>
      <c r="JNL242" s="5"/>
      <c r="JNM242" s="5"/>
      <c r="JNN242" s="5"/>
      <c r="JNO242" s="5"/>
      <c r="JNP242" s="5"/>
      <c r="JNQ242" s="5"/>
      <c r="JNR242" s="5"/>
      <c r="JNS242" s="5"/>
      <c r="JNT242" s="5"/>
      <c r="JNU242" s="5"/>
      <c r="JNV242" s="5"/>
      <c r="JNW242" s="5"/>
      <c r="JNX242" s="5"/>
      <c r="JNY242" s="5"/>
      <c r="JNZ242" s="5"/>
      <c r="JOA242" s="5"/>
      <c r="JOB242" s="5"/>
      <c r="JOC242" s="5"/>
      <c r="JOD242" s="5"/>
      <c r="JOE242" s="5"/>
      <c r="JOF242" s="5"/>
      <c r="JOG242" s="5"/>
      <c r="JOH242" s="5"/>
      <c r="JOI242" s="5"/>
      <c r="JOJ242" s="5"/>
      <c r="JOK242" s="5"/>
      <c r="JOL242" s="5"/>
      <c r="JOM242" s="5"/>
      <c r="JON242" s="5"/>
      <c r="JOO242" s="5"/>
      <c r="JOP242" s="5"/>
      <c r="JOQ242" s="5"/>
      <c r="JOR242" s="5"/>
      <c r="JOS242" s="5"/>
      <c r="JOT242" s="5"/>
      <c r="JOU242" s="5"/>
      <c r="JOV242" s="5"/>
      <c r="JOW242" s="5"/>
      <c r="JOX242" s="5"/>
      <c r="JOY242" s="5"/>
      <c r="JOZ242" s="5"/>
      <c r="JPA242" s="5"/>
      <c r="JPB242" s="5"/>
      <c r="JPC242" s="5"/>
      <c r="JPD242" s="5"/>
      <c r="JPE242" s="5"/>
      <c r="JPF242" s="5"/>
      <c r="JPG242" s="5"/>
      <c r="JPH242" s="5"/>
      <c r="JPI242" s="5"/>
      <c r="JPJ242" s="5"/>
      <c r="JPK242" s="5"/>
      <c r="JPL242" s="5"/>
      <c r="JPM242" s="5"/>
      <c r="JPN242" s="5"/>
      <c r="JPO242" s="5"/>
      <c r="JPP242" s="5"/>
      <c r="JPQ242" s="5"/>
      <c r="JPR242" s="5"/>
      <c r="JPS242" s="5"/>
      <c r="JPT242" s="5"/>
      <c r="JPU242" s="5"/>
      <c r="JPV242" s="5"/>
      <c r="JPW242" s="5"/>
      <c r="JPX242" s="5"/>
      <c r="JPY242" s="5"/>
      <c r="JPZ242" s="5"/>
      <c r="JQA242" s="5"/>
      <c r="JQB242" s="5"/>
      <c r="JQC242" s="5"/>
      <c r="JQD242" s="5"/>
      <c r="JQE242" s="5"/>
      <c r="JQF242" s="5"/>
      <c r="JQG242" s="5"/>
      <c r="JQH242" s="5"/>
      <c r="JQI242" s="5"/>
      <c r="JQJ242" s="5"/>
      <c r="JQK242" s="5"/>
      <c r="JQL242" s="5"/>
      <c r="JQM242" s="5"/>
      <c r="JQN242" s="5"/>
      <c r="JQO242" s="5"/>
      <c r="JQP242" s="5"/>
      <c r="JQQ242" s="5"/>
      <c r="JQR242" s="5"/>
      <c r="JQS242" s="5"/>
      <c r="JQT242" s="5"/>
      <c r="JQU242" s="5"/>
      <c r="JQV242" s="5"/>
      <c r="JQW242" s="5"/>
      <c r="JQX242" s="5"/>
      <c r="JQY242" s="5"/>
      <c r="JQZ242" s="5"/>
      <c r="JRA242" s="5"/>
      <c r="JRB242" s="5"/>
      <c r="JRC242" s="5"/>
      <c r="JRD242" s="5"/>
      <c r="JRE242" s="5"/>
      <c r="JRF242" s="5"/>
      <c r="JRG242" s="5"/>
      <c r="JRH242" s="5"/>
      <c r="JRI242" s="5"/>
      <c r="JRJ242" s="5"/>
      <c r="JRK242" s="5"/>
      <c r="JRL242" s="5"/>
      <c r="JRM242" s="5"/>
      <c r="JRN242" s="5"/>
      <c r="JRO242" s="5"/>
      <c r="JRP242" s="5"/>
      <c r="JRQ242" s="5"/>
      <c r="JRR242" s="5"/>
      <c r="JRS242" s="5"/>
      <c r="JRT242" s="5"/>
      <c r="JRU242" s="5"/>
      <c r="JRV242" s="5"/>
      <c r="JRW242" s="5"/>
      <c r="JRX242" s="5"/>
      <c r="JRY242" s="5"/>
      <c r="JRZ242" s="5"/>
      <c r="JSA242" s="5"/>
      <c r="JSB242" s="5"/>
      <c r="JSC242" s="5"/>
      <c r="JSD242" s="5"/>
      <c r="JSE242" s="5"/>
      <c r="JSF242" s="5"/>
      <c r="JSG242" s="5"/>
      <c r="JSH242" s="5"/>
      <c r="JSI242" s="5"/>
      <c r="JSJ242" s="5"/>
      <c r="JSK242" s="5"/>
      <c r="JSL242" s="5"/>
      <c r="JSM242" s="5"/>
      <c r="JSN242" s="5"/>
      <c r="JSO242" s="5"/>
      <c r="JSP242" s="5"/>
      <c r="JSQ242" s="5"/>
      <c r="JSR242" s="5"/>
      <c r="JSS242" s="5"/>
      <c r="JST242" s="5"/>
      <c r="JSU242" s="5"/>
      <c r="JSV242" s="5"/>
      <c r="JSW242" s="5"/>
      <c r="JSX242" s="5"/>
      <c r="JSY242" s="5"/>
      <c r="JSZ242" s="5"/>
      <c r="JTA242" s="5"/>
      <c r="JTB242" s="5"/>
      <c r="JTC242" s="5"/>
      <c r="JTD242" s="5"/>
      <c r="JTE242" s="5"/>
      <c r="JTF242" s="5"/>
      <c r="JTG242" s="5"/>
      <c r="JTH242" s="5"/>
      <c r="JTI242" s="5"/>
      <c r="JTJ242" s="5"/>
      <c r="JTK242" s="5"/>
      <c r="JTL242" s="5"/>
      <c r="JTM242" s="5"/>
      <c r="JTN242" s="5"/>
      <c r="JTO242" s="5"/>
      <c r="JTP242" s="5"/>
      <c r="JTQ242" s="5"/>
      <c r="JTR242" s="5"/>
      <c r="JTS242" s="5"/>
      <c r="JTT242" s="5"/>
      <c r="JTU242" s="5"/>
      <c r="JTV242" s="5"/>
      <c r="JTW242" s="5"/>
      <c r="JTX242" s="5"/>
      <c r="JTY242" s="5"/>
      <c r="JTZ242" s="5"/>
      <c r="JUA242" s="5"/>
      <c r="JUB242" s="5"/>
      <c r="JUC242" s="5"/>
      <c r="JUD242" s="5"/>
      <c r="JUE242" s="5"/>
      <c r="JUF242" s="5"/>
      <c r="JUG242" s="5"/>
      <c r="JUH242" s="5"/>
      <c r="JUI242" s="5"/>
      <c r="JUJ242" s="5"/>
      <c r="JUK242" s="5"/>
      <c r="JUL242" s="5"/>
      <c r="JUM242" s="5"/>
      <c r="JUN242" s="5"/>
      <c r="JUO242" s="5"/>
      <c r="JUP242" s="5"/>
      <c r="JUQ242" s="5"/>
      <c r="JUR242" s="5"/>
      <c r="JUS242" s="5"/>
      <c r="JUT242" s="5"/>
      <c r="JUU242" s="5"/>
      <c r="JUV242" s="5"/>
      <c r="JUW242" s="5"/>
      <c r="JUX242" s="5"/>
      <c r="JUY242" s="5"/>
      <c r="JUZ242" s="5"/>
      <c r="JVA242" s="5"/>
      <c r="JVB242" s="5"/>
      <c r="JVC242" s="5"/>
      <c r="JVD242" s="5"/>
      <c r="JVE242" s="5"/>
      <c r="JVF242" s="5"/>
      <c r="JVG242" s="5"/>
      <c r="JVH242" s="5"/>
      <c r="JVI242" s="5"/>
      <c r="JVJ242" s="5"/>
      <c r="JVK242" s="5"/>
      <c r="JVL242" s="5"/>
      <c r="JVM242" s="5"/>
      <c r="JVN242" s="5"/>
      <c r="JVO242" s="5"/>
      <c r="JVP242" s="5"/>
      <c r="JVQ242" s="5"/>
      <c r="JVR242" s="5"/>
      <c r="JVS242" s="5"/>
      <c r="JVT242" s="5"/>
      <c r="JVU242" s="5"/>
      <c r="JVV242" s="5"/>
      <c r="JVW242" s="5"/>
      <c r="JVX242" s="5"/>
      <c r="JVY242" s="5"/>
      <c r="JVZ242" s="5"/>
      <c r="JWA242" s="5"/>
      <c r="JWB242" s="5"/>
      <c r="JWC242" s="5"/>
      <c r="JWD242" s="5"/>
      <c r="JWE242" s="5"/>
      <c r="JWF242" s="5"/>
      <c r="JWG242" s="5"/>
      <c r="JWH242" s="5"/>
      <c r="JWI242" s="5"/>
      <c r="JWJ242" s="5"/>
      <c r="JWK242" s="5"/>
      <c r="JWL242" s="5"/>
      <c r="JWM242" s="5"/>
      <c r="JWN242" s="5"/>
      <c r="JWO242" s="5"/>
      <c r="JWP242" s="5"/>
      <c r="JWQ242" s="5"/>
      <c r="JWR242" s="5"/>
      <c r="JWS242" s="5"/>
      <c r="JWT242" s="5"/>
      <c r="JWU242" s="5"/>
      <c r="JWV242" s="5"/>
      <c r="JWW242" s="5"/>
      <c r="JWX242" s="5"/>
      <c r="JWY242" s="5"/>
      <c r="JWZ242" s="5"/>
      <c r="JXA242" s="5"/>
      <c r="JXB242" s="5"/>
      <c r="JXC242" s="5"/>
      <c r="JXD242" s="5"/>
      <c r="JXE242" s="5"/>
      <c r="JXF242" s="5"/>
      <c r="JXG242" s="5"/>
      <c r="JXH242" s="5"/>
      <c r="JXI242" s="5"/>
      <c r="JXJ242" s="5"/>
      <c r="JXK242" s="5"/>
      <c r="JXL242" s="5"/>
      <c r="JXM242" s="5"/>
      <c r="JXN242" s="5"/>
      <c r="JXO242" s="5"/>
      <c r="JXP242" s="5"/>
      <c r="JXQ242" s="5"/>
      <c r="JXR242" s="5"/>
      <c r="JXS242" s="5"/>
      <c r="JXT242" s="5"/>
      <c r="JXU242" s="5"/>
      <c r="JXV242" s="5"/>
      <c r="JXW242" s="5"/>
      <c r="JXX242" s="5"/>
      <c r="JXY242" s="5"/>
      <c r="JXZ242" s="5"/>
      <c r="JYA242" s="5"/>
      <c r="JYB242" s="5"/>
      <c r="JYC242" s="5"/>
      <c r="JYD242" s="5"/>
      <c r="JYE242" s="5"/>
      <c r="JYF242" s="5"/>
      <c r="JYG242" s="5"/>
      <c r="JYH242" s="5"/>
      <c r="JYI242" s="5"/>
      <c r="JYJ242" s="5"/>
      <c r="JYK242" s="5"/>
      <c r="JYL242" s="5"/>
      <c r="JYM242" s="5"/>
      <c r="JYN242" s="5"/>
      <c r="JYO242" s="5"/>
      <c r="JYP242" s="5"/>
      <c r="JYQ242" s="5"/>
      <c r="JYR242" s="5"/>
      <c r="JYS242" s="5"/>
      <c r="JYT242" s="5"/>
      <c r="JYU242" s="5"/>
      <c r="JYV242" s="5"/>
      <c r="JYW242" s="5"/>
      <c r="JYX242" s="5"/>
      <c r="JYY242" s="5"/>
      <c r="JYZ242" s="5"/>
      <c r="JZA242" s="5"/>
      <c r="JZB242" s="5"/>
      <c r="JZC242" s="5"/>
      <c r="JZD242" s="5"/>
      <c r="JZE242" s="5"/>
      <c r="JZF242" s="5"/>
      <c r="JZG242" s="5"/>
      <c r="JZH242" s="5"/>
      <c r="JZI242" s="5"/>
      <c r="JZJ242" s="5"/>
      <c r="JZK242" s="5"/>
      <c r="JZL242" s="5"/>
      <c r="JZM242" s="5"/>
      <c r="JZN242" s="5"/>
      <c r="JZO242" s="5"/>
      <c r="JZP242" s="5"/>
      <c r="JZQ242" s="5"/>
      <c r="JZR242" s="5"/>
      <c r="JZS242" s="5"/>
      <c r="JZT242" s="5"/>
      <c r="JZU242" s="5"/>
      <c r="JZV242" s="5"/>
      <c r="JZW242" s="5"/>
      <c r="JZX242" s="5"/>
      <c r="JZY242" s="5"/>
      <c r="JZZ242" s="5"/>
      <c r="KAA242" s="5"/>
      <c r="KAB242" s="5"/>
      <c r="KAC242" s="5"/>
      <c r="KAD242" s="5"/>
      <c r="KAE242" s="5"/>
      <c r="KAF242" s="5"/>
      <c r="KAG242" s="5"/>
      <c r="KAH242" s="5"/>
      <c r="KAI242" s="5"/>
      <c r="KAJ242" s="5"/>
      <c r="KAK242" s="5"/>
      <c r="KAL242" s="5"/>
      <c r="KAM242" s="5"/>
      <c r="KAN242" s="5"/>
      <c r="KAO242" s="5"/>
      <c r="KAP242" s="5"/>
      <c r="KAQ242" s="5"/>
      <c r="KAR242" s="5"/>
      <c r="KAS242" s="5"/>
      <c r="KAT242" s="5"/>
      <c r="KAU242" s="5"/>
      <c r="KAV242" s="5"/>
      <c r="KAW242" s="5"/>
      <c r="KAX242" s="5"/>
      <c r="KAY242" s="5"/>
      <c r="KAZ242" s="5"/>
      <c r="KBA242" s="5"/>
      <c r="KBB242" s="5"/>
      <c r="KBC242" s="5"/>
      <c r="KBD242" s="5"/>
      <c r="KBE242" s="5"/>
      <c r="KBF242" s="5"/>
      <c r="KBG242" s="5"/>
      <c r="KBH242" s="5"/>
      <c r="KBI242" s="5"/>
      <c r="KBJ242" s="5"/>
      <c r="KBK242" s="5"/>
      <c r="KBL242" s="5"/>
      <c r="KBM242" s="5"/>
      <c r="KBN242" s="5"/>
      <c r="KBO242" s="5"/>
      <c r="KBP242" s="5"/>
      <c r="KBQ242" s="5"/>
      <c r="KBR242" s="5"/>
      <c r="KBS242" s="5"/>
      <c r="KBT242" s="5"/>
      <c r="KBU242" s="5"/>
      <c r="KBV242" s="5"/>
      <c r="KBW242" s="5"/>
      <c r="KBX242" s="5"/>
      <c r="KBY242" s="5"/>
      <c r="KBZ242" s="5"/>
      <c r="KCA242" s="5"/>
      <c r="KCB242" s="5"/>
      <c r="KCC242" s="5"/>
      <c r="KCD242" s="5"/>
      <c r="KCE242" s="5"/>
      <c r="KCF242" s="5"/>
      <c r="KCG242" s="5"/>
      <c r="KCH242" s="5"/>
      <c r="KCI242" s="5"/>
      <c r="KCJ242" s="5"/>
      <c r="KCK242" s="5"/>
      <c r="KCL242" s="5"/>
      <c r="KCM242" s="5"/>
      <c r="KCN242" s="5"/>
      <c r="KCO242" s="5"/>
      <c r="KCP242" s="5"/>
      <c r="KCQ242" s="5"/>
      <c r="KCR242" s="5"/>
      <c r="KCS242" s="5"/>
      <c r="KCT242" s="5"/>
      <c r="KCU242" s="5"/>
      <c r="KCV242" s="5"/>
      <c r="KCW242" s="5"/>
      <c r="KCX242" s="5"/>
      <c r="KCY242" s="5"/>
      <c r="KCZ242" s="5"/>
      <c r="KDA242" s="5"/>
      <c r="KDB242" s="5"/>
      <c r="KDC242" s="5"/>
      <c r="KDD242" s="5"/>
      <c r="KDE242" s="5"/>
      <c r="KDF242" s="5"/>
      <c r="KDG242" s="5"/>
      <c r="KDH242" s="5"/>
      <c r="KDI242" s="5"/>
      <c r="KDJ242" s="5"/>
      <c r="KDK242" s="5"/>
      <c r="KDL242" s="5"/>
      <c r="KDM242" s="5"/>
      <c r="KDN242" s="5"/>
      <c r="KDO242" s="5"/>
      <c r="KDP242" s="5"/>
      <c r="KDQ242" s="5"/>
      <c r="KDR242" s="5"/>
      <c r="KDS242" s="5"/>
      <c r="KDT242" s="5"/>
      <c r="KDU242" s="5"/>
      <c r="KDV242" s="5"/>
      <c r="KDW242" s="5"/>
      <c r="KDX242" s="5"/>
      <c r="KDY242" s="5"/>
      <c r="KDZ242" s="5"/>
      <c r="KEA242" s="5"/>
      <c r="KEB242" s="5"/>
      <c r="KEC242" s="5"/>
      <c r="KED242" s="5"/>
      <c r="KEE242" s="5"/>
      <c r="KEF242" s="5"/>
      <c r="KEG242" s="5"/>
      <c r="KEH242" s="5"/>
      <c r="KEI242" s="5"/>
      <c r="KEJ242" s="5"/>
      <c r="KEK242" s="5"/>
      <c r="KEL242" s="5"/>
      <c r="KEM242" s="5"/>
      <c r="KEN242" s="5"/>
      <c r="KEO242" s="5"/>
      <c r="KEP242" s="5"/>
      <c r="KEQ242" s="5"/>
      <c r="KER242" s="5"/>
      <c r="KES242" s="5"/>
      <c r="KET242" s="5"/>
      <c r="KEU242" s="5"/>
      <c r="KEV242" s="5"/>
      <c r="KEW242" s="5"/>
      <c r="KEX242" s="5"/>
      <c r="KEY242" s="5"/>
      <c r="KEZ242" s="5"/>
      <c r="KFA242" s="5"/>
      <c r="KFB242" s="5"/>
      <c r="KFC242" s="5"/>
      <c r="KFD242" s="5"/>
      <c r="KFE242" s="5"/>
      <c r="KFF242" s="5"/>
      <c r="KFG242" s="5"/>
      <c r="KFH242" s="5"/>
      <c r="KFI242" s="5"/>
      <c r="KFJ242" s="5"/>
      <c r="KFK242" s="5"/>
      <c r="KFL242" s="5"/>
      <c r="KFM242" s="5"/>
      <c r="KFN242" s="5"/>
      <c r="KFO242" s="5"/>
      <c r="KFP242" s="5"/>
      <c r="KFQ242" s="5"/>
      <c r="KFR242" s="5"/>
      <c r="KFS242" s="5"/>
      <c r="KFT242" s="5"/>
      <c r="KFU242" s="5"/>
      <c r="KFV242" s="5"/>
      <c r="KFW242" s="5"/>
      <c r="KFX242" s="5"/>
      <c r="KFY242" s="5"/>
      <c r="KFZ242" s="5"/>
      <c r="KGA242" s="5"/>
      <c r="KGB242" s="5"/>
      <c r="KGC242" s="5"/>
      <c r="KGD242" s="5"/>
      <c r="KGE242" s="5"/>
      <c r="KGF242" s="5"/>
      <c r="KGG242" s="5"/>
      <c r="KGH242" s="5"/>
      <c r="KGI242" s="5"/>
      <c r="KGJ242" s="5"/>
      <c r="KGK242" s="5"/>
      <c r="KGL242" s="5"/>
      <c r="KGM242" s="5"/>
      <c r="KGN242" s="5"/>
      <c r="KGO242" s="5"/>
      <c r="KGP242" s="5"/>
      <c r="KGQ242" s="5"/>
      <c r="KGR242" s="5"/>
      <c r="KGS242" s="5"/>
      <c r="KGT242" s="5"/>
      <c r="KGU242" s="5"/>
      <c r="KGV242" s="5"/>
      <c r="KGW242" s="5"/>
      <c r="KGX242" s="5"/>
      <c r="KGY242" s="5"/>
      <c r="KGZ242" s="5"/>
      <c r="KHA242" s="5"/>
      <c r="KHB242" s="5"/>
      <c r="KHC242" s="5"/>
      <c r="KHD242" s="5"/>
      <c r="KHE242" s="5"/>
      <c r="KHF242" s="5"/>
      <c r="KHG242" s="5"/>
      <c r="KHH242" s="5"/>
      <c r="KHI242" s="5"/>
      <c r="KHJ242" s="5"/>
      <c r="KHK242" s="5"/>
      <c r="KHL242" s="5"/>
      <c r="KHM242" s="5"/>
      <c r="KHN242" s="5"/>
      <c r="KHO242" s="5"/>
      <c r="KHP242" s="5"/>
      <c r="KHQ242" s="5"/>
      <c r="KHR242" s="5"/>
      <c r="KHS242" s="5"/>
      <c r="KHT242" s="5"/>
      <c r="KHU242" s="5"/>
      <c r="KHV242" s="5"/>
      <c r="KHW242" s="5"/>
      <c r="KHX242" s="5"/>
      <c r="KHY242" s="5"/>
      <c r="KHZ242" s="5"/>
      <c r="KIA242" s="5"/>
      <c r="KIB242" s="5"/>
      <c r="KIC242" s="5"/>
      <c r="KID242" s="5"/>
      <c r="KIE242" s="5"/>
      <c r="KIF242" s="5"/>
      <c r="KIG242" s="5"/>
      <c r="KIH242" s="5"/>
      <c r="KII242" s="5"/>
      <c r="KIJ242" s="5"/>
      <c r="KIK242" s="5"/>
      <c r="KIL242" s="5"/>
      <c r="KIM242" s="5"/>
      <c r="KIN242" s="5"/>
      <c r="KIO242" s="5"/>
      <c r="KIP242" s="5"/>
      <c r="KIQ242" s="5"/>
      <c r="KIR242" s="5"/>
      <c r="KIS242" s="5"/>
      <c r="KIT242" s="5"/>
      <c r="KIU242" s="5"/>
      <c r="KIV242" s="5"/>
      <c r="KIW242" s="5"/>
      <c r="KIX242" s="5"/>
      <c r="KIY242" s="5"/>
      <c r="KIZ242" s="5"/>
      <c r="KJA242" s="5"/>
      <c r="KJB242" s="5"/>
      <c r="KJC242" s="5"/>
      <c r="KJD242" s="5"/>
      <c r="KJE242" s="5"/>
      <c r="KJF242" s="5"/>
      <c r="KJG242" s="5"/>
      <c r="KJH242" s="5"/>
      <c r="KJI242" s="5"/>
      <c r="KJJ242" s="5"/>
      <c r="KJK242" s="5"/>
      <c r="KJL242" s="5"/>
      <c r="KJM242" s="5"/>
      <c r="KJN242" s="5"/>
      <c r="KJO242" s="5"/>
      <c r="KJP242" s="5"/>
      <c r="KJQ242" s="5"/>
      <c r="KJR242" s="5"/>
      <c r="KJS242" s="5"/>
      <c r="KJT242" s="5"/>
      <c r="KJU242" s="5"/>
      <c r="KJV242" s="5"/>
      <c r="KJW242" s="5"/>
      <c r="KJX242" s="5"/>
      <c r="KJY242" s="5"/>
      <c r="KJZ242" s="5"/>
      <c r="KKA242" s="5"/>
      <c r="KKB242" s="5"/>
      <c r="KKC242" s="5"/>
      <c r="KKD242" s="5"/>
      <c r="KKE242" s="5"/>
      <c r="KKF242" s="5"/>
      <c r="KKG242" s="5"/>
      <c r="KKH242" s="5"/>
      <c r="KKI242" s="5"/>
      <c r="KKJ242" s="5"/>
      <c r="KKK242" s="5"/>
      <c r="KKL242" s="5"/>
      <c r="KKM242" s="5"/>
      <c r="KKN242" s="5"/>
      <c r="KKO242" s="5"/>
      <c r="KKP242" s="5"/>
      <c r="KKQ242" s="5"/>
      <c r="KKR242" s="5"/>
      <c r="KKS242" s="5"/>
      <c r="KKT242" s="5"/>
      <c r="KKU242" s="5"/>
      <c r="KKV242" s="5"/>
      <c r="KKW242" s="5"/>
      <c r="KKX242" s="5"/>
      <c r="KKY242" s="5"/>
      <c r="KKZ242" s="5"/>
      <c r="KLA242" s="5"/>
      <c r="KLB242" s="5"/>
      <c r="KLC242" s="5"/>
      <c r="KLD242" s="5"/>
      <c r="KLE242" s="5"/>
      <c r="KLF242" s="5"/>
      <c r="KLG242" s="5"/>
      <c r="KLH242" s="5"/>
      <c r="KLI242" s="5"/>
      <c r="KLJ242" s="5"/>
      <c r="KLK242" s="5"/>
      <c r="KLL242" s="5"/>
      <c r="KLM242" s="5"/>
      <c r="KLN242" s="5"/>
      <c r="KLO242" s="5"/>
      <c r="KLP242" s="5"/>
      <c r="KLQ242" s="5"/>
      <c r="KLR242" s="5"/>
      <c r="KLS242" s="5"/>
      <c r="KLT242" s="5"/>
      <c r="KLU242" s="5"/>
      <c r="KLV242" s="5"/>
      <c r="KLW242" s="5"/>
      <c r="KLX242" s="5"/>
      <c r="KLY242" s="5"/>
      <c r="KLZ242" s="5"/>
      <c r="KMA242" s="5"/>
      <c r="KMB242" s="5"/>
      <c r="KMC242" s="5"/>
      <c r="KMD242" s="5"/>
      <c r="KME242" s="5"/>
      <c r="KMF242" s="5"/>
      <c r="KMG242" s="5"/>
      <c r="KMH242" s="5"/>
      <c r="KMI242" s="5"/>
      <c r="KMJ242" s="5"/>
      <c r="KMK242" s="5"/>
      <c r="KML242" s="5"/>
      <c r="KMM242" s="5"/>
      <c r="KMN242" s="5"/>
      <c r="KMO242" s="5"/>
      <c r="KMP242" s="5"/>
      <c r="KMQ242" s="5"/>
      <c r="KMR242" s="5"/>
      <c r="KMS242" s="5"/>
      <c r="KMT242" s="5"/>
      <c r="KMU242" s="5"/>
      <c r="KMV242" s="5"/>
      <c r="KMW242" s="5"/>
      <c r="KMX242" s="5"/>
      <c r="KMY242" s="5"/>
      <c r="KMZ242" s="5"/>
      <c r="KNA242" s="5"/>
      <c r="KNB242" s="5"/>
      <c r="KNC242" s="5"/>
      <c r="KND242" s="5"/>
      <c r="KNE242" s="5"/>
      <c r="KNF242" s="5"/>
      <c r="KNG242" s="5"/>
      <c r="KNH242" s="5"/>
      <c r="KNI242" s="5"/>
      <c r="KNJ242" s="5"/>
      <c r="KNK242" s="5"/>
      <c r="KNL242" s="5"/>
      <c r="KNM242" s="5"/>
      <c r="KNN242" s="5"/>
      <c r="KNO242" s="5"/>
      <c r="KNP242" s="5"/>
      <c r="KNQ242" s="5"/>
      <c r="KNR242" s="5"/>
      <c r="KNS242" s="5"/>
      <c r="KNT242" s="5"/>
      <c r="KNU242" s="5"/>
      <c r="KNV242" s="5"/>
      <c r="KNW242" s="5"/>
      <c r="KNX242" s="5"/>
      <c r="KNY242" s="5"/>
      <c r="KNZ242" s="5"/>
      <c r="KOA242" s="5"/>
      <c r="KOB242" s="5"/>
      <c r="KOC242" s="5"/>
      <c r="KOD242" s="5"/>
      <c r="KOE242" s="5"/>
      <c r="KOF242" s="5"/>
      <c r="KOG242" s="5"/>
      <c r="KOH242" s="5"/>
      <c r="KOI242" s="5"/>
      <c r="KOJ242" s="5"/>
      <c r="KOK242" s="5"/>
      <c r="KOL242" s="5"/>
      <c r="KOM242" s="5"/>
      <c r="KON242" s="5"/>
      <c r="KOO242" s="5"/>
      <c r="KOP242" s="5"/>
      <c r="KOQ242" s="5"/>
      <c r="KOR242" s="5"/>
      <c r="KOS242" s="5"/>
      <c r="KOT242" s="5"/>
      <c r="KOU242" s="5"/>
      <c r="KOV242" s="5"/>
      <c r="KOW242" s="5"/>
      <c r="KOX242" s="5"/>
      <c r="KOY242" s="5"/>
      <c r="KOZ242" s="5"/>
      <c r="KPA242" s="5"/>
      <c r="KPB242" s="5"/>
      <c r="KPC242" s="5"/>
      <c r="KPD242" s="5"/>
      <c r="KPE242" s="5"/>
      <c r="KPF242" s="5"/>
      <c r="KPG242" s="5"/>
      <c r="KPH242" s="5"/>
      <c r="KPI242" s="5"/>
      <c r="KPJ242" s="5"/>
      <c r="KPK242" s="5"/>
      <c r="KPL242" s="5"/>
      <c r="KPM242" s="5"/>
      <c r="KPN242" s="5"/>
      <c r="KPO242" s="5"/>
      <c r="KPP242" s="5"/>
      <c r="KPQ242" s="5"/>
      <c r="KPR242" s="5"/>
      <c r="KPS242" s="5"/>
      <c r="KPT242" s="5"/>
      <c r="KPU242" s="5"/>
      <c r="KPV242" s="5"/>
      <c r="KPW242" s="5"/>
      <c r="KPX242" s="5"/>
      <c r="KPY242" s="5"/>
      <c r="KPZ242" s="5"/>
      <c r="KQA242" s="5"/>
      <c r="KQB242" s="5"/>
      <c r="KQC242" s="5"/>
      <c r="KQD242" s="5"/>
      <c r="KQE242" s="5"/>
      <c r="KQF242" s="5"/>
      <c r="KQG242" s="5"/>
      <c r="KQH242" s="5"/>
      <c r="KQI242" s="5"/>
      <c r="KQJ242" s="5"/>
      <c r="KQK242" s="5"/>
      <c r="KQL242" s="5"/>
      <c r="KQM242" s="5"/>
      <c r="KQN242" s="5"/>
      <c r="KQO242" s="5"/>
      <c r="KQP242" s="5"/>
      <c r="KQQ242" s="5"/>
      <c r="KQR242" s="5"/>
      <c r="KQS242" s="5"/>
      <c r="KQT242" s="5"/>
      <c r="KQU242" s="5"/>
      <c r="KQV242" s="5"/>
      <c r="KQW242" s="5"/>
      <c r="KQX242" s="5"/>
      <c r="KQY242" s="5"/>
      <c r="KQZ242" s="5"/>
      <c r="KRA242" s="5"/>
      <c r="KRB242" s="5"/>
      <c r="KRC242" s="5"/>
      <c r="KRD242" s="5"/>
      <c r="KRE242" s="5"/>
      <c r="KRF242" s="5"/>
      <c r="KRG242" s="5"/>
      <c r="KRH242" s="5"/>
      <c r="KRI242" s="5"/>
      <c r="KRJ242" s="5"/>
      <c r="KRK242" s="5"/>
      <c r="KRL242" s="5"/>
      <c r="KRM242" s="5"/>
      <c r="KRN242" s="5"/>
      <c r="KRO242" s="5"/>
      <c r="KRP242" s="5"/>
      <c r="KRQ242" s="5"/>
      <c r="KRR242" s="5"/>
      <c r="KRS242" s="5"/>
      <c r="KRT242" s="5"/>
      <c r="KRU242" s="5"/>
      <c r="KRV242" s="5"/>
      <c r="KRW242" s="5"/>
      <c r="KRX242" s="5"/>
      <c r="KRY242" s="5"/>
      <c r="KRZ242" s="5"/>
      <c r="KSA242" s="5"/>
      <c r="KSB242" s="5"/>
      <c r="KSC242" s="5"/>
      <c r="KSD242" s="5"/>
      <c r="KSE242" s="5"/>
      <c r="KSF242" s="5"/>
      <c r="KSG242" s="5"/>
      <c r="KSH242" s="5"/>
      <c r="KSI242" s="5"/>
      <c r="KSJ242" s="5"/>
      <c r="KSK242" s="5"/>
      <c r="KSL242" s="5"/>
      <c r="KSM242" s="5"/>
      <c r="KSN242" s="5"/>
      <c r="KSO242" s="5"/>
      <c r="KSP242" s="5"/>
      <c r="KSQ242" s="5"/>
      <c r="KSR242" s="5"/>
      <c r="KSS242" s="5"/>
      <c r="KST242" s="5"/>
      <c r="KSU242" s="5"/>
      <c r="KSV242" s="5"/>
      <c r="KSW242" s="5"/>
      <c r="KSX242" s="5"/>
      <c r="KSY242" s="5"/>
      <c r="KSZ242" s="5"/>
      <c r="KTA242" s="5"/>
      <c r="KTB242" s="5"/>
      <c r="KTC242" s="5"/>
      <c r="KTD242" s="5"/>
      <c r="KTE242" s="5"/>
      <c r="KTF242" s="5"/>
      <c r="KTG242" s="5"/>
      <c r="KTH242" s="5"/>
      <c r="KTI242" s="5"/>
      <c r="KTJ242" s="5"/>
      <c r="KTK242" s="5"/>
      <c r="KTL242" s="5"/>
      <c r="KTM242" s="5"/>
      <c r="KTN242" s="5"/>
      <c r="KTO242" s="5"/>
      <c r="KTP242" s="5"/>
      <c r="KTQ242" s="5"/>
      <c r="KTR242" s="5"/>
      <c r="KTS242" s="5"/>
      <c r="KTT242" s="5"/>
      <c r="KTU242" s="5"/>
      <c r="KTV242" s="5"/>
      <c r="KTW242" s="5"/>
      <c r="KTX242" s="5"/>
      <c r="KTY242" s="5"/>
      <c r="KTZ242" s="5"/>
      <c r="KUA242" s="5"/>
      <c r="KUB242" s="5"/>
      <c r="KUC242" s="5"/>
      <c r="KUD242" s="5"/>
      <c r="KUE242" s="5"/>
      <c r="KUF242" s="5"/>
      <c r="KUG242" s="5"/>
      <c r="KUH242" s="5"/>
      <c r="KUI242" s="5"/>
      <c r="KUJ242" s="5"/>
      <c r="KUK242" s="5"/>
      <c r="KUL242" s="5"/>
      <c r="KUM242" s="5"/>
      <c r="KUN242" s="5"/>
      <c r="KUO242" s="5"/>
      <c r="KUP242" s="5"/>
      <c r="KUQ242" s="5"/>
      <c r="KUR242" s="5"/>
      <c r="KUS242" s="5"/>
      <c r="KUT242" s="5"/>
      <c r="KUU242" s="5"/>
      <c r="KUV242" s="5"/>
      <c r="KUW242" s="5"/>
      <c r="KUX242" s="5"/>
      <c r="KUY242" s="5"/>
      <c r="KUZ242" s="5"/>
      <c r="KVA242" s="5"/>
      <c r="KVB242" s="5"/>
      <c r="KVC242" s="5"/>
      <c r="KVD242" s="5"/>
      <c r="KVE242" s="5"/>
      <c r="KVF242" s="5"/>
      <c r="KVG242" s="5"/>
      <c r="KVH242" s="5"/>
      <c r="KVI242" s="5"/>
      <c r="KVJ242" s="5"/>
      <c r="KVK242" s="5"/>
      <c r="KVL242" s="5"/>
      <c r="KVM242" s="5"/>
      <c r="KVN242" s="5"/>
      <c r="KVO242" s="5"/>
      <c r="KVP242" s="5"/>
      <c r="KVQ242" s="5"/>
      <c r="KVR242" s="5"/>
      <c r="KVS242" s="5"/>
      <c r="KVT242" s="5"/>
      <c r="KVU242" s="5"/>
      <c r="KVV242" s="5"/>
      <c r="KVW242" s="5"/>
      <c r="KVX242" s="5"/>
      <c r="KVY242" s="5"/>
      <c r="KVZ242" s="5"/>
      <c r="KWA242" s="5"/>
      <c r="KWB242" s="5"/>
      <c r="KWC242" s="5"/>
      <c r="KWD242" s="5"/>
      <c r="KWE242" s="5"/>
      <c r="KWF242" s="5"/>
      <c r="KWG242" s="5"/>
      <c r="KWH242" s="5"/>
      <c r="KWI242" s="5"/>
      <c r="KWJ242" s="5"/>
      <c r="KWK242" s="5"/>
      <c r="KWL242" s="5"/>
      <c r="KWM242" s="5"/>
      <c r="KWN242" s="5"/>
      <c r="KWO242" s="5"/>
      <c r="KWP242" s="5"/>
      <c r="KWQ242" s="5"/>
      <c r="KWR242" s="5"/>
      <c r="KWS242" s="5"/>
      <c r="KWT242" s="5"/>
      <c r="KWU242" s="5"/>
      <c r="KWV242" s="5"/>
      <c r="KWW242" s="5"/>
      <c r="KWX242" s="5"/>
      <c r="KWY242" s="5"/>
      <c r="KWZ242" s="5"/>
      <c r="KXA242" s="5"/>
      <c r="KXB242" s="5"/>
      <c r="KXC242" s="5"/>
      <c r="KXD242" s="5"/>
      <c r="KXE242" s="5"/>
      <c r="KXF242" s="5"/>
      <c r="KXG242" s="5"/>
      <c r="KXH242" s="5"/>
      <c r="KXI242" s="5"/>
      <c r="KXJ242" s="5"/>
      <c r="KXK242" s="5"/>
      <c r="KXL242" s="5"/>
      <c r="KXM242" s="5"/>
      <c r="KXN242" s="5"/>
      <c r="KXO242" s="5"/>
      <c r="KXP242" s="5"/>
      <c r="KXQ242" s="5"/>
      <c r="KXR242" s="5"/>
      <c r="KXS242" s="5"/>
      <c r="KXT242" s="5"/>
      <c r="KXU242" s="5"/>
      <c r="KXV242" s="5"/>
      <c r="KXW242" s="5"/>
      <c r="KXX242" s="5"/>
      <c r="KXY242" s="5"/>
      <c r="KXZ242" s="5"/>
      <c r="KYA242" s="5"/>
      <c r="KYB242" s="5"/>
      <c r="KYC242" s="5"/>
      <c r="KYD242" s="5"/>
      <c r="KYE242" s="5"/>
      <c r="KYF242" s="5"/>
      <c r="KYG242" s="5"/>
      <c r="KYH242" s="5"/>
      <c r="KYI242" s="5"/>
      <c r="KYJ242" s="5"/>
      <c r="KYK242" s="5"/>
      <c r="KYL242" s="5"/>
      <c r="KYM242" s="5"/>
      <c r="KYN242" s="5"/>
      <c r="KYO242" s="5"/>
      <c r="KYP242" s="5"/>
      <c r="KYQ242" s="5"/>
      <c r="KYR242" s="5"/>
      <c r="KYS242" s="5"/>
      <c r="KYT242" s="5"/>
      <c r="KYU242" s="5"/>
      <c r="KYV242" s="5"/>
      <c r="KYW242" s="5"/>
      <c r="KYX242" s="5"/>
      <c r="KYY242" s="5"/>
      <c r="KYZ242" s="5"/>
      <c r="KZA242" s="5"/>
      <c r="KZB242" s="5"/>
      <c r="KZC242" s="5"/>
      <c r="KZD242" s="5"/>
      <c r="KZE242" s="5"/>
      <c r="KZF242" s="5"/>
      <c r="KZG242" s="5"/>
      <c r="KZH242" s="5"/>
      <c r="KZI242" s="5"/>
      <c r="KZJ242" s="5"/>
      <c r="KZK242" s="5"/>
      <c r="KZL242" s="5"/>
      <c r="KZM242" s="5"/>
      <c r="KZN242" s="5"/>
      <c r="KZO242" s="5"/>
      <c r="KZP242" s="5"/>
      <c r="KZQ242" s="5"/>
      <c r="KZR242" s="5"/>
      <c r="KZS242" s="5"/>
      <c r="KZT242" s="5"/>
      <c r="KZU242" s="5"/>
      <c r="KZV242" s="5"/>
      <c r="KZW242" s="5"/>
      <c r="KZX242" s="5"/>
      <c r="KZY242" s="5"/>
      <c r="KZZ242" s="5"/>
      <c r="LAA242" s="5"/>
      <c r="LAB242" s="5"/>
      <c r="LAC242" s="5"/>
      <c r="LAD242" s="5"/>
      <c r="LAE242" s="5"/>
      <c r="LAF242" s="5"/>
      <c r="LAG242" s="5"/>
      <c r="LAH242" s="5"/>
      <c r="LAI242" s="5"/>
      <c r="LAJ242" s="5"/>
      <c r="LAK242" s="5"/>
      <c r="LAL242" s="5"/>
      <c r="LAM242" s="5"/>
      <c r="LAN242" s="5"/>
      <c r="LAO242" s="5"/>
      <c r="LAP242" s="5"/>
      <c r="LAQ242" s="5"/>
      <c r="LAR242" s="5"/>
      <c r="LAS242" s="5"/>
      <c r="LAT242" s="5"/>
      <c r="LAU242" s="5"/>
      <c r="LAV242" s="5"/>
      <c r="LAW242" s="5"/>
      <c r="LAX242" s="5"/>
      <c r="LAY242" s="5"/>
      <c r="LAZ242" s="5"/>
      <c r="LBA242" s="5"/>
      <c r="LBB242" s="5"/>
      <c r="LBC242" s="5"/>
      <c r="LBD242" s="5"/>
      <c r="LBE242" s="5"/>
      <c r="LBF242" s="5"/>
      <c r="LBG242" s="5"/>
      <c r="LBH242" s="5"/>
      <c r="LBI242" s="5"/>
      <c r="LBJ242" s="5"/>
      <c r="LBK242" s="5"/>
      <c r="LBL242" s="5"/>
      <c r="LBM242" s="5"/>
      <c r="LBN242" s="5"/>
      <c r="LBO242" s="5"/>
      <c r="LBP242" s="5"/>
      <c r="LBQ242" s="5"/>
      <c r="LBR242" s="5"/>
      <c r="LBS242" s="5"/>
      <c r="LBT242" s="5"/>
      <c r="LBU242" s="5"/>
      <c r="LBV242" s="5"/>
      <c r="LBW242" s="5"/>
      <c r="LBX242" s="5"/>
      <c r="LBY242" s="5"/>
      <c r="LBZ242" s="5"/>
      <c r="LCA242" s="5"/>
      <c r="LCB242" s="5"/>
      <c r="LCC242" s="5"/>
      <c r="LCD242" s="5"/>
      <c r="LCE242" s="5"/>
      <c r="LCF242" s="5"/>
      <c r="LCG242" s="5"/>
      <c r="LCH242" s="5"/>
      <c r="LCI242" s="5"/>
      <c r="LCJ242" s="5"/>
      <c r="LCK242" s="5"/>
      <c r="LCL242" s="5"/>
      <c r="LCM242" s="5"/>
      <c r="LCN242" s="5"/>
      <c r="LCO242" s="5"/>
      <c r="LCP242" s="5"/>
      <c r="LCQ242" s="5"/>
      <c r="LCR242" s="5"/>
      <c r="LCS242" s="5"/>
      <c r="LCT242" s="5"/>
      <c r="LCU242" s="5"/>
      <c r="LCV242" s="5"/>
      <c r="LCW242" s="5"/>
      <c r="LCX242" s="5"/>
      <c r="LCY242" s="5"/>
      <c r="LCZ242" s="5"/>
      <c r="LDA242" s="5"/>
      <c r="LDB242" s="5"/>
      <c r="LDC242" s="5"/>
      <c r="LDD242" s="5"/>
      <c r="LDE242" s="5"/>
      <c r="LDF242" s="5"/>
      <c r="LDG242" s="5"/>
      <c r="LDH242" s="5"/>
      <c r="LDI242" s="5"/>
      <c r="LDJ242" s="5"/>
      <c r="LDK242" s="5"/>
      <c r="LDL242" s="5"/>
      <c r="LDM242" s="5"/>
      <c r="LDN242" s="5"/>
      <c r="LDO242" s="5"/>
      <c r="LDP242" s="5"/>
      <c r="LDQ242" s="5"/>
      <c r="LDR242" s="5"/>
      <c r="LDS242" s="5"/>
      <c r="LDT242" s="5"/>
      <c r="LDU242" s="5"/>
      <c r="LDV242" s="5"/>
      <c r="LDW242" s="5"/>
      <c r="LDX242" s="5"/>
      <c r="LDY242" s="5"/>
      <c r="LDZ242" s="5"/>
      <c r="LEA242" s="5"/>
      <c r="LEB242" s="5"/>
      <c r="LEC242" s="5"/>
      <c r="LED242" s="5"/>
      <c r="LEE242" s="5"/>
      <c r="LEF242" s="5"/>
      <c r="LEG242" s="5"/>
      <c r="LEH242" s="5"/>
      <c r="LEI242" s="5"/>
      <c r="LEJ242" s="5"/>
      <c r="LEK242" s="5"/>
      <c r="LEL242" s="5"/>
      <c r="LEM242" s="5"/>
      <c r="LEN242" s="5"/>
      <c r="LEO242" s="5"/>
      <c r="LEP242" s="5"/>
      <c r="LEQ242" s="5"/>
      <c r="LER242" s="5"/>
      <c r="LES242" s="5"/>
      <c r="LET242" s="5"/>
      <c r="LEU242" s="5"/>
      <c r="LEV242" s="5"/>
      <c r="LEW242" s="5"/>
      <c r="LEX242" s="5"/>
      <c r="LEY242" s="5"/>
      <c r="LEZ242" s="5"/>
      <c r="LFA242" s="5"/>
      <c r="LFB242" s="5"/>
      <c r="LFC242" s="5"/>
      <c r="LFD242" s="5"/>
      <c r="LFE242" s="5"/>
      <c r="LFF242" s="5"/>
      <c r="LFG242" s="5"/>
      <c r="LFH242" s="5"/>
      <c r="LFI242" s="5"/>
      <c r="LFJ242" s="5"/>
      <c r="LFK242" s="5"/>
      <c r="LFL242" s="5"/>
      <c r="LFM242" s="5"/>
      <c r="LFN242" s="5"/>
      <c r="LFO242" s="5"/>
      <c r="LFP242" s="5"/>
      <c r="LFQ242" s="5"/>
      <c r="LFR242" s="5"/>
      <c r="LFS242" s="5"/>
      <c r="LFT242" s="5"/>
      <c r="LFU242" s="5"/>
      <c r="LFV242" s="5"/>
      <c r="LFW242" s="5"/>
      <c r="LFX242" s="5"/>
      <c r="LFY242" s="5"/>
      <c r="LFZ242" s="5"/>
      <c r="LGA242" s="5"/>
      <c r="LGB242" s="5"/>
      <c r="LGC242" s="5"/>
      <c r="LGD242" s="5"/>
      <c r="LGE242" s="5"/>
      <c r="LGF242" s="5"/>
      <c r="LGG242" s="5"/>
      <c r="LGH242" s="5"/>
      <c r="LGI242" s="5"/>
      <c r="LGJ242" s="5"/>
      <c r="LGK242" s="5"/>
      <c r="LGL242" s="5"/>
      <c r="LGM242" s="5"/>
      <c r="LGN242" s="5"/>
      <c r="LGO242" s="5"/>
      <c r="LGP242" s="5"/>
      <c r="LGQ242" s="5"/>
      <c r="LGR242" s="5"/>
      <c r="LGS242" s="5"/>
      <c r="LGT242" s="5"/>
      <c r="LGU242" s="5"/>
      <c r="LGV242" s="5"/>
      <c r="LGW242" s="5"/>
      <c r="LGX242" s="5"/>
      <c r="LGY242" s="5"/>
      <c r="LGZ242" s="5"/>
      <c r="LHA242" s="5"/>
      <c r="LHB242" s="5"/>
      <c r="LHC242" s="5"/>
      <c r="LHD242" s="5"/>
      <c r="LHE242" s="5"/>
      <c r="LHF242" s="5"/>
      <c r="LHG242" s="5"/>
      <c r="LHH242" s="5"/>
      <c r="LHI242" s="5"/>
      <c r="LHJ242" s="5"/>
      <c r="LHK242" s="5"/>
      <c r="LHL242" s="5"/>
      <c r="LHM242" s="5"/>
      <c r="LHN242" s="5"/>
      <c r="LHO242" s="5"/>
      <c r="LHP242" s="5"/>
      <c r="LHQ242" s="5"/>
      <c r="LHR242" s="5"/>
      <c r="LHS242" s="5"/>
      <c r="LHT242" s="5"/>
      <c r="LHU242" s="5"/>
      <c r="LHV242" s="5"/>
      <c r="LHW242" s="5"/>
      <c r="LHX242" s="5"/>
      <c r="LHY242" s="5"/>
      <c r="LHZ242" s="5"/>
      <c r="LIA242" s="5"/>
      <c r="LIB242" s="5"/>
      <c r="LIC242" s="5"/>
      <c r="LID242" s="5"/>
      <c r="LIE242" s="5"/>
      <c r="LIF242" s="5"/>
      <c r="LIG242" s="5"/>
      <c r="LIH242" s="5"/>
      <c r="LII242" s="5"/>
      <c r="LIJ242" s="5"/>
      <c r="LIK242" s="5"/>
      <c r="LIL242" s="5"/>
      <c r="LIM242" s="5"/>
      <c r="LIN242" s="5"/>
      <c r="LIO242" s="5"/>
      <c r="LIP242" s="5"/>
      <c r="LIQ242" s="5"/>
      <c r="LIR242" s="5"/>
      <c r="LIS242" s="5"/>
      <c r="LIT242" s="5"/>
      <c r="LIU242" s="5"/>
      <c r="LIV242" s="5"/>
      <c r="LIW242" s="5"/>
      <c r="LIX242" s="5"/>
      <c r="LIY242" s="5"/>
      <c r="LIZ242" s="5"/>
      <c r="LJA242" s="5"/>
      <c r="LJB242" s="5"/>
      <c r="LJC242" s="5"/>
      <c r="LJD242" s="5"/>
      <c r="LJE242" s="5"/>
      <c r="LJF242" s="5"/>
      <c r="LJG242" s="5"/>
      <c r="LJH242" s="5"/>
      <c r="LJI242" s="5"/>
      <c r="LJJ242" s="5"/>
      <c r="LJK242" s="5"/>
      <c r="LJL242" s="5"/>
      <c r="LJM242" s="5"/>
      <c r="LJN242" s="5"/>
      <c r="LJO242" s="5"/>
      <c r="LJP242" s="5"/>
      <c r="LJQ242" s="5"/>
      <c r="LJR242" s="5"/>
      <c r="LJS242" s="5"/>
      <c r="LJT242" s="5"/>
      <c r="LJU242" s="5"/>
      <c r="LJV242" s="5"/>
      <c r="LJW242" s="5"/>
      <c r="LJX242" s="5"/>
      <c r="LJY242" s="5"/>
      <c r="LJZ242" s="5"/>
      <c r="LKA242" s="5"/>
      <c r="LKB242" s="5"/>
      <c r="LKC242" s="5"/>
      <c r="LKD242" s="5"/>
      <c r="LKE242" s="5"/>
      <c r="LKF242" s="5"/>
      <c r="LKG242" s="5"/>
      <c r="LKH242" s="5"/>
      <c r="LKI242" s="5"/>
      <c r="LKJ242" s="5"/>
      <c r="LKK242" s="5"/>
      <c r="LKL242" s="5"/>
      <c r="LKM242" s="5"/>
      <c r="LKN242" s="5"/>
      <c r="LKO242" s="5"/>
      <c r="LKP242" s="5"/>
      <c r="LKQ242" s="5"/>
      <c r="LKR242" s="5"/>
      <c r="LKS242" s="5"/>
      <c r="LKT242" s="5"/>
      <c r="LKU242" s="5"/>
      <c r="LKV242" s="5"/>
      <c r="LKW242" s="5"/>
      <c r="LKX242" s="5"/>
      <c r="LKY242" s="5"/>
      <c r="LKZ242" s="5"/>
      <c r="LLA242" s="5"/>
      <c r="LLB242" s="5"/>
      <c r="LLC242" s="5"/>
      <c r="LLD242" s="5"/>
      <c r="LLE242" s="5"/>
      <c r="LLF242" s="5"/>
      <c r="LLG242" s="5"/>
      <c r="LLH242" s="5"/>
      <c r="LLI242" s="5"/>
      <c r="LLJ242" s="5"/>
      <c r="LLK242" s="5"/>
      <c r="LLL242" s="5"/>
      <c r="LLM242" s="5"/>
      <c r="LLN242" s="5"/>
      <c r="LLO242" s="5"/>
      <c r="LLP242" s="5"/>
      <c r="LLQ242" s="5"/>
      <c r="LLR242" s="5"/>
      <c r="LLS242" s="5"/>
      <c r="LLT242" s="5"/>
      <c r="LLU242" s="5"/>
      <c r="LLV242" s="5"/>
      <c r="LLW242" s="5"/>
      <c r="LLX242" s="5"/>
      <c r="LLY242" s="5"/>
      <c r="LLZ242" s="5"/>
      <c r="LMA242" s="5"/>
      <c r="LMB242" s="5"/>
      <c r="LMC242" s="5"/>
      <c r="LMD242" s="5"/>
      <c r="LME242" s="5"/>
      <c r="LMF242" s="5"/>
      <c r="LMG242" s="5"/>
      <c r="LMH242" s="5"/>
      <c r="LMI242" s="5"/>
      <c r="LMJ242" s="5"/>
      <c r="LMK242" s="5"/>
      <c r="LML242" s="5"/>
      <c r="LMM242" s="5"/>
      <c r="LMN242" s="5"/>
      <c r="LMO242" s="5"/>
      <c r="LMP242" s="5"/>
      <c r="LMQ242" s="5"/>
      <c r="LMR242" s="5"/>
      <c r="LMS242" s="5"/>
      <c r="LMT242" s="5"/>
      <c r="LMU242" s="5"/>
      <c r="LMV242" s="5"/>
      <c r="LMW242" s="5"/>
      <c r="LMX242" s="5"/>
      <c r="LMY242" s="5"/>
      <c r="LMZ242" s="5"/>
      <c r="LNA242" s="5"/>
      <c r="LNB242" s="5"/>
      <c r="LNC242" s="5"/>
      <c r="LND242" s="5"/>
      <c r="LNE242" s="5"/>
      <c r="LNF242" s="5"/>
      <c r="LNG242" s="5"/>
      <c r="LNH242" s="5"/>
      <c r="LNI242" s="5"/>
      <c r="LNJ242" s="5"/>
      <c r="LNK242" s="5"/>
      <c r="LNL242" s="5"/>
      <c r="LNM242" s="5"/>
      <c r="LNN242" s="5"/>
      <c r="LNO242" s="5"/>
      <c r="LNP242" s="5"/>
      <c r="LNQ242" s="5"/>
      <c r="LNR242" s="5"/>
      <c r="LNS242" s="5"/>
      <c r="LNT242" s="5"/>
      <c r="LNU242" s="5"/>
      <c r="LNV242" s="5"/>
      <c r="LNW242" s="5"/>
      <c r="LNX242" s="5"/>
      <c r="LNY242" s="5"/>
      <c r="LNZ242" s="5"/>
      <c r="LOA242" s="5"/>
      <c r="LOB242" s="5"/>
      <c r="LOC242" s="5"/>
      <c r="LOD242" s="5"/>
      <c r="LOE242" s="5"/>
      <c r="LOF242" s="5"/>
      <c r="LOG242" s="5"/>
      <c r="LOH242" s="5"/>
      <c r="LOI242" s="5"/>
      <c r="LOJ242" s="5"/>
      <c r="LOK242" s="5"/>
      <c r="LOL242" s="5"/>
      <c r="LOM242" s="5"/>
      <c r="LON242" s="5"/>
      <c r="LOO242" s="5"/>
      <c r="LOP242" s="5"/>
      <c r="LOQ242" s="5"/>
      <c r="LOR242" s="5"/>
      <c r="LOS242" s="5"/>
      <c r="LOT242" s="5"/>
      <c r="LOU242" s="5"/>
      <c r="LOV242" s="5"/>
      <c r="LOW242" s="5"/>
      <c r="LOX242" s="5"/>
      <c r="LOY242" s="5"/>
      <c r="LOZ242" s="5"/>
      <c r="LPA242" s="5"/>
      <c r="LPB242" s="5"/>
      <c r="LPC242" s="5"/>
      <c r="LPD242" s="5"/>
      <c r="LPE242" s="5"/>
      <c r="LPF242" s="5"/>
      <c r="LPG242" s="5"/>
      <c r="LPH242" s="5"/>
      <c r="LPI242" s="5"/>
      <c r="LPJ242" s="5"/>
      <c r="LPK242" s="5"/>
      <c r="LPL242" s="5"/>
      <c r="LPM242" s="5"/>
      <c r="LPN242" s="5"/>
      <c r="LPO242" s="5"/>
      <c r="LPP242" s="5"/>
      <c r="LPQ242" s="5"/>
      <c r="LPR242" s="5"/>
      <c r="LPS242" s="5"/>
      <c r="LPT242" s="5"/>
      <c r="LPU242" s="5"/>
      <c r="LPV242" s="5"/>
      <c r="LPW242" s="5"/>
      <c r="LPX242" s="5"/>
      <c r="LPY242" s="5"/>
      <c r="LPZ242" s="5"/>
      <c r="LQA242" s="5"/>
      <c r="LQB242" s="5"/>
      <c r="LQC242" s="5"/>
      <c r="LQD242" s="5"/>
      <c r="LQE242" s="5"/>
      <c r="LQF242" s="5"/>
      <c r="LQG242" s="5"/>
      <c r="LQH242" s="5"/>
      <c r="LQI242" s="5"/>
      <c r="LQJ242" s="5"/>
      <c r="LQK242" s="5"/>
      <c r="LQL242" s="5"/>
      <c r="LQM242" s="5"/>
      <c r="LQN242" s="5"/>
      <c r="LQO242" s="5"/>
      <c r="LQP242" s="5"/>
      <c r="LQQ242" s="5"/>
      <c r="LQR242" s="5"/>
      <c r="LQS242" s="5"/>
      <c r="LQT242" s="5"/>
      <c r="LQU242" s="5"/>
      <c r="LQV242" s="5"/>
      <c r="LQW242" s="5"/>
      <c r="LQX242" s="5"/>
      <c r="LQY242" s="5"/>
      <c r="LQZ242" s="5"/>
      <c r="LRA242" s="5"/>
      <c r="LRB242" s="5"/>
      <c r="LRC242" s="5"/>
      <c r="LRD242" s="5"/>
      <c r="LRE242" s="5"/>
      <c r="LRF242" s="5"/>
      <c r="LRG242" s="5"/>
      <c r="LRH242" s="5"/>
      <c r="LRI242" s="5"/>
      <c r="LRJ242" s="5"/>
      <c r="LRK242" s="5"/>
      <c r="LRL242" s="5"/>
      <c r="LRM242" s="5"/>
      <c r="LRN242" s="5"/>
      <c r="LRO242" s="5"/>
      <c r="LRP242" s="5"/>
      <c r="LRQ242" s="5"/>
      <c r="LRR242" s="5"/>
      <c r="LRS242" s="5"/>
      <c r="LRT242" s="5"/>
      <c r="LRU242" s="5"/>
      <c r="LRV242" s="5"/>
      <c r="LRW242" s="5"/>
      <c r="LRX242" s="5"/>
      <c r="LRY242" s="5"/>
      <c r="LRZ242" s="5"/>
      <c r="LSA242" s="5"/>
      <c r="LSB242" s="5"/>
      <c r="LSC242" s="5"/>
      <c r="LSD242" s="5"/>
      <c r="LSE242" s="5"/>
      <c r="LSF242" s="5"/>
      <c r="LSG242" s="5"/>
      <c r="LSH242" s="5"/>
      <c r="LSI242" s="5"/>
      <c r="LSJ242" s="5"/>
      <c r="LSK242" s="5"/>
      <c r="LSL242" s="5"/>
      <c r="LSM242" s="5"/>
      <c r="LSN242" s="5"/>
      <c r="LSO242" s="5"/>
      <c r="LSP242" s="5"/>
      <c r="LSQ242" s="5"/>
      <c r="LSR242" s="5"/>
      <c r="LSS242" s="5"/>
      <c r="LST242" s="5"/>
      <c r="LSU242" s="5"/>
      <c r="LSV242" s="5"/>
      <c r="LSW242" s="5"/>
      <c r="LSX242" s="5"/>
      <c r="LSY242" s="5"/>
      <c r="LSZ242" s="5"/>
      <c r="LTA242" s="5"/>
      <c r="LTB242" s="5"/>
      <c r="LTC242" s="5"/>
      <c r="LTD242" s="5"/>
      <c r="LTE242" s="5"/>
      <c r="LTF242" s="5"/>
      <c r="LTG242" s="5"/>
      <c r="LTH242" s="5"/>
      <c r="LTI242" s="5"/>
      <c r="LTJ242" s="5"/>
      <c r="LTK242" s="5"/>
      <c r="LTL242" s="5"/>
      <c r="LTM242" s="5"/>
      <c r="LTN242" s="5"/>
      <c r="LTO242" s="5"/>
      <c r="LTP242" s="5"/>
      <c r="LTQ242" s="5"/>
      <c r="LTR242" s="5"/>
      <c r="LTS242" s="5"/>
      <c r="LTT242" s="5"/>
      <c r="LTU242" s="5"/>
      <c r="LTV242" s="5"/>
      <c r="LTW242" s="5"/>
      <c r="LTX242" s="5"/>
      <c r="LTY242" s="5"/>
      <c r="LTZ242" s="5"/>
      <c r="LUA242" s="5"/>
      <c r="LUB242" s="5"/>
      <c r="LUC242" s="5"/>
      <c r="LUD242" s="5"/>
      <c r="LUE242" s="5"/>
      <c r="LUF242" s="5"/>
      <c r="LUG242" s="5"/>
      <c r="LUH242" s="5"/>
      <c r="LUI242" s="5"/>
      <c r="LUJ242" s="5"/>
      <c r="LUK242" s="5"/>
      <c r="LUL242" s="5"/>
      <c r="LUM242" s="5"/>
      <c r="LUN242" s="5"/>
      <c r="LUO242" s="5"/>
      <c r="LUP242" s="5"/>
      <c r="LUQ242" s="5"/>
      <c r="LUR242" s="5"/>
      <c r="LUS242" s="5"/>
      <c r="LUT242" s="5"/>
      <c r="LUU242" s="5"/>
      <c r="LUV242" s="5"/>
      <c r="LUW242" s="5"/>
      <c r="LUX242" s="5"/>
      <c r="LUY242" s="5"/>
      <c r="LUZ242" s="5"/>
      <c r="LVA242" s="5"/>
      <c r="LVB242" s="5"/>
      <c r="LVC242" s="5"/>
      <c r="LVD242" s="5"/>
      <c r="LVE242" s="5"/>
      <c r="LVF242" s="5"/>
      <c r="LVG242" s="5"/>
      <c r="LVH242" s="5"/>
      <c r="LVI242" s="5"/>
      <c r="LVJ242" s="5"/>
      <c r="LVK242" s="5"/>
      <c r="LVL242" s="5"/>
      <c r="LVM242" s="5"/>
      <c r="LVN242" s="5"/>
      <c r="LVO242" s="5"/>
      <c r="LVP242" s="5"/>
      <c r="LVQ242" s="5"/>
      <c r="LVR242" s="5"/>
      <c r="LVS242" s="5"/>
      <c r="LVT242" s="5"/>
      <c r="LVU242" s="5"/>
      <c r="LVV242" s="5"/>
      <c r="LVW242" s="5"/>
      <c r="LVX242" s="5"/>
      <c r="LVY242" s="5"/>
      <c r="LVZ242" s="5"/>
      <c r="LWA242" s="5"/>
      <c r="LWB242" s="5"/>
      <c r="LWC242" s="5"/>
      <c r="LWD242" s="5"/>
      <c r="LWE242" s="5"/>
      <c r="LWF242" s="5"/>
      <c r="LWG242" s="5"/>
      <c r="LWH242" s="5"/>
      <c r="LWI242" s="5"/>
      <c r="LWJ242" s="5"/>
      <c r="LWK242" s="5"/>
      <c r="LWL242" s="5"/>
      <c r="LWM242" s="5"/>
      <c r="LWN242" s="5"/>
      <c r="LWO242" s="5"/>
      <c r="LWP242" s="5"/>
      <c r="LWQ242" s="5"/>
      <c r="LWR242" s="5"/>
      <c r="LWS242" s="5"/>
      <c r="LWT242" s="5"/>
      <c r="LWU242" s="5"/>
      <c r="LWV242" s="5"/>
      <c r="LWW242" s="5"/>
      <c r="LWX242" s="5"/>
      <c r="LWY242" s="5"/>
      <c r="LWZ242" s="5"/>
      <c r="LXA242" s="5"/>
      <c r="LXB242" s="5"/>
      <c r="LXC242" s="5"/>
      <c r="LXD242" s="5"/>
      <c r="LXE242" s="5"/>
      <c r="LXF242" s="5"/>
      <c r="LXG242" s="5"/>
      <c r="LXH242" s="5"/>
      <c r="LXI242" s="5"/>
      <c r="LXJ242" s="5"/>
      <c r="LXK242" s="5"/>
      <c r="LXL242" s="5"/>
      <c r="LXM242" s="5"/>
      <c r="LXN242" s="5"/>
      <c r="LXO242" s="5"/>
      <c r="LXP242" s="5"/>
      <c r="LXQ242" s="5"/>
      <c r="LXR242" s="5"/>
      <c r="LXS242" s="5"/>
      <c r="LXT242" s="5"/>
      <c r="LXU242" s="5"/>
      <c r="LXV242" s="5"/>
      <c r="LXW242" s="5"/>
      <c r="LXX242" s="5"/>
      <c r="LXY242" s="5"/>
      <c r="LXZ242" s="5"/>
      <c r="LYA242" s="5"/>
      <c r="LYB242" s="5"/>
      <c r="LYC242" s="5"/>
      <c r="LYD242" s="5"/>
      <c r="LYE242" s="5"/>
      <c r="LYF242" s="5"/>
      <c r="LYG242" s="5"/>
      <c r="LYH242" s="5"/>
      <c r="LYI242" s="5"/>
      <c r="LYJ242" s="5"/>
      <c r="LYK242" s="5"/>
      <c r="LYL242" s="5"/>
      <c r="LYM242" s="5"/>
      <c r="LYN242" s="5"/>
      <c r="LYO242" s="5"/>
      <c r="LYP242" s="5"/>
      <c r="LYQ242" s="5"/>
      <c r="LYR242" s="5"/>
      <c r="LYS242" s="5"/>
      <c r="LYT242" s="5"/>
      <c r="LYU242" s="5"/>
      <c r="LYV242" s="5"/>
      <c r="LYW242" s="5"/>
      <c r="LYX242" s="5"/>
      <c r="LYY242" s="5"/>
      <c r="LYZ242" s="5"/>
      <c r="LZA242" s="5"/>
      <c r="LZB242" s="5"/>
      <c r="LZC242" s="5"/>
      <c r="LZD242" s="5"/>
      <c r="LZE242" s="5"/>
      <c r="LZF242" s="5"/>
      <c r="LZG242" s="5"/>
      <c r="LZH242" s="5"/>
      <c r="LZI242" s="5"/>
      <c r="LZJ242" s="5"/>
      <c r="LZK242" s="5"/>
      <c r="LZL242" s="5"/>
      <c r="LZM242" s="5"/>
      <c r="LZN242" s="5"/>
      <c r="LZO242" s="5"/>
      <c r="LZP242" s="5"/>
      <c r="LZQ242" s="5"/>
      <c r="LZR242" s="5"/>
      <c r="LZS242" s="5"/>
      <c r="LZT242" s="5"/>
      <c r="LZU242" s="5"/>
      <c r="LZV242" s="5"/>
      <c r="LZW242" s="5"/>
      <c r="LZX242" s="5"/>
      <c r="LZY242" s="5"/>
      <c r="LZZ242" s="5"/>
      <c r="MAA242" s="5"/>
      <c r="MAB242" s="5"/>
      <c r="MAC242" s="5"/>
      <c r="MAD242" s="5"/>
      <c r="MAE242" s="5"/>
      <c r="MAF242" s="5"/>
      <c r="MAG242" s="5"/>
      <c r="MAH242" s="5"/>
      <c r="MAI242" s="5"/>
      <c r="MAJ242" s="5"/>
      <c r="MAK242" s="5"/>
      <c r="MAL242" s="5"/>
      <c r="MAM242" s="5"/>
      <c r="MAN242" s="5"/>
      <c r="MAO242" s="5"/>
      <c r="MAP242" s="5"/>
      <c r="MAQ242" s="5"/>
      <c r="MAR242" s="5"/>
      <c r="MAS242" s="5"/>
      <c r="MAT242" s="5"/>
      <c r="MAU242" s="5"/>
      <c r="MAV242" s="5"/>
      <c r="MAW242" s="5"/>
      <c r="MAX242" s="5"/>
      <c r="MAY242" s="5"/>
      <c r="MAZ242" s="5"/>
      <c r="MBA242" s="5"/>
      <c r="MBB242" s="5"/>
      <c r="MBC242" s="5"/>
      <c r="MBD242" s="5"/>
      <c r="MBE242" s="5"/>
      <c r="MBF242" s="5"/>
      <c r="MBG242" s="5"/>
      <c r="MBH242" s="5"/>
      <c r="MBI242" s="5"/>
      <c r="MBJ242" s="5"/>
      <c r="MBK242" s="5"/>
      <c r="MBL242" s="5"/>
      <c r="MBM242" s="5"/>
      <c r="MBN242" s="5"/>
      <c r="MBO242" s="5"/>
      <c r="MBP242" s="5"/>
      <c r="MBQ242" s="5"/>
      <c r="MBR242" s="5"/>
      <c r="MBS242" s="5"/>
      <c r="MBT242" s="5"/>
      <c r="MBU242" s="5"/>
      <c r="MBV242" s="5"/>
      <c r="MBW242" s="5"/>
      <c r="MBX242" s="5"/>
      <c r="MBY242" s="5"/>
      <c r="MBZ242" s="5"/>
      <c r="MCA242" s="5"/>
      <c r="MCB242" s="5"/>
      <c r="MCC242" s="5"/>
      <c r="MCD242" s="5"/>
      <c r="MCE242" s="5"/>
      <c r="MCF242" s="5"/>
      <c r="MCG242" s="5"/>
      <c r="MCH242" s="5"/>
      <c r="MCI242" s="5"/>
      <c r="MCJ242" s="5"/>
      <c r="MCK242" s="5"/>
      <c r="MCL242" s="5"/>
      <c r="MCM242" s="5"/>
      <c r="MCN242" s="5"/>
      <c r="MCO242" s="5"/>
      <c r="MCP242" s="5"/>
      <c r="MCQ242" s="5"/>
      <c r="MCR242" s="5"/>
      <c r="MCS242" s="5"/>
      <c r="MCT242" s="5"/>
      <c r="MCU242" s="5"/>
      <c r="MCV242" s="5"/>
      <c r="MCW242" s="5"/>
      <c r="MCX242" s="5"/>
      <c r="MCY242" s="5"/>
      <c r="MCZ242" s="5"/>
      <c r="MDA242" s="5"/>
      <c r="MDB242" s="5"/>
      <c r="MDC242" s="5"/>
      <c r="MDD242" s="5"/>
      <c r="MDE242" s="5"/>
      <c r="MDF242" s="5"/>
      <c r="MDG242" s="5"/>
      <c r="MDH242" s="5"/>
      <c r="MDI242" s="5"/>
      <c r="MDJ242" s="5"/>
      <c r="MDK242" s="5"/>
      <c r="MDL242" s="5"/>
      <c r="MDM242" s="5"/>
      <c r="MDN242" s="5"/>
      <c r="MDO242" s="5"/>
      <c r="MDP242" s="5"/>
      <c r="MDQ242" s="5"/>
      <c r="MDR242" s="5"/>
      <c r="MDS242" s="5"/>
      <c r="MDT242" s="5"/>
      <c r="MDU242" s="5"/>
      <c r="MDV242" s="5"/>
      <c r="MDW242" s="5"/>
      <c r="MDX242" s="5"/>
      <c r="MDY242" s="5"/>
      <c r="MDZ242" s="5"/>
      <c r="MEA242" s="5"/>
      <c r="MEB242" s="5"/>
      <c r="MEC242" s="5"/>
      <c r="MED242" s="5"/>
      <c r="MEE242" s="5"/>
      <c r="MEF242" s="5"/>
      <c r="MEG242" s="5"/>
      <c r="MEH242" s="5"/>
      <c r="MEI242" s="5"/>
      <c r="MEJ242" s="5"/>
      <c r="MEK242" s="5"/>
      <c r="MEL242" s="5"/>
      <c r="MEM242" s="5"/>
      <c r="MEN242" s="5"/>
      <c r="MEO242" s="5"/>
      <c r="MEP242" s="5"/>
      <c r="MEQ242" s="5"/>
      <c r="MER242" s="5"/>
      <c r="MES242" s="5"/>
      <c r="MET242" s="5"/>
      <c r="MEU242" s="5"/>
      <c r="MEV242" s="5"/>
      <c r="MEW242" s="5"/>
      <c r="MEX242" s="5"/>
      <c r="MEY242" s="5"/>
      <c r="MEZ242" s="5"/>
      <c r="MFA242" s="5"/>
      <c r="MFB242" s="5"/>
      <c r="MFC242" s="5"/>
      <c r="MFD242" s="5"/>
      <c r="MFE242" s="5"/>
      <c r="MFF242" s="5"/>
      <c r="MFG242" s="5"/>
      <c r="MFH242" s="5"/>
      <c r="MFI242" s="5"/>
      <c r="MFJ242" s="5"/>
      <c r="MFK242" s="5"/>
      <c r="MFL242" s="5"/>
      <c r="MFM242" s="5"/>
      <c r="MFN242" s="5"/>
      <c r="MFO242" s="5"/>
      <c r="MFP242" s="5"/>
      <c r="MFQ242" s="5"/>
      <c r="MFR242" s="5"/>
      <c r="MFS242" s="5"/>
      <c r="MFT242" s="5"/>
      <c r="MFU242" s="5"/>
      <c r="MFV242" s="5"/>
      <c r="MFW242" s="5"/>
      <c r="MFX242" s="5"/>
      <c r="MFY242" s="5"/>
      <c r="MFZ242" s="5"/>
      <c r="MGA242" s="5"/>
      <c r="MGB242" s="5"/>
      <c r="MGC242" s="5"/>
      <c r="MGD242" s="5"/>
      <c r="MGE242" s="5"/>
      <c r="MGF242" s="5"/>
      <c r="MGG242" s="5"/>
      <c r="MGH242" s="5"/>
      <c r="MGI242" s="5"/>
      <c r="MGJ242" s="5"/>
      <c r="MGK242" s="5"/>
      <c r="MGL242" s="5"/>
      <c r="MGM242" s="5"/>
      <c r="MGN242" s="5"/>
      <c r="MGO242" s="5"/>
      <c r="MGP242" s="5"/>
      <c r="MGQ242" s="5"/>
      <c r="MGR242" s="5"/>
      <c r="MGS242" s="5"/>
      <c r="MGT242" s="5"/>
      <c r="MGU242" s="5"/>
      <c r="MGV242" s="5"/>
      <c r="MGW242" s="5"/>
      <c r="MGX242" s="5"/>
      <c r="MGY242" s="5"/>
      <c r="MGZ242" s="5"/>
      <c r="MHA242" s="5"/>
      <c r="MHB242" s="5"/>
      <c r="MHC242" s="5"/>
      <c r="MHD242" s="5"/>
      <c r="MHE242" s="5"/>
      <c r="MHF242" s="5"/>
      <c r="MHG242" s="5"/>
      <c r="MHH242" s="5"/>
      <c r="MHI242" s="5"/>
      <c r="MHJ242" s="5"/>
      <c r="MHK242" s="5"/>
      <c r="MHL242" s="5"/>
      <c r="MHM242" s="5"/>
      <c r="MHN242" s="5"/>
      <c r="MHO242" s="5"/>
      <c r="MHP242" s="5"/>
      <c r="MHQ242" s="5"/>
      <c r="MHR242" s="5"/>
      <c r="MHS242" s="5"/>
      <c r="MHT242" s="5"/>
      <c r="MHU242" s="5"/>
      <c r="MHV242" s="5"/>
      <c r="MHW242" s="5"/>
      <c r="MHX242" s="5"/>
      <c r="MHY242" s="5"/>
      <c r="MHZ242" s="5"/>
      <c r="MIA242" s="5"/>
      <c r="MIB242" s="5"/>
      <c r="MIC242" s="5"/>
      <c r="MID242" s="5"/>
      <c r="MIE242" s="5"/>
      <c r="MIF242" s="5"/>
      <c r="MIG242" s="5"/>
      <c r="MIH242" s="5"/>
      <c r="MII242" s="5"/>
      <c r="MIJ242" s="5"/>
      <c r="MIK242" s="5"/>
      <c r="MIL242" s="5"/>
      <c r="MIM242" s="5"/>
      <c r="MIN242" s="5"/>
      <c r="MIO242" s="5"/>
      <c r="MIP242" s="5"/>
      <c r="MIQ242" s="5"/>
      <c r="MIR242" s="5"/>
      <c r="MIS242" s="5"/>
      <c r="MIT242" s="5"/>
      <c r="MIU242" s="5"/>
      <c r="MIV242" s="5"/>
      <c r="MIW242" s="5"/>
      <c r="MIX242" s="5"/>
      <c r="MIY242" s="5"/>
      <c r="MIZ242" s="5"/>
      <c r="MJA242" s="5"/>
      <c r="MJB242" s="5"/>
      <c r="MJC242" s="5"/>
      <c r="MJD242" s="5"/>
      <c r="MJE242" s="5"/>
      <c r="MJF242" s="5"/>
      <c r="MJG242" s="5"/>
      <c r="MJH242" s="5"/>
      <c r="MJI242" s="5"/>
      <c r="MJJ242" s="5"/>
      <c r="MJK242" s="5"/>
      <c r="MJL242" s="5"/>
      <c r="MJM242" s="5"/>
      <c r="MJN242" s="5"/>
      <c r="MJO242" s="5"/>
      <c r="MJP242" s="5"/>
      <c r="MJQ242" s="5"/>
      <c r="MJR242" s="5"/>
      <c r="MJS242" s="5"/>
      <c r="MJT242" s="5"/>
      <c r="MJU242" s="5"/>
      <c r="MJV242" s="5"/>
      <c r="MJW242" s="5"/>
      <c r="MJX242" s="5"/>
      <c r="MJY242" s="5"/>
      <c r="MJZ242" s="5"/>
      <c r="MKA242" s="5"/>
      <c r="MKB242" s="5"/>
      <c r="MKC242" s="5"/>
      <c r="MKD242" s="5"/>
      <c r="MKE242" s="5"/>
      <c r="MKF242" s="5"/>
      <c r="MKG242" s="5"/>
      <c r="MKH242" s="5"/>
      <c r="MKI242" s="5"/>
      <c r="MKJ242" s="5"/>
      <c r="MKK242" s="5"/>
      <c r="MKL242" s="5"/>
      <c r="MKM242" s="5"/>
      <c r="MKN242" s="5"/>
      <c r="MKO242" s="5"/>
      <c r="MKP242" s="5"/>
      <c r="MKQ242" s="5"/>
      <c r="MKR242" s="5"/>
      <c r="MKS242" s="5"/>
      <c r="MKT242" s="5"/>
      <c r="MKU242" s="5"/>
      <c r="MKV242" s="5"/>
      <c r="MKW242" s="5"/>
      <c r="MKX242" s="5"/>
      <c r="MKY242" s="5"/>
      <c r="MKZ242" s="5"/>
      <c r="MLA242" s="5"/>
      <c r="MLB242" s="5"/>
      <c r="MLC242" s="5"/>
      <c r="MLD242" s="5"/>
      <c r="MLE242" s="5"/>
      <c r="MLF242" s="5"/>
      <c r="MLG242" s="5"/>
      <c r="MLH242" s="5"/>
      <c r="MLI242" s="5"/>
      <c r="MLJ242" s="5"/>
      <c r="MLK242" s="5"/>
      <c r="MLL242" s="5"/>
      <c r="MLM242" s="5"/>
      <c r="MLN242" s="5"/>
      <c r="MLO242" s="5"/>
      <c r="MLP242" s="5"/>
      <c r="MLQ242" s="5"/>
      <c r="MLR242" s="5"/>
      <c r="MLS242" s="5"/>
      <c r="MLT242" s="5"/>
      <c r="MLU242" s="5"/>
      <c r="MLV242" s="5"/>
      <c r="MLW242" s="5"/>
      <c r="MLX242" s="5"/>
      <c r="MLY242" s="5"/>
      <c r="MLZ242" s="5"/>
      <c r="MMA242" s="5"/>
      <c r="MMB242" s="5"/>
      <c r="MMC242" s="5"/>
      <c r="MMD242" s="5"/>
      <c r="MME242" s="5"/>
      <c r="MMF242" s="5"/>
      <c r="MMG242" s="5"/>
      <c r="MMH242" s="5"/>
      <c r="MMI242" s="5"/>
      <c r="MMJ242" s="5"/>
      <c r="MMK242" s="5"/>
      <c r="MML242" s="5"/>
      <c r="MMM242" s="5"/>
      <c r="MMN242" s="5"/>
      <c r="MMO242" s="5"/>
      <c r="MMP242" s="5"/>
      <c r="MMQ242" s="5"/>
      <c r="MMR242" s="5"/>
      <c r="MMS242" s="5"/>
      <c r="MMT242" s="5"/>
      <c r="MMU242" s="5"/>
      <c r="MMV242" s="5"/>
      <c r="MMW242" s="5"/>
      <c r="MMX242" s="5"/>
      <c r="MMY242" s="5"/>
      <c r="MMZ242" s="5"/>
      <c r="MNA242" s="5"/>
      <c r="MNB242" s="5"/>
      <c r="MNC242" s="5"/>
      <c r="MND242" s="5"/>
      <c r="MNE242" s="5"/>
      <c r="MNF242" s="5"/>
      <c r="MNG242" s="5"/>
      <c r="MNH242" s="5"/>
      <c r="MNI242" s="5"/>
      <c r="MNJ242" s="5"/>
      <c r="MNK242" s="5"/>
      <c r="MNL242" s="5"/>
      <c r="MNM242" s="5"/>
      <c r="MNN242" s="5"/>
      <c r="MNO242" s="5"/>
      <c r="MNP242" s="5"/>
      <c r="MNQ242" s="5"/>
      <c r="MNR242" s="5"/>
      <c r="MNS242" s="5"/>
      <c r="MNT242" s="5"/>
      <c r="MNU242" s="5"/>
      <c r="MNV242" s="5"/>
      <c r="MNW242" s="5"/>
      <c r="MNX242" s="5"/>
      <c r="MNY242" s="5"/>
      <c r="MNZ242" s="5"/>
      <c r="MOA242" s="5"/>
      <c r="MOB242" s="5"/>
      <c r="MOC242" s="5"/>
      <c r="MOD242" s="5"/>
      <c r="MOE242" s="5"/>
      <c r="MOF242" s="5"/>
      <c r="MOG242" s="5"/>
      <c r="MOH242" s="5"/>
      <c r="MOI242" s="5"/>
      <c r="MOJ242" s="5"/>
      <c r="MOK242" s="5"/>
      <c r="MOL242" s="5"/>
      <c r="MOM242" s="5"/>
      <c r="MON242" s="5"/>
      <c r="MOO242" s="5"/>
      <c r="MOP242" s="5"/>
      <c r="MOQ242" s="5"/>
      <c r="MOR242" s="5"/>
      <c r="MOS242" s="5"/>
      <c r="MOT242" s="5"/>
      <c r="MOU242" s="5"/>
      <c r="MOV242" s="5"/>
      <c r="MOW242" s="5"/>
      <c r="MOX242" s="5"/>
      <c r="MOY242" s="5"/>
      <c r="MOZ242" s="5"/>
      <c r="MPA242" s="5"/>
      <c r="MPB242" s="5"/>
      <c r="MPC242" s="5"/>
      <c r="MPD242" s="5"/>
      <c r="MPE242" s="5"/>
      <c r="MPF242" s="5"/>
      <c r="MPG242" s="5"/>
      <c r="MPH242" s="5"/>
      <c r="MPI242" s="5"/>
      <c r="MPJ242" s="5"/>
      <c r="MPK242" s="5"/>
      <c r="MPL242" s="5"/>
      <c r="MPM242" s="5"/>
      <c r="MPN242" s="5"/>
      <c r="MPO242" s="5"/>
      <c r="MPP242" s="5"/>
      <c r="MPQ242" s="5"/>
      <c r="MPR242" s="5"/>
      <c r="MPS242" s="5"/>
      <c r="MPT242" s="5"/>
      <c r="MPU242" s="5"/>
      <c r="MPV242" s="5"/>
      <c r="MPW242" s="5"/>
      <c r="MPX242" s="5"/>
      <c r="MPY242" s="5"/>
      <c r="MPZ242" s="5"/>
      <c r="MQA242" s="5"/>
      <c r="MQB242" s="5"/>
      <c r="MQC242" s="5"/>
      <c r="MQD242" s="5"/>
      <c r="MQE242" s="5"/>
      <c r="MQF242" s="5"/>
      <c r="MQG242" s="5"/>
      <c r="MQH242" s="5"/>
      <c r="MQI242" s="5"/>
      <c r="MQJ242" s="5"/>
      <c r="MQK242" s="5"/>
      <c r="MQL242" s="5"/>
      <c r="MQM242" s="5"/>
      <c r="MQN242" s="5"/>
      <c r="MQO242" s="5"/>
      <c r="MQP242" s="5"/>
      <c r="MQQ242" s="5"/>
      <c r="MQR242" s="5"/>
      <c r="MQS242" s="5"/>
      <c r="MQT242" s="5"/>
      <c r="MQU242" s="5"/>
      <c r="MQV242" s="5"/>
      <c r="MQW242" s="5"/>
      <c r="MQX242" s="5"/>
      <c r="MQY242" s="5"/>
      <c r="MQZ242" s="5"/>
      <c r="MRA242" s="5"/>
      <c r="MRB242" s="5"/>
      <c r="MRC242" s="5"/>
      <c r="MRD242" s="5"/>
      <c r="MRE242" s="5"/>
      <c r="MRF242" s="5"/>
      <c r="MRG242" s="5"/>
      <c r="MRH242" s="5"/>
      <c r="MRI242" s="5"/>
      <c r="MRJ242" s="5"/>
      <c r="MRK242" s="5"/>
      <c r="MRL242" s="5"/>
      <c r="MRM242" s="5"/>
      <c r="MRN242" s="5"/>
      <c r="MRO242" s="5"/>
      <c r="MRP242" s="5"/>
      <c r="MRQ242" s="5"/>
      <c r="MRR242" s="5"/>
      <c r="MRS242" s="5"/>
      <c r="MRT242" s="5"/>
      <c r="MRU242" s="5"/>
      <c r="MRV242" s="5"/>
      <c r="MRW242" s="5"/>
      <c r="MRX242" s="5"/>
      <c r="MRY242" s="5"/>
      <c r="MRZ242" s="5"/>
      <c r="MSA242" s="5"/>
      <c r="MSB242" s="5"/>
      <c r="MSC242" s="5"/>
      <c r="MSD242" s="5"/>
      <c r="MSE242" s="5"/>
      <c r="MSF242" s="5"/>
      <c r="MSG242" s="5"/>
      <c r="MSH242" s="5"/>
      <c r="MSI242" s="5"/>
      <c r="MSJ242" s="5"/>
      <c r="MSK242" s="5"/>
      <c r="MSL242" s="5"/>
      <c r="MSM242" s="5"/>
      <c r="MSN242" s="5"/>
      <c r="MSO242" s="5"/>
      <c r="MSP242" s="5"/>
      <c r="MSQ242" s="5"/>
      <c r="MSR242" s="5"/>
      <c r="MSS242" s="5"/>
      <c r="MST242" s="5"/>
      <c r="MSU242" s="5"/>
      <c r="MSV242" s="5"/>
      <c r="MSW242" s="5"/>
      <c r="MSX242" s="5"/>
      <c r="MSY242" s="5"/>
      <c r="MSZ242" s="5"/>
      <c r="MTA242" s="5"/>
      <c r="MTB242" s="5"/>
      <c r="MTC242" s="5"/>
      <c r="MTD242" s="5"/>
      <c r="MTE242" s="5"/>
      <c r="MTF242" s="5"/>
      <c r="MTG242" s="5"/>
      <c r="MTH242" s="5"/>
      <c r="MTI242" s="5"/>
      <c r="MTJ242" s="5"/>
      <c r="MTK242" s="5"/>
      <c r="MTL242" s="5"/>
      <c r="MTM242" s="5"/>
      <c r="MTN242" s="5"/>
      <c r="MTO242" s="5"/>
      <c r="MTP242" s="5"/>
      <c r="MTQ242" s="5"/>
      <c r="MTR242" s="5"/>
      <c r="MTS242" s="5"/>
      <c r="MTT242" s="5"/>
      <c r="MTU242" s="5"/>
      <c r="MTV242" s="5"/>
      <c r="MTW242" s="5"/>
      <c r="MTX242" s="5"/>
      <c r="MTY242" s="5"/>
      <c r="MTZ242" s="5"/>
      <c r="MUA242" s="5"/>
      <c r="MUB242" s="5"/>
      <c r="MUC242" s="5"/>
      <c r="MUD242" s="5"/>
      <c r="MUE242" s="5"/>
      <c r="MUF242" s="5"/>
      <c r="MUG242" s="5"/>
      <c r="MUH242" s="5"/>
      <c r="MUI242" s="5"/>
      <c r="MUJ242" s="5"/>
      <c r="MUK242" s="5"/>
      <c r="MUL242" s="5"/>
      <c r="MUM242" s="5"/>
      <c r="MUN242" s="5"/>
      <c r="MUO242" s="5"/>
      <c r="MUP242" s="5"/>
      <c r="MUQ242" s="5"/>
      <c r="MUR242" s="5"/>
      <c r="MUS242" s="5"/>
      <c r="MUT242" s="5"/>
      <c r="MUU242" s="5"/>
      <c r="MUV242" s="5"/>
      <c r="MUW242" s="5"/>
      <c r="MUX242" s="5"/>
      <c r="MUY242" s="5"/>
      <c r="MUZ242" s="5"/>
      <c r="MVA242" s="5"/>
      <c r="MVB242" s="5"/>
      <c r="MVC242" s="5"/>
      <c r="MVD242" s="5"/>
      <c r="MVE242" s="5"/>
      <c r="MVF242" s="5"/>
      <c r="MVG242" s="5"/>
      <c r="MVH242" s="5"/>
      <c r="MVI242" s="5"/>
      <c r="MVJ242" s="5"/>
      <c r="MVK242" s="5"/>
      <c r="MVL242" s="5"/>
      <c r="MVM242" s="5"/>
      <c r="MVN242" s="5"/>
      <c r="MVO242" s="5"/>
      <c r="MVP242" s="5"/>
      <c r="MVQ242" s="5"/>
      <c r="MVR242" s="5"/>
      <c r="MVS242" s="5"/>
      <c r="MVT242" s="5"/>
      <c r="MVU242" s="5"/>
      <c r="MVV242" s="5"/>
      <c r="MVW242" s="5"/>
      <c r="MVX242" s="5"/>
      <c r="MVY242" s="5"/>
      <c r="MVZ242" s="5"/>
      <c r="MWA242" s="5"/>
      <c r="MWB242" s="5"/>
      <c r="MWC242" s="5"/>
      <c r="MWD242" s="5"/>
      <c r="MWE242" s="5"/>
      <c r="MWF242" s="5"/>
      <c r="MWG242" s="5"/>
      <c r="MWH242" s="5"/>
      <c r="MWI242" s="5"/>
      <c r="MWJ242" s="5"/>
      <c r="MWK242" s="5"/>
      <c r="MWL242" s="5"/>
      <c r="MWM242" s="5"/>
      <c r="MWN242" s="5"/>
      <c r="MWO242" s="5"/>
      <c r="MWP242" s="5"/>
      <c r="MWQ242" s="5"/>
      <c r="MWR242" s="5"/>
      <c r="MWS242" s="5"/>
      <c r="MWT242" s="5"/>
      <c r="MWU242" s="5"/>
      <c r="MWV242" s="5"/>
      <c r="MWW242" s="5"/>
      <c r="MWX242" s="5"/>
      <c r="MWY242" s="5"/>
      <c r="MWZ242" s="5"/>
      <c r="MXA242" s="5"/>
      <c r="MXB242" s="5"/>
      <c r="MXC242" s="5"/>
      <c r="MXD242" s="5"/>
      <c r="MXE242" s="5"/>
      <c r="MXF242" s="5"/>
      <c r="MXG242" s="5"/>
      <c r="MXH242" s="5"/>
      <c r="MXI242" s="5"/>
      <c r="MXJ242" s="5"/>
      <c r="MXK242" s="5"/>
      <c r="MXL242" s="5"/>
      <c r="MXM242" s="5"/>
      <c r="MXN242" s="5"/>
      <c r="MXO242" s="5"/>
      <c r="MXP242" s="5"/>
      <c r="MXQ242" s="5"/>
      <c r="MXR242" s="5"/>
      <c r="MXS242" s="5"/>
      <c r="MXT242" s="5"/>
      <c r="MXU242" s="5"/>
      <c r="MXV242" s="5"/>
      <c r="MXW242" s="5"/>
      <c r="MXX242" s="5"/>
      <c r="MXY242" s="5"/>
      <c r="MXZ242" s="5"/>
      <c r="MYA242" s="5"/>
      <c r="MYB242" s="5"/>
      <c r="MYC242" s="5"/>
      <c r="MYD242" s="5"/>
      <c r="MYE242" s="5"/>
      <c r="MYF242" s="5"/>
      <c r="MYG242" s="5"/>
      <c r="MYH242" s="5"/>
      <c r="MYI242" s="5"/>
      <c r="MYJ242" s="5"/>
      <c r="MYK242" s="5"/>
      <c r="MYL242" s="5"/>
      <c r="MYM242" s="5"/>
      <c r="MYN242" s="5"/>
      <c r="MYO242" s="5"/>
      <c r="MYP242" s="5"/>
      <c r="MYQ242" s="5"/>
      <c r="MYR242" s="5"/>
      <c r="MYS242" s="5"/>
      <c r="MYT242" s="5"/>
      <c r="MYU242" s="5"/>
      <c r="MYV242" s="5"/>
      <c r="MYW242" s="5"/>
      <c r="MYX242" s="5"/>
      <c r="MYY242" s="5"/>
      <c r="MYZ242" s="5"/>
      <c r="MZA242" s="5"/>
      <c r="MZB242" s="5"/>
      <c r="MZC242" s="5"/>
      <c r="MZD242" s="5"/>
      <c r="MZE242" s="5"/>
      <c r="MZF242" s="5"/>
      <c r="MZG242" s="5"/>
      <c r="MZH242" s="5"/>
      <c r="MZI242" s="5"/>
      <c r="MZJ242" s="5"/>
      <c r="MZK242" s="5"/>
      <c r="MZL242" s="5"/>
      <c r="MZM242" s="5"/>
      <c r="MZN242" s="5"/>
      <c r="MZO242" s="5"/>
      <c r="MZP242" s="5"/>
      <c r="MZQ242" s="5"/>
      <c r="MZR242" s="5"/>
      <c r="MZS242" s="5"/>
      <c r="MZT242" s="5"/>
      <c r="MZU242" s="5"/>
      <c r="MZV242" s="5"/>
      <c r="MZW242" s="5"/>
      <c r="MZX242" s="5"/>
      <c r="MZY242" s="5"/>
      <c r="MZZ242" s="5"/>
      <c r="NAA242" s="5"/>
      <c r="NAB242" s="5"/>
      <c r="NAC242" s="5"/>
      <c r="NAD242" s="5"/>
      <c r="NAE242" s="5"/>
      <c r="NAF242" s="5"/>
      <c r="NAG242" s="5"/>
      <c r="NAH242" s="5"/>
      <c r="NAI242" s="5"/>
      <c r="NAJ242" s="5"/>
      <c r="NAK242" s="5"/>
      <c r="NAL242" s="5"/>
      <c r="NAM242" s="5"/>
      <c r="NAN242" s="5"/>
      <c r="NAO242" s="5"/>
      <c r="NAP242" s="5"/>
      <c r="NAQ242" s="5"/>
      <c r="NAR242" s="5"/>
      <c r="NAS242" s="5"/>
      <c r="NAT242" s="5"/>
      <c r="NAU242" s="5"/>
      <c r="NAV242" s="5"/>
      <c r="NAW242" s="5"/>
      <c r="NAX242" s="5"/>
      <c r="NAY242" s="5"/>
      <c r="NAZ242" s="5"/>
      <c r="NBA242" s="5"/>
      <c r="NBB242" s="5"/>
      <c r="NBC242" s="5"/>
      <c r="NBD242" s="5"/>
      <c r="NBE242" s="5"/>
      <c r="NBF242" s="5"/>
      <c r="NBG242" s="5"/>
      <c r="NBH242" s="5"/>
      <c r="NBI242" s="5"/>
      <c r="NBJ242" s="5"/>
      <c r="NBK242" s="5"/>
      <c r="NBL242" s="5"/>
      <c r="NBM242" s="5"/>
      <c r="NBN242" s="5"/>
      <c r="NBO242" s="5"/>
      <c r="NBP242" s="5"/>
      <c r="NBQ242" s="5"/>
      <c r="NBR242" s="5"/>
      <c r="NBS242" s="5"/>
      <c r="NBT242" s="5"/>
      <c r="NBU242" s="5"/>
      <c r="NBV242" s="5"/>
      <c r="NBW242" s="5"/>
      <c r="NBX242" s="5"/>
      <c r="NBY242" s="5"/>
      <c r="NBZ242" s="5"/>
      <c r="NCA242" s="5"/>
      <c r="NCB242" s="5"/>
      <c r="NCC242" s="5"/>
      <c r="NCD242" s="5"/>
      <c r="NCE242" s="5"/>
      <c r="NCF242" s="5"/>
      <c r="NCG242" s="5"/>
      <c r="NCH242" s="5"/>
      <c r="NCI242" s="5"/>
      <c r="NCJ242" s="5"/>
      <c r="NCK242" s="5"/>
      <c r="NCL242" s="5"/>
      <c r="NCM242" s="5"/>
      <c r="NCN242" s="5"/>
      <c r="NCO242" s="5"/>
      <c r="NCP242" s="5"/>
      <c r="NCQ242" s="5"/>
      <c r="NCR242" s="5"/>
      <c r="NCS242" s="5"/>
      <c r="NCT242" s="5"/>
      <c r="NCU242" s="5"/>
      <c r="NCV242" s="5"/>
      <c r="NCW242" s="5"/>
      <c r="NCX242" s="5"/>
      <c r="NCY242" s="5"/>
      <c r="NCZ242" s="5"/>
      <c r="NDA242" s="5"/>
      <c r="NDB242" s="5"/>
      <c r="NDC242" s="5"/>
      <c r="NDD242" s="5"/>
      <c r="NDE242" s="5"/>
      <c r="NDF242" s="5"/>
      <c r="NDG242" s="5"/>
      <c r="NDH242" s="5"/>
      <c r="NDI242" s="5"/>
      <c r="NDJ242" s="5"/>
      <c r="NDK242" s="5"/>
      <c r="NDL242" s="5"/>
      <c r="NDM242" s="5"/>
      <c r="NDN242" s="5"/>
      <c r="NDO242" s="5"/>
      <c r="NDP242" s="5"/>
      <c r="NDQ242" s="5"/>
      <c r="NDR242" s="5"/>
      <c r="NDS242" s="5"/>
      <c r="NDT242" s="5"/>
      <c r="NDU242" s="5"/>
      <c r="NDV242" s="5"/>
      <c r="NDW242" s="5"/>
      <c r="NDX242" s="5"/>
      <c r="NDY242" s="5"/>
      <c r="NDZ242" s="5"/>
      <c r="NEA242" s="5"/>
      <c r="NEB242" s="5"/>
      <c r="NEC242" s="5"/>
      <c r="NED242" s="5"/>
      <c r="NEE242" s="5"/>
      <c r="NEF242" s="5"/>
      <c r="NEG242" s="5"/>
      <c r="NEH242" s="5"/>
      <c r="NEI242" s="5"/>
      <c r="NEJ242" s="5"/>
      <c r="NEK242" s="5"/>
      <c r="NEL242" s="5"/>
      <c r="NEM242" s="5"/>
      <c r="NEN242" s="5"/>
      <c r="NEO242" s="5"/>
      <c r="NEP242" s="5"/>
      <c r="NEQ242" s="5"/>
      <c r="NER242" s="5"/>
      <c r="NES242" s="5"/>
      <c r="NET242" s="5"/>
      <c r="NEU242" s="5"/>
      <c r="NEV242" s="5"/>
      <c r="NEW242" s="5"/>
      <c r="NEX242" s="5"/>
      <c r="NEY242" s="5"/>
      <c r="NEZ242" s="5"/>
      <c r="NFA242" s="5"/>
      <c r="NFB242" s="5"/>
      <c r="NFC242" s="5"/>
      <c r="NFD242" s="5"/>
      <c r="NFE242" s="5"/>
      <c r="NFF242" s="5"/>
      <c r="NFG242" s="5"/>
      <c r="NFH242" s="5"/>
      <c r="NFI242" s="5"/>
      <c r="NFJ242" s="5"/>
      <c r="NFK242" s="5"/>
      <c r="NFL242" s="5"/>
      <c r="NFM242" s="5"/>
      <c r="NFN242" s="5"/>
      <c r="NFO242" s="5"/>
      <c r="NFP242" s="5"/>
      <c r="NFQ242" s="5"/>
      <c r="NFR242" s="5"/>
      <c r="NFS242" s="5"/>
      <c r="NFT242" s="5"/>
      <c r="NFU242" s="5"/>
      <c r="NFV242" s="5"/>
      <c r="NFW242" s="5"/>
      <c r="NFX242" s="5"/>
      <c r="NFY242" s="5"/>
      <c r="NFZ242" s="5"/>
      <c r="NGA242" s="5"/>
      <c r="NGB242" s="5"/>
      <c r="NGC242" s="5"/>
      <c r="NGD242" s="5"/>
      <c r="NGE242" s="5"/>
      <c r="NGF242" s="5"/>
      <c r="NGG242" s="5"/>
      <c r="NGH242" s="5"/>
      <c r="NGI242" s="5"/>
      <c r="NGJ242" s="5"/>
      <c r="NGK242" s="5"/>
      <c r="NGL242" s="5"/>
      <c r="NGM242" s="5"/>
      <c r="NGN242" s="5"/>
      <c r="NGO242" s="5"/>
      <c r="NGP242" s="5"/>
      <c r="NGQ242" s="5"/>
      <c r="NGR242" s="5"/>
      <c r="NGS242" s="5"/>
      <c r="NGT242" s="5"/>
      <c r="NGU242" s="5"/>
      <c r="NGV242" s="5"/>
      <c r="NGW242" s="5"/>
      <c r="NGX242" s="5"/>
      <c r="NGY242" s="5"/>
      <c r="NGZ242" s="5"/>
      <c r="NHA242" s="5"/>
      <c r="NHB242" s="5"/>
      <c r="NHC242" s="5"/>
      <c r="NHD242" s="5"/>
      <c r="NHE242" s="5"/>
      <c r="NHF242" s="5"/>
      <c r="NHG242" s="5"/>
      <c r="NHH242" s="5"/>
      <c r="NHI242" s="5"/>
      <c r="NHJ242" s="5"/>
      <c r="NHK242" s="5"/>
      <c r="NHL242" s="5"/>
      <c r="NHM242" s="5"/>
      <c r="NHN242" s="5"/>
      <c r="NHO242" s="5"/>
      <c r="NHP242" s="5"/>
      <c r="NHQ242" s="5"/>
      <c r="NHR242" s="5"/>
      <c r="NHS242" s="5"/>
      <c r="NHT242" s="5"/>
      <c r="NHU242" s="5"/>
      <c r="NHV242" s="5"/>
      <c r="NHW242" s="5"/>
      <c r="NHX242" s="5"/>
      <c r="NHY242" s="5"/>
      <c r="NHZ242" s="5"/>
      <c r="NIA242" s="5"/>
      <c r="NIB242" s="5"/>
      <c r="NIC242" s="5"/>
      <c r="NID242" s="5"/>
      <c r="NIE242" s="5"/>
      <c r="NIF242" s="5"/>
      <c r="NIG242" s="5"/>
      <c r="NIH242" s="5"/>
      <c r="NII242" s="5"/>
      <c r="NIJ242" s="5"/>
      <c r="NIK242" s="5"/>
      <c r="NIL242" s="5"/>
      <c r="NIM242" s="5"/>
      <c r="NIN242" s="5"/>
      <c r="NIO242" s="5"/>
      <c r="NIP242" s="5"/>
      <c r="NIQ242" s="5"/>
      <c r="NIR242" s="5"/>
      <c r="NIS242" s="5"/>
      <c r="NIT242" s="5"/>
      <c r="NIU242" s="5"/>
      <c r="NIV242" s="5"/>
      <c r="NIW242" s="5"/>
      <c r="NIX242" s="5"/>
      <c r="NIY242" s="5"/>
      <c r="NIZ242" s="5"/>
      <c r="NJA242" s="5"/>
      <c r="NJB242" s="5"/>
      <c r="NJC242" s="5"/>
      <c r="NJD242" s="5"/>
      <c r="NJE242" s="5"/>
      <c r="NJF242" s="5"/>
      <c r="NJG242" s="5"/>
      <c r="NJH242" s="5"/>
      <c r="NJI242" s="5"/>
      <c r="NJJ242" s="5"/>
      <c r="NJK242" s="5"/>
      <c r="NJL242" s="5"/>
      <c r="NJM242" s="5"/>
      <c r="NJN242" s="5"/>
      <c r="NJO242" s="5"/>
      <c r="NJP242" s="5"/>
      <c r="NJQ242" s="5"/>
      <c r="NJR242" s="5"/>
      <c r="NJS242" s="5"/>
      <c r="NJT242" s="5"/>
      <c r="NJU242" s="5"/>
      <c r="NJV242" s="5"/>
      <c r="NJW242" s="5"/>
      <c r="NJX242" s="5"/>
      <c r="NJY242" s="5"/>
      <c r="NJZ242" s="5"/>
      <c r="NKA242" s="5"/>
      <c r="NKB242" s="5"/>
      <c r="NKC242" s="5"/>
      <c r="NKD242" s="5"/>
      <c r="NKE242" s="5"/>
      <c r="NKF242" s="5"/>
      <c r="NKG242" s="5"/>
      <c r="NKH242" s="5"/>
      <c r="NKI242" s="5"/>
      <c r="NKJ242" s="5"/>
      <c r="NKK242" s="5"/>
      <c r="NKL242" s="5"/>
      <c r="NKM242" s="5"/>
      <c r="NKN242" s="5"/>
      <c r="NKO242" s="5"/>
      <c r="NKP242" s="5"/>
      <c r="NKQ242" s="5"/>
      <c r="NKR242" s="5"/>
      <c r="NKS242" s="5"/>
      <c r="NKT242" s="5"/>
      <c r="NKU242" s="5"/>
      <c r="NKV242" s="5"/>
      <c r="NKW242" s="5"/>
      <c r="NKX242" s="5"/>
      <c r="NKY242" s="5"/>
      <c r="NKZ242" s="5"/>
      <c r="NLA242" s="5"/>
      <c r="NLB242" s="5"/>
      <c r="NLC242" s="5"/>
      <c r="NLD242" s="5"/>
      <c r="NLE242" s="5"/>
      <c r="NLF242" s="5"/>
      <c r="NLG242" s="5"/>
      <c r="NLH242" s="5"/>
      <c r="NLI242" s="5"/>
      <c r="NLJ242" s="5"/>
      <c r="NLK242" s="5"/>
      <c r="NLL242" s="5"/>
      <c r="NLM242" s="5"/>
      <c r="NLN242" s="5"/>
      <c r="NLO242" s="5"/>
      <c r="NLP242" s="5"/>
      <c r="NLQ242" s="5"/>
      <c r="NLR242" s="5"/>
      <c r="NLS242" s="5"/>
      <c r="NLT242" s="5"/>
      <c r="NLU242" s="5"/>
      <c r="NLV242" s="5"/>
      <c r="NLW242" s="5"/>
      <c r="NLX242" s="5"/>
      <c r="NLY242" s="5"/>
      <c r="NLZ242" s="5"/>
      <c r="NMA242" s="5"/>
      <c r="NMB242" s="5"/>
      <c r="NMC242" s="5"/>
      <c r="NMD242" s="5"/>
      <c r="NME242" s="5"/>
      <c r="NMF242" s="5"/>
      <c r="NMG242" s="5"/>
      <c r="NMH242" s="5"/>
      <c r="NMI242" s="5"/>
      <c r="NMJ242" s="5"/>
      <c r="NMK242" s="5"/>
      <c r="NML242" s="5"/>
      <c r="NMM242" s="5"/>
      <c r="NMN242" s="5"/>
      <c r="NMO242" s="5"/>
      <c r="NMP242" s="5"/>
      <c r="NMQ242" s="5"/>
      <c r="NMR242" s="5"/>
      <c r="NMS242" s="5"/>
      <c r="NMT242" s="5"/>
      <c r="NMU242" s="5"/>
      <c r="NMV242" s="5"/>
      <c r="NMW242" s="5"/>
      <c r="NMX242" s="5"/>
      <c r="NMY242" s="5"/>
      <c r="NMZ242" s="5"/>
      <c r="NNA242" s="5"/>
      <c r="NNB242" s="5"/>
      <c r="NNC242" s="5"/>
      <c r="NND242" s="5"/>
      <c r="NNE242" s="5"/>
      <c r="NNF242" s="5"/>
      <c r="NNG242" s="5"/>
      <c r="NNH242" s="5"/>
      <c r="NNI242" s="5"/>
      <c r="NNJ242" s="5"/>
      <c r="NNK242" s="5"/>
      <c r="NNL242" s="5"/>
      <c r="NNM242" s="5"/>
      <c r="NNN242" s="5"/>
      <c r="NNO242" s="5"/>
      <c r="NNP242" s="5"/>
      <c r="NNQ242" s="5"/>
      <c r="NNR242" s="5"/>
      <c r="NNS242" s="5"/>
      <c r="NNT242" s="5"/>
      <c r="NNU242" s="5"/>
      <c r="NNV242" s="5"/>
      <c r="NNW242" s="5"/>
      <c r="NNX242" s="5"/>
      <c r="NNY242" s="5"/>
      <c r="NNZ242" s="5"/>
      <c r="NOA242" s="5"/>
      <c r="NOB242" s="5"/>
      <c r="NOC242" s="5"/>
      <c r="NOD242" s="5"/>
      <c r="NOE242" s="5"/>
      <c r="NOF242" s="5"/>
      <c r="NOG242" s="5"/>
      <c r="NOH242" s="5"/>
      <c r="NOI242" s="5"/>
      <c r="NOJ242" s="5"/>
      <c r="NOK242" s="5"/>
      <c r="NOL242" s="5"/>
      <c r="NOM242" s="5"/>
      <c r="NON242" s="5"/>
      <c r="NOO242" s="5"/>
      <c r="NOP242" s="5"/>
      <c r="NOQ242" s="5"/>
      <c r="NOR242" s="5"/>
      <c r="NOS242" s="5"/>
      <c r="NOT242" s="5"/>
      <c r="NOU242" s="5"/>
      <c r="NOV242" s="5"/>
      <c r="NOW242" s="5"/>
      <c r="NOX242" s="5"/>
      <c r="NOY242" s="5"/>
      <c r="NOZ242" s="5"/>
      <c r="NPA242" s="5"/>
      <c r="NPB242" s="5"/>
      <c r="NPC242" s="5"/>
      <c r="NPD242" s="5"/>
      <c r="NPE242" s="5"/>
      <c r="NPF242" s="5"/>
      <c r="NPG242" s="5"/>
      <c r="NPH242" s="5"/>
      <c r="NPI242" s="5"/>
      <c r="NPJ242" s="5"/>
      <c r="NPK242" s="5"/>
      <c r="NPL242" s="5"/>
      <c r="NPM242" s="5"/>
      <c r="NPN242" s="5"/>
      <c r="NPO242" s="5"/>
      <c r="NPP242" s="5"/>
      <c r="NPQ242" s="5"/>
      <c r="NPR242" s="5"/>
      <c r="NPS242" s="5"/>
      <c r="NPT242" s="5"/>
      <c r="NPU242" s="5"/>
      <c r="NPV242" s="5"/>
      <c r="NPW242" s="5"/>
      <c r="NPX242" s="5"/>
      <c r="NPY242" s="5"/>
      <c r="NPZ242" s="5"/>
      <c r="NQA242" s="5"/>
      <c r="NQB242" s="5"/>
      <c r="NQC242" s="5"/>
      <c r="NQD242" s="5"/>
      <c r="NQE242" s="5"/>
      <c r="NQF242" s="5"/>
      <c r="NQG242" s="5"/>
      <c r="NQH242" s="5"/>
      <c r="NQI242" s="5"/>
      <c r="NQJ242" s="5"/>
      <c r="NQK242" s="5"/>
      <c r="NQL242" s="5"/>
      <c r="NQM242" s="5"/>
      <c r="NQN242" s="5"/>
      <c r="NQO242" s="5"/>
      <c r="NQP242" s="5"/>
      <c r="NQQ242" s="5"/>
      <c r="NQR242" s="5"/>
      <c r="NQS242" s="5"/>
      <c r="NQT242" s="5"/>
      <c r="NQU242" s="5"/>
      <c r="NQV242" s="5"/>
      <c r="NQW242" s="5"/>
      <c r="NQX242" s="5"/>
      <c r="NQY242" s="5"/>
      <c r="NQZ242" s="5"/>
      <c r="NRA242" s="5"/>
      <c r="NRB242" s="5"/>
      <c r="NRC242" s="5"/>
      <c r="NRD242" s="5"/>
      <c r="NRE242" s="5"/>
      <c r="NRF242" s="5"/>
      <c r="NRG242" s="5"/>
      <c r="NRH242" s="5"/>
      <c r="NRI242" s="5"/>
      <c r="NRJ242" s="5"/>
      <c r="NRK242" s="5"/>
      <c r="NRL242" s="5"/>
      <c r="NRM242" s="5"/>
      <c r="NRN242" s="5"/>
      <c r="NRO242" s="5"/>
      <c r="NRP242" s="5"/>
      <c r="NRQ242" s="5"/>
      <c r="NRR242" s="5"/>
      <c r="NRS242" s="5"/>
      <c r="NRT242" s="5"/>
      <c r="NRU242" s="5"/>
      <c r="NRV242" s="5"/>
      <c r="NRW242" s="5"/>
      <c r="NRX242" s="5"/>
      <c r="NRY242" s="5"/>
      <c r="NRZ242" s="5"/>
      <c r="NSA242" s="5"/>
      <c r="NSB242" s="5"/>
      <c r="NSC242" s="5"/>
      <c r="NSD242" s="5"/>
      <c r="NSE242" s="5"/>
      <c r="NSF242" s="5"/>
      <c r="NSG242" s="5"/>
      <c r="NSH242" s="5"/>
      <c r="NSI242" s="5"/>
      <c r="NSJ242" s="5"/>
      <c r="NSK242" s="5"/>
      <c r="NSL242" s="5"/>
      <c r="NSM242" s="5"/>
      <c r="NSN242" s="5"/>
      <c r="NSO242" s="5"/>
      <c r="NSP242" s="5"/>
      <c r="NSQ242" s="5"/>
      <c r="NSR242" s="5"/>
      <c r="NSS242" s="5"/>
      <c r="NST242" s="5"/>
      <c r="NSU242" s="5"/>
      <c r="NSV242" s="5"/>
      <c r="NSW242" s="5"/>
      <c r="NSX242" s="5"/>
      <c r="NSY242" s="5"/>
      <c r="NSZ242" s="5"/>
      <c r="NTA242" s="5"/>
      <c r="NTB242" s="5"/>
      <c r="NTC242" s="5"/>
      <c r="NTD242" s="5"/>
      <c r="NTE242" s="5"/>
      <c r="NTF242" s="5"/>
      <c r="NTG242" s="5"/>
      <c r="NTH242" s="5"/>
      <c r="NTI242" s="5"/>
      <c r="NTJ242" s="5"/>
      <c r="NTK242" s="5"/>
      <c r="NTL242" s="5"/>
      <c r="NTM242" s="5"/>
      <c r="NTN242" s="5"/>
      <c r="NTO242" s="5"/>
      <c r="NTP242" s="5"/>
      <c r="NTQ242" s="5"/>
      <c r="NTR242" s="5"/>
      <c r="NTS242" s="5"/>
      <c r="NTT242" s="5"/>
      <c r="NTU242" s="5"/>
      <c r="NTV242" s="5"/>
      <c r="NTW242" s="5"/>
      <c r="NTX242" s="5"/>
      <c r="NTY242" s="5"/>
      <c r="NTZ242" s="5"/>
      <c r="NUA242" s="5"/>
      <c r="NUB242" s="5"/>
      <c r="NUC242" s="5"/>
      <c r="NUD242" s="5"/>
      <c r="NUE242" s="5"/>
      <c r="NUF242" s="5"/>
      <c r="NUG242" s="5"/>
      <c r="NUH242" s="5"/>
      <c r="NUI242" s="5"/>
      <c r="NUJ242" s="5"/>
      <c r="NUK242" s="5"/>
      <c r="NUL242" s="5"/>
      <c r="NUM242" s="5"/>
      <c r="NUN242" s="5"/>
      <c r="NUO242" s="5"/>
      <c r="NUP242" s="5"/>
      <c r="NUQ242" s="5"/>
      <c r="NUR242" s="5"/>
      <c r="NUS242" s="5"/>
      <c r="NUT242" s="5"/>
      <c r="NUU242" s="5"/>
      <c r="NUV242" s="5"/>
      <c r="NUW242" s="5"/>
      <c r="NUX242" s="5"/>
      <c r="NUY242" s="5"/>
      <c r="NUZ242" s="5"/>
      <c r="NVA242" s="5"/>
      <c r="NVB242" s="5"/>
      <c r="NVC242" s="5"/>
      <c r="NVD242" s="5"/>
      <c r="NVE242" s="5"/>
      <c r="NVF242" s="5"/>
      <c r="NVG242" s="5"/>
      <c r="NVH242" s="5"/>
      <c r="NVI242" s="5"/>
      <c r="NVJ242" s="5"/>
      <c r="NVK242" s="5"/>
      <c r="NVL242" s="5"/>
      <c r="NVM242" s="5"/>
      <c r="NVN242" s="5"/>
      <c r="NVO242" s="5"/>
      <c r="NVP242" s="5"/>
      <c r="NVQ242" s="5"/>
      <c r="NVR242" s="5"/>
      <c r="NVS242" s="5"/>
      <c r="NVT242" s="5"/>
      <c r="NVU242" s="5"/>
      <c r="NVV242" s="5"/>
      <c r="NVW242" s="5"/>
      <c r="NVX242" s="5"/>
      <c r="NVY242" s="5"/>
      <c r="NVZ242" s="5"/>
      <c r="NWA242" s="5"/>
      <c r="NWB242" s="5"/>
      <c r="NWC242" s="5"/>
      <c r="NWD242" s="5"/>
      <c r="NWE242" s="5"/>
      <c r="NWF242" s="5"/>
      <c r="NWG242" s="5"/>
      <c r="NWH242" s="5"/>
      <c r="NWI242" s="5"/>
      <c r="NWJ242" s="5"/>
      <c r="NWK242" s="5"/>
      <c r="NWL242" s="5"/>
      <c r="NWM242" s="5"/>
      <c r="NWN242" s="5"/>
      <c r="NWO242" s="5"/>
      <c r="NWP242" s="5"/>
      <c r="NWQ242" s="5"/>
      <c r="NWR242" s="5"/>
      <c r="NWS242" s="5"/>
      <c r="NWT242" s="5"/>
      <c r="NWU242" s="5"/>
      <c r="NWV242" s="5"/>
      <c r="NWW242" s="5"/>
      <c r="NWX242" s="5"/>
      <c r="NWY242" s="5"/>
      <c r="NWZ242" s="5"/>
      <c r="NXA242" s="5"/>
      <c r="NXB242" s="5"/>
      <c r="NXC242" s="5"/>
      <c r="NXD242" s="5"/>
      <c r="NXE242" s="5"/>
      <c r="NXF242" s="5"/>
      <c r="NXG242" s="5"/>
      <c r="NXH242" s="5"/>
      <c r="NXI242" s="5"/>
      <c r="NXJ242" s="5"/>
      <c r="NXK242" s="5"/>
      <c r="NXL242" s="5"/>
      <c r="NXM242" s="5"/>
      <c r="NXN242" s="5"/>
      <c r="NXO242" s="5"/>
      <c r="NXP242" s="5"/>
      <c r="NXQ242" s="5"/>
      <c r="NXR242" s="5"/>
      <c r="NXS242" s="5"/>
      <c r="NXT242" s="5"/>
      <c r="NXU242" s="5"/>
      <c r="NXV242" s="5"/>
      <c r="NXW242" s="5"/>
      <c r="NXX242" s="5"/>
      <c r="NXY242" s="5"/>
      <c r="NXZ242" s="5"/>
      <c r="NYA242" s="5"/>
      <c r="NYB242" s="5"/>
      <c r="NYC242" s="5"/>
      <c r="NYD242" s="5"/>
      <c r="NYE242" s="5"/>
      <c r="NYF242" s="5"/>
      <c r="NYG242" s="5"/>
      <c r="NYH242" s="5"/>
      <c r="NYI242" s="5"/>
      <c r="NYJ242" s="5"/>
      <c r="NYK242" s="5"/>
      <c r="NYL242" s="5"/>
      <c r="NYM242" s="5"/>
      <c r="NYN242" s="5"/>
      <c r="NYO242" s="5"/>
      <c r="NYP242" s="5"/>
      <c r="NYQ242" s="5"/>
      <c r="NYR242" s="5"/>
      <c r="NYS242" s="5"/>
      <c r="NYT242" s="5"/>
      <c r="NYU242" s="5"/>
      <c r="NYV242" s="5"/>
      <c r="NYW242" s="5"/>
      <c r="NYX242" s="5"/>
      <c r="NYY242" s="5"/>
      <c r="NYZ242" s="5"/>
      <c r="NZA242" s="5"/>
      <c r="NZB242" s="5"/>
      <c r="NZC242" s="5"/>
      <c r="NZD242" s="5"/>
      <c r="NZE242" s="5"/>
      <c r="NZF242" s="5"/>
      <c r="NZG242" s="5"/>
      <c r="NZH242" s="5"/>
      <c r="NZI242" s="5"/>
      <c r="NZJ242" s="5"/>
      <c r="NZK242" s="5"/>
      <c r="NZL242" s="5"/>
      <c r="NZM242" s="5"/>
      <c r="NZN242" s="5"/>
      <c r="NZO242" s="5"/>
      <c r="NZP242" s="5"/>
      <c r="NZQ242" s="5"/>
      <c r="NZR242" s="5"/>
      <c r="NZS242" s="5"/>
      <c r="NZT242" s="5"/>
      <c r="NZU242" s="5"/>
      <c r="NZV242" s="5"/>
      <c r="NZW242" s="5"/>
      <c r="NZX242" s="5"/>
      <c r="NZY242" s="5"/>
      <c r="NZZ242" s="5"/>
      <c r="OAA242" s="5"/>
      <c r="OAB242" s="5"/>
      <c r="OAC242" s="5"/>
      <c r="OAD242" s="5"/>
      <c r="OAE242" s="5"/>
      <c r="OAF242" s="5"/>
      <c r="OAG242" s="5"/>
      <c r="OAH242" s="5"/>
      <c r="OAI242" s="5"/>
      <c r="OAJ242" s="5"/>
      <c r="OAK242" s="5"/>
      <c r="OAL242" s="5"/>
      <c r="OAM242" s="5"/>
      <c r="OAN242" s="5"/>
      <c r="OAO242" s="5"/>
      <c r="OAP242" s="5"/>
      <c r="OAQ242" s="5"/>
      <c r="OAR242" s="5"/>
      <c r="OAS242" s="5"/>
      <c r="OAT242" s="5"/>
      <c r="OAU242" s="5"/>
      <c r="OAV242" s="5"/>
      <c r="OAW242" s="5"/>
      <c r="OAX242" s="5"/>
      <c r="OAY242" s="5"/>
      <c r="OAZ242" s="5"/>
      <c r="OBA242" s="5"/>
      <c r="OBB242" s="5"/>
      <c r="OBC242" s="5"/>
      <c r="OBD242" s="5"/>
      <c r="OBE242" s="5"/>
      <c r="OBF242" s="5"/>
      <c r="OBG242" s="5"/>
      <c r="OBH242" s="5"/>
      <c r="OBI242" s="5"/>
      <c r="OBJ242" s="5"/>
      <c r="OBK242" s="5"/>
      <c r="OBL242" s="5"/>
      <c r="OBM242" s="5"/>
      <c r="OBN242" s="5"/>
      <c r="OBO242" s="5"/>
      <c r="OBP242" s="5"/>
      <c r="OBQ242" s="5"/>
      <c r="OBR242" s="5"/>
      <c r="OBS242" s="5"/>
      <c r="OBT242" s="5"/>
      <c r="OBU242" s="5"/>
      <c r="OBV242" s="5"/>
      <c r="OBW242" s="5"/>
      <c r="OBX242" s="5"/>
      <c r="OBY242" s="5"/>
      <c r="OBZ242" s="5"/>
      <c r="OCA242" s="5"/>
      <c r="OCB242" s="5"/>
      <c r="OCC242" s="5"/>
      <c r="OCD242" s="5"/>
      <c r="OCE242" s="5"/>
      <c r="OCF242" s="5"/>
      <c r="OCG242" s="5"/>
      <c r="OCH242" s="5"/>
      <c r="OCI242" s="5"/>
      <c r="OCJ242" s="5"/>
      <c r="OCK242" s="5"/>
      <c r="OCL242" s="5"/>
      <c r="OCM242" s="5"/>
      <c r="OCN242" s="5"/>
      <c r="OCO242" s="5"/>
      <c r="OCP242" s="5"/>
      <c r="OCQ242" s="5"/>
      <c r="OCR242" s="5"/>
      <c r="OCS242" s="5"/>
      <c r="OCT242" s="5"/>
      <c r="OCU242" s="5"/>
      <c r="OCV242" s="5"/>
      <c r="OCW242" s="5"/>
      <c r="OCX242" s="5"/>
      <c r="OCY242" s="5"/>
      <c r="OCZ242" s="5"/>
      <c r="ODA242" s="5"/>
      <c r="ODB242" s="5"/>
      <c r="ODC242" s="5"/>
      <c r="ODD242" s="5"/>
      <c r="ODE242" s="5"/>
      <c r="ODF242" s="5"/>
      <c r="ODG242" s="5"/>
      <c r="ODH242" s="5"/>
      <c r="ODI242" s="5"/>
      <c r="ODJ242" s="5"/>
      <c r="ODK242" s="5"/>
      <c r="ODL242" s="5"/>
      <c r="ODM242" s="5"/>
      <c r="ODN242" s="5"/>
      <c r="ODO242" s="5"/>
      <c r="ODP242" s="5"/>
      <c r="ODQ242" s="5"/>
      <c r="ODR242" s="5"/>
      <c r="ODS242" s="5"/>
      <c r="ODT242" s="5"/>
      <c r="ODU242" s="5"/>
      <c r="ODV242" s="5"/>
      <c r="ODW242" s="5"/>
      <c r="ODX242" s="5"/>
      <c r="ODY242" s="5"/>
      <c r="ODZ242" s="5"/>
      <c r="OEA242" s="5"/>
      <c r="OEB242" s="5"/>
      <c r="OEC242" s="5"/>
      <c r="OED242" s="5"/>
      <c r="OEE242" s="5"/>
      <c r="OEF242" s="5"/>
      <c r="OEG242" s="5"/>
      <c r="OEH242" s="5"/>
      <c r="OEI242" s="5"/>
      <c r="OEJ242" s="5"/>
      <c r="OEK242" s="5"/>
      <c r="OEL242" s="5"/>
      <c r="OEM242" s="5"/>
      <c r="OEN242" s="5"/>
      <c r="OEO242" s="5"/>
      <c r="OEP242" s="5"/>
      <c r="OEQ242" s="5"/>
      <c r="OER242" s="5"/>
      <c r="OES242" s="5"/>
      <c r="OET242" s="5"/>
      <c r="OEU242" s="5"/>
      <c r="OEV242" s="5"/>
      <c r="OEW242" s="5"/>
      <c r="OEX242" s="5"/>
      <c r="OEY242" s="5"/>
      <c r="OEZ242" s="5"/>
      <c r="OFA242" s="5"/>
      <c r="OFB242" s="5"/>
      <c r="OFC242" s="5"/>
      <c r="OFD242" s="5"/>
      <c r="OFE242" s="5"/>
      <c r="OFF242" s="5"/>
      <c r="OFG242" s="5"/>
      <c r="OFH242" s="5"/>
      <c r="OFI242" s="5"/>
      <c r="OFJ242" s="5"/>
      <c r="OFK242" s="5"/>
      <c r="OFL242" s="5"/>
      <c r="OFM242" s="5"/>
      <c r="OFN242" s="5"/>
      <c r="OFO242" s="5"/>
      <c r="OFP242" s="5"/>
      <c r="OFQ242" s="5"/>
      <c r="OFR242" s="5"/>
      <c r="OFS242" s="5"/>
      <c r="OFT242" s="5"/>
      <c r="OFU242" s="5"/>
      <c r="OFV242" s="5"/>
      <c r="OFW242" s="5"/>
      <c r="OFX242" s="5"/>
      <c r="OFY242" s="5"/>
      <c r="OFZ242" s="5"/>
      <c r="OGA242" s="5"/>
      <c r="OGB242" s="5"/>
      <c r="OGC242" s="5"/>
      <c r="OGD242" s="5"/>
      <c r="OGE242" s="5"/>
      <c r="OGF242" s="5"/>
      <c r="OGG242" s="5"/>
      <c r="OGH242" s="5"/>
      <c r="OGI242" s="5"/>
      <c r="OGJ242" s="5"/>
      <c r="OGK242" s="5"/>
      <c r="OGL242" s="5"/>
      <c r="OGM242" s="5"/>
      <c r="OGN242" s="5"/>
      <c r="OGO242" s="5"/>
      <c r="OGP242" s="5"/>
      <c r="OGQ242" s="5"/>
      <c r="OGR242" s="5"/>
      <c r="OGS242" s="5"/>
      <c r="OGT242" s="5"/>
      <c r="OGU242" s="5"/>
      <c r="OGV242" s="5"/>
      <c r="OGW242" s="5"/>
      <c r="OGX242" s="5"/>
      <c r="OGY242" s="5"/>
      <c r="OGZ242" s="5"/>
      <c r="OHA242" s="5"/>
      <c r="OHB242" s="5"/>
      <c r="OHC242" s="5"/>
      <c r="OHD242" s="5"/>
      <c r="OHE242" s="5"/>
      <c r="OHF242" s="5"/>
      <c r="OHG242" s="5"/>
      <c r="OHH242" s="5"/>
      <c r="OHI242" s="5"/>
      <c r="OHJ242" s="5"/>
      <c r="OHK242" s="5"/>
      <c r="OHL242" s="5"/>
      <c r="OHM242" s="5"/>
      <c r="OHN242" s="5"/>
      <c r="OHO242" s="5"/>
      <c r="OHP242" s="5"/>
      <c r="OHQ242" s="5"/>
      <c r="OHR242" s="5"/>
      <c r="OHS242" s="5"/>
      <c r="OHT242" s="5"/>
      <c r="OHU242" s="5"/>
      <c r="OHV242" s="5"/>
      <c r="OHW242" s="5"/>
      <c r="OHX242" s="5"/>
      <c r="OHY242" s="5"/>
      <c r="OHZ242" s="5"/>
      <c r="OIA242" s="5"/>
      <c r="OIB242" s="5"/>
      <c r="OIC242" s="5"/>
      <c r="OID242" s="5"/>
      <c r="OIE242" s="5"/>
      <c r="OIF242" s="5"/>
      <c r="OIG242" s="5"/>
      <c r="OIH242" s="5"/>
      <c r="OII242" s="5"/>
      <c r="OIJ242" s="5"/>
      <c r="OIK242" s="5"/>
      <c r="OIL242" s="5"/>
      <c r="OIM242" s="5"/>
      <c r="OIN242" s="5"/>
      <c r="OIO242" s="5"/>
      <c r="OIP242" s="5"/>
      <c r="OIQ242" s="5"/>
      <c r="OIR242" s="5"/>
      <c r="OIS242" s="5"/>
      <c r="OIT242" s="5"/>
      <c r="OIU242" s="5"/>
      <c r="OIV242" s="5"/>
      <c r="OIW242" s="5"/>
      <c r="OIX242" s="5"/>
      <c r="OIY242" s="5"/>
      <c r="OIZ242" s="5"/>
      <c r="OJA242" s="5"/>
      <c r="OJB242" s="5"/>
      <c r="OJC242" s="5"/>
      <c r="OJD242" s="5"/>
      <c r="OJE242" s="5"/>
      <c r="OJF242" s="5"/>
      <c r="OJG242" s="5"/>
      <c r="OJH242" s="5"/>
      <c r="OJI242" s="5"/>
      <c r="OJJ242" s="5"/>
      <c r="OJK242" s="5"/>
      <c r="OJL242" s="5"/>
      <c r="OJM242" s="5"/>
      <c r="OJN242" s="5"/>
      <c r="OJO242" s="5"/>
      <c r="OJP242" s="5"/>
      <c r="OJQ242" s="5"/>
      <c r="OJR242" s="5"/>
      <c r="OJS242" s="5"/>
      <c r="OJT242" s="5"/>
      <c r="OJU242" s="5"/>
      <c r="OJV242" s="5"/>
      <c r="OJW242" s="5"/>
      <c r="OJX242" s="5"/>
      <c r="OJY242" s="5"/>
      <c r="OJZ242" s="5"/>
      <c r="OKA242" s="5"/>
      <c r="OKB242" s="5"/>
      <c r="OKC242" s="5"/>
      <c r="OKD242" s="5"/>
      <c r="OKE242" s="5"/>
      <c r="OKF242" s="5"/>
      <c r="OKG242" s="5"/>
      <c r="OKH242" s="5"/>
      <c r="OKI242" s="5"/>
      <c r="OKJ242" s="5"/>
      <c r="OKK242" s="5"/>
      <c r="OKL242" s="5"/>
      <c r="OKM242" s="5"/>
      <c r="OKN242" s="5"/>
      <c r="OKO242" s="5"/>
      <c r="OKP242" s="5"/>
      <c r="OKQ242" s="5"/>
      <c r="OKR242" s="5"/>
      <c r="OKS242" s="5"/>
      <c r="OKT242" s="5"/>
      <c r="OKU242" s="5"/>
      <c r="OKV242" s="5"/>
      <c r="OKW242" s="5"/>
      <c r="OKX242" s="5"/>
      <c r="OKY242" s="5"/>
      <c r="OKZ242" s="5"/>
      <c r="OLA242" s="5"/>
      <c r="OLB242" s="5"/>
      <c r="OLC242" s="5"/>
      <c r="OLD242" s="5"/>
      <c r="OLE242" s="5"/>
      <c r="OLF242" s="5"/>
      <c r="OLG242" s="5"/>
      <c r="OLH242" s="5"/>
      <c r="OLI242" s="5"/>
      <c r="OLJ242" s="5"/>
      <c r="OLK242" s="5"/>
      <c r="OLL242" s="5"/>
      <c r="OLM242" s="5"/>
      <c r="OLN242" s="5"/>
      <c r="OLO242" s="5"/>
      <c r="OLP242" s="5"/>
      <c r="OLQ242" s="5"/>
      <c r="OLR242" s="5"/>
      <c r="OLS242" s="5"/>
      <c r="OLT242" s="5"/>
      <c r="OLU242" s="5"/>
      <c r="OLV242" s="5"/>
      <c r="OLW242" s="5"/>
      <c r="OLX242" s="5"/>
      <c r="OLY242" s="5"/>
      <c r="OLZ242" s="5"/>
      <c r="OMA242" s="5"/>
      <c r="OMB242" s="5"/>
      <c r="OMC242" s="5"/>
      <c r="OMD242" s="5"/>
      <c r="OME242" s="5"/>
      <c r="OMF242" s="5"/>
      <c r="OMG242" s="5"/>
      <c r="OMH242" s="5"/>
      <c r="OMI242" s="5"/>
      <c r="OMJ242" s="5"/>
      <c r="OMK242" s="5"/>
      <c r="OML242" s="5"/>
      <c r="OMM242" s="5"/>
      <c r="OMN242" s="5"/>
      <c r="OMO242" s="5"/>
      <c r="OMP242" s="5"/>
      <c r="OMQ242" s="5"/>
      <c r="OMR242" s="5"/>
      <c r="OMS242" s="5"/>
      <c r="OMT242" s="5"/>
      <c r="OMU242" s="5"/>
      <c r="OMV242" s="5"/>
      <c r="OMW242" s="5"/>
      <c r="OMX242" s="5"/>
      <c r="OMY242" s="5"/>
      <c r="OMZ242" s="5"/>
      <c r="ONA242" s="5"/>
      <c r="ONB242" s="5"/>
      <c r="ONC242" s="5"/>
      <c r="OND242" s="5"/>
      <c r="ONE242" s="5"/>
      <c r="ONF242" s="5"/>
      <c r="ONG242" s="5"/>
      <c r="ONH242" s="5"/>
      <c r="ONI242" s="5"/>
      <c r="ONJ242" s="5"/>
      <c r="ONK242" s="5"/>
      <c r="ONL242" s="5"/>
      <c r="ONM242" s="5"/>
      <c r="ONN242" s="5"/>
      <c r="ONO242" s="5"/>
      <c r="ONP242" s="5"/>
      <c r="ONQ242" s="5"/>
      <c r="ONR242" s="5"/>
      <c r="ONS242" s="5"/>
      <c r="ONT242" s="5"/>
      <c r="ONU242" s="5"/>
      <c r="ONV242" s="5"/>
      <c r="ONW242" s="5"/>
      <c r="ONX242" s="5"/>
      <c r="ONY242" s="5"/>
      <c r="ONZ242" s="5"/>
      <c r="OOA242" s="5"/>
      <c r="OOB242" s="5"/>
      <c r="OOC242" s="5"/>
      <c r="OOD242" s="5"/>
      <c r="OOE242" s="5"/>
      <c r="OOF242" s="5"/>
      <c r="OOG242" s="5"/>
      <c r="OOH242" s="5"/>
      <c r="OOI242" s="5"/>
      <c r="OOJ242" s="5"/>
      <c r="OOK242" s="5"/>
      <c r="OOL242" s="5"/>
      <c r="OOM242" s="5"/>
      <c r="OON242" s="5"/>
      <c r="OOO242" s="5"/>
      <c r="OOP242" s="5"/>
      <c r="OOQ242" s="5"/>
      <c r="OOR242" s="5"/>
      <c r="OOS242" s="5"/>
      <c r="OOT242" s="5"/>
      <c r="OOU242" s="5"/>
      <c r="OOV242" s="5"/>
      <c r="OOW242" s="5"/>
      <c r="OOX242" s="5"/>
      <c r="OOY242" s="5"/>
      <c r="OOZ242" s="5"/>
      <c r="OPA242" s="5"/>
      <c r="OPB242" s="5"/>
      <c r="OPC242" s="5"/>
      <c r="OPD242" s="5"/>
      <c r="OPE242" s="5"/>
      <c r="OPF242" s="5"/>
      <c r="OPG242" s="5"/>
      <c r="OPH242" s="5"/>
      <c r="OPI242" s="5"/>
      <c r="OPJ242" s="5"/>
      <c r="OPK242" s="5"/>
      <c r="OPL242" s="5"/>
      <c r="OPM242" s="5"/>
      <c r="OPN242" s="5"/>
      <c r="OPO242" s="5"/>
      <c r="OPP242" s="5"/>
      <c r="OPQ242" s="5"/>
      <c r="OPR242" s="5"/>
      <c r="OPS242" s="5"/>
      <c r="OPT242" s="5"/>
      <c r="OPU242" s="5"/>
      <c r="OPV242" s="5"/>
      <c r="OPW242" s="5"/>
      <c r="OPX242" s="5"/>
      <c r="OPY242" s="5"/>
      <c r="OPZ242" s="5"/>
      <c r="OQA242" s="5"/>
      <c r="OQB242" s="5"/>
      <c r="OQC242" s="5"/>
      <c r="OQD242" s="5"/>
      <c r="OQE242" s="5"/>
      <c r="OQF242" s="5"/>
      <c r="OQG242" s="5"/>
      <c r="OQH242" s="5"/>
      <c r="OQI242" s="5"/>
      <c r="OQJ242" s="5"/>
      <c r="OQK242" s="5"/>
      <c r="OQL242" s="5"/>
      <c r="OQM242" s="5"/>
      <c r="OQN242" s="5"/>
      <c r="OQO242" s="5"/>
      <c r="OQP242" s="5"/>
      <c r="OQQ242" s="5"/>
      <c r="OQR242" s="5"/>
      <c r="OQS242" s="5"/>
      <c r="OQT242" s="5"/>
      <c r="OQU242" s="5"/>
      <c r="OQV242" s="5"/>
      <c r="OQW242" s="5"/>
      <c r="OQX242" s="5"/>
      <c r="OQY242" s="5"/>
      <c r="OQZ242" s="5"/>
      <c r="ORA242" s="5"/>
      <c r="ORB242" s="5"/>
      <c r="ORC242" s="5"/>
      <c r="ORD242" s="5"/>
      <c r="ORE242" s="5"/>
      <c r="ORF242" s="5"/>
      <c r="ORG242" s="5"/>
      <c r="ORH242" s="5"/>
      <c r="ORI242" s="5"/>
      <c r="ORJ242" s="5"/>
      <c r="ORK242" s="5"/>
      <c r="ORL242" s="5"/>
      <c r="ORM242" s="5"/>
      <c r="ORN242" s="5"/>
      <c r="ORO242" s="5"/>
      <c r="ORP242" s="5"/>
      <c r="ORQ242" s="5"/>
      <c r="ORR242" s="5"/>
      <c r="ORS242" s="5"/>
      <c r="ORT242" s="5"/>
      <c r="ORU242" s="5"/>
      <c r="ORV242" s="5"/>
      <c r="ORW242" s="5"/>
      <c r="ORX242" s="5"/>
      <c r="ORY242" s="5"/>
      <c r="ORZ242" s="5"/>
      <c r="OSA242" s="5"/>
      <c r="OSB242" s="5"/>
      <c r="OSC242" s="5"/>
      <c r="OSD242" s="5"/>
      <c r="OSE242" s="5"/>
      <c r="OSF242" s="5"/>
      <c r="OSG242" s="5"/>
      <c r="OSH242" s="5"/>
      <c r="OSI242" s="5"/>
      <c r="OSJ242" s="5"/>
      <c r="OSK242" s="5"/>
      <c r="OSL242" s="5"/>
      <c r="OSM242" s="5"/>
      <c r="OSN242" s="5"/>
      <c r="OSO242" s="5"/>
      <c r="OSP242" s="5"/>
      <c r="OSQ242" s="5"/>
      <c r="OSR242" s="5"/>
      <c r="OSS242" s="5"/>
      <c r="OST242" s="5"/>
      <c r="OSU242" s="5"/>
      <c r="OSV242" s="5"/>
      <c r="OSW242" s="5"/>
      <c r="OSX242" s="5"/>
      <c r="OSY242" s="5"/>
      <c r="OSZ242" s="5"/>
      <c r="OTA242" s="5"/>
      <c r="OTB242" s="5"/>
      <c r="OTC242" s="5"/>
      <c r="OTD242" s="5"/>
      <c r="OTE242" s="5"/>
      <c r="OTF242" s="5"/>
      <c r="OTG242" s="5"/>
      <c r="OTH242" s="5"/>
      <c r="OTI242" s="5"/>
      <c r="OTJ242" s="5"/>
      <c r="OTK242" s="5"/>
      <c r="OTL242" s="5"/>
      <c r="OTM242" s="5"/>
      <c r="OTN242" s="5"/>
      <c r="OTO242" s="5"/>
      <c r="OTP242" s="5"/>
      <c r="OTQ242" s="5"/>
      <c r="OTR242" s="5"/>
      <c r="OTS242" s="5"/>
      <c r="OTT242" s="5"/>
      <c r="OTU242" s="5"/>
      <c r="OTV242" s="5"/>
      <c r="OTW242" s="5"/>
      <c r="OTX242" s="5"/>
      <c r="OTY242" s="5"/>
      <c r="OTZ242" s="5"/>
      <c r="OUA242" s="5"/>
      <c r="OUB242" s="5"/>
      <c r="OUC242" s="5"/>
      <c r="OUD242" s="5"/>
      <c r="OUE242" s="5"/>
      <c r="OUF242" s="5"/>
      <c r="OUG242" s="5"/>
      <c r="OUH242" s="5"/>
      <c r="OUI242" s="5"/>
      <c r="OUJ242" s="5"/>
      <c r="OUK242" s="5"/>
      <c r="OUL242" s="5"/>
      <c r="OUM242" s="5"/>
      <c r="OUN242" s="5"/>
      <c r="OUO242" s="5"/>
      <c r="OUP242" s="5"/>
      <c r="OUQ242" s="5"/>
      <c r="OUR242" s="5"/>
      <c r="OUS242" s="5"/>
      <c r="OUT242" s="5"/>
      <c r="OUU242" s="5"/>
      <c r="OUV242" s="5"/>
      <c r="OUW242" s="5"/>
      <c r="OUX242" s="5"/>
      <c r="OUY242" s="5"/>
      <c r="OUZ242" s="5"/>
      <c r="OVA242" s="5"/>
      <c r="OVB242" s="5"/>
      <c r="OVC242" s="5"/>
      <c r="OVD242" s="5"/>
      <c r="OVE242" s="5"/>
      <c r="OVF242" s="5"/>
      <c r="OVG242" s="5"/>
      <c r="OVH242" s="5"/>
      <c r="OVI242" s="5"/>
      <c r="OVJ242" s="5"/>
      <c r="OVK242" s="5"/>
      <c r="OVL242" s="5"/>
      <c r="OVM242" s="5"/>
      <c r="OVN242" s="5"/>
      <c r="OVO242" s="5"/>
      <c r="OVP242" s="5"/>
      <c r="OVQ242" s="5"/>
      <c r="OVR242" s="5"/>
      <c r="OVS242" s="5"/>
      <c r="OVT242" s="5"/>
      <c r="OVU242" s="5"/>
      <c r="OVV242" s="5"/>
      <c r="OVW242" s="5"/>
      <c r="OVX242" s="5"/>
      <c r="OVY242" s="5"/>
      <c r="OVZ242" s="5"/>
      <c r="OWA242" s="5"/>
      <c r="OWB242" s="5"/>
      <c r="OWC242" s="5"/>
      <c r="OWD242" s="5"/>
      <c r="OWE242" s="5"/>
      <c r="OWF242" s="5"/>
      <c r="OWG242" s="5"/>
      <c r="OWH242" s="5"/>
      <c r="OWI242" s="5"/>
      <c r="OWJ242" s="5"/>
      <c r="OWK242" s="5"/>
      <c r="OWL242" s="5"/>
      <c r="OWM242" s="5"/>
      <c r="OWN242" s="5"/>
      <c r="OWO242" s="5"/>
      <c r="OWP242" s="5"/>
      <c r="OWQ242" s="5"/>
      <c r="OWR242" s="5"/>
      <c r="OWS242" s="5"/>
      <c r="OWT242" s="5"/>
      <c r="OWU242" s="5"/>
      <c r="OWV242" s="5"/>
      <c r="OWW242" s="5"/>
      <c r="OWX242" s="5"/>
      <c r="OWY242" s="5"/>
      <c r="OWZ242" s="5"/>
      <c r="OXA242" s="5"/>
      <c r="OXB242" s="5"/>
      <c r="OXC242" s="5"/>
      <c r="OXD242" s="5"/>
      <c r="OXE242" s="5"/>
      <c r="OXF242" s="5"/>
      <c r="OXG242" s="5"/>
      <c r="OXH242" s="5"/>
      <c r="OXI242" s="5"/>
      <c r="OXJ242" s="5"/>
      <c r="OXK242" s="5"/>
      <c r="OXL242" s="5"/>
      <c r="OXM242" s="5"/>
      <c r="OXN242" s="5"/>
      <c r="OXO242" s="5"/>
      <c r="OXP242" s="5"/>
      <c r="OXQ242" s="5"/>
      <c r="OXR242" s="5"/>
      <c r="OXS242" s="5"/>
      <c r="OXT242" s="5"/>
      <c r="OXU242" s="5"/>
      <c r="OXV242" s="5"/>
      <c r="OXW242" s="5"/>
      <c r="OXX242" s="5"/>
      <c r="OXY242" s="5"/>
      <c r="OXZ242" s="5"/>
      <c r="OYA242" s="5"/>
      <c r="OYB242" s="5"/>
      <c r="OYC242" s="5"/>
      <c r="OYD242" s="5"/>
      <c r="OYE242" s="5"/>
      <c r="OYF242" s="5"/>
      <c r="OYG242" s="5"/>
      <c r="OYH242" s="5"/>
      <c r="OYI242" s="5"/>
      <c r="OYJ242" s="5"/>
      <c r="OYK242" s="5"/>
      <c r="OYL242" s="5"/>
      <c r="OYM242" s="5"/>
      <c r="OYN242" s="5"/>
      <c r="OYO242" s="5"/>
      <c r="OYP242" s="5"/>
      <c r="OYQ242" s="5"/>
      <c r="OYR242" s="5"/>
      <c r="OYS242" s="5"/>
      <c r="OYT242" s="5"/>
      <c r="OYU242" s="5"/>
      <c r="OYV242" s="5"/>
      <c r="OYW242" s="5"/>
      <c r="OYX242" s="5"/>
      <c r="OYY242" s="5"/>
      <c r="OYZ242" s="5"/>
      <c r="OZA242" s="5"/>
      <c r="OZB242" s="5"/>
      <c r="OZC242" s="5"/>
      <c r="OZD242" s="5"/>
      <c r="OZE242" s="5"/>
      <c r="OZF242" s="5"/>
      <c r="OZG242" s="5"/>
      <c r="OZH242" s="5"/>
      <c r="OZI242" s="5"/>
      <c r="OZJ242" s="5"/>
      <c r="OZK242" s="5"/>
      <c r="OZL242" s="5"/>
      <c r="OZM242" s="5"/>
      <c r="OZN242" s="5"/>
      <c r="OZO242" s="5"/>
      <c r="OZP242" s="5"/>
      <c r="OZQ242" s="5"/>
      <c r="OZR242" s="5"/>
      <c r="OZS242" s="5"/>
      <c r="OZT242" s="5"/>
      <c r="OZU242" s="5"/>
      <c r="OZV242" s="5"/>
      <c r="OZW242" s="5"/>
      <c r="OZX242" s="5"/>
      <c r="OZY242" s="5"/>
      <c r="OZZ242" s="5"/>
      <c r="PAA242" s="5"/>
      <c r="PAB242" s="5"/>
      <c r="PAC242" s="5"/>
      <c r="PAD242" s="5"/>
      <c r="PAE242" s="5"/>
      <c r="PAF242" s="5"/>
      <c r="PAG242" s="5"/>
      <c r="PAH242" s="5"/>
      <c r="PAI242" s="5"/>
      <c r="PAJ242" s="5"/>
      <c r="PAK242" s="5"/>
      <c r="PAL242" s="5"/>
      <c r="PAM242" s="5"/>
      <c r="PAN242" s="5"/>
      <c r="PAO242" s="5"/>
      <c r="PAP242" s="5"/>
      <c r="PAQ242" s="5"/>
      <c r="PAR242" s="5"/>
      <c r="PAS242" s="5"/>
      <c r="PAT242" s="5"/>
      <c r="PAU242" s="5"/>
      <c r="PAV242" s="5"/>
      <c r="PAW242" s="5"/>
      <c r="PAX242" s="5"/>
      <c r="PAY242" s="5"/>
      <c r="PAZ242" s="5"/>
      <c r="PBA242" s="5"/>
      <c r="PBB242" s="5"/>
      <c r="PBC242" s="5"/>
      <c r="PBD242" s="5"/>
      <c r="PBE242" s="5"/>
      <c r="PBF242" s="5"/>
      <c r="PBG242" s="5"/>
      <c r="PBH242" s="5"/>
      <c r="PBI242" s="5"/>
      <c r="PBJ242" s="5"/>
      <c r="PBK242" s="5"/>
      <c r="PBL242" s="5"/>
      <c r="PBM242" s="5"/>
      <c r="PBN242" s="5"/>
      <c r="PBO242" s="5"/>
      <c r="PBP242" s="5"/>
      <c r="PBQ242" s="5"/>
      <c r="PBR242" s="5"/>
      <c r="PBS242" s="5"/>
      <c r="PBT242" s="5"/>
      <c r="PBU242" s="5"/>
      <c r="PBV242" s="5"/>
      <c r="PBW242" s="5"/>
      <c r="PBX242" s="5"/>
      <c r="PBY242" s="5"/>
      <c r="PBZ242" s="5"/>
      <c r="PCA242" s="5"/>
      <c r="PCB242" s="5"/>
      <c r="PCC242" s="5"/>
      <c r="PCD242" s="5"/>
      <c r="PCE242" s="5"/>
      <c r="PCF242" s="5"/>
      <c r="PCG242" s="5"/>
      <c r="PCH242" s="5"/>
      <c r="PCI242" s="5"/>
      <c r="PCJ242" s="5"/>
      <c r="PCK242" s="5"/>
      <c r="PCL242" s="5"/>
      <c r="PCM242" s="5"/>
      <c r="PCN242" s="5"/>
      <c r="PCO242" s="5"/>
      <c r="PCP242" s="5"/>
      <c r="PCQ242" s="5"/>
      <c r="PCR242" s="5"/>
      <c r="PCS242" s="5"/>
      <c r="PCT242" s="5"/>
      <c r="PCU242" s="5"/>
      <c r="PCV242" s="5"/>
      <c r="PCW242" s="5"/>
      <c r="PCX242" s="5"/>
      <c r="PCY242" s="5"/>
      <c r="PCZ242" s="5"/>
      <c r="PDA242" s="5"/>
      <c r="PDB242" s="5"/>
      <c r="PDC242" s="5"/>
      <c r="PDD242" s="5"/>
      <c r="PDE242" s="5"/>
      <c r="PDF242" s="5"/>
      <c r="PDG242" s="5"/>
      <c r="PDH242" s="5"/>
      <c r="PDI242" s="5"/>
      <c r="PDJ242" s="5"/>
      <c r="PDK242" s="5"/>
      <c r="PDL242" s="5"/>
      <c r="PDM242" s="5"/>
      <c r="PDN242" s="5"/>
      <c r="PDO242" s="5"/>
      <c r="PDP242" s="5"/>
      <c r="PDQ242" s="5"/>
      <c r="PDR242" s="5"/>
      <c r="PDS242" s="5"/>
      <c r="PDT242" s="5"/>
      <c r="PDU242" s="5"/>
      <c r="PDV242" s="5"/>
      <c r="PDW242" s="5"/>
      <c r="PDX242" s="5"/>
      <c r="PDY242" s="5"/>
      <c r="PDZ242" s="5"/>
      <c r="PEA242" s="5"/>
      <c r="PEB242" s="5"/>
      <c r="PEC242" s="5"/>
      <c r="PED242" s="5"/>
      <c r="PEE242" s="5"/>
      <c r="PEF242" s="5"/>
      <c r="PEG242" s="5"/>
      <c r="PEH242" s="5"/>
      <c r="PEI242" s="5"/>
      <c r="PEJ242" s="5"/>
      <c r="PEK242" s="5"/>
      <c r="PEL242" s="5"/>
      <c r="PEM242" s="5"/>
      <c r="PEN242" s="5"/>
      <c r="PEO242" s="5"/>
      <c r="PEP242" s="5"/>
      <c r="PEQ242" s="5"/>
      <c r="PER242" s="5"/>
      <c r="PES242" s="5"/>
      <c r="PET242" s="5"/>
      <c r="PEU242" s="5"/>
      <c r="PEV242" s="5"/>
      <c r="PEW242" s="5"/>
      <c r="PEX242" s="5"/>
      <c r="PEY242" s="5"/>
      <c r="PEZ242" s="5"/>
      <c r="PFA242" s="5"/>
      <c r="PFB242" s="5"/>
      <c r="PFC242" s="5"/>
      <c r="PFD242" s="5"/>
      <c r="PFE242" s="5"/>
      <c r="PFF242" s="5"/>
      <c r="PFG242" s="5"/>
      <c r="PFH242" s="5"/>
      <c r="PFI242" s="5"/>
      <c r="PFJ242" s="5"/>
      <c r="PFK242" s="5"/>
      <c r="PFL242" s="5"/>
      <c r="PFM242" s="5"/>
      <c r="PFN242" s="5"/>
      <c r="PFO242" s="5"/>
      <c r="PFP242" s="5"/>
      <c r="PFQ242" s="5"/>
      <c r="PFR242" s="5"/>
      <c r="PFS242" s="5"/>
      <c r="PFT242" s="5"/>
      <c r="PFU242" s="5"/>
      <c r="PFV242" s="5"/>
      <c r="PFW242" s="5"/>
      <c r="PFX242" s="5"/>
      <c r="PFY242" s="5"/>
      <c r="PFZ242" s="5"/>
      <c r="PGA242" s="5"/>
      <c r="PGB242" s="5"/>
      <c r="PGC242" s="5"/>
      <c r="PGD242" s="5"/>
      <c r="PGE242" s="5"/>
      <c r="PGF242" s="5"/>
      <c r="PGG242" s="5"/>
      <c r="PGH242" s="5"/>
      <c r="PGI242" s="5"/>
      <c r="PGJ242" s="5"/>
      <c r="PGK242" s="5"/>
      <c r="PGL242" s="5"/>
      <c r="PGM242" s="5"/>
      <c r="PGN242" s="5"/>
      <c r="PGO242" s="5"/>
      <c r="PGP242" s="5"/>
      <c r="PGQ242" s="5"/>
      <c r="PGR242" s="5"/>
      <c r="PGS242" s="5"/>
      <c r="PGT242" s="5"/>
      <c r="PGU242" s="5"/>
      <c r="PGV242" s="5"/>
      <c r="PGW242" s="5"/>
      <c r="PGX242" s="5"/>
      <c r="PGY242" s="5"/>
      <c r="PGZ242" s="5"/>
      <c r="PHA242" s="5"/>
      <c r="PHB242" s="5"/>
      <c r="PHC242" s="5"/>
      <c r="PHD242" s="5"/>
      <c r="PHE242" s="5"/>
      <c r="PHF242" s="5"/>
      <c r="PHG242" s="5"/>
      <c r="PHH242" s="5"/>
      <c r="PHI242" s="5"/>
      <c r="PHJ242" s="5"/>
      <c r="PHK242" s="5"/>
      <c r="PHL242" s="5"/>
      <c r="PHM242" s="5"/>
      <c r="PHN242" s="5"/>
      <c r="PHO242" s="5"/>
      <c r="PHP242" s="5"/>
      <c r="PHQ242" s="5"/>
      <c r="PHR242" s="5"/>
      <c r="PHS242" s="5"/>
      <c r="PHT242" s="5"/>
      <c r="PHU242" s="5"/>
      <c r="PHV242" s="5"/>
      <c r="PHW242" s="5"/>
      <c r="PHX242" s="5"/>
      <c r="PHY242" s="5"/>
      <c r="PHZ242" s="5"/>
      <c r="PIA242" s="5"/>
      <c r="PIB242" s="5"/>
      <c r="PIC242" s="5"/>
      <c r="PID242" s="5"/>
      <c r="PIE242" s="5"/>
      <c r="PIF242" s="5"/>
      <c r="PIG242" s="5"/>
      <c r="PIH242" s="5"/>
      <c r="PII242" s="5"/>
      <c r="PIJ242" s="5"/>
      <c r="PIK242" s="5"/>
      <c r="PIL242" s="5"/>
      <c r="PIM242" s="5"/>
      <c r="PIN242" s="5"/>
      <c r="PIO242" s="5"/>
      <c r="PIP242" s="5"/>
      <c r="PIQ242" s="5"/>
      <c r="PIR242" s="5"/>
      <c r="PIS242" s="5"/>
      <c r="PIT242" s="5"/>
      <c r="PIU242" s="5"/>
      <c r="PIV242" s="5"/>
      <c r="PIW242" s="5"/>
      <c r="PIX242" s="5"/>
      <c r="PIY242" s="5"/>
      <c r="PIZ242" s="5"/>
      <c r="PJA242" s="5"/>
      <c r="PJB242" s="5"/>
      <c r="PJC242" s="5"/>
      <c r="PJD242" s="5"/>
      <c r="PJE242" s="5"/>
      <c r="PJF242" s="5"/>
      <c r="PJG242" s="5"/>
      <c r="PJH242" s="5"/>
      <c r="PJI242" s="5"/>
      <c r="PJJ242" s="5"/>
      <c r="PJK242" s="5"/>
      <c r="PJL242" s="5"/>
      <c r="PJM242" s="5"/>
      <c r="PJN242" s="5"/>
      <c r="PJO242" s="5"/>
      <c r="PJP242" s="5"/>
      <c r="PJQ242" s="5"/>
      <c r="PJR242" s="5"/>
      <c r="PJS242" s="5"/>
      <c r="PJT242" s="5"/>
      <c r="PJU242" s="5"/>
      <c r="PJV242" s="5"/>
      <c r="PJW242" s="5"/>
      <c r="PJX242" s="5"/>
      <c r="PJY242" s="5"/>
      <c r="PJZ242" s="5"/>
      <c r="PKA242" s="5"/>
      <c r="PKB242" s="5"/>
      <c r="PKC242" s="5"/>
      <c r="PKD242" s="5"/>
      <c r="PKE242" s="5"/>
      <c r="PKF242" s="5"/>
      <c r="PKG242" s="5"/>
      <c r="PKH242" s="5"/>
      <c r="PKI242" s="5"/>
      <c r="PKJ242" s="5"/>
      <c r="PKK242" s="5"/>
      <c r="PKL242" s="5"/>
      <c r="PKM242" s="5"/>
      <c r="PKN242" s="5"/>
      <c r="PKO242" s="5"/>
      <c r="PKP242" s="5"/>
      <c r="PKQ242" s="5"/>
      <c r="PKR242" s="5"/>
      <c r="PKS242" s="5"/>
      <c r="PKT242" s="5"/>
      <c r="PKU242" s="5"/>
      <c r="PKV242" s="5"/>
      <c r="PKW242" s="5"/>
      <c r="PKX242" s="5"/>
      <c r="PKY242" s="5"/>
      <c r="PKZ242" s="5"/>
      <c r="PLA242" s="5"/>
      <c r="PLB242" s="5"/>
      <c r="PLC242" s="5"/>
      <c r="PLD242" s="5"/>
      <c r="PLE242" s="5"/>
      <c r="PLF242" s="5"/>
      <c r="PLG242" s="5"/>
      <c r="PLH242" s="5"/>
      <c r="PLI242" s="5"/>
      <c r="PLJ242" s="5"/>
      <c r="PLK242" s="5"/>
      <c r="PLL242" s="5"/>
      <c r="PLM242" s="5"/>
      <c r="PLN242" s="5"/>
      <c r="PLO242" s="5"/>
      <c r="PLP242" s="5"/>
      <c r="PLQ242" s="5"/>
      <c r="PLR242" s="5"/>
      <c r="PLS242" s="5"/>
      <c r="PLT242" s="5"/>
      <c r="PLU242" s="5"/>
      <c r="PLV242" s="5"/>
      <c r="PLW242" s="5"/>
      <c r="PLX242" s="5"/>
      <c r="PLY242" s="5"/>
      <c r="PLZ242" s="5"/>
      <c r="PMA242" s="5"/>
      <c r="PMB242" s="5"/>
      <c r="PMC242" s="5"/>
      <c r="PMD242" s="5"/>
      <c r="PME242" s="5"/>
      <c r="PMF242" s="5"/>
      <c r="PMG242" s="5"/>
      <c r="PMH242" s="5"/>
      <c r="PMI242" s="5"/>
      <c r="PMJ242" s="5"/>
      <c r="PMK242" s="5"/>
      <c r="PML242" s="5"/>
      <c r="PMM242" s="5"/>
      <c r="PMN242" s="5"/>
      <c r="PMO242" s="5"/>
      <c r="PMP242" s="5"/>
      <c r="PMQ242" s="5"/>
      <c r="PMR242" s="5"/>
      <c r="PMS242" s="5"/>
      <c r="PMT242" s="5"/>
      <c r="PMU242" s="5"/>
      <c r="PMV242" s="5"/>
      <c r="PMW242" s="5"/>
      <c r="PMX242" s="5"/>
      <c r="PMY242" s="5"/>
      <c r="PMZ242" s="5"/>
      <c r="PNA242" s="5"/>
      <c r="PNB242" s="5"/>
      <c r="PNC242" s="5"/>
      <c r="PND242" s="5"/>
      <c r="PNE242" s="5"/>
      <c r="PNF242" s="5"/>
      <c r="PNG242" s="5"/>
      <c r="PNH242" s="5"/>
      <c r="PNI242" s="5"/>
      <c r="PNJ242" s="5"/>
      <c r="PNK242" s="5"/>
      <c r="PNL242" s="5"/>
      <c r="PNM242" s="5"/>
      <c r="PNN242" s="5"/>
      <c r="PNO242" s="5"/>
      <c r="PNP242" s="5"/>
      <c r="PNQ242" s="5"/>
      <c r="PNR242" s="5"/>
      <c r="PNS242" s="5"/>
      <c r="PNT242" s="5"/>
      <c r="PNU242" s="5"/>
      <c r="PNV242" s="5"/>
      <c r="PNW242" s="5"/>
      <c r="PNX242" s="5"/>
      <c r="PNY242" s="5"/>
      <c r="PNZ242" s="5"/>
      <c r="POA242" s="5"/>
      <c r="POB242" s="5"/>
      <c r="POC242" s="5"/>
      <c r="POD242" s="5"/>
      <c r="POE242" s="5"/>
      <c r="POF242" s="5"/>
      <c r="POG242" s="5"/>
      <c r="POH242" s="5"/>
      <c r="POI242" s="5"/>
      <c r="POJ242" s="5"/>
      <c r="POK242" s="5"/>
      <c r="POL242" s="5"/>
      <c r="POM242" s="5"/>
      <c r="PON242" s="5"/>
      <c r="POO242" s="5"/>
      <c r="POP242" s="5"/>
      <c r="POQ242" s="5"/>
      <c r="POR242" s="5"/>
      <c r="POS242" s="5"/>
      <c r="POT242" s="5"/>
      <c r="POU242" s="5"/>
      <c r="POV242" s="5"/>
      <c r="POW242" s="5"/>
      <c r="POX242" s="5"/>
      <c r="POY242" s="5"/>
      <c r="POZ242" s="5"/>
      <c r="PPA242" s="5"/>
      <c r="PPB242" s="5"/>
      <c r="PPC242" s="5"/>
      <c r="PPD242" s="5"/>
      <c r="PPE242" s="5"/>
      <c r="PPF242" s="5"/>
      <c r="PPG242" s="5"/>
      <c r="PPH242" s="5"/>
      <c r="PPI242" s="5"/>
      <c r="PPJ242" s="5"/>
      <c r="PPK242" s="5"/>
      <c r="PPL242" s="5"/>
      <c r="PPM242" s="5"/>
      <c r="PPN242" s="5"/>
      <c r="PPO242" s="5"/>
      <c r="PPP242" s="5"/>
      <c r="PPQ242" s="5"/>
      <c r="PPR242" s="5"/>
      <c r="PPS242" s="5"/>
      <c r="PPT242" s="5"/>
      <c r="PPU242" s="5"/>
      <c r="PPV242" s="5"/>
      <c r="PPW242" s="5"/>
      <c r="PPX242" s="5"/>
      <c r="PPY242" s="5"/>
      <c r="PPZ242" s="5"/>
      <c r="PQA242" s="5"/>
      <c r="PQB242" s="5"/>
      <c r="PQC242" s="5"/>
      <c r="PQD242" s="5"/>
      <c r="PQE242" s="5"/>
      <c r="PQF242" s="5"/>
      <c r="PQG242" s="5"/>
      <c r="PQH242" s="5"/>
      <c r="PQI242" s="5"/>
      <c r="PQJ242" s="5"/>
      <c r="PQK242" s="5"/>
      <c r="PQL242" s="5"/>
      <c r="PQM242" s="5"/>
      <c r="PQN242" s="5"/>
      <c r="PQO242" s="5"/>
      <c r="PQP242" s="5"/>
      <c r="PQQ242" s="5"/>
      <c r="PQR242" s="5"/>
      <c r="PQS242" s="5"/>
      <c r="PQT242" s="5"/>
      <c r="PQU242" s="5"/>
      <c r="PQV242" s="5"/>
      <c r="PQW242" s="5"/>
      <c r="PQX242" s="5"/>
      <c r="PQY242" s="5"/>
      <c r="PQZ242" s="5"/>
      <c r="PRA242" s="5"/>
      <c r="PRB242" s="5"/>
      <c r="PRC242" s="5"/>
      <c r="PRD242" s="5"/>
      <c r="PRE242" s="5"/>
      <c r="PRF242" s="5"/>
      <c r="PRG242" s="5"/>
      <c r="PRH242" s="5"/>
      <c r="PRI242" s="5"/>
      <c r="PRJ242" s="5"/>
      <c r="PRK242" s="5"/>
      <c r="PRL242" s="5"/>
      <c r="PRM242" s="5"/>
      <c r="PRN242" s="5"/>
      <c r="PRO242" s="5"/>
      <c r="PRP242" s="5"/>
      <c r="PRQ242" s="5"/>
      <c r="PRR242" s="5"/>
      <c r="PRS242" s="5"/>
      <c r="PRT242" s="5"/>
      <c r="PRU242" s="5"/>
      <c r="PRV242" s="5"/>
      <c r="PRW242" s="5"/>
      <c r="PRX242" s="5"/>
      <c r="PRY242" s="5"/>
      <c r="PRZ242" s="5"/>
      <c r="PSA242" s="5"/>
      <c r="PSB242" s="5"/>
      <c r="PSC242" s="5"/>
      <c r="PSD242" s="5"/>
      <c r="PSE242" s="5"/>
      <c r="PSF242" s="5"/>
      <c r="PSG242" s="5"/>
      <c r="PSH242" s="5"/>
      <c r="PSI242" s="5"/>
      <c r="PSJ242" s="5"/>
      <c r="PSK242" s="5"/>
      <c r="PSL242" s="5"/>
      <c r="PSM242" s="5"/>
      <c r="PSN242" s="5"/>
      <c r="PSO242" s="5"/>
      <c r="PSP242" s="5"/>
      <c r="PSQ242" s="5"/>
      <c r="PSR242" s="5"/>
      <c r="PSS242" s="5"/>
      <c r="PST242" s="5"/>
      <c r="PSU242" s="5"/>
      <c r="PSV242" s="5"/>
      <c r="PSW242" s="5"/>
      <c r="PSX242" s="5"/>
      <c r="PSY242" s="5"/>
      <c r="PSZ242" s="5"/>
      <c r="PTA242" s="5"/>
      <c r="PTB242" s="5"/>
      <c r="PTC242" s="5"/>
      <c r="PTD242" s="5"/>
      <c r="PTE242" s="5"/>
      <c r="PTF242" s="5"/>
      <c r="PTG242" s="5"/>
      <c r="PTH242" s="5"/>
      <c r="PTI242" s="5"/>
      <c r="PTJ242" s="5"/>
      <c r="PTK242" s="5"/>
      <c r="PTL242" s="5"/>
      <c r="PTM242" s="5"/>
      <c r="PTN242" s="5"/>
      <c r="PTO242" s="5"/>
      <c r="PTP242" s="5"/>
      <c r="PTQ242" s="5"/>
      <c r="PTR242" s="5"/>
      <c r="PTS242" s="5"/>
      <c r="PTT242" s="5"/>
      <c r="PTU242" s="5"/>
      <c r="PTV242" s="5"/>
      <c r="PTW242" s="5"/>
      <c r="PTX242" s="5"/>
      <c r="PTY242" s="5"/>
      <c r="PTZ242" s="5"/>
      <c r="PUA242" s="5"/>
      <c r="PUB242" s="5"/>
      <c r="PUC242" s="5"/>
      <c r="PUD242" s="5"/>
      <c r="PUE242" s="5"/>
      <c r="PUF242" s="5"/>
      <c r="PUG242" s="5"/>
      <c r="PUH242" s="5"/>
      <c r="PUI242" s="5"/>
      <c r="PUJ242" s="5"/>
      <c r="PUK242" s="5"/>
      <c r="PUL242" s="5"/>
      <c r="PUM242" s="5"/>
      <c r="PUN242" s="5"/>
      <c r="PUO242" s="5"/>
      <c r="PUP242" s="5"/>
      <c r="PUQ242" s="5"/>
      <c r="PUR242" s="5"/>
      <c r="PUS242" s="5"/>
      <c r="PUT242" s="5"/>
      <c r="PUU242" s="5"/>
      <c r="PUV242" s="5"/>
      <c r="PUW242" s="5"/>
      <c r="PUX242" s="5"/>
      <c r="PUY242" s="5"/>
      <c r="PUZ242" s="5"/>
      <c r="PVA242" s="5"/>
      <c r="PVB242" s="5"/>
      <c r="PVC242" s="5"/>
      <c r="PVD242" s="5"/>
      <c r="PVE242" s="5"/>
      <c r="PVF242" s="5"/>
      <c r="PVG242" s="5"/>
      <c r="PVH242" s="5"/>
      <c r="PVI242" s="5"/>
      <c r="PVJ242" s="5"/>
      <c r="PVK242" s="5"/>
      <c r="PVL242" s="5"/>
      <c r="PVM242" s="5"/>
      <c r="PVN242" s="5"/>
      <c r="PVO242" s="5"/>
      <c r="PVP242" s="5"/>
      <c r="PVQ242" s="5"/>
      <c r="PVR242" s="5"/>
      <c r="PVS242" s="5"/>
      <c r="PVT242" s="5"/>
      <c r="PVU242" s="5"/>
      <c r="PVV242" s="5"/>
      <c r="PVW242" s="5"/>
      <c r="PVX242" s="5"/>
      <c r="PVY242" s="5"/>
      <c r="PVZ242" s="5"/>
      <c r="PWA242" s="5"/>
      <c r="PWB242" s="5"/>
      <c r="PWC242" s="5"/>
      <c r="PWD242" s="5"/>
      <c r="PWE242" s="5"/>
      <c r="PWF242" s="5"/>
      <c r="PWG242" s="5"/>
      <c r="PWH242" s="5"/>
      <c r="PWI242" s="5"/>
      <c r="PWJ242" s="5"/>
      <c r="PWK242" s="5"/>
      <c r="PWL242" s="5"/>
      <c r="PWM242" s="5"/>
      <c r="PWN242" s="5"/>
      <c r="PWO242" s="5"/>
      <c r="PWP242" s="5"/>
      <c r="PWQ242" s="5"/>
      <c r="PWR242" s="5"/>
      <c r="PWS242" s="5"/>
      <c r="PWT242" s="5"/>
      <c r="PWU242" s="5"/>
      <c r="PWV242" s="5"/>
      <c r="PWW242" s="5"/>
      <c r="PWX242" s="5"/>
      <c r="PWY242" s="5"/>
      <c r="PWZ242" s="5"/>
      <c r="PXA242" s="5"/>
      <c r="PXB242" s="5"/>
      <c r="PXC242" s="5"/>
      <c r="PXD242" s="5"/>
      <c r="PXE242" s="5"/>
      <c r="PXF242" s="5"/>
      <c r="PXG242" s="5"/>
      <c r="PXH242" s="5"/>
      <c r="PXI242" s="5"/>
      <c r="PXJ242" s="5"/>
      <c r="PXK242" s="5"/>
      <c r="PXL242" s="5"/>
      <c r="PXM242" s="5"/>
      <c r="PXN242" s="5"/>
      <c r="PXO242" s="5"/>
      <c r="PXP242" s="5"/>
      <c r="PXQ242" s="5"/>
      <c r="PXR242" s="5"/>
      <c r="PXS242" s="5"/>
      <c r="PXT242" s="5"/>
      <c r="PXU242" s="5"/>
      <c r="PXV242" s="5"/>
      <c r="PXW242" s="5"/>
      <c r="PXX242" s="5"/>
      <c r="PXY242" s="5"/>
      <c r="PXZ242" s="5"/>
      <c r="PYA242" s="5"/>
      <c r="PYB242" s="5"/>
      <c r="PYC242" s="5"/>
      <c r="PYD242" s="5"/>
      <c r="PYE242" s="5"/>
      <c r="PYF242" s="5"/>
      <c r="PYG242" s="5"/>
      <c r="PYH242" s="5"/>
      <c r="PYI242" s="5"/>
      <c r="PYJ242" s="5"/>
      <c r="PYK242" s="5"/>
      <c r="PYL242" s="5"/>
      <c r="PYM242" s="5"/>
      <c r="PYN242" s="5"/>
      <c r="PYO242" s="5"/>
      <c r="PYP242" s="5"/>
      <c r="PYQ242" s="5"/>
      <c r="PYR242" s="5"/>
      <c r="PYS242" s="5"/>
      <c r="PYT242" s="5"/>
      <c r="PYU242" s="5"/>
      <c r="PYV242" s="5"/>
      <c r="PYW242" s="5"/>
      <c r="PYX242" s="5"/>
      <c r="PYY242" s="5"/>
      <c r="PYZ242" s="5"/>
      <c r="PZA242" s="5"/>
      <c r="PZB242" s="5"/>
      <c r="PZC242" s="5"/>
      <c r="PZD242" s="5"/>
      <c r="PZE242" s="5"/>
      <c r="PZF242" s="5"/>
      <c r="PZG242" s="5"/>
      <c r="PZH242" s="5"/>
      <c r="PZI242" s="5"/>
      <c r="PZJ242" s="5"/>
      <c r="PZK242" s="5"/>
      <c r="PZL242" s="5"/>
      <c r="PZM242" s="5"/>
      <c r="PZN242" s="5"/>
      <c r="PZO242" s="5"/>
      <c r="PZP242" s="5"/>
      <c r="PZQ242" s="5"/>
      <c r="PZR242" s="5"/>
      <c r="PZS242" s="5"/>
      <c r="PZT242" s="5"/>
      <c r="PZU242" s="5"/>
      <c r="PZV242" s="5"/>
      <c r="PZW242" s="5"/>
      <c r="PZX242" s="5"/>
      <c r="PZY242" s="5"/>
      <c r="PZZ242" s="5"/>
      <c r="QAA242" s="5"/>
      <c r="QAB242" s="5"/>
      <c r="QAC242" s="5"/>
      <c r="QAD242" s="5"/>
      <c r="QAE242" s="5"/>
      <c r="QAF242" s="5"/>
      <c r="QAG242" s="5"/>
      <c r="QAH242" s="5"/>
      <c r="QAI242" s="5"/>
      <c r="QAJ242" s="5"/>
      <c r="QAK242" s="5"/>
      <c r="QAL242" s="5"/>
      <c r="QAM242" s="5"/>
      <c r="QAN242" s="5"/>
      <c r="QAO242" s="5"/>
      <c r="QAP242" s="5"/>
      <c r="QAQ242" s="5"/>
      <c r="QAR242" s="5"/>
      <c r="QAS242" s="5"/>
      <c r="QAT242" s="5"/>
      <c r="QAU242" s="5"/>
      <c r="QAV242" s="5"/>
      <c r="QAW242" s="5"/>
      <c r="QAX242" s="5"/>
      <c r="QAY242" s="5"/>
      <c r="QAZ242" s="5"/>
      <c r="QBA242" s="5"/>
      <c r="QBB242" s="5"/>
      <c r="QBC242" s="5"/>
      <c r="QBD242" s="5"/>
      <c r="QBE242" s="5"/>
      <c r="QBF242" s="5"/>
      <c r="QBG242" s="5"/>
      <c r="QBH242" s="5"/>
      <c r="QBI242" s="5"/>
      <c r="QBJ242" s="5"/>
      <c r="QBK242" s="5"/>
      <c r="QBL242" s="5"/>
      <c r="QBM242" s="5"/>
      <c r="QBN242" s="5"/>
      <c r="QBO242" s="5"/>
      <c r="QBP242" s="5"/>
      <c r="QBQ242" s="5"/>
      <c r="QBR242" s="5"/>
      <c r="QBS242" s="5"/>
      <c r="QBT242" s="5"/>
      <c r="QBU242" s="5"/>
      <c r="QBV242" s="5"/>
      <c r="QBW242" s="5"/>
      <c r="QBX242" s="5"/>
      <c r="QBY242" s="5"/>
      <c r="QBZ242" s="5"/>
      <c r="QCA242" s="5"/>
      <c r="QCB242" s="5"/>
      <c r="QCC242" s="5"/>
      <c r="QCD242" s="5"/>
      <c r="QCE242" s="5"/>
      <c r="QCF242" s="5"/>
      <c r="QCG242" s="5"/>
      <c r="QCH242" s="5"/>
      <c r="QCI242" s="5"/>
      <c r="QCJ242" s="5"/>
      <c r="QCK242" s="5"/>
      <c r="QCL242" s="5"/>
      <c r="QCM242" s="5"/>
      <c r="QCN242" s="5"/>
      <c r="QCO242" s="5"/>
      <c r="QCP242" s="5"/>
      <c r="QCQ242" s="5"/>
      <c r="QCR242" s="5"/>
      <c r="QCS242" s="5"/>
      <c r="QCT242" s="5"/>
      <c r="QCU242" s="5"/>
      <c r="QCV242" s="5"/>
      <c r="QCW242" s="5"/>
      <c r="QCX242" s="5"/>
      <c r="QCY242" s="5"/>
      <c r="QCZ242" s="5"/>
      <c r="QDA242" s="5"/>
      <c r="QDB242" s="5"/>
      <c r="QDC242" s="5"/>
      <c r="QDD242" s="5"/>
      <c r="QDE242" s="5"/>
      <c r="QDF242" s="5"/>
      <c r="QDG242" s="5"/>
      <c r="QDH242" s="5"/>
      <c r="QDI242" s="5"/>
      <c r="QDJ242" s="5"/>
      <c r="QDK242" s="5"/>
      <c r="QDL242" s="5"/>
      <c r="QDM242" s="5"/>
      <c r="QDN242" s="5"/>
      <c r="QDO242" s="5"/>
      <c r="QDP242" s="5"/>
      <c r="QDQ242" s="5"/>
      <c r="QDR242" s="5"/>
      <c r="QDS242" s="5"/>
      <c r="QDT242" s="5"/>
      <c r="QDU242" s="5"/>
      <c r="QDV242" s="5"/>
      <c r="QDW242" s="5"/>
      <c r="QDX242" s="5"/>
      <c r="QDY242" s="5"/>
      <c r="QDZ242" s="5"/>
      <c r="QEA242" s="5"/>
      <c r="QEB242" s="5"/>
      <c r="QEC242" s="5"/>
      <c r="QED242" s="5"/>
      <c r="QEE242" s="5"/>
      <c r="QEF242" s="5"/>
      <c r="QEG242" s="5"/>
      <c r="QEH242" s="5"/>
      <c r="QEI242" s="5"/>
      <c r="QEJ242" s="5"/>
      <c r="QEK242" s="5"/>
      <c r="QEL242" s="5"/>
      <c r="QEM242" s="5"/>
      <c r="QEN242" s="5"/>
      <c r="QEO242" s="5"/>
      <c r="QEP242" s="5"/>
      <c r="QEQ242" s="5"/>
      <c r="QER242" s="5"/>
      <c r="QES242" s="5"/>
      <c r="QET242" s="5"/>
      <c r="QEU242" s="5"/>
      <c r="QEV242" s="5"/>
      <c r="QEW242" s="5"/>
      <c r="QEX242" s="5"/>
      <c r="QEY242" s="5"/>
      <c r="QEZ242" s="5"/>
      <c r="QFA242" s="5"/>
      <c r="QFB242" s="5"/>
      <c r="QFC242" s="5"/>
      <c r="QFD242" s="5"/>
      <c r="QFE242" s="5"/>
      <c r="QFF242" s="5"/>
      <c r="QFG242" s="5"/>
      <c r="QFH242" s="5"/>
      <c r="QFI242" s="5"/>
      <c r="QFJ242" s="5"/>
      <c r="QFK242" s="5"/>
      <c r="QFL242" s="5"/>
      <c r="QFM242" s="5"/>
      <c r="QFN242" s="5"/>
      <c r="QFO242" s="5"/>
      <c r="QFP242" s="5"/>
      <c r="QFQ242" s="5"/>
      <c r="QFR242" s="5"/>
      <c r="QFS242" s="5"/>
      <c r="QFT242" s="5"/>
      <c r="QFU242" s="5"/>
      <c r="QFV242" s="5"/>
      <c r="QFW242" s="5"/>
      <c r="QFX242" s="5"/>
      <c r="QFY242" s="5"/>
      <c r="QFZ242" s="5"/>
      <c r="QGA242" s="5"/>
      <c r="QGB242" s="5"/>
      <c r="QGC242" s="5"/>
      <c r="QGD242" s="5"/>
      <c r="QGE242" s="5"/>
      <c r="QGF242" s="5"/>
      <c r="QGG242" s="5"/>
      <c r="QGH242" s="5"/>
      <c r="QGI242" s="5"/>
      <c r="QGJ242" s="5"/>
      <c r="QGK242" s="5"/>
      <c r="QGL242" s="5"/>
      <c r="QGM242" s="5"/>
      <c r="QGN242" s="5"/>
      <c r="QGO242" s="5"/>
      <c r="QGP242" s="5"/>
      <c r="QGQ242" s="5"/>
      <c r="QGR242" s="5"/>
      <c r="QGS242" s="5"/>
      <c r="QGT242" s="5"/>
      <c r="QGU242" s="5"/>
      <c r="QGV242" s="5"/>
      <c r="QGW242" s="5"/>
      <c r="QGX242" s="5"/>
      <c r="QGY242" s="5"/>
      <c r="QGZ242" s="5"/>
      <c r="QHA242" s="5"/>
      <c r="QHB242" s="5"/>
      <c r="QHC242" s="5"/>
      <c r="QHD242" s="5"/>
      <c r="QHE242" s="5"/>
      <c r="QHF242" s="5"/>
      <c r="QHG242" s="5"/>
      <c r="QHH242" s="5"/>
      <c r="QHI242" s="5"/>
      <c r="QHJ242" s="5"/>
      <c r="QHK242" s="5"/>
      <c r="QHL242" s="5"/>
      <c r="QHM242" s="5"/>
      <c r="QHN242" s="5"/>
      <c r="QHO242" s="5"/>
      <c r="QHP242" s="5"/>
      <c r="QHQ242" s="5"/>
      <c r="QHR242" s="5"/>
      <c r="QHS242" s="5"/>
      <c r="QHT242" s="5"/>
      <c r="QHU242" s="5"/>
      <c r="QHV242" s="5"/>
      <c r="QHW242" s="5"/>
      <c r="QHX242" s="5"/>
      <c r="QHY242" s="5"/>
      <c r="QHZ242" s="5"/>
      <c r="QIA242" s="5"/>
      <c r="QIB242" s="5"/>
      <c r="QIC242" s="5"/>
      <c r="QID242" s="5"/>
      <c r="QIE242" s="5"/>
      <c r="QIF242" s="5"/>
      <c r="QIG242" s="5"/>
      <c r="QIH242" s="5"/>
      <c r="QII242" s="5"/>
      <c r="QIJ242" s="5"/>
      <c r="QIK242" s="5"/>
      <c r="QIL242" s="5"/>
      <c r="QIM242" s="5"/>
      <c r="QIN242" s="5"/>
      <c r="QIO242" s="5"/>
      <c r="QIP242" s="5"/>
      <c r="QIQ242" s="5"/>
      <c r="QIR242" s="5"/>
      <c r="QIS242" s="5"/>
      <c r="QIT242" s="5"/>
      <c r="QIU242" s="5"/>
      <c r="QIV242" s="5"/>
      <c r="QIW242" s="5"/>
      <c r="QIX242" s="5"/>
      <c r="QIY242" s="5"/>
      <c r="QIZ242" s="5"/>
      <c r="QJA242" s="5"/>
      <c r="QJB242" s="5"/>
      <c r="QJC242" s="5"/>
      <c r="QJD242" s="5"/>
      <c r="QJE242" s="5"/>
      <c r="QJF242" s="5"/>
      <c r="QJG242" s="5"/>
      <c r="QJH242" s="5"/>
      <c r="QJI242" s="5"/>
      <c r="QJJ242" s="5"/>
      <c r="QJK242" s="5"/>
      <c r="QJL242" s="5"/>
      <c r="QJM242" s="5"/>
      <c r="QJN242" s="5"/>
      <c r="QJO242" s="5"/>
      <c r="QJP242" s="5"/>
      <c r="QJQ242" s="5"/>
      <c r="QJR242" s="5"/>
      <c r="QJS242" s="5"/>
      <c r="QJT242" s="5"/>
      <c r="QJU242" s="5"/>
      <c r="QJV242" s="5"/>
      <c r="QJW242" s="5"/>
      <c r="QJX242" s="5"/>
      <c r="QJY242" s="5"/>
      <c r="QJZ242" s="5"/>
      <c r="QKA242" s="5"/>
      <c r="QKB242" s="5"/>
      <c r="QKC242" s="5"/>
      <c r="QKD242" s="5"/>
      <c r="QKE242" s="5"/>
      <c r="QKF242" s="5"/>
      <c r="QKG242" s="5"/>
      <c r="QKH242" s="5"/>
      <c r="QKI242" s="5"/>
      <c r="QKJ242" s="5"/>
      <c r="QKK242" s="5"/>
      <c r="QKL242" s="5"/>
      <c r="QKM242" s="5"/>
      <c r="QKN242" s="5"/>
      <c r="QKO242" s="5"/>
      <c r="QKP242" s="5"/>
      <c r="QKQ242" s="5"/>
      <c r="QKR242" s="5"/>
      <c r="QKS242" s="5"/>
      <c r="QKT242" s="5"/>
      <c r="QKU242" s="5"/>
      <c r="QKV242" s="5"/>
      <c r="QKW242" s="5"/>
      <c r="QKX242" s="5"/>
      <c r="QKY242" s="5"/>
      <c r="QKZ242" s="5"/>
      <c r="QLA242" s="5"/>
      <c r="QLB242" s="5"/>
      <c r="QLC242" s="5"/>
      <c r="QLD242" s="5"/>
      <c r="QLE242" s="5"/>
      <c r="QLF242" s="5"/>
      <c r="QLG242" s="5"/>
      <c r="QLH242" s="5"/>
      <c r="QLI242" s="5"/>
      <c r="QLJ242" s="5"/>
      <c r="QLK242" s="5"/>
      <c r="QLL242" s="5"/>
      <c r="QLM242" s="5"/>
      <c r="QLN242" s="5"/>
      <c r="QLO242" s="5"/>
      <c r="QLP242" s="5"/>
      <c r="QLQ242" s="5"/>
      <c r="QLR242" s="5"/>
      <c r="QLS242" s="5"/>
      <c r="QLT242" s="5"/>
      <c r="QLU242" s="5"/>
      <c r="QLV242" s="5"/>
      <c r="QLW242" s="5"/>
      <c r="QLX242" s="5"/>
      <c r="QLY242" s="5"/>
      <c r="QLZ242" s="5"/>
      <c r="QMA242" s="5"/>
      <c r="QMB242" s="5"/>
      <c r="QMC242" s="5"/>
      <c r="QMD242" s="5"/>
      <c r="QME242" s="5"/>
      <c r="QMF242" s="5"/>
      <c r="QMG242" s="5"/>
      <c r="QMH242" s="5"/>
      <c r="QMI242" s="5"/>
      <c r="QMJ242" s="5"/>
      <c r="QMK242" s="5"/>
      <c r="QML242" s="5"/>
      <c r="QMM242" s="5"/>
      <c r="QMN242" s="5"/>
      <c r="QMO242" s="5"/>
      <c r="QMP242" s="5"/>
      <c r="QMQ242" s="5"/>
      <c r="QMR242" s="5"/>
      <c r="QMS242" s="5"/>
      <c r="QMT242" s="5"/>
      <c r="QMU242" s="5"/>
      <c r="QMV242" s="5"/>
      <c r="QMW242" s="5"/>
      <c r="QMX242" s="5"/>
      <c r="QMY242" s="5"/>
      <c r="QMZ242" s="5"/>
      <c r="QNA242" s="5"/>
      <c r="QNB242" s="5"/>
      <c r="QNC242" s="5"/>
      <c r="QND242" s="5"/>
      <c r="QNE242" s="5"/>
      <c r="QNF242" s="5"/>
      <c r="QNG242" s="5"/>
      <c r="QNH242" s="5"/>
      <c r="QNI242" s="5"/>
      <c r="QNJ242" s="5"/>
      <c r="QNK242" s="5"/>
      <c r="QNL242" s="5"/>
      <c r="QNM242" s="5"/>
      <c r="QNN242" s="5"/>
      <c r="QNO242" s="5"/>
      <c r="QNP242" s="5"/>
      <c r="QNQ242" s="5"/>
      <c r="QNR242" s="5"/>
      <c r="QNS242" s="5"/>
      <c r="QNT242" s="5"/>
      <c r="QNU242" s="5"/>
      <c r="QNV242" s="5"/>
      <c r="QNW242" s="5"/>
      <c r="QNX242" s="5"/>
      <c r="QNY242" s="5"/>
      <c r="QNZ242" s="5"/>
      <c r="QOA242" s="5"/>
      <c r="QOB242" s="5"/>
      <c r="QOC242" s="5"/>
      <c r="QOD242" s="5"/>
      <c r="QOE242" s="5"/>
      <c r="QOF242" s="5"/>
      <c r="QOG242" s="5"/>
      <c r="QOH242" s="5"/>
      <c r="QOI242" s="5"/>
      <c r="QOJ242" s="5"/>
      <c r="QOK242" s="5"/>
      <c r="QOL242" s="5"/>
      <c r="QOM242" s="5"/>
      <c r="QON242" s="5"/>
      <c r="QOO242" s="5"/>
      <c r="QOP242" s="5"/>
      <c r="QOQ242" s="5"/>
      <c r="QOR242" s="5"/>
      <c r="QOS242" s="5"/>
      <c r="QOT242" s="5"/>
      <c r="QOU242" s="5"/>
      <c r="QOV242" s="5"/>
      <c r="QOW242" s="5"/>
      <c r="QOX242" s="5"/>
      <c r="QOY242" s="5"/>
      <c r="QOZ242" s="5"/>
      <c r="QPA242" s="5"/>
      <c r="QPB242" s="5"/>
      <c r="QPC242" s="5"/>
      <c r="QPD242" s="5"/>
      <c r="QPE242" s="5"/>
      <c r="QPF242" s="5"/>
      <c r="QPG242" s="5"/>
      <c r="QPH242" s="5"/>
      <c r="QPI242" s="5"/>
      <c r="QPJ242" s="5"/>
      <c r="QPK242" s="5"/>
      <c r="QPL242" s="5"/>
      <c r="QPM242" s="5"/>
      <c r="QPN242" s="5"/>
      <c r="QPO242" s="5"/>
      <c r="QPP242" s="5"/>
      <c r="QPQ242" s="5"/>
      <c r="QPR242" s="5"/>
      <c r="QPS242" s="5"/>
      <c r="QPT242" s="5"/>
      <c r="QPU242" s="5"/>
      <c r="QPV242" s="5"/>
      <c r="QPW242" s="5"/>
      <c r="QPX242" s="5"/>
      <c r="QPY242" s="5"/>
      <c r="QPZ242" s="5"/>
      <c r="QQA242" s="5"/>
      <c r="QQB242" s="5"/>
      <c r="QQC242" s="5"/>
      <c r="QQD242" s="5"/>
      <c r="QQE242" s="5"/>
      <c r="QQF242" s="5"/>
      <c r="QQG242" s="5"/>
      <c r="QQH242" s="5"/>
      <c r="QQI242" s="5"/>
      <c r="QQJ242" s="5"/>
      <c r="QQK242" s="5"/>
      <c r="QQL242" s="5"/>
      <c r="QQM242" s="5"/>
      <c r="QQN242" s="5"/>
      <c r="QQO242" s="5"/>
      <c r="QQP242" s="5"/>
      <c r="QQQ242" s="5"/>
      <c r="QQR242" s="5"/>
      <c r="QQS242" s="5"/>
      <c r="QQT242" s="5"/>
      <c r="QQU242" s="5"/>
      <c r="QQV242" s="5"/>
      <c r="QQW242" s="5"/>
      <c r="QQX242" s="5"/>
      <c r="QQY242" s="5"/>
      <c r="QQZ242" s="5"/>
      <c r="QRA242" s="5"/>
      <c r="QRB242" s="5"/>
      <c r="QRC242" s="5"/>
      <c r="QRD242" s="5"/>
      <c r="QRE242" s="5"/>
      <c r="QRF242" s="5"/>
      <c r="QRG242" s="5"/>
      <c r="QRH242" s="5"/>
      <c r="QRI242" s="5"/>
      <c r="QRJ242" s="5"/>
      <c r="QRK242" s="5"/>
      <c r="QRL242" s="5"/>
      <c r="QRM242" s="5"/>
      <c r="QRN242" s="5"/>
      <c r="QRO242" s="5"/>
      <c r="QRP242" s="5"/>
      <c r="QRQ242" s="5"/>
      <c r="QRR242" s="5"/>
      <c r="QRS242" s="5"/>
      <c r="QRT242" s="5"/>
      <c r="QRU242" s="5"/>
      <c r="QRV242" s="5"/>
      <c r="QRW242" s="5"/>
      <c r="QRX242" s="5"/>
      <c r="QRY242" s="5"/>
      <c r="QRZ242" s="5"/>
      <c r="QSA242" s="5"/>
      <c r="QSB242" s="5"/>
      <c r="QSC242" s="5"/>
      <c r="QSD242" s="5"/>
      <c r="QSE242" s="5"/>
      <c r="QSF242" s="5"/>
      <c r="QSG242" s="5"/>
      <c r="QSH242" s="5"/>
      <c r="QSI242" s="5"/>
      <c r="QSJ242" s="5"/>
      <c r="QSK242" s="5"/>
      <c r="QSL242" s="5"/>
      <c r="QSM242" s="5"/>
      <c r="QSN242" s="5"/>
      <c r="QSO242" s="5"/>
      <c r="QSP242" s="5"/>
      <c r="QSQ242" s="5"/>
      <c r="QSR242" s="5"/>
      <c r="QSS242" s="5"/>
      <c r="QST242" s="5"/>
      <c r="QSU242" s="5"/>
      <c r="QSV242" s="5"/>
      <c r="QSW242" s="5"/>
      <c r="QSX242" s="5"/>
      <c r="QSY242" s="5"/>
      <c r="QSZ242" s="5"/>
      <c r="QTA242" s="5"/>
      <c r="QTB242" s="5"/>
      <c r="QTC242" s="5"/>
      <c r="QTD242" s="5"/>
      <c r="QTE242" s="5"/>
      <c r="QTF242" s="5"/>
      <c r="QTG242" s="5"/>
      <c r="QTH242" s="5"/>
      <c r="QTI242" s="5"/>
      <c r="QTJ242" s="5"/>
      <c r="QTK242" s="5"/>
      <c r="QTL242" s="5"/>
      <c r="QTM242" s="5"/>
      <c r="QTN242" s="5"/>
      <c r="QTO242" s="5"/>
      <c r="QTP242" s="5"/>
      <c r="QTQ242" s="5"/>
      <c r="QTR242" s="5"/>
      <c r="QTS242" s="5"/>
      <c r="QTT242" s="5"/>
      <c r="QTU242" s="5"/>
      <c r="QTV242" s="5"/>
      <c r="QTW242" s="5"/>
      <c r="QTX242" s="5"/>
      <c r="QTY242" s="5"/>
      <c r="QTZ242" s="5"/>
      <c r="QUA242" s="5"/>
      <c r="QUB242" s="5"/>
      <c r="QUC242" s="5"/>
      <c r="QUD242" s="5"/>
      <c r="QUE242" s="5"/>
      <c r="QUF242" s="5"/>
      <c r="QUG242" s="5"/>
      <c r="QUH242" s="5"/>
      <c r="QUI242" s="5"/>
      <c r="QUJ242" s="5"/>
      <c r="QUK242" s="5"/>
      <c r="QUL242" s="5"/>
      <c r="QUM242" s="5"/>
      <c r="QUN242" s="5"/>
      <c r="QUO242" s="5"/>
      <c r="QUP242" s="5"/>
      <c r="QUQ242" s="5"/>
      <c r="QUR242" s="5"/>
      <c r="QUS242" s="5"/>
      <c r="QUT242" s="5"/>
      <c r="QUU242" s="5"/>
      <c r="QUV242" s="5"/>
      <c r="QUW242" s="5"/>
      <c r="QUX242" s="5"/>
      <c r="QUY242" s="5"/>
      <c r="QUZ242" s="5"/>
      <c r="QVA242" s="5"/>
      <c r="QVB242" s="5"/>
      <c r="QVC242" s="5"/>
      <c r="QVD242" s="5"/>
      <c r="QVE242" s="5"/>
      <c r="QVF242" s="5"/>
      <c r="QVG242" s="5"/>
      <c r="QVH242" s="5"/>
      <c r="QVI242" s="5"/>
      <c r="QVJ242" s="5"/>
      <c r="QVK242" s="5"/>
      <c r="QVL242" s="5"/>
      <c r="QVM242" s="5"/>
      <c r="QVN242" s="5"/>
      <c r="QVO242" s="5"/>
      <c r="QVP242" s="5"/>
      <c r="QVQ242" s="5"/>
      <c r="QVR242" s="5"/>
      <c r="QVS242" s="5"/>
      <c r="QVT242" s="5"/>
      <c r="QVU242" s="5"/>
      <c r="QVV242" s="5"/>
      <c r="QVW242" s="5"/>
      <c r="QVX242" s="5"/>
      <c r="QVY242" s="5"/>
      <c r="QVZ242" s="5"/>
      <c r="QWA242" s="5"/>
      <c r="QWB242" s="5"/>
      <c r="QWC242" s="5"/>
      <c r="QWD242" s="5"/>
      <c r="QWE242" s="5"/>
      <c r="QWF242" s="5"/>
      <c r="QWG242" s="5"/>
      <c r="QWH242" s="5"/>
      <c r="QWI242" s="5"/>
      <c r="QWJ242" s="5"/>
      <c r="QWK242" s="5"/>
      <c r="QWL242" s="5"/>
      <c r="QWM242" s="5"/>
      <c r="QWN242" s="5"/>
      <c r="QWO242" s="5"/>
      <c r="QWP242" s="5"/>
      <c r="QWQ242" s="5"/>
      <c r="QWR242" s="5"/>
      <c r="QWS242" s="5"/>
      <c r="QWT242" s="5"/>
      <c r="QWU242" s="5"/>
      <c r="QWV242" s="5"/>
      <c r="QWW242" s="5"/>
      <c r="QWX242" s="5"/>
      <c r="QWY242" s="5"/>
      <c r="QWZ242" s="5"/>
      <c r="QXA242" s="5"/>
      <c r="QXB242" s="5"/>
      <c r="QXC242" s="5"/>
      <c r="QXD242" s="5"/>
      <c r="QXE242" s="5"/>
      <c r="QXF242" s="5"/>
      <c r="QXG242" s="5"/>
      <c r="QXH242" s="5"/>
      <c r="QXI242" s="5"/>
      <c r="QXJ242" s="5"/>
      <c r="QXK242" s="5"/>
      <c r="QXL242" s="5"/>
      <c r="QXM242" s="5"/>
      <c r="QXN242" s="5"/>
      <c r="QXO242" s="5"/>
      <c r="QXP242" s="5"/>
      <c r="QXQ242" s="5"/>
      <c r="QXR242" s="5"/>
      <c r="QXS242" s="5"/>
      <c r="QXT242" s="5"/>
      <c r="QXU242" s="5"/>
      <c r="QXV242" s="5"/>
      <c r="QXW242" s="5"/>
      <c r="QXX242" s="5"/>
      <c r="QXY242" s="5"/>
      <c r="QXZ242" s="5"/>
      <c r="QYA242" s="5"/>
      <c r="QYB242" s="5"/>
      <c r="QYC242" s="5"/>
      <c r="QYD242" s="5"/>
      <c r="QYE242" s="5"/>
      <c r="QYF242" s="5"/>
      <c r="QYG242" s="5"/>
      <c r="QYH242" s="5"/>
      <c r="QYI242" s="5"/>
      <c r="QYJ242" s="5"/>
      <c r="QYK242" s="5"/>
      <c r="QYL242" s="5"/>
      <c r="QYM242" s="5"/>
      <c r="QYN242" s="5"/>
      <c r="QYO242" s="5"/>
      <c r="QYP242" s="5"/>
      <c r="QYQ242" s="5"/>
      <c r="QYR242" s="5"/>
      <c r="QYS242" s="5"/>
      <c r="QYT242" s="5"/>
      <c r="QYU242" s="5"/>
      <c r="QYV242" s="5"/>
      <c r="QYW242" s="5"/>
      <c r="QYX242" s="5"/>
      <c r="QYY242" s="5"/>
      <c r="QYZ242" s="5"/>
      <c r="QZA242" s="5"/>
      <c r="QZB242" s="5"/>
      <c r="QZC242" s="5"/>
      <c r="QZD242" s="5"/>
      <c r="QZE242" s="5"/>
      <c r="QZF242" s="5"/>
      <c r="QZG242" s="5"/>
      <c r="QZH242" s="5"/>
      <c r="QZI242" s="5"/>
      <c r="QZJ242" s="5"/>
      <c r="QZK242" s="5"/>
      <c r="QZL242" s="5"/>
      <c r="QZM242" s="5"/>
      <c r="QZN242" s="5"/>
      <c r="QZO242" s="5"/>
      <c r="QZP242" s="5"/>
      <c r="QZQ242" s="5"/>
      <c r="QZR242" s="5"/>
      <c r="QZS242" s="5"/>
      <c r="QZT242" s="5"/>
      <c r="QZU242" s="5"/>
      <c r="QZV242" s="5"/>
      <c r="QZW242" s="5"/>
      <c r="QZX242" s="5"/>
      <c r="QZY242" s="5"/>
      <c r="QZZ242" s="5"/>
      <c r="RAA242" s="5"/>
      <c r="RAB242" s="5"/>
      <c r="RAC242" s="5"/>
      <c r="RAD242" s="5"/>
      <c r="RAE242" s="5"/>
      <c r="RAF242" s="5"/>
      <c r="RAG242" s="5"/>
      <c r="RAH242" s="5"/>
      <c r="RAI242" s="5"/>
      <c r="RAJ242" s="5"/>
      <c r="RAK242" s="5"/>
      <c r="RAL242" s="5"/>
      <c r="RAM242" s="5"/>
      <c r="RAN242" s="5"/>
      <c r="RAO242" s="5"/>
      <c r="RAP242" s="5"/>
      <c r="RAQ242" s="5"/>
      <c r="RAR242" s="5"/>
      <c r="RAS242" s="5"/>
      <c r="RAT242" s="5"/>
      <c r="RAU242" s="5"/>
      <c r="RAV242" s="5"/>
      <c r="RAW242" s="5"/>
      <c r="RAX242" s="5"/>
      <c r="RAY242" s="5"/>
      <c r="RAZ242" s="5"/>
      <c r="RBA242" s="5"/>
      <c r="RBB242" s="5"/>
      <c r="RBC242" s="5"/>
      <c r="RBD242" s="5"/>
      <c r="RBE242" s="5"/>
      <c r="RBF242" s="5"/>
      <c r="RBG242" s="5"/>
      <c r="RBH242" s="5"/>
      <c r="RBI242" s="5"/>
      <c r="RBJ242" s="5"/>
      <c r="RBK242" s="5"/>
      <c r="RBL242" s="5"/>
      <c r="RBM242" s="5"/>
      <c r="RBN242" s="5"/>
      <c r="RBO242" s="5"/>
      <c r="RBP242" s="5"/>
      <c r="RBQ242" s="5"/>
      <c r="RBR242" s="5"/>
      <c r="RBS242" s="5"/>
      <c r="RBT242" s="5"/>
      <c r="RBU242" s="5"/>
      <c r="RBV242" s="5"/>
      <c r="RBW242" s="5"/>
      <c r="RBX242" s="5"/>
      <c r="RBY242" s="5"/>
      <c r="RBZ242" s="5"/>
      <c r="RCA242" s="5"/>
      <c r="RCB242" s="5"/>
      <c r="RCC242" s="5"/>
      <c r="RCD242" s="5"/>
      <c r="RCE242" s="5"/>
      <c r="RCF242" s="5"/>
      <c r="RCG242" s="5"/>
      <c r="RCH242" s="5"/>
      <c r="RCI242" s="5"/>
      <c r="RCJ242" s="5"/>
      <c r="RCK242" s="5"/>
      <c r="RCL242" s="5"/>
      <c r="RCM242" s="5"/>
      <c r="RCN242" s="5"/>
      <c r="RCO242" s="5"/>
      <c r="RCP242" s="5"/>
      <c r="RCQ242" s="5"/>
      <c r="RCR242" s="5"/>
      <c r="RCS242" s="5"/>
      <c r="RCT242" s="5"/>
      <c r="RCU242" s="5"/>
      <c r="RCV242" s="5"/>
      <c r="RCW242" s="5"/>
      <c r="RCX242" s="5"/>
      <c r="RCY242" s="5"/>
      <c r="RCZ242" s="5"/>
      <c r="RDA242" s="5"/>
      <c r="RDB242" s="5"/>
      <c r="RDC242" s="5"/>
      <c r="RDD242" s="5"/>
      <c r="RDE242" s="5"/>
      <c r="RDF242" s="5"/>
      <c r="RDG242" s="5"/>
      <c r="RDH242" s="5"/>
      <c r="RDI242" s="5"/>
      <c r="RDJ242" s="5"/>
      <c r="RDK242" s="5"/>
      <c r="RDL242" s="5"/>
      <c r="RDM242" s="5"/>
      <c r="RDN242" s="5"/>
      <c r="RDO242" s="5"/>
      <c r="RDP242" s="5"/>
      <c r="RDQ242" s="5"/>
      <c r="RDR242" s="5"/>
      <c r="RDS242" s="5"/>
      <c r="RDT242" s="5"/>
      <c r="RDU242" s="5"/>
      <c r="RDV242" s="5"/>
      <c r="RDW242" s="5"/>
      <c r="RDX242" s="5"/>
      <c r="RDY242" s="5"/>
      <c r="RDZ242" s="5"/>
      <c r="REA242" s="5"/>
      <c r="REB242" s="5"/>
      <c r="REC242" s="5"/>
      <c r="RED242" s="5"/>
      <c r="REE242" s="5"/>
      <c r="REF242" s="5"/>
      <c r="REG242" s="5"/>
      <c r="REH242" s="5"/>
      <c r="REI242" s="5"/>
      <c r="REJ242" s="5"/>
      <c r="REK242" s="5"/>
      <c r="REL242" s="5"/>
      <c r="REM242" s="5"/>
      <c r="REN242" s="5"/>
      <c r="REO242" s="5"/>
      <c r="REP242" s="5"/>
      <c r="REQ242" s="5"/>
      <c r="RER242" s="5"/>
      <c r="RES242" s="5"/>
      <c r="RET242" s="5"/>
      <c r="REU242" s="5"/>
      <c r="REV242" s="5"/>
      <c r="REW242" s="5"/>
      <c r="REX242" s="5"/>
      <c r="REY242" s="5"/>
      <c r="REZ242" s="5"/>
      <c r="RFA242" s="5"/>
      <c r="RFB242" s="5"/>
      <c r="RFC242" s="5"/>
      <c r="RFD242" s="5"/>
      <c r="RFE242" s="5"/>
      <c r="RFF242" s="5"/>
      <c r="RFG242" s="5"/>
      <c r="RFH242" s="5"/>
      <c r="RFI242" s="5"/>
      <c r="RFJ242" s="5"/>
      <c r="RFK242" s="5"/>
      <c r="RFL242" s="5"/>
      <c r="RFM242" s="5"/>
      <c r="RFN242" s="5"/>
      <c r="RFO242" s="5"/>
      <c r="RFP242" s="5"/>
      <c r="RFQ242" s="5"/>
      <c r="RFR242" s="5"/>
      <c r="RFS242" s="5"/>
      <c r="RFT242" s="5"/>
      <c r="RFU242" s="5"/>
      <c r="RFV242" s="5"/>
      <c r="RFW242" s="5"/>
      <c r="RFX242" s="5"/>
      <c r="RFY242" s="5"/>
      <c r="RFZ242" s="5"/>
      <c r="RGA242" s="5"/>
      <c r="RGB242" s="5"/>
      <c r="RGC242" s="5"/>
      <c r="RGD242" s="5"/>
      <c r="RGE242" s="5"/>
      <c r="RGF242" s="5"/>
      <c r="RGG242" s="5"/>
      <c r="RGH242" s="5"/>
      <c r="RGI242" s="5"/>
      <c r="RGJ242" s="5"/>
      <c r="RGK242" s="5"/>
      <c r="RGL242" s="5"/>
      <c r="RGM242" s="5"/>
      <c r="RGN242" s="5"/>
      <c r="RGO242" s="5"/>
      <c r="RGP242" s="5"/>
      <c r="RGQ242" s="5"/>
      <c r="RGR242" s="5"/>
      <c r="RGS242" s="5"/>
      <c r="RGT242" s="5"/>
      <c r="RGU242" s="5"/>
      <c r="RGV242" s="5"/>
      <c r="RGW242" s="5"/>
      <c r="RGX242" s="5"/>
      <c r="RGY242" s="5"/>
      <c r="RGZ242" s="5"/>
      <c r="RHA242" s="5"/>
      <c r="RHB242" s="5"/>
      <c r="RHC242" s="5"/>
      <c r="RHD242" s="5"/>
      <c r="RHE242" s="5"/>
      <c r="RHF242" s="5"/>
      <c r="RHG242" s="5"/>
      <c r="RHH242" s="5"/>
      <c r="RHI242" s="5"/>
      <c r="RHJ242" s="5"/>
      <c r="RHK242" s="5"/>
      <c r="RHL242" s="5"/>
      <c r="RHM242" s="5"/>
      <c r="RHN242" s="5"/>
      <c r="RHO242" s="5"/>
      <c r="RHP242" s="5"/>
      <c r="RHQ242" s="5"/>
      <c r="RHR242" s="5"/>
      <c r="RHS242" s="5"/>
      <c r="RHT242" s="5"/>
      <c r="RHU242" s="5"/>
      <c r="RHV242" s="5"/>
      <c r="RHW242" s="5"/>
      <c r="RHX242" s="5"/>
      <c r="RHY242" s="5"/>
      <c r="RHZ242" s="5"/>
      <c r="RIA242" s="5"/>
      <c r="RIB242" s="5"/>
      <c r="RIC242" s="5"/>
      <c r="RID242" s="5"/>
      <c r="RIE242" s="5"/>
      <c r="RIF242" s="5"/>
      <c r="RIG242" s="5"/>
      <c r="RIH242" s="5"/>
      <c r="RII242" s="5"/>
      <c r="RIJ242" s="5"/>
      <c r="RIK242" s="5"/>
      <c r="RIL242" s="5"/>
      <c r="RIM242" s="5"/>
      <c r="RIN242" s="5"/>
      <c r="RIO242" s="5"/>
      <c r="RIP242" s="5"/>
      <c r="RIQ242" s="5"/>
      <c r="RIR242" s="5"/>
      <c r="RIS242" s="5"/>
      <c r="RIT242" s="5"/>
      <c r="RIU242" s="5"/>
      <c r="RIV242" s="5"/>
      <c r="RIW242" s="5"/>
      <c r="RIX242" s="5"/>
      <c r="RIY242" s="5"/>
      <c r="RIZ242" s="5"/>
      <c r="RJA242" s="5"/>
      <c r="RJB242" s="5"/>
      <c r="RJC242" s="5"/>
      <c r="RJD242" s="5"/>
      <c r="RJE242" s="5"/>
      <c r="RJF242" s="5"/>
      <c r="RJG242" s="5"/>
      <c r="RJH242" s="5"/>
      <c r="RJI242" s="5"/>
      <c r="RJJ242" s="5"/>
      <c r="RJK242" s="5"/>
      <c r="RJL242" s="5"/>
      <c r="RJM242" s="5"/>
      <c r="RJN242" s="5"/>
      <c r="RJO242" s="5"/>
      <c r="RJP242" s="5"/>
      <c r="RJQ242" s="5"/>
      <c r="RJR242" s="5"/>
      <c r="RJS242" s="5"/>
      <c r="RJT242" s="5"/>
      <c r="RJU242" s="5"/>
      <c r="RJV242" s="5"/>
      <c r="RJW242" s="5"/>
      <c r="RJX242" s="5"/>
      <c r="RJY242" s="5"/>
      <c r="RJZ242" s="5"/>
      <c r="RKA242" s="5"/>
      <c r="RKB242" s="5"/>
      <c r="RKC242" s="5"/>
      <c r="RKD242" s="5"/>
      <c r="RKE242" s="5"/>
      <c r="RKF242" s="5"/>
      <c r="RKG242" s="5"/>
      <c r="RKH242" s="5"/>
      <c r="RKI242" s="5"/>
      <c r="RKJ242" s="5"/>
      <c r="RKK242" s="5"/>
      <c r="RKL242" s="5"/>
      <c r="RKM242" s="5"/>
      <c r="RKN242" s="5"/>
      <c r="RKO242" s="5"/>
      <c r="RKP242" s="5"/>
      <c r="RKQ242" s="5"/>
      <c r="RKR242" s="5"/>
      <c r="RKS242" s="5"/>
      <c r="RKT242" s="5"/>
      <c r="RKU242" s="5"/>
      <c r="RKV242" s="5"/>
      <c r="RKW242" s="5"/>
      <c r="RKX242" s="5"/>
      <c r="RKY242" s="5"/>
      <c r="RKZ242" s="5"/>
      <c r="RLA242" s="5"/>
      <c r="RLB242" s="5"/>
      <c r="RLC242" s="5"/>
      <c r="RLD242" s="5"/>
      <c r="RLE242" s="5"/>
      <c r="RLF242" s="5"/>
      <c r="RLG242" s="5"/>
      <c r="RLH242" s="5"/>
      <c r="RLI242" s="5"/>
      <c r="RLJ242" s="5"/>
      <c r="RLK242" s="5"/>
      <c r="RLL242" s="5"/>
      <c r="RLM242" s="5"/>
      <c r="RLN242" s="5"/>
      <c r="RLO242" s="5"/>
      <c r="RLP242" s="5"/>
      <c r="RLQ242" s="5"/>
      <c r="RLR242" s="5"/>
      <c r="RLS242" s="5"/>
      <c r="RLT242" s="5"/>
      <c r="RLU242" s="5"/>
      <c r="RLV242" s="5"/>
      <c r="RLW242" s="5"/>
      <c r="RLX242" s="5"/>
      <c r="RLY242" s="5"/>
      <c r="RLZ242" s="5"/>
      <c r="RMA242" s="5"/>
      <c r="RMB242" s="5"/>
      <c r="RMC242" s="5"/>
      <c r="RMD242" s="5"/>
      <c r="RME242" s="5"/>
      <c r="RMF242" s="5"/>
      <c r="RMG242" s="5"/>
      <c r="RMH242" s="5"/>
      <c r="RMI242" s="5"/>
      <c r="RMJ242" s="5"/>
      <c r="RMK242" s="5"/>
      <c r="RML242" s="5"/>
      <c r="RMM242" s="5"/>
      <c r="RMN242" s="5"/>
      <c r="RMO242" s="5"/>
      <c r="RMP242" s="5"/>
      <c r="RMQ242" s="5"/>
      <c r="RMR242" s="5"/>
      <c r="RMS242" s="5"/>
      <c r="RMT242" s="5"/>
      <c r="RMU242" s="5"/>
      <c r="RMV242" s="5"/>
      <c r="RMW242" s="5"/>
      <c r="RMX242" s="5"/>
      <c r="RMY242" s="5"/>
      <c r="RMZ242" s="5"/>
      <c r="RNA242" s="5"/>
      <c r="RNB242" s="5"/>
      <c r="RNC242" s="5"/>
      <c r="RND242" s="5"/>
      <c r="RNE242" s="5"/>
      <c r="RNF242" s="5"/>
      <c r="RNG242" s="5"/>
      <c r="RNH242" s="5"/>
      <c r="RNI242" s="5"/>
      <c r="RNJ242" s="5"/>
      <c r="RNK242" s="5"/>
      <c r="RNL242" s="5"/>
      <c r="RNM242" s="5"/>
      <c r="RNN242" s="5"/>
      <c r="RNO242" s="5"/>
      <c r="RNP242" s="5"/>
      <c r="RNQ242" s="5"/>
      <c r="RNR242" s="5"/>
      <c r="RNS242" s="5"/>
      <c r="RNT242" s="5"/>
      <c r="RNU242" s="5"/>
      <c r="RNV242" s="5"/>
      <c r="RNW242" s="5"/>
      <c r="RNX242" s="5"/>
      <c r="RNY242" s="5"/>
      <c r="RNZ242" s="5"/>
      <c r="ROA242" s="5"/>
      <c r="ROB242" s="5"/>
      <c r="ROC242" s="5"/>
      <c r="ROD242" s="5"/>
      <c r="ROE242" s="5"/>
      <c r="ROF242" s="5"/>
      <c r="ROG242" s="5"/>
      <c r="ROH242" s="5"/>
      <c r="ROI242" s="5"/>
      <c r="ROJ242" s="5"/>
      <c r="ROK242" s="5"/>
      <c r="ROL242" s="5"/>
      <c r="ROM242" s="5"/>
      <c r="RON242" s="5"/>
      <c r="ROO242" s="5"/>
      <c r="ROP242" s="5"/>
      <c r="ROQ242" s="5"/>
      <c r="ROR242" s="5"/>
      <c r="ROS242" s="5"/>
      <c r="ROT242" s="5"/>
      <c r="ROU242" s="5"/>
      <c r="ROV242" s="5"/>
      <c r="ROW242" s="5"/>
      <c r="ROX242" s="5"/>
      <c r="ROY242" s="5"/>
      <c r="ROZ242" s="5"/>
      <c r="RPA242" s="5"/>
      <c r="RPB242" s="5"/>
      <c r="RPC242" s="5"/>
      <c r="RPD242" s="5"/>
      <c r="RPE242" s="5"/>
      <c r="RPF242" s="5"/>
      <c r="RPG242" s="5"/>
      <c r="RPH242" s="5"/>
      <c r="RPI242" s="5"/>
      <c r="RPJ242" s="5"/>
      <c r="RPK242" s="5"/>
      <c r="RPL242" s="5"/>
      <c r="RPM242" s="5"/>
      <c r="RPN242" s="5"/>
      <c r="RPO242" s="5"/>
      <c r="RPP242" s="5"/>
      <c r="RPQ242" s="5"/>
      <c r="RPR242" s="5"/>
      <c r="RPS242" s="5"/>
      <c r="RPT242" s="5"/>
      <c r="RPU242" s="5"/>
      <c r="RPV242" s="5"/>
      <c r="RPW242" s="5"/>
      <c r="RPX242" s="5"/>
      <c r="RPY242" s="5"/>
      <c r="RPZ242" s="5"/>
      <c r="RQA242" s="5"/>
      <c r="RQB242" s="5"/>
      <c r="RQC242" s="5"/>
      <c r="RQD242" s="5"/>
      <c r="RQE242" s="5"/>
      <c r="RQF242" s="5"/>
      <c r="RQG242" s="5"/>
      <c r="RQH242" s="5"/>
      <c r="RQI242" s="5"/>
      <c r="RQJ242" s="5"/>
      <c r="RQK242" s="5"/>
      <c r="RQL242" s="5"/>
      <c r="RQM242" s="5"/>
      <c r="RQN242" s="5"/>
      <c r="RQO242" s="5"/>
      <c r="RQP242" s="5"/>
      <c r="RQQ242" s="5"/>
      <c r="RQR242" s="5"/>
      <c r="RQS242" s="5"/>
      <c r="RQT242" s="5"/>
      <c r="RQU242" s="5"/>
      <c r="RQV242" s="5"/>
      <c r="RQW242" s="5"/>
      <c r="RQX242" s="5"/>
      <c r="RQY242" s="5"/>
      <c r="RQZ242" s="5"/>
      <c r="RRA242" s="5"/>
      <c r="RRB242" s="5"/>
      <c r="RRC242" s="5"/>
      <c r="RRD242" s="5"/>
      <c r="RRE242" s="5"/>
      <c r="RRF242" s="5"/>
      <c r="RRG242" s="5"/>
      <c r="RRH242" s="5"/>
      <c r="RRI242" s="5"/>
      <c r="RRJ242" s="5"/>
      <c r="RRK242" s="5"/>
      <c r="RRL242" s="5"/>
      <c r="RRM242" s="5"/>
      <c r="RRN242" s="5"/>
      <c r="RRO242" s="5"/>
      <c r="RRP242" s="5"/>
      <c r="RRQ242" s="5"/>
      <c r="RRR242" s="5"/>
      <c r="RRS242" s="5"/>
      <c r="RRT242" s="5"/>
      <c r="RRU242" s="5"/>
      <c r="RRV242" s="5"/>
      <c r="RRW242" s="5"/>
      <c r="RRX242" s="5"/>
      <c r="RRY242" s="5"/>
      <c r="RRZ242" s="5"/>
      <c r="RSA242" s="5"/>
      <c r="RSB242" s="5"/>
      <c r="RSC242" s="5"/>
      <c r="RSD242" s="5"/>
      <c r="RSE242" s="5"/>
      <c r="RSF242" s="5"/>
      <c r="RSG242" s="5"/>
      <c r="RSH242" s="5"/>
      <c r="RSI242" s="5"/>
      <c r="RSJ242" s="5"/>
      <c r="RSK242" s="5"/>
      <c r="RSL242" s="5"/>
      <c r="RSM242" s="5"/>
      <c r="RSN242" s="5"/>
      <c r="RSO242" s="5"/>
      <c r="RSP242" s="5"/>
      <c r="RSQ242" s="5"/>
      <c r="RSR242" s="5"/>
      <c r="RSS242" s="5"/>
      <c r="RST242" s="5"/>
      <c r="RSU242" s="5"/>
      <c r="RSV242" s="5"/>
      <c r="RSW242" s="5"/>
      <c r="RSX242" s="5"/>
      <c r="RSY242" s="5"/>
      <c r="RSZ242" s="5"/>
      <c r="RTA242" s="5"/>
      <c r="RTB242" s="5"/>
      <c r="RTC242" s="5"/>
      <c r="RTD242" s="5"/>
      <c r="RTE242" s="5"/>
      <c r="RTF242" s="5"/>
      <c r="RTG242" s="5"/>
      <c r="RTH242" s="5"/>
      <c r="RTI242" s="5"/>
      <c r="RTJ242" s="5"/>
      <c r="RTK242" s="5"/>
      <c r="RTL242" s="5"/>
      <c r="RTM242" s="5"/>
      <c r="RTN242" s="5"/>
      <c r="RTO242" s="5"/>
      <c r="RTP242" s="5"/>
      <c r="RTQ242" s="5"/>
      <c r="RTR242" s="5"/>
      <c r="RTS242" s="5"/>
      <c r="RTT242" s="5"/>
      <c r="RTU242" s="5"/>
      <c r="RTV242" s="5"/>
      <c r="RTW242" s="5"/>
      <c r="RTX242" s="5"/>
      <c r="RTY242" s="5"/>
      <c r="RTZ242" s="5"/>
      <c r="RUA242" s="5"/>
      <c r="RUB242" s="5"/>
      <c r="RUC242" s="5"/>
      <c r="RUD242" s="5"/>
      <c r="RUE242" s="5"/>
      <c r="RUF242" s="5"/>
      <c r="RUG242" s="5"/>
      <c r="RUH242" s="5"/>
      <c r="RUI242" s="5"/>
      <c r="RUJ242" s="5"/>
      <c r="RUK242" s="5"/>
      <c r="RUL242" s="5"/>
      <c r="RUM242" s="5"/>
      <c r="RUN242" s="5"/>
      <c r="RUO242" s="5"/>
      <c r="RUP242" s="5"/>
      <c r="RUQ242" s="5"/>
      <c r="RUR242" s="5"/>
      <c r="RUS242" s="5"/>
      <c r="RUT242" s="5"/>
      <c r="RUU242" s="5"/>
      <c r="RUV242" s="5"/>
      <c r="RUW242" s="5"/>
      <c r="RUX242" s="5"/>
      <c r="RUY242" s="5"/>
      <c r="RUZ242" s="5"/>
      <c r="RVA242" s="5"/>
      <c r="RVB242" s="5"/>
      <c r="RVC242" s="5"/>
      <c r="RVD242" s="5"/>
      <c r="RVE242" s="5"/>
      <c r="RVF242" s="5"/>
      <c r="RVG242" s="5"/>
      <c r="RVH242" s="5"/>
      <c r="RVI242" s="5"/>
      <c r="RVJ242" s="5"/>
      <c r="RVK242" s="5"/>
      <c r="RVL242" s="5"/>
      <c r="RVM242" s="5"/>
      <c r="RVN242" s="5"/>
      <c r="RVO242" s="5"/>
      <c r="RVP242" s="5"/>
      <c r="RVQ242" s="5"/>
      <c r="RVR242" s="5"/>
      <c r="RVS242" s="5"/>
      <c r="RVT242" s="5"/>
      <c r="RVU242" s="5"/>
      <c r="RVV242" s="5"/>
      <c r="RVW242" s="5"/>
      <c r="RVX242" s="5"/>
      <c r="RVY242" s="5"/>
      <c r="RVZ242" s="5"/>
      <c r="RWA242" s="5"/>
      <c r="RWB242" s="5"/>
      <c r="RWC242" s="5"/>
      <c r="RWD242" s="5"/>
      <c r="RWE242" s="5"/>
      <c r="RWF242" s="5"/>
      <c r="RWG242" s="5"/>
      <c r="RWH242" s="5"/>
      <c r="RWI242" s="5"/>
      <c r="RWJ242" s="5"/>
      <c r="RWK242" s="5"/>
      <c r="RWL242" s="5"/>
      <c r="RWM242" s="5"/>
      <c r="RWN242" s="5"/>
      <c r="RWO242" s="5"/>
      <c r="RWP242" s="5"/>
      <c r="RWQ242" s="5"/>
      <c r="RWR242" s="5"/>
      <c r="RWS242" s="5"/>
      <c r="RWT242" s="5"/>
      <c r="RWU242" s="5"/>
      <c r="RWV242" s="5"/>
      <c r="RWW242" s="5"/>
      <c r="RWX242" s="5"/>
      <c r="RWY242" s="5"/>
      <c r="RWZ242" s="5"/>
      <c r="RXA242" s="5"/>
      <c r="RXB242" s="5"/>
      <c r="RXC242" s="5"/>
      <c r="RXD242" s="5"/>
      <c r="RXE242" s="5"/>
      <c r="RXF242" s="5"/>
      <c r="RXG242" s="5"/>
      <c r="RXH242" s="5"/>
      <c r="RXI242" s="5"/>
      <c r="RXJ242" s="5"/>
      <c r="RXK242" s="5"/>
      <c r="RXL242" s="5"/>
      <c r="RXM242" s="5"/>
      <c r="RXN242" s="5"/>
      <c r="RXO242" s="5"/>
      <c r="RXP242" s="5"/>
      <c r="RXQ242" s="5"/>
      <c r="RXR242" s="5"/>
      <c r="RXS242" s="5"/>
      <c r="RXT242" s="5"/>
      <c r="RXU242" s="5"/>
      <c r="RXV242" s="5"/>
      <c r="RXW242" s="5"/>
      <c r="RXX242" s="5"/>
      <c r="RXY242" s="5"/>
      <c r="RXZ242" s="5"/>
      <c r="RYA242" s="5"/>
      <c r="RYB242" s="5"/>
      <c r="RYC242" s="5"/>
      <c r="RYD242" s="5"/>
      <c r="RYE242" s="5"/>
      <c r="RYF242" s="5"/>
      <c r="RYG242" s="5"/>
      <c r="RYH242" s="5"/>
      <c r="RYI242" s="5"/>
      <c r="RYJ242" s="5"/>
      <c r="RYK242" s="5"/>
      <c r="RYL242" s="5"/>
      <c r="RYM242" s="5"/>
      <c r="RYN242" s="5"/>
      <c r="RYO242" s="5"/>
      <c r="RYP242" s="5"/>
      <c r="RYQ242" s="5"/>
      <c r="RYR242" s="5"/>
      <c r="RYS242" s="5"/>
      <c r="RYT242" s="5"/>
      <c r="RYU242" s="5"/>
      <c r="RYV242" s="5"/>
      <c r="RYW242" s="5"/>
      <c r="RYX242" s="5"/>
      <c r="RYY242" s="5"/>
      <c r="RYZ242" s="5"/>
      <c r="RZA242" s="5"/>
      <c r="RZB242" s="5"/>
      <c r="RZC242" s="5"/>
      <c r="RZD242" s="5"/>
      <c r="RZE242" s="5"/>
      <c r="RZF242" s="5"/>
      <c r="RZG242" s="5"/>
      <c r="RZH242" s="5"/>
      <c r="RZI242" s="5"/>
      <c r="RZJ242" s="5"/>
      <c r="RZK242" s="5"/>
      <c r="RZL242" s="5"/>
      <c r="RZM242" s="5"/>
      <c r="RZN242" s="5"/>
      <c r="RZO242" s="5"/>
      <c r="RZP242" s="5"/>
      <c r="RZQ242" s="5"/>
      <c r="RZR242" s="5"/>
      <c r="RZS242" s="5"/>
      <c r="RZT242" s="5"/>
      <c r="RZU242" s="5"/>
      <c r="RZV242" s="5"/>
      <c r="RZW242" s="5"/>
      <c r="RZX242" s="5"/>
      <c r="RZY242" s="5"/>
      <c r="RZZ242" s="5"/>
      <c r="SAA242" s="5"/>
      <c r="SAB242" s="5"/>
      <c r="SAC242" s="5"/>
      <c r="SAD242" s="5"/>
      <c r="SAE242" s="5"/>
      <c r="SAF242" s="5"/>
      <c r="SAG242" s="5"/>
      <c r="SAH242" s="5"/>
      <c r="SAI242" s="5"/>
      <c r="SAJ242" s="5"/>
      <c r="SAK242" s="5"/>
      <c r="SAL242" s="5"/>
      <c r="SAM242" s="5"/>
      <c r="SAN242" s="5"/>
      <c r="SAO242" s="5"/>
      <c r="SAP242" s="5"/>
      <c r="SAQ242" s="5"/>
      <c r="SAR242" s="5"/>
      <c r="SAS242" s="5"/>
      <c r="SAT242" s="5"/>
      <c r="SAU242" s="5"/>
      <c r="SAV242" s="5"/>
      <c r="SAW242" s="5"/>
      <c r="SAX242" s="5"/>
      <c r="SAY242" s="5"/>
      <c r="SAZ242" s="5"/>
      <c r="SBA242" s="5"/>
      <c r="SBB242" s="5"/>
      <c r="SBC242" s="5"/>
      <c r="SBD242" s="5"/>
      <c r="SBE242" s="5"/>
      <c r="SBF242" s="5"/>
      <c r="SBG242" s="5"/>
      <c r="SBH242" s="5"/>
      <c r="SBI242" s="5"/>
      <c r="SBJ242" s="5"/>
      <c r="SBK242" s="5"/>
      <c r="SBL242" s="5"/>
      <c r="SBM242" s="5"/>
      <c r="SBN242" s="5"/>
      <c r="SBO242" s="5"/>
      <c r="SBP242" s="5"/>
      <c r="SBQ242" s="5"/>
      <c r="SBR242" s="5"/>
      <c r="SBS242" s="5"/>
      <c r="SBT242" s="5"/>
      <c r="SBU242" s="5"/>
      <c r="SBV242" s="5"/>
      <c r="SBW242" s="5"/>
      <c r="SBX242" s="5"/>
      <c r="SBY242" s="5"/>
      <c r="SBZ242" s="5"/>
      <c r="SCA242" s="5"/>
      <c r="SCB242" s="5"/>
      <c r="SCC242" s="5"/>
      <c r="SCD242" s="5"/>
      <c r="SCE242" s="5"/>
      <c r="SCF242" s="5"/>
      <c r="SCG242" s="5"/>
      <c r="SCH242" s="5"/>
      <c r="SCI242" s="5"/>
      <c r="SCJ242" s="5"/>
      <c r="SCK242" s="5"/>
      <c r="SCL242" s="5"/>
      <c r="SCM242" s="5"/>
      <c r="SCN242" s="5"/>
      <c r="SCO242" s="5"/>
      <c r="SCP242" s="5"/>
      <c r="SCQ242" s="5"/>
      <c r="SCR242" s="5"/>
      <c r="SCS242" s="5"/>
      <c r="SCT242" s="5"/>
      <c r="SCU242" s="5"/>
      <c r="SCV242" s="5"/>
      <c r="SCW242" s="5"/>
      <c r="SCX242" s="5"/>
      <c r="SCY242" s="5"/>
      <c r="SCZ242" s="5"/>
      <c r="SDA242" s="5"/>
      <c r="SDB242" s="5"/>
      <c r="SDC242" s="5"/>
      <c r="SDD242" s="5"/>
      <c r="SDE242" s="5"/>
      <c r="SDF242" s="5"/>
      <c r="SDG242" s="5"/>
      <c r="SDH242" s="5"/>
      <c r="SDI242" s="5"/>
      <c r="SDJ242" s="5"/>
      <c r="SDK242" s="5"/>
      <c r="SDL242" s="5"/>
      <c r="SDM242" s="5"/>
      <c r="SDN242" s="5"/>
      <c r="SDO242" s="5"/>
      <c r="SDP242" s="5"/>
      <c r="SDQ242" s="5"/>
      <c r="SDR242" s="5"/>
      <c r="SDS242" s="5"/>
      <c r="SDT242" s="5"/>
      <c r="SDU242" s="5"/>
      <c r="SDV242" s="5"/>
      <c r="SDW242" s="5"/>
      <c r="SDX242" s="5"/>
      <c r="SDY242" s="5"/>
      <c r="SDZ242" s="5"/>
      <c r="SEA242" s="5"/>
      <c r="SEB242" s="5"/>
      <c r="SEC242" s="5"/>
      <c r="SED242" s="5"/>
      <c r="SEE242" s="5"/>
      <c r="SEF242" s="5"/>
      <c r="SEG242" s="5"/>
      <c r="SEH242" s="5"/>
      <c r="SEI242" s="5"/>
      <c r="SEJ242" s="5"/>
      <c r="SEK242" s="5"/>
      <c r="SEL242" s="5"/>
      <c r="SEM242" s="5"/>
      <c r="SEN242" s="5"/>
      <c r="SEO242" s="5"/>
      <c r="SEP242" s="5"/>
      <c r="SEQ242" s="5"/>
      <c r="SER242" s="5"/>
      <c r="SES242" s="5"/>
      <c r="SET242" s="5"/>
      <c r="SEU242" s="5"/>
      <c r="SEV242" s="5"/>
      <c r="SEW242" s="5"/>
      <c r="SEX242" s="5"/>
      <c r="SEY242" s="5"/>
      <c r="SEZ242" s="5"/>
      <c r="SFA242" s="5"/>
      <c r="SFB242" s="5"/>
      <c r="SFC242" s="5"/>
      <c r="SFD242" s="5"/>
      <c r="SFE242" s="5"/>
      <c r="SFF242" s="5"/>
      <c r="SFG242" s="5"/>
      <c r="SFH242" s="5"/>
      <c r="SFI242" s="5"/>
      <c r="SFJ242" s="5"/>
      <c r="SFK242" s="5"/>
      <c r="SFL242" s="5"/>
      <c r="SFM242" s="5"/>
      <c r="SFN242" s="5"/>
      <c r="SFO242" s="5"/>
      <c r="SFP242" s="5"/>
      <c r="SFQ242" s="5"/>
      <c r="SFR242" s="5"/>
      <c r="SFS242" s="5"/>
      <c r="SFT242" s="5"/>
      <c r="SFU242" s="5"/>
      <c r="SFV242" s="5"/>
      <c r="SFW242" s="5"/>
      <c r="SFX242" s="5"/>
      <c r="SFY242" s="5"/>
      <c r="SFZ242" s="5"/>
      <c r="SGA242" s="5"/>
      <c r="SGB242" s="5"/>
      <c r="SGC242" s="5"/>
      <c r="SGD242" s="5"/>
      <c r="SGE242" s="5"/>
      <c r="SGF242" s="5"/>
      <c r="SGG242" s="5"/>
      <c r="SGH242" s="5"/>
      <c r="SGI242" s="5"/>
      <c r="SGJ242" s="5"/>
      <c r="SGK242" s="5"/>
      <c r="SGL242" s="5"/>
      <c r="SGM242" s="5"/>
      <c r="SGN242" s="5"/>
      <c r="SGO242" s="5"/>
      <c r="SGP242" s="5"/>
      <c r="SGQ242" s="5"/>
      <c r="SGR242" s="5"/>
      <c r="SGS242" s="5"/>
      <c r="SGT242" s="5"/>
      <c r="SGU242" s="5"/>
      <c r="SGV242" s="5"/>
      <c r="SGW242" s="5"/>
      <c r="SGX242" s="5"/>
      <c r="SGY242" s="5"/>
      <c r="SGZ242" s="5"/>
      <c r="SHA242" s="5"/>
      <c r="SHB242" s="5"/>
      <c r="SHC242" s="5"/>
      <c r="SHD242" s="5"/>
      <c r="SHE242" s="5"/>
      <c r="SHF242" s="5"/>
      <c r="SHG242" s="5"/>
      <c r="SHH242" s="5"/>
      <c r="SHI242" s="5"/>
      <c r="SHJ242" s="5"/>
      <c r="SHK242" s="5"/>
      <c r="SHL242" s="5"/>
      <c r="SHM242" s="5"/>
      <c r="SHN242" s="5"/>
      <c r="SHO242" s="5"/>
      <c r="SHP242" s="5"/>
      <c r="SHQ242" s="5"/>
      <c r="SHR242" s="5"/>
      <c r="SHS242" s="5"/>
      <c r="SHT242" s="5"/>
      <c r="SHU242" s="5"/>
      <c r="SHV242" s="5"/>
      <c r="SHW242" s="5"/>
      <c r="SHX242" s="5"/>
      <c r="SHY242" s="5"/>
      <c r="SHZ242" s="5"/>
      <c r="SIA242" s="5"/>
      <c r="SIB242" s="5"/>
      <c r="SIC242" s="5"/>
      <c r="SID242" s="5"/>
      <c r="SIE242" s="5"/>
      <c r="SIF242" s="5"/>
      <c r="SIG242" s="5"/>
      <c r="SIH242" s="5"/>
      <c r="SII242" s="5"/>
      <c r="SIJ242" s="5"/>
      <c r="SIK242" s="5"/>
      <c r="SIL242" s="5"/>
      <c r="SIM242" s="5"/>
      <c r="SIN242" s="5"/>
      <c r="SIO242" s="5"/>
      <c r="SIP242" s="5"/>
      <c r="SIQ242" s="5"/>
      <c r="SIR242" s="5"/>
      <c r="SIS242" s="5"/>
      <c r="SIT242" s="5"/>
      <c r="SIU242" s="5"/>
      <c r="SIV242" s="5"/>
      <c r="SIW242" s="5"/>
      <c r="SIX242" s="5"/>
      <c r="SIY242" s="5"/>
      <c r="SIZ242" s="5"/>
      <c r="SJA242" s="5"/>
      <c r="SJB242" s="5"/>
      <c r="SJC242" s="5"/>
      <c r="SJD242" s="5"/>
      <c r="SJE242" s="5"/>
      <c r="SJF242" s="5"/>
      <c r="SJG242" s="5"/>
      <c r="SJH242" s="5"/>
      <c r="SJI242" s="5"/>
      <c r="SJJ242" s="5"/>
      <c r="SJK242" s="5"/>
      <c r="SJL242" s="5"/>
      <c r="SJM242" s="5"/>
      <c r="SJN242" s="5"/>
      <c r="SJO242" s="5"/>
      <c r="SJP242" s="5"/>
      <c r="SJQ242" s="5"/>
      <c r="SJR242" s="5"/>
      <c r="SJS242" s="5"/>
      <c r="SJT242" s="5"/>
      <c r="SJU242" s="5"/>
      <c r="SJV242" s="5"/>
      <c r="SJW242" s="5"/>
      <c r="SJX242" s="5"/>
      <c r="SJY242" s="5"/>
      <c r="SJZ242" s="5"/>
      <c r="SKA242" s="5"/>
      <c r="SKB242" s="5"/>
      <c r="SKC242" s="5"/>
      <c r="SKD242" s="5"/>
      <c r="SKE242" s="5"/>
      <c r="SKF242" s="5"/>
      <c r="SKG242" s="5"/>
      <c r="SKH242" s="5"/>
      <c r="SKI242" s="5"/>
      <c r="SKJ242" s="5"/>
      <c r="SKK242" s="5"/>
      <c r="SKL242" s="5"/>
      <c r="SKM242" s="5"/>
      <c r="SKN242" s="5"/>
      <c r="SKO242" s="5"/>
      <c r="SKP242" s="5"/>
      <c r="SKQ242" s="5"/>
      <c r="SKR242" s="5"/>
      <c r="SKS242" s="5"/>
      <c r="SKT242" s="5"/>
      <c r="SKU242" s="5"/>
      <c r="SKV242" s="5"/>
      <c r="SKW242" s="5"/>
      <c r="SKX242" s="5"/>
      <c r="SKY242" s="5"/>
      <c r="SKZ242" s="5"/>
      <c r="SLA242" s="5"/>
      <c r="SLB242" s="5"/>
      <c r="SLC242" s="5"/>
      <c r="SLD242" s="5"/>
      <c r="SLE242" s="5"/>
      <c r="SLF242" s="5"/>
      <c r="SLG242" s="5"/>
      <c r="SLH242" s="5"/>
      <c r="SLI242" s="5"/>
      <c r="SLJ242" s="5"/>
      <c r="SLK242" s="5"/>
      <c r="SLL242" s="5"/>
      <c r="SLM242" s="5"/>
      <c r="SLN242" s="5"/>
      <c r="SLO242" s="5"/>
      <c r="SLP242" s="5"/>
      <c r="SLQ242" s="5"/>
      <c r="SLR242" s="5"/>
      <c r="SLS242" s="5"/>
      <c r="SLT242" s="5"/>
      <c r="SLU242" s="5"/>
      <c r="SLV242" s="5"/>
      <c r="SLW242" s="5"/>
      <c r="SLX242" s="5"/>
      <c r="SLY242" s="5"/>
      <c r="SLZ242" s="5"/>
      <c r="SMA242" s="5"/>
      <c r="SMB242" s="5"/>
      <c r="SMC242" s="5"/>
      <c r="SMD242" s="5"/>
      <c r="SME242" s="5"/>
      <c r="SMF242" s="5"/>
      <c r="SMG242" s="5"/>
      <c r="SMH242" s="5"/>
      <c r="SMI242" s="5"/>
      <c r="SMJ242" s="5"/>
      <c r="SMK242" s="5"/>
      <c r="SML242" s="5"/>
      <c r="SMM242" s="5"/>
      <c r="SMN242" s="5"/>
      <c r="SMO242" s="5"/>
      <c r="SMP242" s="5"/>
      <c r="SMQ242" s="5"/>
      <c r="SMR242" s="5"/>
      <c r="SMS242" s="5"/>
      <c r="SMT242" s="5"/>
      <c r="SMU242" s="5"/>
      <c r="SMV242" s="5"/>
      <c r="SMW242" s="5"/>
      <c r="SMX242" s="5"/>
      <c r="SMY242" s="5"/>
      <c r="SMZ242" s="5"/>
      <c r="SNA242" s="5"/>
      <c r="SNB242" s="5"/>
      <c r="SNC242" s="5"/>
      <c r="SND242" s="5"/>
      <c r="SNE242" s="5"/>
      <c r="SNF242" s="5"/>
      <c r="SNG242" s="5"/>
      <c r="SNH242" s="5"/>
      <c r="SNI242" s="5"/>
      <c r="SNJ242" s="5"/>
      <c r="SNK242" s="5"/>
      <c r="SNL242" s="5"/>
      <c r="SNM242" s="5"/>
      <c r="SNN242" s="5"/>
      <c r="SNO242" s="5"/>
      <c r="SNP242" s="5"/>
      <c r="SNQ242" s="5"/>
      <c r="SNR242" s="5"/>
      <c r="SNS242" s="5"/>
      <c r="SNT242" s="5"/>
      <c r="SNU242" s="5"/>
      <c r="SNV242" s="5"/>
      <c r="SNW242" s="5"/>
      <c r="SNX242" s="5"/>
      <c r="SNY242" s="5"/>
      <c r="SNZ242" s="5"/>
      <c r="SOA242" s="5"/>
      <c r="SOB242" s="5"/>
      <c r="SOC242" s="5"/>
      <c r="SOD242" s="5"/>
      <c r="SOE242" s="5"/>
      <c r="SOF242" s="5"/>
      <c r="SOG242" s="5"/>
      <c r="SOH242" s="5"/>
      <c r="SOI242" s="5"/>
      <c r="SOJ242" s="5"/>
      <c r="SOK242" s="5"/>
      <c r="SOL242" s="5"/>
      <c r="SOM242" s="5"/>
      <c r="SON242" s="5"/>
      <c r="SOO242" s="5"/>
      <c r="SOP242" s="5"/>
      <c r="SOQ242" s="5"/>
      <c r="SOR242" s="5"/>
      <c r="SOS242" s="5"/>
      <c r="SOT242" s="5"/>
      <c r="SOU242" s="5"/>
      <c r="SOV242" s="5"/>
      <c r="SOW242" s="5"/>
      <c r="SOX242" s="5"/>
      <c r="SOY242" s="5"/>
      <c r="SOZ242" s="5"/>
      <c r="SPA242" s="5"/>
      <c r="SPB242" s="5"/>
      <c r="SPC242" s="5"/>
      <c r="SPD242" s="5"/>
      <c r="SPE242" s="5"/>
      <c r="SPF242" s="5"/>
      <c r="SPG242" s="5"/>
      <c r="SPH242" s="5"/>
      <c r="SPI242" s="5"/>
      <c r="SPJ242" s="5"/>
      <c r="SPK242" s="5"/>
      <c r="SPL242" s="5"/>
      <c r="SPM242" s="5"/>
      <c r="SPN242" s="5"/>
      <c r="SPO242" s="5"/>
      <c r="SPP242" s="5"/>
      <c r="SPQ242" s="5"/>
      <c r="SPR242" s="5"/>
      <c r="SPS242" s="5"/>
      <c r="SPT242" s="5"/>
      <c r="SPU242" s="5"/>
      <c r="SPV242" s="5"/>
      <c r="SPW242" s="5"/>
      <c r="SPX242" s="5"/>
      <c r="SPY242" s="5"/>
      <c r="SPZ242" s="5"/>
      <c r="SQA242" s="5"/>
      <c r="SQB242" s="5"/>
      <c r="SQC242" s="5"/>
      <c r="SQD242" s="5"/>
      <c r="SQE242" s="5"/>
      <c r="SQF242" s="5"/>
      <c r="SQG242" s="5"/>
      <c r="SQH242" s="5"/>
      <c r="SQI242" s="5"/>
      <c r="SQJ242" s="5"/>
      <c r="SQK242" s="5"/>
      <c r="SQL242" s="5"/>
      <c r="SQM242" s="5"/>
      <c r="SQN242" s="5"/>
      <c r="SQO242" s="5"/>
      <c r="SQP242" s="5"/>
      <c r="SQQ242" s="5"/>
      <c r="SQR242" s="5"/>
      <c r="SQS242" s="5"/>
      <c r="SQT242" s="5"/>
      <c r="SQU242" s="5"/>
      <c r="SQV242" s="5"/>
      <c r="SQW242" s="5"/>
      <c r="SQX242" s="5"/>
      <c r="SQY242" s="5"/>
      <c r="SQZ242" s="5"/>
      <c r="SRA242" s="5"/>
      <c r="SRB242" s="5"/>
      <c r="SRC242" s="5"/>
      <c r="SRD242" s="5"/>
      <c r="SRE242" s="5"/>
      <c r="SRF242" s="5"/>
      <c r="SRG242" s="5"/>
      <c r="SRH242" s="5"/>
      <c r="SRI242" s="5"/>
      <c r="SRJ242" s="5"/>
      <c r="SRK242" s="5"/>
      <c r="SRL242" s="5"/>
      <c r="SRM242" s="5"/>
      <c r="SRN242" s="5"/>
      <c r="SRO242" s="5"/>
      <c r="SRP242" s="5"/>
      <c r="SRQ242" s="5"/>
      <c r="SRR242" s="5"/>
      <c r="SRS242" s="5"/>
      <c r="SRT242" s="5"/>
      <c r="SRU242" s="5"/>
      <c r="SRV242" s="5"/>
      <c r="SRW242" s="5"/>
      <c r="SRX242" s="5"/>
      <c r="SRY242" s="5"/>
      <c r="SRZ242" s="5"/>
      <c r="SSA242" s="5"/>
      <c r="SSB242" s="5"/>
      <c r="SSC242" s="5"/>
      <c r="SSD242" s="5"/>
      <c r="SSE242" s="5"/>
      <c r="SSF242" s="5"/>
      <c r="SSG242" s="5"/>
      <c r="SSH242" s="5"/>
      <c r="SSI242" s="5"/>
      <c r="SSJ242" s="5"/>
      <c r="SSK242" s="5"/>
      <c r="SSL242" s="5"/>
      <c r="SSM242" s="5"/>
      <c r="SSN242" s="5"/>
      <c r="SSO242" s="5"/>
      <c r="SSP242" s="5"/>
      <c r="SSQ242" s="5"/>
      <c r="SSR242" s="5"/>
      <c r="SSS242" s="5"/>
      <c r="SST242" s="5"/>
      <c r="SSU242" s="5"/>
      <c r="SSV242" s="5"/>
      <c r="SSW242" s="5"/>
      <c r="SSX242" s="5"/>
      <c r="SSY242" s="5"/>
      <c r="SSZ242" s="5"/>
      <c r="STA242" s="5"/>
      <c r="STB242" s="5"/>
      <c r="STC242" s="5"/>
      <c r="STD242" s="5"/>
      <c r="STE242" s="5"/>
      <c r="STF242" s="5"/>
      <c r="STG242" s="5"/>
      <c r="STH242" s="5"/>
      <c r="STI242" s="5"/>
      <c r="STJ242" s="5"/>
      <c r="STK242" s="5"/>
      <c r="STL242" s="5"/>
      <c r="STM242" s="5"/>
      <c r="STN242" s="5"/>
      <c r="STO242" s="5"/>
      <c r="STP242" s="5"/>
      <c r="STQ242" s="5"/>
      <c r="STR242" s="5"/>
      <c r="STS242" s="5"/>
      <c r="STT242" s="5"/>
      <c r="STU242" s="5"/>
      <c r="STV242" s="5"/>
      <c r="STW242" s="5"/>
      <c r="STX242" s="5"/>
      <c r="STY242" s="5"/>
      <c r="STZ242" s="5"/>
      <c r="SUA242" s="5"/>
      <c r="SUB242" s="5"/>
      <c r="SUC242" s="5"/>
      <c r="SUD242" s="5"/>
      <c r="SUE242" s="5"/>
      <c r="SUF242" s="5"/>
      <c r="SUG242" s="5"/>
      <c r="SUH242" s="5"/>
      <c r="SUI242" s="5"/>
      <c r="SUJ242" s="5"/>
      <c r="SUK242" s="5"/>
      <c r="SUL242" s="5"/>
      <c r="SUM242" s="5"/>
      <c r="SUN242" s="5"/>
      <c r="SUO242" s="5"/>
      <c r="SUP242" s="5"/>
      <c r="SUQ242" s="5"/>
      <c r="SUR242" s="5"/>
      <c r="SUS242" s="5"/>
      <c r="SUT242" s="5"/>
      <c r="SUU242" s="5"/>
      <c r="SUV242" s="5"/>
      <c r="SUW242" s="5"/>
      <c r="SUX242" s="5"/>
      <c r="SUY242" s="5"/>
      <c r="SUZ242" s="5"/>
      <c r="SVA242" s="5"/>
      <c r="SVB242" s="5"/>
      <c r="SVC242" s="5"/>
      <c r="SVD242" s="5"/>
      <c r="SVE242" s="5"/>
      <c r="SVF242" s="5"/>
      <c r="SVG242" s="5"/>
      <c r="SVH242" s="5"/>
      <c r="SVI242" s="5"/>
      <c r="SVJ242" s="5"/>
      <c r="SVK242" s="5"/>
      <c r="SVL242" s="5"/>
      <c r="SVM242" s="5"/>
      <c r="SVN242" s="5"/>
      <c r="SVO242" s="5"/>
      <c r="SVP242" s="5"/>
      <c r="SVQ242" s="5"/>
      <c r="SVR242" s="5"/>
      <c r="SVS242" s="5"/>
      <c r="SVT242" s="5"/>
      <c r="SVU242" s="5"/>
      <c r="SVV242" s="5"/>
      <c r="SVW242" s="5"/>
      <c r="SVX242" s="5"/>
      <c r="SVY242" s="5"/>
      <c r="SVZ242" s="5"/>
      <c r="SWA242" s="5"/>
      <c r="SWB242" s="5"/>
      <c r="SWC242" s="5"/>
      <c r="SWD242" s="5"/>
      <c r="SWE242" s="5"/>
      <c r="SWF242" s="5"/>
      <c r="SWG242" s="5"/>
      <c r="SWH242" s="5"/>
      <c r="SWI242" s="5"/>
      <c r="SWJ242" s="5"/>
      <c r="SWK242" s="5"/>
      <c r="SWL242" s="5"/>
      <c r="SWM242" s="5"/>
      <c r="SWN242" s="5"/>
      <c r="SWO242" s="5"/>
      <c r="SWP242" s="5"/>
      <c r="SWQ242" s="5"/>
      <c r="SWR242" s="5"/>
      <c r="SWS242" s="5"/>
      <c r="SWT242" s="5"/>
      <c r="SWU242" s="5"/>
      <c r="SWV242" s="5"/>
      <c r="SWW242" s="5"/>
      <c r="SWX242" s="5"/>
      <c r="SWY242" s="5"/>
      <c r="SWZ242" s="5"/>
      <c r="SXA242" s="5"/>
      <c r="SXB242" s="5"/>
      <c r="SXC242" s="5"/>
      <c r="SXD242" s="5"/>
      <c r="SXE242" s="5"/>
      <c r="SXF242" s="5"/>
      <c r="SXG242" s="5"/>
      <c r="SXH242" s="5"/>
      <c r="SXI242" s="5"/>
      <c r="SXJ242" s="5"/>
      <c r="SXK242" s="5"/>
      <c r="SXL242" s="5"/>
      <c r="SXM242" s="5"/>
      <c r="SXN242" s="5"/>
      <c r="SXO242" s="5"/>
      <c r="SXP242" s="5"/>
      <c r="SXQ242" s="5"/>
      <c r="SXR242" s="5"/>
      <c r="SXS242" s="5"/>
      <c r="SXT242" s="5"/>
      <c r="SXU242" s="5"/>
      <c r="SXV242" s="5"/>
      <c r="SXW242" s="5"/>
      <c r="SXX242" s="5"/>
      <c r="SXY242" s="5"/>
      <c r="SXZ242" s="5"/>
      <c r="SYA242" s="5"/>
      <c r="SYB242" s="5"/>
      <c r="SYC242" s="5"/>
      <c r="SYD242" s="5"/>
      <c r="SYE242" s="5"/>
      <c r="SYF242" s="5"/>
      <c r="SYG242" s="5"/>
      <c r="SYH242" s="5"/>
      <c r="SYI242" s="5"/>
      <c r="SYJ242" s="5"/>
      <c r="SYK242" s="5"/>
      <c r="SYL242" s="5"/>
      <c r="SYM242" s="5"/>
      <c r="SYN242" s="5"/>
      <c r="SYO242" s="5"/>
      <c r="SYP242" s="5"/>
      <c r="SYQ242" s="5"/>
      <c r="SYR242" s="5"/>
      <c r="SYS242" s="5"/>
      <c r="SYT242" s="5"/>
      <c r="SYU242" s="5"/>
      <c r="SYV242" s="5"/>
      <c r="SYW242" s="5"/>
      <c r="SYX242" s="5"/>
      <c r="SYY242" s="5"/>
      <c r="SYZ242" s="5"/>
      <c r="SZA242" s="5"/>
      <c r="SZB242" s="5"/>
      <c r="SZC242" s="5"/>
      <c r="SZD242" s="5"/>
      <c r="SZE242" s="5"/>
      <c r="SZF242" s="5"/>
      <c r="SZG242" s="5"/>
      <c r="SZH242" s="5"/>
      <c r="SZI242" s="5"/>
      <c r="SZJ242" s="5"/>
      <c r="SZK242" s="5"/>
      <c r="SZL242" s="5"/>
      <c r="SZM242" s="5"/>
      <c r="SZN242" s="5"/>
      <c r="SZO242" s="5"/>
      <c r="SZP242" s="5"/>
      <c r="SZQ242" s="5"/>
      <c r="SZR242" s="5"/>
      <c r="SZS242" s="5"/>
      <c r="SZT242" s="5"/>
      <c r="SZU242" s="5"/>
      <c r="SZV242" s="5"/>
      <c r="SZW242" s="5"/>
      <c r="SZX242" s="5"/>
      <c r="SZY242" s="5"/>
      <c r="SZZ242" s="5"/>
      <c r="TAA242" s="5"/>
      <c r="TAB242" s="5"/>
      <c r="TAC242" s="5"/>
      <c r="TAD242" s="5"/>
      <c r="TAE242" s="5"/>
      <c r="TAF242" s="5"/>
      <c r="TAG242" s="5"/>
      <c r="TAH242" s="5"/>
      <c r="TAI242" s="5"/>
      <c r="TAJ242" s="5"/>
      <c r="TAK242" s="5"/>
      <c r="TAL242" s="5"/>
      <c r="TAM242" s="5"/>
      <c r="TAN242" s="5"/>
      <c r="TAO242" s="5"/>
      <c r="TAP242" s="5"/>
      <c r="TAQ242" s="5"/>
      <c r="TAR242" s="5"/>
      <c r="TAS242" s="5"/>
      <c r="TAT242" s="5"/>
      <c r="TAU242" s="5"/>
      <c r="TAV242" s="5"/>
      <c r="TAW242" s="5"/>
      <c r="TAX242" s="5"/>
      <c r="TAY242" s="5"/>
      <c r="TAZ242" s="5"/>
      <c r="TBA242" s="5"/>
      <c r="TBB242" s="5"/>
      <c r="TBC242" s="5"/>
      <c r="TBD242" s="5"/>
      <c r="TBE242" s="5"/>
      <c r="TBF242" s="5"/>
      <c r="TBG242" s="5"/>
      <c r="TBH242" s="5"/>
      <c r="TBI242" s="5"/>
      <c r="TBJ242" s="5"/>
      <c r="TBK242" s="5"/>
      <c r="TBL242" s="5"/>
      <c r="TBM242" s="5"/>
      <c r="TBN242" s="5"/>
      <c r="TBO242" s="5"/>
      <c r="TBP242" s="5"/>
      <c r="TBQ242" s="5"/>
      <c r="TBR242" s="5"/>
      <c r="TBS242" s="5"/>
      <c r="TBT242" s="5"/>
      <c r="TBU242" s="5"/>
      <c r="TBV242" s="5"/>
      <c r="TBW242" s="5"/>
      <c r="TBX242" s="5"/>
      <c r="TBY242" s="5"/>
      <c r="TBZ242" s="5"/>
      <c r="TCA242" s="5"/>
      <c r="TCB242" s="5"/>
      <c r="TCC242" s="5"/>
      <c r="TCD242" s="5"/>
      <c r="TCE242" s="5"/>
      <c r="TCF242" s="5"/>
      <c r="TCG242" s="5"/>
      <c r="TCH242" s="5"/>
      <c r="TCI242" s="5"/>
      <c r="TCJ242" s="5"/>
      <c r="TCK242" s="5"/>
      <c r="TCL242" s="5"/>
      <c r="TCM242" s="5"/>
      <c r="TCN242" s="5"/>
      <c r="TCO242" s="5"/>
      <c r="TCP242" s="5"/>
      <c r="TCQ242" s="5"/>
      <c r="TCR242" s="5"/>
      <c r="TCS242" s="5"/>
      <c r="TCT242" s="5"/>
      <c r="TCU242" s="5"/>
      <c r="TCV242" s="5"/>
      <c r="TCW242" s="5"/>
      <c r="TCX242" s="5"/>
      <c r="TCY242" s="5"/>
      <c r="TCZ242" s="5"/>
      <c r="TDA242" s="5"/>
      <c r="TDB242" s="5"/>
      <c r="TDC242" s="5"/>
      <c r="TDD242" s="5"/>
      <c r="TDE242" s="5"/>
      <c r="TDF242" s="5"/>
      <c r="TDG242" s="5"/>
      <c r="TDH242" s="5"/>
      <c r="TDI242" s="5"/>
      <c r="TDJ242" s="5"/>
      <c r="TDK242" s="5"/>
      <c r="TDL242" s="5"/>
      <c r="TDM242" s="5"/>
      <c r="TDN242" s="5"/>
      <c r="TDO242" s="5"/>
      <c r="TDP242" s="5"/>
      <c r="TDQ242" s="5"/>
      <c r="TDR242" s="5"/>
      <c r="TDS242" s="5"/>
      <c r="TDT242" s="5"/>
      <c r="TDU242" s="5"/>
      <c r="TDV242" s="5"/>
      <c r="TDW242" s="5"/>
      <c r="TDX242" s="5"/>
      <c r="TDY242" s="5"/>
      <c r="TDZ242" s="5"/>
      <c r="TEA242" s="5"/>
      <c r="TEB242" s="5"/>
      <c r="TEC242" s="5"/>
      <c r="TED242" s="5"/>
      <c r="TEE242" s="5"/>
      <c r="TEF242" s="5"/>
      <c r="TEG242" s="5"/>
      <c r="TEH242" s="5"/>
      <c r="TEI242" s="5"/>
      <c r="TEJ242" s="5"/>
      <c r="TEK242" s="5"/>
      <c r="TEL242" s="5"/>
      <c r="TEM242" s="5"/>
      <c r="TEN242" s="5"/>
      <c r="TEO242" s="5"/>
      <c r="TEP242" s="5"/>
      <c r="TEQ242" s="5"/>
      <c r="TER242" s="5"/>
      <c r="TES242" s="5"/>
      <c r="TET242" s="5"/>
      <c r="TEU242" s="5"/>
      <c r="TEV242" s="5"/>
      <c r="TEW242" s="5"/>
      <c r="TEX242" s="5"/>
      <c r="TEY242" s="5"/>
      <c r="TEZ242" s="5"/>
      <c r="TFA242" s="5"/>
      <c r="TFB242" s="5"/>
      <c r="TFC242" s="5"/>
      <c r="TFD242" s="5"/>
      <c r="TFE242" s="5"/>
      <c r="TFF242" s="5"/>
      <c r="TFG242" s="5"/>
      <c r="TFH242" s="5"/>
      <c r="TFI242" s="5"/>
      <c r="TFJ242" s="5"/>
      <c r="TFK242" s="5"/>
      <c r="TFL242" s="5"/>
      <c r="TFM242" s="5"/>
      <c r="TFN242" s="5"/>
      <c r="TFO242" s="5"/>
      <c r="TFP242" s="5"/>
      <c r="TFQ242" s="5"/>
      <c r="TFR242" s="5"/>
      <c r="TFS242" s="5"/>
      <c r="TFT242" s="5"/>
      <c r="TFU242" s="5"/>
      <c r="TFV242" s="5"/>
      <c r="TFW242" s="5"/>
      <c r="TFX242" s="5"/>
      <c r="TFY242" s="5"/>
      <c r="TFZ242" s="5"/>
      <c r="TGA242" s="5"/>
      <c r="TGB242" s="5"/>
      <c r="TGC242" s="5"/>
      <c r="TGD242" s="5"/>
      <c r="TGE242" s="5"/>
      <c r="TGF242" s="5"/>
      <c r="TGG242" s="5"/>
      <c r="TGH242" s="5"/>
      <c r="TGI242" s="5"/>
      <c r="TGJ242" s="5"/>
      <c r="TGK242" s="5"/>
      <c r="TGL242" s="5"/>
      <c r="TGM242" s="5"/>
      <c r="TGN242" s="5"/>
      <c r="TGO242" s="5"/>
      <c r="TGP242" s="5"/>
      <c r="TGQ242" s="5"/>
      <c r="TGR242" s="5"/>
      <c r="TGS242" s="5"/>
      <c r="TGT242" s="5"/>
      <c r="TGU242" s="5"/>
      <c r="TGV242" s="5"/>
      <c r="TGW242" s="5"/>
      <c r="TGX242" s="5"/>
      <c r="TGY242" s="5"/>
      <c r="TGZ242" s="5"/>
      <c r="THA242" s="5"/>
      <c r="THB242" s="5"/>
      <c r="THC242" s="5"/>
      <c r="THD242" s="5"/>
      <c r="THE242" s="5"/>
      <c r="THF242" s="5"/>
      <c r="THG242" s="5"/>
      <c r="THH242" s="5"/>
      <c r="THI242" s="5"/>
      <c r="THJ242" s="5"/>
      <c r="THK242" s="5"/>
      <c r="THL242" s="5"/>
      <c r="THM242" s="5"/>
      <c r="THN242" s="5"/>
      <c r="THO242" s="5"/>
      <c r="THP242" s="5"/>
      <c r="THQ242" s="5"/>
      <c r="THR242" s="5"/>
      <c r="THS242" s="5"/>
      <c r="THT242" s="5"/>
      <c r="THU242" s="5"/>
      <c r="THV242" s="5"/>
      <c r="THW242" s="5"/>
      <c r="THX242" s="5"/>
      <c r="THY242" s="5"/>
      <c r="THZ242" s="5"/>
      <c r="TIA242" s="5"/>
      <c r="TIB242" s="5"/>
      <c r="TIC242" s="5"/>
      <c r="TID242" s="5"/>
      <c r="TIE242" s="5"/>
      <c r="TIF242" s="5"/>
      <c r="TIG242" s="5"/>
      <c r="TIH242" s="5"/>
      <c r="TII242" s="5"/>
      <c r="TIJ242" s="5"/>
      <c r="TIK242" s="5"/>
      <c r="TIL242" s="5"/>
      <c r="TIM242" s="5"/>
      <c r="TIN242" s="5"/>
      <c r="TIO242" s="5"/>
      <c r="TIP242" s="5"/>
      <c r="TIQ242" s="5"/>
      <c r="TIR242" s="5"/>
      <c r="TIS242" s="5"/>
      <c r="TIT242" s="5"/>
      <c r="TIU242" s="5"/>
      <c r="TIV242" s="5"/>
      <c r="TIW242" s="5"/>
      <c r="TIX242" s="5"/>
      <c r="TIY242" s="5"/>
      <c r="TIZ242" s="5"/>
      <c r="TJA242" s="5"/>
      <c r="TJB242" s="5"/>
      <c r="TJC242" s="5"/>
      <c r="TJD242" s="5"/>
      <c r="TJE242" s="5"/>
      <c r="TJF242" s="5"/>
      <c r="TJG242" s="5"/>
      <c r="TJH242" s="5"/>
      <c r="TJI242" s="5"/>
      <c r="TJJ242" s="5"/>
      <c r="TJK242" s="5"/>
      <c r="TJL242" s="5"/>
      <c r="TJM242" s="5"/>
      <c r="TJN242" s="5"/>
      <c r="TJO242" s="5"/>
      <c r="TJP242" s="5"/>
      <c r="TJQ242" s="5"/>
      <c r="TJR242" s="5"/>
      <c r="TJS242" s="5"/>
      <c r="TJT242" s="5"/>
      <c r="TJU242" s="5"/>
      <c r="TJV242" s="5"/>
      <c r="TJW242" s="5"/>
      <c r="TJX242" s="5"/>
      <c r="TJY242" s="5"/>
      <c r="TJZ242" s="5"/>
      <c r="TKA242" s="5"/>
      <c r="TKB242" s="5"/>
      <c r="TKC242" s="5"/>
      <c r="TKD242" s="5"/>
      <c r="TKE242" s="5"/>
      <c r="TKF242" s="5"/>
      <c r="TKG242" s="5"/>
      <c r="TKH242" s="5"/>
      <c r="TKI242" s="5"/>
      <c r="TKJ242" s="5"/>
      <c r="TKK242" s="5"/>
      <c r="TKL242" s="5"/>
      <c r="TKM242" s="5"/>
      <c r="TKN242" s="5"/>
      <c r="TKO242" s="5"/>
      <c r="TKP242" s="5"/>
      <c r="TKQ242" s="5"/>
      <c r="TKR242" s="5"/>
      <c r="TKS242" s="5"/>
      <c r="TKT242" s="5"/>
      <c r="TKU242" s="5"/>
      <c r="TKV242" s="5"/>
      <c r="TKW242" s="5"/>
      <c r="TKX242" s="5"/>
      <c r="TKY242" s="5"/>
      <c r="TKZ242" s="5"/>
      <c r="TLA242" s="5"/>
      <c r="TLB242" s="5"/>
      <c r="TLC242" s="5"/>
      <c r="TLD242" s="5"/>
      <c r="TLE242" s="5"/>
      <c r="TLF242" s="5"/>
      <c r="TLG242" s="5"/>
      <c r="TLH242" s="5"/>
      <c r="TLI242" s="5"/>
      <c r="TLJ242" s="5"/>
      <c r="TLK242" s="5"/>
      <c r="TLL242" s="5"/>
      <c r="TLM242" s="5"/>
      <c r="TLN242" s="5"/>
      <c r="TLO242" s="5"/>
      <c r="TLP242" s="5"/>
      <c r="TLQ242" s="5"/>
      <c r="TLR242" s="5"/>
      <c r="TLS242" s="5"/>
      <c r="TLT242" s="5"/>
      <c r="TLU242" s="5"/>
      <c r="TLV242" s="5"/>
      <c r="TLW242" s="5"/>
      <c r="TLX242" s="5"/>
      <c r="TLY242" s="5"/>
      <c r="TLZ242" s="5"/>
      <c r="TMA242" s="5"/>
      <c r="TMB242" s="5"/>
      <c r="TMC242" s="5"/>
      <c r="TMD242" s="5"/>
      <c r="TME242" s="5"/>
      <c r="TMF242" s="5"/>
      <c r="TMG242" s="5"/>
      <c r="TMH242" s="5"/>
      <c r="TMI242" s="5"/>
      <c r="TMJ242" s="5"/>
      <c r="TMK242" s="5"/>
      <c r="TML242" s="5"/>
      <c r="TMM242" s="5"/>
      <c r="TMN242" s="5"/>
      <c r="TMO242" s="5"/>
      <c r="TMP242" s="5"/>
      <c r="TMQ242" s="5"/>
      <c r="TMR242" s="5"/>
      <c r="TMS242" s="5"/>
      <c r="TMT242" s="5"/>
      <c r="TMU242" s="5"/>
      <c r="TMV242" s="5"/>
      <c r="TMW242" s="5"/>
      <c r="TMX242" s="5"/>
      <c r="TMY242" s="5"/>
      <c r="TMZ242" s="5"/>
      <c r="TNA242" s="5"/>
      <c r="TNB242" s="5"/>
      <c r="TNC242" s="5"/>
      <c r="TND242" s="5"/>
      <c r="TNE242" s="5"/>
      <c r="TNF242" s="5"/>
      <c r="TNG242" s="5"/>
      <c r="TNH242" s="5"/>
      <c r="TNI242" s="5"/>
      <c r="TNJ242" s="5"/>
      <c r="TNK242" s="5"/>
      <c r="TNL242" s="5"/>
      <c r="TNM242" s="5"/>
      <c r="TNN242" s="5"/>
      <c r="TNO242" s="5"/>
      <c r="TNP242" s="5"/>
      <c r="TNQ242" s="5"/>
      <c r="TNR242" s="5"/>
      <c r="TNS242" s="5"/>
      <c r="TNT242" s="5"/>
      <c r="TNU242" s="5"/>
      <c r="TNV242" s="5"/>
      <c r="TNW242" s="5"/>
      <c r="TNX242" s="5"/>
      <c r="TNY242" s="5"/>
      <c r="TNZ242" s="5"/>
      <c r="TOA242" s="5"/>
      <c r="TOB242" s="5"/>
      <c r="TOC242" s="5"/>
      <c r="TOD242" s="5"/>
      <c r="TOE242" s="5"/>
      <c r="TOF242" s="5"/>
      <c r="TOG242" s="5"/>
      <c r="TOH242" s="5"/>
      <c r="TOI242" s="5"/>
      <c r="TOJ242" s="5"/>
      <c r="TOK242" s="5"/>
      <c r="TOL242" s="5"/>
      <c r="TOM242" s="5"/>
      <c r="TON242" s="5"/>
      <c r="TOO242" s="5"/>
      <c r="TOP242" s="5"/>
      <c r="TOQ242" s="5"/>
      <c r="TOR242" s="5"/>
      <c r="TOS242" s="5"/>
      <c r="TOT242" s="5"/>
      <c r="TOU242" s="5"/>
      <c r="TOV242" s="5"/>
      <c r="TOW242" s="5"/>
      <c r="TOX242" s="5"/>
      <c r="TOY242" s="5"/>
      <c r="TOZ242" s="5"/>
      <c r="TPA242" s="5"/>
      <c r="TPB242" s="5"/>
      <c r="TPC242" s="5"/>
      <c r="TPD242" s="5"/>
      <c r="TPE242" s="5"/>
      <c r="TPF242" s="5"/>
      <c r="TPG242" s="5"/>
      <c r="TPH242" s="5"/>
      <c r="TPI242" s="5"/>
      <c r="TPJ242" s="5"/>
      <c r="TPK242" s="5"/>
      <c r="TPL242" s="5"/>
      <c r="TPM242" s="5"/>
      <c r="TPN242" s="5"/>
      <c r="TPO242" s="5"/>
      <c r="TPP242" s="5"/>
      <c r="TPQ242" s="5"/>
      <c r="TPR242" s="5"/>
      <c r="TPS242" s="5"/>
      <c r="TPT242" s="5"/>
      <c r="TPU242" s="5"/>
      <c r="TPV242" s="5"/>
      <c r="TPW242" s="5"/>
      <c r="TPX242" s="5"/>
      <c r="TPY242" s="5"/>
      <c r="TPZ242" s="5"/>
      <c r="TQA242" s="5"/>
      <c r="TQB242" s="5"/>
      <c r="TQC242" s="5"/>
      <c r="TQD242" s="5"/>
      <c r="TQE242" s="5"/>
      <c r="TQF242" s="5"/>
      <c r="TQG242" s="5"/>
      <c r="TQH242" s="5"/>
      <c r="TQI242" s="5"/>
      <c r="TQJ242" s="5"/>
      <c r="TQK242" s="5"/>
      <c r="TQL242" s="5"/>
      <c r="TQM242" s="5"/>
      <c r="TQN242" s="5"/>
      <c r="TQO242" s="5"/>
      <c r="TQP242" s="5"/>
      <c r="TQQ242" s="5"/>
      <c r="TQR242" s="5"/>
      <c r="TQS242" s="5"/>
      <c r="TQT242" s="5"/>
      <c r="TQU242" s="5"/>
      <c r="TQV242" s="5"/>
      <c r="TQW242" s="5"/>
      <c r="TQX242" s="5"/>
      <c r="TQY242" s="5"/>
      <c r="TQZ242" s="5"/>
      <c r="TRA242" s="5"/>
      <c r="TRB242" s="5"/>
      <c r="TRC242" s="5"/>
      <c r="TRD242" s="5"/>
      <c r="TRE242" s="5"/>
      <c r="TRF242" s="5"/>
      <c r="TRG242" s="5"/>
      <c r="TRH242" s="5"/>
      <c r="TRI242" s="5"/>
      <c r="TRJ242" s="5"/>
      <c r="TRK242" s="5"/>
      <c r="TRL242" s="5"/>
      <c r="TRM242" s="5"/>
      <c r="TRN242" s="5"/>
      <c r="TRO242" s="5"/>
      <c r="TRP242" s="5"/>
      <c r="TRQ242" s="5"/>
      <c r="TRR242" s="5"/>
      <c r="TRS242" s="5"/>
      <c r="TRT242" s="5"/>
      <c r="TRU242" s="5"/>
      <c r="TRV242" s="5"/>
      <c r="TRW242" s="5"/>
      <c r="TRX242" s="5"/>
      <c r="TRY242" s="5"/>
      <c r="TRZ242" s="5"/>
      <c r="TSA242" s="5"/>
      <c r="TSB242" s="5"/>
      <c r="TSC242" s="5"/>
      <c r="TSD242" s="5"/>
      <c r="TSE242" s="5"/>
      <c r="TSF242" s="5"/>
      <c r="TSG242" s="5"/>
      <c r="TSH242" s="5"/>
      <c r="TSI242" s="5"/>
      <c r="TSJ242" s="5"/>
      <c r="TSK242" s="5"/>
      <c r="TSL242" s="5"/>
      <c r="TSM242" s="5"/>
      <c r="TSN242" s="5"/>
      <c r="TSO242" s="5"/>
      <c r="TSP242" s="5"/>
      <c r="TSQ242" s="5"/>
      <c r="TSR242" s="5"/>
      <c r="TSS242" s="5"/>
      <c r="TST242" s="5"/>
      <c r="TSU242" s="5"/>
      <c r="TSV242" s="5"/>
      <c r="TSW242" s="5"/>
      <c r="TSX242" s="5"/>
      <c r="TSY242" s="5"/>
      <c r="TSZ242" s="5"/>
      <c r="TTA242" s="5"/>
      <c r="TTB242" s="5"/>
      <c r="TTC242" s="5"/>
      <c r="TTD242" s="5"/>
      <c r="TTE242" s="5"/>
      <c r="TTF242" s="5"/>
      <c r="TTG242" s="5"/>
      <c r="TTH242" s="5"/>
      <c r="TTI242" s="5"/>
      <c r="TTJ242" s="5"/>
      <c r="TTK242" s="5"/>
      <c r="TTL242" s="5"/>
      <c r="TTM242" s="5"/>
      <c r="TTN242" s="5"/>
      <c r="TTO242" s="5"/>
      <c r="TTP242" s="5"/>
      <c r="TTQ242" s="5"/>
      <c r="TTR242" s="5"/>
      <c r="TTS242" s="5"/>
      <c r="TTT242" s="5"/>
      <c r="TTU242" s="5"/>
      <c r="TTV242" s="5"/>
      <c r="TTW242" s="5"/>
      <c r="TTX242" s="5"/>
      <c r="TTY242" s="5"/>
      <c r="TTZ242" s="5"/>
      <c r="TUA242" s="5"/>
      <c r="TUB242" s="5"/>
      <c r="TUC242" s="5"/>
      <c r="TUD242" s="5"/>
      <c r="TUE242" s="5"/>
      <c r="TUF242" s="5"/>
      <c r="TUG242" s="5"/>
      <c r="TUH242" s="5"/>
      <c r="TUI242" s="5"/>
      <c r="TUJ242" s="5"/>
      <c r="TUK242" s="5"/>
      <c r="TUL242" s="5"/>
      <c r="TUM242" s="5"/>
      <c r="TUN242" s="5"/>
      <c r="TUO242" s="5"/>
      <c r="TUP242" s="5"/>
      <c r="TUQ242" s="5"/>
      <c r="TUR242" s="5"/>
      <c r="TUS242" s="5"/>
      <c r="TUT242" s="5"/>
      <c r="TUU242" s="5"/>
      <c r="TUV242" s="5"/>
      <c r="TUW242" s="5"/>
      <c r="TUX242" s="5"/>
      <c r="TUY242" s="5"/>
      <c r="TUZ242" s="5"/>
      <c r="TVA242" s="5"/>
      <c r="TVB242" s="5"/>
      <c r="TVC242" s="5"/>
      <c r="TVD242" s="5"/>
      <c r="TVE242" s="5"/>
      <c r="TVF242" s="5"/>
      <c r="TVG242" s="5"/>
      <c r="TVH242" s="5"/>
      <c r="TVI242" s="5"/>
      <c r="TVJ242" s="5"/>
      <c r="TVK242" s="5"/>
      <c r="TVL242" s="5"/>
      <c r="TVM242" s="5"/>
      <c r="TVN242" s="5"/>
      <c r="TVO242" s="5"/>
      <c r="TVP242" s="5"/>
      <c r="TVQ242" s="5"/>
      <c r="TVR242" s="5"/>
      <c r="TVS242" s="5"/>
      <c r="TVT242" s="5"/>
      <c r="TVU242" s="5"/>
      <c r="TVV242" s="5"/>
      <c r="TVW242" s="5"/>
      <c r="TVX242" s="5"/>
      <c r="TVY242" s="5"/>
      <c r="TVZ242" s="5"/>
      <c r="TWA242" s="5"/>
      <c r="TWB242" s="5"/>
      <c r="TWC242" s="5"/>
      <c r="TWD242" s="5"/>
      <c r="TWE242" s="5"/>
      <c r="TWF242" s="5"/>
      <c r="TWG242" s="5"/>
      <c r="TWH242" s="5"/>
      <c r="TWI242" s="5"/>
      <c r="TWJ242" s="5"/>
      <c r="TWK242" s="5"/>
      <c r="TWL242" s="5"/>
      <c r="TWM242" s="5"/>
      <c r="TWN242" s="5"/>
      <c r="TWO242" s="5"/>
      <c r="TWP242" s="5"/>
      <c r="TWQ242" s="5"/>
      <c r="TWR242" s="5"/>
      <c r="TWS242" s="5"/>
      <c r="TWT242" s="5"/>
      <c r="TWU242" s="5"/>
      <c r="TWV242" s="5"/>
      <c r="TWW242" s="5"/>
      <c r="TWX242" s="5"/>
      <c r="TWY242" s="5"/>
      <c r="TWZ242" s="5"/>
      <c r="TXA242" s="5"/>
      <c r="TXB242" s="5"/>
      <c r="TXC242" s="5"/>
      <c r="TXD242" s="5"/>
      <c r="TXE242" s="5"/>
      <c r="TXF242" s="5"/>
      <c r="TXG242" s="5"/>
      <c r="TXH242" s="5"/>
      <c r="TXI242" s="5"/>
      <c r="TXJ242" s="5"/>
      <c r="TXK242" s="5"/>
      <c r="TXL242" s="5"/>
      <c r="TXM242" s="5"/>
      <c r="TXN242" s="5"/>
      <c r="TXO242" s="5"/>
      <c r="TXP242" s="5"/>
      <c r="TXQ242" s="5"/>
      <c r="TXR242" s="5"/>
      <c r="TXS242" s="5"/>
      <c r="TXT242" s="5"/>
      <c r="TXU242" s="5"/>
      <c r="TXV242" s="5"/>
      <c r="TXW242" s="5"/>
      <c r="TXX242" s="5"/>
      <c r="TXY242" s="5"/>
      <c r="TXZ242" s="5"/>
      <c r="TYA242" s="5"/>
      <c r="TYB242" s="5"/>
      <c r="TYC242" s="5"/>
      <c r="TYD242" s="5"/>
      <c r="TYE242" s="5"/>
      <c r="TYF242" s="5"/>
      <c r="TYG242" s="5"/>
      <c r="TYH242" s="5"/>
      <c r="TYI242" s="5"/>
      <c r="TYJ242" s="5"/>
      <c r="TYK242" s="5"/>
      <c r="TYL242" s="5"/>
      <c r="TYM242" s="5"/>
      <c r="TYN242" s="5"/>
      <c r="TYO242" s="5"/>
      <c r="TYP242" s="5"/>
      <c r="TYQ242" s="5"/>
      <c r="TYR242" s="5"/>
      <c r="TYS242" s="5"/>
      <c r="TYT242" s="5"/>
      <c r="TYU242" s="5"/>
      <c r="TYV242" s="5"/>
      <c r="TYW242" s="5"/>
      <c r="TYX242" s="5"/>
      <c r="TYY242" s="5"/>
      <c r="TYZ242" s="5"/>
      <c r="TZA242" s="5"/>
      <c r="TZB242" s="5"/>
      <c r="TZC242" s="5"/>
      <c r="TZD242" s="5"/>
      <c r="TZE242" s="5"/>
      <c r="TZF242" s="5"/>
      <c r="TZG242" s="5"/>
      <c r="TZH242" s="5"/>
      <c r="TZI242" s="5"/>
      <c r="TZJ242" s="5"/>
      <c r="TZK242" s="5"/>
      <c r="TZL242" s="5"/>
      <c r="TZM242" s="5"/>
      <c r="TZN242" s="5"/>
      <c r="TZO242" s="5"/>
      <c r="TZP242" s="5"/>
      <c r="TZQ242" s="5"/>
      <c r="TZR242" s="5"/>
      <c r="TZS242" s="5"/>
      <c r="TZT242" s="5"/>
      <c r="TZU242" s="5"/>
      <c r="TZV242" s="5"/>
      <c r="TZW242" s="5"/>
      <c r="TZX242" s="5"/>
      <c r="TZY242" s="5"/>
      <c r="TZZ242" s="5"/>
      <c r="UAA242" s="5"/>
      <c r="UAB242" s="5"/>
      <c r="UAC242" s="5"/>
      <c r="UAD242" s="5"/>
      <c r="UAE242" s="5"/>
      <c r="UAF242" s="5"/>
      <c r="UAG242" s="5"/>
      <c r="UAH242" s="5"/>
      <c r="UAI242" s="5"/>
      <c r="UAJ242" s="5"/>
      <c r="UAK242" s="5"/>
      <c r="UAL242" s="5"/>
      <c r="UAM242" s="5"/>
      <c r="UAN242" s="5"/>
      <c r="UAO242" s="5"/>
      <c r="UAP242" s="5"/>
      <c r="UAQ242" s="5"/>
      <c r="UAR242" s="5"/>
      <c r="UAS242" s="5"/>
      <c r="UAT242" s="5"/>
      <c r="UAU242" s="5"/>
      <c r="UAV242" s="5"/>
      <c r="UAW242" s="5"/>
      <c r="UAX242" s="5"/>
      <c r="UAY242" s="5"/>
      <c r="UAZ242" s="5"/>
      <c r="UBA242" s="5"/>
      <c r="UBB242" s="5"/>
      <c r="UBC242" s="5"/>
      <c r="UBD242" s="5"/>
      <c r="UBE242" s="5"/>
      <c r="UBF242" s="5"/>
      <c r="UBG242" s="5"/>
      <c r="UBH242" s="5"/>
      <c r="UBI242" s="5"/>
      <c r="UBJ242" s="5"/>
      <c r="UBK242" s="5"/>
      <c r="UBL242" s="5"/>
      <c r="UBM242" s="5"/>
      <c r="UBN242" s="5"/>
      <c r="UBO242" s="5"/>
      <c r="UBP242" s="5"/>
      <c r="UBQ242" s="5"/>
      <c r="UBR242" s="5"/>
      <c r="UBS242" s="5"/>
      <c r="UBT242" s="5"/>
      <c r="UBU242" s="5"/>
      <c r="UBV242" s="5"/>
      <c r="UBW242" s="5"/>
      <c r="UBX242" s="5"/>
      <c r="UBY242" s="5"/>
      <c r="UBZ242" s="5"/>
      <c r="UCA242" s="5"/>
      <c r="UCB242" s="5"/>
      <c r="UCC242" s="5"/>
      <c r="UCD242" s="5"/>
      <c r="UCE242" s="5"/>
      <c r="UCF242" s="5"/>
      <c r="UCG242" s="5"/>
      <c r="UCH242" s="5"/>
      <c r="UCI242" s="5"/>
      <c r="UCJ242" s="5"/>
      <c r="UCK242" s="5"/>
      <c r="UCL242" s="5"/>
      <c r="UCM242" s="5"/>
      <c r="UCN242" s="5"/>
      <c r="UCO242" s="5"/>
      <c r="UCP242" s="5"/>
      <c r="UCQ242" s="5"/>
      <c r="UCR242" s="5"/>
      <c r="UCS242" s="5"/>
      <c r="UCT242" s="5"/>
      <c r="UCU242" s="5"/>
      <c r="UCV242" s="5"/>
      <c r="UCW242" s="5"/>
      <c r="UCX242" s="5"/>
      <c r="UCY242" s="5"/>
      <c r="UCZ242" s="5"/>
      <c r="UDA242" s="5"/>
      <c r="UDB242" s="5"/>
      <c r="UDC242" s="5"/>
      <c r="UDD242" s="5"/>
      <c r="UDE242" s="5"/>
      <c r="UDF242" s="5"/>
      <c r="UDG242" s="5"/>
      <c r="UDH242" s="5"/>
      <c r="UDI242" s="5"/>
      <c r="UDJ242" s="5"/>
      <c r="UDK242" s="5"/>
      <c r="UDL242" s="5"/>
      <c r="UDM242" s="5"/>
      <c r="UDN242" s="5"/>
      <c r="UDO242" s="5"/>
      <c r="UDP242" s="5"/>
      <c r="UDQ242" s="5"/>
      <c r="UDR242" s="5"/>
      <c r="UDS242" s="5"/>
      <c r="UDT242" s="5"/>
      <c r="UDU242" s="5"/>
      <c r="UDV242" s="5"/>
      <c r="UDW242" s="5"/>
      <c r="UDX242" s="5"/>
      <c r="UDY242" s="5"/>
      <c r="UDZ242" s="5"/>
      <c r="UEA242" s="5"/>
      <c r="UEB242" s="5"/>
      <c r="UEC242" s="5"/>
      <c r="UED242" s="5"/>
      <c r="UEE242" s="5"/>
      <c r="UEF242" s="5"/>
      <c r="UEG242" s="5"/>
      <c r="UEH242" s="5"/>
      <c r="UEI242" s="5"/>
      <c r="UEJ242" s="5"/>
      <c r="UEK242" s="5"/>
      <c r="UEL242" s="5"/>
      <c r="UEM242" s="5"/>
      <c r="UEN242" s="5"/>
      <c r="UEO242" s="5"/>
      <c r="UEP242" s="5"/>
      <c r="UEQ242" s="5"/>
      <c r="UER242" s="5"/>
      <c r="UES242" s="5"/>
      <c r="UET242" s="5"/>
      <c r="UEU242" s="5"/>
      <c r="UEV242" s="5"/>
      <c r="UEW242" s="5"/>
      <c r="UEX242" s="5"/>
      <c r="UEY242" s="5"/>
      <c r="UEZ242" s="5"/>
      <c r="UFA242" s="5"/>
      <c r="UFB242" s="5"/>
      <c r="UFC242" s="5"/>
      <c r="UFD242" s="5"/>
      <c r="UFE242" s="5"/>
      <c r="UFF242" s="5"/>
      <c r="UFG242" s="5"/>
      <c r="UFH242" s="5"/>
      <c r="UFI242" s="5"/>
      <c r="UFJ242" s="5"/>
      <c r="UFK242" s="5"/>
      <c r="UFL242" s="5"/>
      <c r="UFM242" s="5"/>
      <c r="UFN242" s="5"/>
      <c r="UFO242" s="5"/>
      <c r="UFP242" s="5"/>
      <c r="UFQ242" s="5"/>
      <c r="UFR242" s="5"/>
      <c r="UFS242" s="5"/>
      <c r="UFT242" s="5"/>
      <c r="UFU242" s="5"/>
      <c r="UFV242" s="5"/>
      <c r="UFW242" s="5"/>
      <c r="UFX242" s="5"/>
      <c r="UFY242" s="5"/>
      <c r="UFZ242" s="5"/>
      <c r="UGA242" s="5"/>
      <c r="UGB242" s="5"/>
      <c r="UGC242" s="5"/>
      <c r="UGD242" s="5"/>
      <c r="UGE242" s="5"/>
      <c r="UGF242" s="5"/>
      <c r="UGG242" s="5"/>
      <c r="UGH242" s="5"/>
      <c r="UGI242" s="5"/>
      <c r="UGJ242" s="5"/>
      <c r="UGK242" s="5"/>
      <c r="UGL242" s="5"/>
      <c r="UGM242" s="5"/>
      <c r="UGN242" s="5"/>
      <c r="UGO242" s="5"/>
      <c r="UGP242" s="5"/>
      <c r="UGQ242" s="5"/>
      <c r="UGR242" s="5"/>
      <c r="UGS242" s="5"/>
      <c r="UGT242" s="5"/>
      <c r="UGU242" s="5"/>
      <c r="UGV242" s="5"/>
      <c r="UGW242" s="5"/>
      <c r="UGX242" s="5"/>
      <c r="UGY242" s="5"/>
      <c r="UGZ242" s="5"/>
      <c r="UHA242" s="5"/>
      <c r="UHB242" s="5"/>
      <c r="UHC242" s="5"/>
      <c r="UHD242" s="5"/>
      <c r="UHE242" s="5"/>
      <c r="UHF242" s="5"/>
      <c r="UHG242" s="5"/>
      <c r="UHH242" s="5"/>
      <c r="UHI242" s="5"/>
      <c r="UHJ242" s="5"/>
      <c r="UHK242" s="5"/>
      <c r="UHL242" s="5"/>
      <c r="UHM242" s="5"/>
      <c r="UHN242" s="5"/>
      <c r="UHO242" s="5"/>
      <c r="UHP242" s="5"/>
      <c r="UHQ242" s="5"/>
      <c r="UHR242" s="5"/>
      <c r="UHS242" s="5"/>
      <c r="UHT242" s="5"/>
      <c r="UHU242" s="5"/>
      <c r="UHV242" s="5"/>
      <c r="UHW242" s="5"/>
      <c r="UHX242" s="5"/>
      <c r="UHY242" s="5"/>
      <c r="UHZ242" s="5"/>
      <c r="UIA242" s="5"/>
      <c r="UIB242" s="5"/>
      <c r="UIC242" s="5"/>
      <c r="UID242" s="5"/>
      <c r="UIE242" s="5"/>
      <c r="UIF242" s="5"/>
      <c r="UIG242" s="5"/>
      <c r="UIH242" s="5"/>
      <c r="UII242" s="5"/>
      <c r="UIJ242" s="5"/>
      <c r="UIK242" s="5"/>
      <c r="UIL242" s="5"/>
      <c r="UIM242" s="5"/>
      <c r="UIN242" s="5"/>
      <c r="UIO242" s="5"/>
      <c r="UIP242" s="5"/>
      <c r="UIQ242" s="5"/>
      <c r="UIR242" s="5"/>
      <c r="UIS242" s="5"/>
      <c r="UIT242" s="5"/>
      <c r="UIU242" s="5"/>
      <c r="UIV242" s="5"/>
      <c r="UIW242" s="5"/>
      <c r="UIX242" s="5"/>
      <c r="UIY242" s="5"/>
      <c r="UIZ242" s="5"/>
      <c r="UJA242" s="5"/>
      <c r="UJB242" s="5"/>
      <c r="UJC242" s="5"/>
      <c r="UJD242" s="5"/>
      <c r="UJE242" s="5"/>
      <c r="UJF242" s="5"/>
      <c r="UJG242" s="5"/>
      <c r="UJH242" s="5"/>
      <c r="UJI242" s="5"/>
      <c r="UJJ242" s="5"/>
      <c r="UJK242" s="5"/>
      <c r="UJL242" s="5"/>
      <c r="UJM242" s="5"/>
      <c r="UJN242" s="5"/>
      <c r="UJO242" s="5"/>
      <c r="UJP242" s="5"/>
      <c r="UJQ242" s="5"/>
      <c r="UJR242" s="5"/>
      <c r="UJS242" s="5"/>
      <c r="UJT242" s="5"/>
      <c r="UJU242" s="5"/>
      <c r="UJV242" s="5"/>
      <c r="UJW242" s="5"/>
      <c r="UJX242" s="5"/>
      <c r="UJY242" s="5"/>
      <c r="UJZ242" s="5"/>
      <c r="UKA242" s="5"/>
      <c r="UKB242" s="5"/>
      <c r="UKC242" s="5"/>
      <c r="UKD242" s="5"/>
      <c r="UKE242" s="5"/>
      <c r="UKF242" s="5"/>
      <c r="UKG242" s="5"/>
      <c r="UKH242" s="5"/>
      <c r="UKI242" s="5"/>
      <c r="UKJ242" s="5"/>
      <c r="UKK242" s="5"/>
      <c r="UKL242" s="5"/>
      <c r="UKM242" s="5"/>
      <c r="UKN242" s="5"/>
      <c r="UKO242" s="5"/>
      <c r="UKP242" s="5"/>
      <c r="UKQ242" s="5"/>
      <c r="UKR242" s="5"/>
      <c r="UKS242" s="5"/>
      <c r="UKT242" s="5"/>
      <c r="UKU242" s="5"/>
      <c r="UKV242" s="5"/>
      <c r="UKW242" s="5"/>
      <c r="UKX242" s="5"/>
      <c r="UKY242" s="5"/>
      <c r="UKZ242" s="5"/>
      <c r="ULA242" s="5"/>
      <c r="ULB242" s="5"/>
      <c r="ULC242" s="5"/>
      <c r="ULD242" s="5"/>
      <c r="ULE242" s="5"/>
      <c r="ULF242" s="5"/>
      <c r="ULG242" s="5"/>
      <c r="ULH242" s="5"/>
      <c r="ULI242" s="5"/>
      <c r="ULJ242" s="5"/>
      <c r="ULK242" s="5"/>
      <c r="ULL242" s="5"/>
      <c r="ULM242" s="5"/>
      <c r="ULN242" s="5"/>
      <c r="ULO242" s="5"/>
      <c r="ULP242" s="5"/>
      <c r="ULQ242" s="5"/>
      <c r="ULR242" s="5"/>
      <c r="ULS242" s="5"/>
      <c r="ULT242" s="5"/>
      <c r="ULU242" s="5"/>
      <c r="ULV242" s="5"/>
      <c r="ULW242" s="5"/>
      <c r="ULX242" s="5"/>
      <c r="ULY242" s="5"/>
      <c r="ULZ242" s="5"/>
      <c r="UMA242" s="5"/>
      <c r="UMB242" s="5"/>
      <c r="UMC242" s="5"/>
      <c r="UMD242" s="5"/>
      <c r="UME242" s="5"/>
      <c r="UMF242" s="5"/>
      <c r="UMG242" s="5"/>
      <c r="UMH242" s="5"/>
      <c r="UMI242" s="5"/>
      <c r="UMJ242" s="5"/>
      <c r="UMK242" s="5"/>
      <c r="UML242" s="5"/>
      <c r="UMM242" s="5"/>
      <c r="UMN242" s="5"/>
      <c r="UMO242" s="5"/>
      <c r="UMP242" s="5"/>
      <c r="UMQ242" s="5"/>
      <c r="UMR242" s="5"/>
      <c r="UMS242" s="5"/>
      <c r="UMT242" s="5"/>
      <c r="UMU242" s="5"/>
      <c r="UMV242" s="5"/>
      <c r="UMW242" s="5"/>
      <c r="UMX242" s="5"/>
      <c r="UMY242" s="5"/>
      <c r="UMZ242" s="5"/>
      <c r="UNA242" s="5"/>
      <c r="UNB242" s="5"/>
      <c r="UNC242" s="5"/>
      <c r="UND242" s="5"/>
      <c r="UNE242" s="5"/>
      <c r="UNF242" s="5"/>
      <c r="UNG242" s="5"/>
      <c r="UNH242" s="5"/>
      <c r="UNI242" s="5"/>
      <c r="UNJ242" s="5"/>
      <c r="UNK242" s="5"/>
      <c r="UNL242" s="5"/>
      <c r="UNM242" s="5"/>
      <c r="UNN242" s="5"/>
      <c r="UNO242" s="5"/>
      <c r="UNP242" s="5"/>
      <c r="UNQ242" s="5"/>
      <c r="UNR242" s="5"/>
      <c r="UNS242" s="5"/>
      <c r="UNT242" s="5"/>
      <c r="UNU242" s="5"/>
      <c r="UNV242" s="5"/>
      <c r="UNW242" s="5"/>
      <c r="UNX242" s="5"/>
      <c r="UNY242" s="5"/>
      <c r="UNZ242" s="5"/>
      <c r="UOA242" s="5"/>
      <c r="UOB242" s="5"/>
      <c r="UOC242" s="5"/>
      <c r="UOD242" s="5"/>
      <c r="UOE242" s="5"/>
      <c r="UOF242" s="5"/>
      <c r="UOG242" s="5"/>
      <c r="UOH242" s="5"/>
      <c r="UOI242" s="5"/>
      <c r="UOJ242" s="5"/>
      <c r="UOK242" s="5"/>
      <c r="UOL242" s="5"/>
      <c r="UOM242" s="5"/>
      <c r="UON242" s="5"/>
      <c r="UOO242" s="5"/>
      <c r="UOP242" s="5"/>
      <c r="UOQ242" s="5"/>
      <c r="UOR242" s="5"/>
      <c r="UOS242" s="5"/>
      <c r="UOT242" s="5"/>
      <c r="UOU242" s="5"/>
      <c r="UOV242" s="5"/>
      <c r="UOW242" s="5"/>
      <c r="UOX242" s="5"/>
      <c r="UOY242" s="5"/>
      <c r="UOZ242" s="5"/>
      <c r="UPA242" s="5"/>
      <c r="UPB242" s="5"/>
      <c r="UPC242" s="5"/>
      <c r="UPD242" s="5"/>
      <c r="UPE242" s="5"/>
      <c r="UPF242" s="5"/>
      <c r="UPG242" s="5"/>
      <c r="UPH242" s="5"/>
      <c r="UPI242" s="5"/>
      <c r="UPJ242" s="5"/>
      <c r="UPK242" s="5"/>
      <c r="UPL242" s="5"/>
      <c r="UPM242" s="5"/>
      <c r="UPN242" s="5"/>
      <c r="UPO242" s="5"/>
      <c r="UPP242" s="5"/>
      <c r="UPQ242" s="5"/>
      <c r="UPR242" s="5"/>
      <c r="UPS242" s="5"/>
      <c r="UPT242" s="5"/>
      <c r="UPU242" s="5"/>
      <c r="UPV242" s="5"/>
      <c r="UPW242" s="5"/>
      <c r="UPX242" s="5"/>
      <c r="UPY242" s="5"/>
      <c r="UPZ242" s="5"/>
      <c r="UQA242" s="5"/>
      <c r="UQB242" s="5"/>
      <c r="UQC242" s="5"/>
      <c r="UQD242" s="5"/>
      <c r="UQE242" s="5"/>
      <c r="UQF242" s="5"/>
      <c r="UQG242" s="5"/>
      <c r="UQH242" s="5"/>
      <c r="UQI242" s="5"/>
      <c r="UQJ242" s="5"/>
      <c r="UQK242" s="5"/>
      <c r="UQL242" s="5"/>
      <c r="UQM242" s="5"/>
      <c r="UQN242" s="5"/>
      <c r="UQO242" s="5"/>
      <c r="UQP242" s="5"/>
      <c r="UQQ242" s="5"/>
      <c r="UQR242" s="5"/>
      <c r="UQS242" s="5"/>
      <c r="UQT242" s="5"/>
      <c r="UQU242" s="5"/>
      <c r="UQV242" s="5"/>
      <c r="UQW242" s="5"/>
      <c r="UQX242" s="5"/>
      <c r="UQY242" s="5"/>
      <c r="UQZ242" s="5"/>
      <c r="URA242" s="5"/>
      <c r="URB242" s="5"/>
      <c r="URC242" s="5"/>
      <c r="URD242" s="5"/>
      <c r="URE242" s="5"/>
      <c r="URF242" s="5"/>
      <c r="URG242" s="5"/>
      <c r="URH242" s="5"/>
      <c r="URI242" s="5"/>
      <c r="URJ242" s="5"/>
      <c r="URK242" s="5"/>
      <c r="URL242" s="5"/>
      <c r="URM242" s="5"/>
      <c r="URN242" s="5"/>
      <c r="URO242" s="5"/>
      <c r="URP242" s="5"/>
      <c r="URQ242" s="5"/>
      <c r="URR242" s="5"/>
      <c r="URS242" s="5"/>
      <c r="URT242" s="5"/>
      <c r="URU242" s="5"/>
      <c r="URV242" s="5"/>
      <c r="URW242" s="5"/>
      <c r="URX242" s="5"/>
      <c r="URY242" s="5"/>
      <c r="URZ242" s="5"/>
      <c r="USA242" s="5"/>
      <c r="USB242" s="5"/>
      <c r="USC242" s="5"/>
      <c r="USD242" s="5"/>
      <c r="USE242" s="5"/>
      <c r="USF242" s="5"/>
      <c r="USG242" s="5"/>
      <c r="USH242" s="5"/>
      <c r="USI242" s="5"/>
      <c r="USJ242" s="5"/>
      <c r="USK242" s="5"/>
      <c r="USL242" s="5"/>
      <c r="USM242" s="5"/>
      <c r="USN242" s="5"/>
      <c r="USO242" s="5"/>
      <c r="USP242" s="5"/>
      <c r="USQ242" s="5"/>
      <c r="USR242" s="5"/>
      <c r="USS242" s="5"/>
      <c r="UST242" s="5"/>
      <c r="USU242" s="5"/>
      <c r="USV242" s="5"/>
      <c r="USW242" s="5"/>
      <c r="USX242" s="5"/>
      <c r="USY242" s="5"/>
      <c r="USZ242" s="5"/>
      <c r="UTA242" s="5"/>
      <c r="UTB242" s="5"/>
      <c r="UTC242" s="5"/>
      <c r="UTD242" s="5"/>
      <c r="UTE242" s="5"/>
      <c r="UTF242" s="5"/>
      <c r="UTG242" s="5"/>
      <c r="UTH242" s="5"/>
      <c r="UTI242" s="5"/>
      <c r="UTJ242" s="5"/>
      <c r="UTK242" s="5"/>
      <c r="UTL242" s="5"/>
      <c r="UTM242" s="5"/>
      <c r="UTN242" s="5"/>
      <c r="UTO242" s="5"/>
      <c r="UTP242" s="5"/>
      <c r="UTQ242" s="5"/>
      <c r="UTR242" s="5"/>
      <c r="UTS242" s="5"/>
      <c r="UTT242" s="5"/>
      <c r="UTU242" s="5"/>
      <c r="UTV242" s="5"/>
      <c r="UTW242" s="5"/>
      <c r="UTX242" s="5"/>
      <c r="UTY242" s="5"/>
      <c r="UTZ242" s="5"/>
      <c r="UUA242" s="5"/>
      <c r="UUB242" s="5"/>
      <c r="UUC242" s="5"/>
      <c r="UUD242" s="5"/>
      <c r="UUE242" s="5"/>
      <c r="UUF242" s="5"/>
      <c r="UUG242" s="5"/>
      <c r="UUH242" s="5"/>
      <c r="UUI242" s="5"/>
      <c r="UUJ242" s="5"/>
      <c r="UUK242" s="5"/>
      <c r="UUL242" s="5"/>
      <c r="UUM242" s="5"/>
      <c r="UUN242" s="5"/>
      <c r="UUO242" s="5"/>
      <c r="UUP242" s="5"/>
      <c r="UUQ242" s="5"/>
      <c r="UUR242" s="5"/>
      <c r="UUS242" s="5"/>
      <c r="UUT242" s="5"/>
      <c r="UUU242" s="5"/>
      <c r="UUV242" s="5"/>
      <c r="UUW242" s="5"/>
      <c r="UUX242" s="5"/>
      <c r="UUY242" s="5"/>
      <c r="UUZ242" s="5"/>
      <c r="UVA242" s="5"/>
      <c r="UVB242" s="5"/>
      <c r="UVC242" s="5"/>
      <c r="UVD242" s="5"/>
      <c r="UVE242" s="5"/>
      <c r="UVF242" s="5"/>
      <c r="UVG242" s="5"/>
      <c r="UVH242" s="5"/>
      <c r="UVI242" s="5"/>
      <c r="UVJ242" s="5"/>
      <c r="UVK242" s="5"/>
      <c r="UVL242" s="5"/>
      <c r="UVM242" s="5"/>
      <c r="UVN242" s="5"/>
      <c r="UVO242" s="5"/>
      <c r="UVP242" s="5"/>
      <c r="UVQ242" s="5"/>
      <c r="UVR242" s="5"/>
      <c r="UVS242" s="5"/>
      <c r="UVT242" s="5"/>
      <c r="UVU242" s="5"/>
      <c r="UVV242" s="5"/>
      <c r="UVW242" s="5"/>
      <c r="UVX242" s="5"/>
      <c r="UVY242" s="5"/>
      <c r="UVZ242" s="5"/>
      <c r="UWA242" s="5"/>
      <c r="UWB242" s="5"/>
      <c r="UWC242" s="5"/>
      <c r="UWD242" s="5"/>
      <c r="UWE242" s="5"/>
      <c r="UWF242" s="5"/>
      <c r="UWG242" s="5"/>
      <c r="UWH242" s="5"/>
      <c r="UWI242" s="5"/>
      <c r="UWJ242" s="5"/>
      <c r="UWK242" s="5"/>
      <c r="UWL242" s="5"/>
      <c r="UWM242" s="5"/>
      <c r="UWN242" s="5"/>
      <c r="UWO242" s="5"/>
      <c r="UWP242" s="5"/>
      <c r="UWQ242" s="5"/>
      <c r="UWR242" s="5"/>
      <c r="UWS242" s="5"/>
      <c r="UWT242" s="5"/>
      <c r="UWU242" s="5"/>
      <c r="UWV242" s="5"/>
      <c r="UWW242" s="5"/>
      <c r="UWX242" s="5"/>
      <c r="UWY242" s="5"/>
      <c r="UWZ242" s="5"/>
      <c r="UXA242" s="5"/>
      <c r="UXB242" s="5"/>
      <c r="UXC242" s="5"/>
      <c r="UXD242" s="5"/>
      <c r="UXE242" s="5"/>
      <c r="UXF242" s="5"/>
      <c r="UXG242" s="5"/>
      <c r="UXH242" s="5"/>
      <c r="UXI242" s="5"/>
      <c r="UXJ242" s="5"/>
      <c r="UXK242" s="5"/>
      <c r="UXL242" s="5"/>
      <c r="UXM242" s="5"/>
      <c r="UXN242" s="5"/>
      <c r="UXO242" s="5"/>
      <c r="UXP242" s="5"/>
      <c r="UXQ242" s="5"/>
      <c r="UXR242" s="5"/>
      <c r="UXS242" s="5"/>
      <c r="UXT242" s="5"/>
      <c r="UXU242" s="5"/>
      <c r="UXV242" s="5"/>
      <c r="UXW242" s="5"/>
      <c r="UXX242" s="5"/>
      <c r="UXY242" s="5"/>
      <c r="UXZ242" s="5"/>
      <c r="UYA242" s="5"/>
      <c r="UYB242" s="5"/>
      <c r="UYC242" s="5"/>
      <c r="UYD242" s="5"/>
      <c r="UYE242" s="5"/>
      <c r="UYF242" s="5"/>
      <c r="UYG242" s="5"/>
      <c r="UYH242" s="5"/>
      <c r="UYI242" s="5"/>
      <c r="UYJ242" s="5"/>
      <c r="UYK242" s="5"/>
      <c r="UYL242" s="5"/>
      <c r="UYM242" s="5"/>
      <c r="UYN242" s="5"/>
      <c r="UYO242" s="5"/>
      <c r="UYP242" s="5"/>
      <c r="UYQ242" s="5"/>
      <c r="UYR242" s="5"/>
      <c r="UYS242" s="5"/>
      <c r="UYT242" s="5"/>
      <c r="UYU242" s="5"/>
      <c r="UYV242" s="5"/>
      <c r="UYW242" s="5"/>
      <c r="UYX242" s="5"/>
      <c r="UYY242" s="5"/>
      <c r="UYZ242" s="5"/>
      <c r="UZA242" s="5"/>
      <c r="UZB242" s="5"/>
      <c r="UZC242" s="5"/>
      <c r="UZD242" s="5"/>
      <c r="UZE242" s="5"/>
      <c r="UZF242" s="5"/>
      <c r="UZG242" s="5"/>
      <c r="UZH242" s="5"/>
      <c r="UZI242" s="5"/>
      <c r="UZJ242" s="5"/>
      <c r="UZK242" s="5"/>
      <c r="UZL242" s="5"/>
      <c r="UZM242" s="5"/>
      <c r="UZN242" s="5"/>
      <c r="UZO242" s="5"/>
      <c r="UZP242" s="5"/>
      <c r="UZQ242" s="5"/>
      <c r="UZR242" s="5"/>
      <c r="UZS242" s="5"/>
      <c r="UZT242" s="5"/>
      <c r="UZU242" s="5"/>
      <c r="UZV242" s="5"/>
      <c r="UZW242" s="5"/>
      <c r="UZX242" s="5"/>
      <c r="UZY242" s="5"/>
      <c r="UZZ242" s="5"/>
      <c r="VAA242" s="5"/>
      <c r="VAB242" s="5"/>
      <c r="VAC242" s="5"/>
      <c r="VAD242" s="5"/>
      <c r="VAE242" s="5"/>
      <c r="VAF242" s="5"/>
      <c r="VAG242" s="5"/>
      <c r="VAH242" s="5"/>
      <c r="VAI242" s="5"/>
      <c r="VAJ242" s="5"/>
      <c r="VAK242" s="5"/>
      <c r="VAL242" s="5"/>
      <c r="VAM242" s="5"/>
      <c r="VAN242" s="5"/>
      <c r="VAO242" s="5"/>
      <c r="VAP242" s="5"/>
      <c r="VAQ242" s="5"/>
      <c r="VAR242" s="5"/>
      <c r="VAS242" s="5"/>
      <c r="VAT242" s="5"/>
      <c r="VAU242" s="5"/>
      <c r="VAV242" s="5"/>
      <c r="VAW242" s="5"/>
      <c r="VAX242" s="5"/>
      <c r="VAY242" s="5"/>
      <c r="VAZ242" s="5"/>
      <c r="VBA242" s="5"/>
      <c r="VBB242" s="5"/>
      <c r="VBC242" s="5"/>
      <c r="VBD242" s="5"/>
      <c r="VBE242" s="5"/>
      <c r="VBF242" s="5"/>
      <c r="VBG242" s="5"/>
      <c r="VBH242" s="5"/>
      <c r="VBI242" s="5"/>
      <c r="VBJ242" s="5"/>
      <c r="VBK242" s="5"/>
      <c r="VBL242" s="5"/>
      <c r="VBM242" s="5"/>
      <c r="VBN242" s="5"/>
      <c r="VBO242" s="5"/>
      <c r="VBP242" s="5"/>
      <c r="VBQ242" s="5"/>
      <c r="VBR242" s="5"/>
      <c r="VBS242" s="5"/>
      <c r="VBT242" s="5"/>
      <c r="VBU242" s="5"/>
      <c r="VBV242" s="5"/>
      <c r="VBW242" s="5"/>
      <c r="VBX242" s="5"/>
      <c r="VBY242" s="5"/>
      <c r="VBZ242" s="5"/>
      <c r="VCA242" s="5"/>
      <c r="VCB242" s="5"/>
      <c r="VCC242" s="5"/>
      <c r="VCD242" s="5"/>
      <c r="VCE242" s="5"/>
      <c r="VCF242" s="5"/>
      <c r="VCG242" s="5"/>
      <c r="VCH242" s="5"/>
      <c r="VCI242" s="5"/>
      <c r="VCJ242" s="5"/>
      <c r="VCK242" s="5"/>
      <c r="VCL242" s="5"/>
      <c r="VCM242" s="5"/>
      <c r="VCN242" s="5"/>
      <c r="VCO242" s="5"/>
      <c r="VCP242" s="5"/>
      <c r="VCQ242" s="5"/>
      <c r="VCR242" s="5"/>
      <c r="VCS242" s="5"/>
      <c r="VCT242" s="5"/>
      <c r="VCU242" s="5"/>
      <c r="VCV242" s="5"/>
      <c r="VCW242" s="5"/>
      <c r="VCX242" s="5"/>
      <c r="VCY242" s="5"/>
      <c r="VCZ242" s="5"/>
      <c r="VDA242" s="5"/>
      <c r="VDB242" s="5"/>
      <c r="VDC242" s="5"/>
      <c r="VDD242" s="5"/>
      <c r="VDE242" s="5"/>
      <c r="VDF242" s="5"/>
      <c r="VDG242" s="5"/>
      <c r="VDH242" s="5"/>
      <c r="VDI242" s="5"/>
      <c r="VDJ242" s="5"/>
      <c r="VDK242" s="5"/>
      <c r="VDL242" s="5"/>
      <c r="VDM242" s="5"/>
      <c r="VDN242" s="5"/>
      <c r="VDO242" s="5"/>
      <c r="VDP242" s="5"/>
      <c r="VDQ242" s="5"/>
      <c r="VDR242" s="5"/>
      <c r="VDS242" s="5"/>
      <c r="VDT242" s="5"/>
      <c r="VDU242" s="5"/>
      <c r="VDV242" s="5"/>
      <c r="VDW242" s="5"/>
      <c r="VDX242" s="5"/>
      <c r="VDY242" s="5"/>
      <c r="VDZ242" s="5"/>
      <c r="VEA242" s="5"/>
      <c r="VEB242" s="5"/>
      <c r="VEC242" s="5"/>
      <c r="VED242" s="5"/>
      <c r="VEE242" s="5"/>
      <c r="VEF242" s="5"/>
      <c r="VEG242" s="5"/>
      <c r="VEH242" s="5"/>
      <c r="VEI242" s="5"/>
      <c r="VEJ242" s="5"/>
      <c r="VEK242" s="5"/>
      <c r="VEL242" s="5"/>
      <c r="VEM242" s="5"/>
      <c r="VEN242" s="5"/>
      <c r="VEO242" s="5"/>
      <c r="VEP242" s="5"/>
      <c r="VEQ242" s="5"/>
      <c r="VER242" s="5"/>
      <c r="VES242" s="5"/>
      <c r="VET242" s="5"/>
      <c r="VEU242" s="5"/>
      <c r="VEV242" s="5"/>
      <c r="VEW242" s="5"/>
      <c r="VEX242" s="5"/>
      <c r="VEY242" s="5"/>
      <c r="VEZ242" s="5"/>
      <c r="VFA242" s="5"/>
      <c r="VFB242" s="5"/>
      <c r="VFC242" s="5"/>
      <c r="VFD242" s="5"/>
      <c r="VFE242" s="5"/>
      <c r="VFF242" s="5"/>
      <c r="VFG242" s="5"/>
      <c r="VFH242" s="5"/>
      <c r="VFI242" s="5"/>
      <c r="VFJ242" s="5"/>
      <c r="VFK242" s="5"/>
      <c r="VFL242" s="5"/>
      <c r="VFM242" s="5"/>
      <c r="VFN242" s="5"/>
      <c r="VFO242" s="5"/>
      <c r="VFP242" s="5"/>
      <c r="VFQ242" s="5"/>
      <c r="VFR242" s="5"/>
      <c r="VFS242" s="5"/>
      <c r="VFT242" s="5"/>
      <c r="VFU242" s="5"/>
      <c r="VFV242" s="5"/>
      <c r="VFW242" s="5"/>
      <c r="VFX242" s="5"/>
      <c r="VFY242" s="5"/>
      <c r="VFZ242" s="5"/>
      <c r="VGA242" s="5"/>
      <c r="VGB242" s="5"/>
      <c r="VGC242" s="5"/>
      <c r="VGD242" s="5"/>
      <c r="VGE242" s="5"/>
      <c r="VGF242" s="5"/>
      <c r="VGG242" s="5"/>
      <c r="VGH242" s="5"/>
      <c r="VGI242" s="5"/>
      <c r="VGJ242" s="5"/>
      <c r="VGK242" s="5"/>
      <c r="VGL242" s="5"/>
      <c r="VGM242" s="5"/>
      <c r="VGN242" s="5"/>
      <c r="VGO242" s="5"/>
      <c r="VGP242" s="5"/>
      <c r="VGQ242" s="5"/>
      <c r="VGR242" s="5"/>
      <c r="VGS242" s="5"/>
      <c r="VGT242" s="5"/>
      <c r="VGU242" s="5"/>
      <c r="VGV242" s="5"/>
      <c r="VGW242" s="5"/>
      <c r="VGX242" s="5"/>
      <c r="VGY242" s="5"/>
      <c r="VGZ242" s="5"/>
      <c r="VHA242" s="5"/>
      <c r="VHB242" s="5"/>
      <c r="VHC242" s="5"/>
      <c r="VHD242" s="5"/>
      <c r="VHE242" s="5"/>
      <c r="VHF242" s="5"/>
      <c r="VHG242" s="5"/>
      <c r="VHH242" s="5"/>
      <c r="VHI242" s="5"/>
      <c r="VHJ242" s="5"/>
      <c r="VHK242" s="5"/>
      <c r="VHL242" s="5"/>
      <c r="VHM242" s="5"/>
      <c r="VHN242" s="5"/>
      <c r="VHO242" s="5"/>
      <c r="VHP242" s="5"/>
      <c r="VHQ242" s="5"/>
      <c r="VHR242" s="5"/>
      <c r="VHS242" s="5"/>
      <c r="VHT242" s="5"/>
      <c r="VHU242" s="5"/>
      <c r="VHV242" s="5"/>
      <c r="VHW242" s="5"/>
      <c r="VHX242" s="5"/>
      <c r="VHY242" s="5"/>
      <c r="VHZ242" s="5"/>
      <c r="VIA242" s="5"/>
      <c r="VIB242" s="5"/>
      <c r="VIC242" s="5"/>
      <c r="VID242" s="5"/>
      <c r="VIE242" s="5"/>
      <c r="VIF242" s="5"/>
      <c r="VIG242" s="5"/>
      <c r="VIH242" s="5"/>
      <c r="VII242" s="5"/>
      <c r="VIJ242" s="5"/>
      <c r="VIK242" s="5"/>
      <c r="VIL242" s="5"/>
      <c r="VIM242" s="5"/>
      <c r="VIN242" s="5"/>
      <c r="VIO242" s="5"/>
      <c r="VIP242" s="5"/>
      <c r="VIQ242" s="5"/>
      <c r="VIR242" s="5"/>
      <c r="VIS242" s="5"/>
      <c r="VIT242" s="5"/>
      <c r="VIU242" s="5"/>
      <c r="VIV242" s="5"/>
      <c r="VIW242" s="5"/>
      <c r="VIX242" s="5"/>
      <c r="VIY242" s="5"/>
      <c r="VIZ242" s="5"/>
      <c r="VJA242" s="5"/>
      <c r="VJB242" s="5"/>
      <c r="VJC242" s="5"/>
      <c r="VJD242" s="5"/>
      <c r="VJE242" s="5"/>
      <c r="VJF242" s="5"/>
      <c r="VJG242" s="5"/>
      <c r="VJH242" s="5"/>
      <c r="VJI242" s="5"/>
      <c r="VJJ242" s="5"/>
      <c r="VJK242" s="5"/>
      <c r="VJL242" s="5"/>
      <c r="VJM242" s="5"/>
      <c r="VJN242" s="5"/>
      <c r="VJO242" s="5"/>
      <c r="VJP242" s="5"/>
      <c r="VJQ242" s="5"/>
      <c r="VJR242" s="5"/>
      <c r="VJS242" s="5"/>
      <c r="VJT242" s="5"/>
      <c r="VJU242" s="5"/>
      <c r="VJV242" s="5"/>
      <c r="VJW242" s="5"/>
      <c r="VJX242" s="5"/>
      <c r="VJY242" s="5"/>
      <c r="VJZ242" s="5"/>
      <c r="VKA242" s="5"/>
      <c r="VKB242" s="5"/>
      <c r="VKC242" s="5"/>
      <c r="VKD242" s="5"/>
      <c r="VKE242" s="5"/>
      <c r="VKF242" s="5"/>
      <c r="VKG242" s="5"/>
      <c r="VKH242" s="5"/>
      <c r="VKI242" s="5"/>
      <c r="VKJ242" s="5"/>
      <c r="VKK242" s="5"/>
      <c r="VKL242" s="5"/>
      <c r="VKM242" s="5"/>
      <c r="VKN242" s="5"/>
      <c r="VKO242" s="5"/>
      <c r="VKP242" s="5"/>
      <c r="VKQ242" s="5"/>
      <c r="VKR242" s="5"/>
      <c r="VKS242" s="5"/>
      <c r="VKT242" s="5"/>
      <c r="VKU242" s="5"/>
      <c r="VKV242" s="5"/>
      <c r="VKW242" s="5"/>
      <c r="VKX242" s="5"/>
      <c r="VKY242" s="5"/>
      <c r="VKZ242" s="5"/>
      <c r="VLA242" s="5"/>
      <c r="VLB242" s="5"/>
      <c r="VLC242" s="5"/>
      <c r="VLD242" s="5"/>
      <c r="VLE242" s="5"/>
      <c r="VLF242" s="5"/>
      <c r="VLG242" s="5"/>
      <c r="VLH242" s="5"/>
      <c r="VLI242" s="5"/>
      <c r="VLJ242" s="5"/>
      <c r="VLK242" s="5"/>
      <c r="VLL242" s="5"/>
      <c r="VLM242" s="5"/>
      <c r="VLN242" s="5"/>
      <c r="VLO242" s="5"/>
      <c r="VLP242" s="5"/>
      <c r="VLQ242" s="5"/>
      <c r="VLR242" s="5"/>
      <c r="VLS242" s="5"/>
      <c r="VLT242" s="5"/>
      <c r="VLU242" s="5"/>
      <c r="VLV242" s="5"/>
      <c r="VLW242" s="5"/>
      <c r="VLX242" s="5"/>
      <c r="VLY242" s="5"/>
      <c r="VLZ242" s="5"/>
      <c r="VMA242" s="5"/>
      <c r="VMB242" s="5"/>
      <c r="VMC242" s="5"/>
      <c r="VMD242" s="5"/>
      <c r="VME242" s="5"/>
      <c r="VMF242" s="5"/>
      <c r="VMG242" s="5"/>
      <c r="VMH242" s="5"/>
      <c r="VMI242" s="5"/>
      <c r="VMJ242" s="5"/>
      <c r="VMK242" s="5"/>
      <c r="VML242" s="5"/>
      <c r="VMM242" s="5"/>
      <c r="VMN242" s="5"/>
      <c r="VMO242" s="5"/>
      <c r="VMP242" s="5"/>
      <c r="VMQ242" s="5"/>
      <c r="VMR242" s="5"/>
      <c r="VMS242" s="5"/>
      <c r="VMT242" s="5"/>
      <c r="VMU242" s="5"/>
      <c r="VMV242" s="5"/>
      <c r="VMW242" s="5"/>
      <c r="VMX242" s="5"/>
      <c r="VMY242" s="5"/>
      <c r="VMZ242" s="5"/>
      <c r="VNA242" s="5"/>
      <c r="VNB242" s="5"/>
      <c r="VNC242" s="5"/>
      <c r="VND242" s="5"/>
      <c r="VNE242" s="5"/>
      <c r="VNF242" s="5"/>
      <c r="VNG242" s="5"/>
      <c r="VNH242" s="5"/>
      <c r="VNI242" s="5"/>
      <c r="VNJ242" s="5"/>
      <c r="VNK242" s="5"/>
      <c r="VNL242" s="5"/>
      <c r="VNM242" s="5"/>
      <c r="VNN242" s="5"/>
      <c r="VNO242" s="5"/>
      <c r="VNP242" s="5"/>
      <c r="VNQ242" s="5"/>
      <c r="VNR242" s="5"/>
      <c r="VNS242" s="5"/>
      <c r="VNT242" s="5"/>
      <c r="VNU242" s="5"/>
      <c r="VNV242" s="5"/>
      <c r="VNW242" s="5"/>
      <c r="VNX242" s="5"/>
      <c r="VNY242" s="5"/>
      <c r="VNZ242" s="5"/>
      <c r="VOA242" s="5"/>
      <c r="VOB242" s="5"/>
      <c r="VOC242" s="5"/>
      <c r="VOD242" s="5"/>
      <c r="VOE242" s="5"/>
      <c r="VOF242" s="5"/>
      <c r="VOG242" s="5"/>
      <c r="VOH242" s="5"/>
      <c r="VOI242" s="5"/>
      <c r="VOJ242" s="5"/>
      <c r="VOK242" s="5"/>
      <c r="VOL242" s="5"/>
      <c r="VOM242" s="5"/>
      <c r="VON242" s="5"/>
      <c r="VOO242" s="5"/>
      <c r="VOP242" s="5"/>
      <c r="VOQ242" s="5"/>
      <c r="VOR242" s="5"/>
      <c r="VOS242" s="5"/>
      <c r="VOT242" s="5"/>
      <c r="VOU242" s="5"/>
      <c r="VOV242" s="5"/>
      <c r="VOW242" s="5"/>
      <c r="VOX242" s="5"/>
      <c r="VOY242" s="5"/>
      <c r="VOZ242" s="5"/>
      <c r="VPA242" s="5"/>
      <c r="VPB242" s="5"/>
      <c r="VPC242" s="5"/>
      <c r="VPD242" s="5"/>
      <c r="VPE242" s="5"/>
      <c r="VPF242" s="5"/>
      <c r="VPG242" s="5"/>
      <c r="VPH242" s="5"/>
      <c r="VPI242" s="5"/>
      <c r="VPJ242" s="5"/>
      <c r="VPK242" s="5"/>
      <c r="VPL242" s="5"/>
      <c r="VPM242" s="5"/>
      <c r="VPN242" s="5"/>
      <c r="VPO242" s="5"/>
      <c r="VPP242" s="5"/>
      <c r="VPQ242" s="5"/>
      <c r="VPR242" s="5"/>
      <c r="VPS242" s="5"/>
      <c r="VPT242" s="5"/>
      <c r="VPU242" s="5"/>
      <c r="VPV242" s="5"/>
      <c r="VPW242" s="5"/>
      <c r="VPX242" s="5"/>
      <c r="VPY242" s="5"/>
      <c r="VPZ242" s="5"/>
      <c r="VQA242" s="5"/>
      <c r="VQB242" s="5"/>
      <c r="VQC242" s="5"/>
      <c r="VQD242" s="5"/>
      <c r="VQE242" s="5"/>
      <c r="VQF242" s="5"/>
      <c r="VQG242" s="5"/>
      <c r="VQH242" s="5"/>
      <c r="VQI242" s="5"/>
      <c r="VQJ242" s="5"/>
      <c r="VQK242" s="5"/>
      <c r="VQL242" s="5"/>
      <c r="VQM242" s="5"/>
      <c r="VQN242" s="5"/>
      <c r="VQO242" s="5"/>
      <c r="VQP242" s="5"/>
      <c r="VQQ242" s="5"/>
      <c r="VQR242" s="5"/>
      <c r="VQS242" s="5"/>
      <c r="VQT242" s="5"/>
      <c r="VQU242" s="5"/>
      <c r="VQV242" s="5"/>
      <c r="VQW242" s="5"/>
      <c r="VQX242" s="5"/>
      <c r="VQY242" s="5"/>
      <c r="VQZ242" s="5"/>
      <c r="VRA242" s="5"/>
      <c r="VRB242" s="5"/>
      <c r="VRC242" s="5"/>
      <c r="VRD242" s="5"/>
      <c r="VRE242" s="5"/>
      <c r="VRF242" s="5"/>
      <c r="VRG242" s="5"/>
      <c r="VRH242" s="5"/>
      <c r="VRI242" s="5"/>
      <c r="VRJ242" s="5"/>
      <c r="VRK242" s="5"/>
      <c r="VRL242" s="5"/>
      <c r="VRM242" s="5"/>
      <c r="VRN242" s="5"/>
      <c r="VRO242" s="5"/>
      <c r="VRP242" s="5"/>
      <c r="VRQ242" s="5"/>
      <c r="VRR242" s="5"/>
      <c r="VRS242" s="5"/>
      <c r="VRT242" s="5"/>
      <c r="VRU242" s="5"/>
      <c r="VRV242" s="5"/>
      <c r="VRW242" s="5"/>
      <c r="VRX242" s="5"/>
      <c r="VRY242" s="5"/>
      <c r="VRZ242" s="5"/>
      <c r="VSA242" s="5"/>
      <c r="VSB242" s="5"/>
      <c r="VSC242" s="5"/>
      <c r="VSD242" s="5"/>
      <c r="VSE242" s="5"/>
      <c r="VSF242" s="5"/>
      <c r="VSG242" s="5"/>
      <c r="VSH242" s="5"/>
      <c r="VSI242" s="5"/>
      <c r="VSJ242" s="5"/>
      <c r="VSK242" s="5"/>
      <c r="VSL242" s="5"/>
      <c r="VSM242" s="5"/>
      <c r="VSN242" s="5"/>
      <c r="VSO242" s="5"/>
      <c r="VSP242" s="5"/>
      <c r="VSQ242" s="5"/>
      <c r="VSR242" s="5"/>
      <c r="VSS242" s="5"/>
      <c r="VST242" s="5"/>
      <c r="VSU242" s="5"/>
      <c r="VSV242" s="5"/>
      <c r="VSW242" s="5"/>
      <c r="VSX242" s="5"/>
      <c r="VSY242" s="5"/>
      <c r="VSZ242" s="5"/>
      <c r="VTA242" s="5"/>
      <c r="VTB242" s="5"/>
      <c r="VTC242" s="5"/>
      <c r="VTD242" s="5"/>
      <c r="VTE242" s="5"/>
      <c r="VTF242" s="5"/>
      <c r="VTG242" s="5"/>
      <c r="VTH242" s="5"/>
      <c r="VTI242" s="5"/>
      <c r="VTJ242" s="5"/>
      <c r="VTK242" s="5"/>
      <c r="VTL242" s="5"/>
      <c r="VTM242" s="5"/>
      <c r="VTN242" s="5"/>
      <c r="VTO242" s="5"/>
      <c r="VTP242" s="5"/>
      <c r="VTQ242" s="5"/>
      <c r="VTR242" s="5"/>
      <c r="VTS242" s="5"/>
      <c r="VTT242" s="5"/>
      <c r="VTU242" s="5"/>
      <c r="VTV242" s="5"/>
      <c r="VTW242" s="5"/>
      <c r="VTX242" s="5"/>
      <c r="VTY242" s="5"/>
      <c r="VTZ242" s="5"/>
      <c r="VUA242" s="5"/>
      <c r="VUB242" s="5"/>
      <c r="VUC242" s="5"/>
      <c r="VUD242" s="5"/>
      <c r="VUE242" s="5"/>
      <c r="VUF242" s="5"/>
      <c r="VUG242" s="5"/>
      <c r="VUH242" s="5"/>
      <c r="VUI242" s="5"/>
      <c r="VUJ242" s="5"/>
      <c r="VUK242" s="5"/>
      <c r="VUL242" s="5"/>
      <c r="VUM242" s="5"/>
      <c r="VUN242" s="5"/>
      <c r="VUO242" s="5"/>
      <c r="VUP242" s="5"/>
      <c r="VUQ242" s="5"/>
      <c r="VUR242" s="5"/>
      <c r="VUS242" s="5"/>
      <c r="VUT242" s="5"/>
      <c r="VUU242" s="5"/>
      <c r="VUV242" s="5"/>
      <c r="VUW242" s="5"/>
      <c r="VUX242" s="5"/>
      <c r="VUY242" s="5"/>
      <c r="VUZ242" s="5"/>
      <c r="VVA242" s="5"/>
      <c r="VVB242" s="5"/>
      <c r="VVC242" s="5"/>
      <c r="VVD242" s="5"/>
      <c r="VVE242" s="5"/>
      <c r="VVF242" s="5"/>
      <c r="VVG242" s="5"/>
      <c r="VVH242" s="5"/>
      <c r="VVI242" s="5"/>
      <c r="VVJ242" s="5"/>
      <c r="VVK242" s="5"/>
      <c r="VVL242" s="5"/>
      <c r="VVM242" s="5"/>
      <c r="VVN242" s="5"/>
      <c r="VVO242" s="5"/>
      <c r="VVP242" s="5"/>
      <c r="VVQ242" s="5"/>
      <c r="VVR242" s="5"/>
      <c r="VVS242" s="5"/>
      <c r="VVT242" s="5"/>
      <c r="VVU242" s="5"/>
      <c r="VVV242" s="5"/>
      <c r="VVW242" s="5"/>
      <c r="VVX242" s="5"/>
      <c r="VVY242" s="5"/>
      <c r="VVZ242" s="5"/>
      <c r="VWA242" s="5"/>
      <c r="VWB242" s="5"/>
      <c r="VWC242" s="5"/>
      <c r="VWD242" s="5"/>
      <c r="VWE242" s="5"/>
      <c r="VWF242" s="5"/>
      <c r="VWG242" s="5"/>
      <c r="VWH242" s="5"/>
      <c r="VWI242" s="5"/>
      <c r="VWJ242" s="5"/>
      <c r="VWK242" s="5"/>
      <c r="VWL242" s="5"/>
      <c r="VWM242" s="5"/>
      <c r="VWN242" s="5"/>
      <c r="VWO242" s="5"/>
      <c r="VWP242" s="5"/>
      <c r="VWQ242" s="5"/>
      <c r="VWR242" s="5"/>
      <c r="VWS242" s="5"/>
      <c r="VWT242" s="5"/>
      <c r="VWU242" s="5"/>
      <c r="VWV242" s="5"/>
      <c r="VWW242" s="5"/>
      <c r="VWX242" s="5"/>
      <c r="VWY242" s="5"/>
      <c r="VWZ242" s="5"/>
      <c r="VXA242" s="5"/>
      <c r="VXB242" s="5"/>
      <c r="VXC242" s="5"/>
      <c r="VXD242" s="5"/>
      <c r="VXE242" s="5"/>
      <c r="VXF242" s="5"/>
      <c r="VXG242" s="5"/>
      <c r="VXH242" s="5"/>
      <c r="VXI242" s="5"/>
      <c r="VXJ242" s="5"/>
      <c r="VXK242" s="5"/>
      <c r="VXL242" s="5"/>
      <c r="VXM242" s="5"/>
      <c r="VXN242" s="5"/>
      <c r="VXO242" s="5"/>
      <c r="VXP242" s="5"/>
      <c r="VXQ242" s="5"/>
      <c r="VXR242" s="5"/>
      <c r="VXS242" s="5"/>
      <c r="VXT242" s="5"/>
      <c r="VXU242" s="5"/>
      <c r="VXV242" s="5"/>
      <c r="VXW242" s="5"/>
      <c r="VXX242" s="5"/>
      <c r="VXY242" s="5"/>
      <c r="VXZ242" s="5"/>
      <c r="VYA242" s="5"/>
      <c r="VYB242" s="5"/>
      <c r="VYC242" s="5"/>
      <c r="VYD242" s="5"/>
      <c r="VYE242" s="5"/>
      <c r="VYF242" s="5"/>
      <c r="VYG242" s="5"/>
      <c r="VYH242" s="5"/>
      <c r="VYI242" s="5"/>
      <c r="VYJ242" s="5"/>
      <c r="VYK242" s="5"/>
      <c r="VYL242" s="5"/>
      <c r="VYM242" s="5"/>
      <c r="VYN242" s="5"/>
      <c r="VYO242" s="5"/>
      <c r="VYP242" s="5"/>
      <c r="VYQ242" s="5"/>
      <c r="VYR242" s="5"/>
      <c r="VYS242" s="5"/>
      <c r="VYT242" s="5"/>
      <c r="VYU242" s="5"/>
      <c r="VYV242" s="5"/>
      <c r="VYW242" s="5"/>
      <c r="VYX242" s="5"/>
      <c r="VYY242" s="5"/>
      <c r="VYZ242" s="5"/>
      <c r="VZA242" s="5"/>
      <c r="VZB242" s="5"/>
      <c r="VZC242" s="5"/>
      <c r="VZD242" s="5"/>
      <c r="VZE242" s="5"/>
      <c r="VZF242" s="5"/>
      <c r="VZG242" s="5"/>
      <c r="VZH242" s="5"/>
      <c r="VZI242" s="5"/>
      <c r="VZJ242" s="5"/>
      <c r="VZK242" s="5"/>
      <c r="VZL242" s="5"/>
      <c r="VZM242" s="5"/>
      <c r="VZN242" s="5"/>
      <c r="VZO242" s="5"/>
      <c r="VZP242" s="5"/>
      <c r="VZQ242" s="5"/>
      <c r="VZR242" s="5"/>
      <c r="VZS242" s="5"/>
      <c r="VZT242" s="5"/>
      <c r="VZU242" s="5"/>
      <c r="VZV242" s="5"/>
      <c r="VZW242" s="5"/>
      <c r="VZX242" s="5"/>
      <c r="VZY242" s="5"/>
      <c r="VZZ242" s="5"/>
      <c r="WAA242" s="5"/>
      <c r="WAB242" s="5"/>
      <c r="WAC242" s="5"/>
      <c r="WAD242" s="5"/>
      <c r="WAE242" s="5"/>
      <c r="WAF242" s="5"/>
      <c r="WAG242" s="5"/>
      <c r="WAH242" s="5"/>
      <c r="WAI242" s="5"/>
      <c r="WAJ242" s="5"/>
      <c r="WAK242" s="5"/>
      <c r="WAL242" s="5"/>
      <c r="WAM242" s="5"/>
      <c r="WAN242" s="5"/>
      <c r="WAO242" s="5"/>
      <c r="WAP242" s="5"/>
      <c r="WAQ242" s="5"/>
      <c r="WAR242" s="5"/>
      <c r="WAS242" s="5"/>
      <c r="WAT242" s="5"/>
      <c r="WAU242" s="5"/>
      <c r="WAV242" s="5"/>
      <c r="WAW242" s="5"/>
      <c r="WAX242" s="5"/>
      <c r="WAY242" s="5"/>
      <c r="WAZ242" s="5"/>
      <c r="WBA242" s="5"/>
      <c r="WBB242" s="5"/>
      <c r="WBC242" s="5"/>
      <c r="WBD242" s="5"/>
      <c r="WBE242" s="5"/>
      <c r="WBF242" s="5"/>
      <c r="WBG242" s="5"/>
      <c r="WBH242" s="5"/>
      <c r="WBI242" s="5"/>
      <c r="WBJ242" s="5"/>
      <c r="WBK242" s="5"/>
      <c r="WBL242" s="5"/>
      <c r="WBM242" s="5"/>
      <c r="WBN242" s="5"/>
      <c r="WBO242" s="5"/>
      <c r="WBP242" s="5"/>
      <c r="WBQ242" s="5"/>
      <c r="WBR242" s="5"/>
      <c r="WBS242" s="5"/>
      <c r="WBT242" s="5"/>
      <c r="WBU242" s="5"/>
      <c r="WBV242" s="5"/>
      <c r="WBW242" s="5"/>
      <c r="WBX242" s="5"/>
      <c r="WBY242" s="5"/>
      <c r="WBZ242" s="5"/>
      <c r="WCA242" s="5"/>
      <c r="WCB242" s="5"/>
      <c r="WCC242" s="5"/>
      <c r="WCD242" s="5"/>
      <c r="WCE242" s="5"/>
      <c r="WCF242" s="5"/>
      <c r="WCG242" s="5"/>
      <c r="WCH242" s="5"/>
      <c r="WCI242" s="5"/>
      <c r="WCJ242" s="5"/>
      <c r="WCK242" s="5"/>
      <c r="WCL242" s="5"/>
      <c r="WCM242" s="5"/>
      <c r="WCN242" s="5"/>
      <c r="WCO242" s="5"/>
      <c r="WCP242" s="5"/>
      <c r="WCQ242" s="5"/>
      <c r="WCR242" s="5"/>
      <c r="WCS242" s="5"/>
      <c r="WCT242" s="5"/>
      <c r="WCU242" s="5"/>
      <c r="WCV242" s="5"/>
      <c r="WCW242" s="5"/>
      <c r="WCX242" s="5"/>
      <c r="WCY242" s="5"/>
      <c r="WCZ242" s="5"/>
      <c r="WDA242" s="5"/>
      <c r="WDB242" s="5"/>
      <c r="WDC242" s="5"/>
      <c r="WDD242" s="5"/>
      <c r="WDE242" s="5"/>
      <c r="WDF242" s="5"/>
      <c r="WDG242" s="5"/>
      <c r="WDH242" s="5"/>
      <c r="WDI242" s="5"/>
      <c r="WDJ242" s="5"/>
      <c r="WDK242" s="5"/>
      <c r="WDL242" s="5"/>
      <c r="WDM242" s="5"/>
      <c r="WDN242" s="5"/>
      <c r="WDO242" s="5"/>
      <c r="WDP242" s="5"/>
      <c r="WDQ242" s="5"/>
      <c r="WDR242" s="5"/>
      <c r="WDS242" s="5"/>
      <c r="WDT242" s="5"/>
      <c r="WDU242" s="5"/>
      <c r="WDV242" s="5"/>
      <c r="WDW242" s="5"/>
      <c r="WDX242" s="5"/>
      <c r="WDY242" s="5"/>
      <c r="WDZ242" s="5"/>
      <c r="WEA242" s="5"/>
      <c r="WEB242" s="5"/>
      <c r="WEC242" s="5"/>
      <c r="WED242" s="5"/>
      <c r="WEE242" s="5"/>
      <c r="WEF242" s="5"/>
      <c r="WEG242" s="5"/>
      <c r="WEH242" s="5"/>
      <c r="WEI242" s="5"/>
      <c r="WEJ242" s="5"/>
      <c r="WEK242" s="5"/>
      <c r="WEL242" s="5"/>
      <c r="WEM242" s="5"/>
      <c r="WEN242" s="5"/>
      <c r="WEO242" s="5"/>
      <c r="WEP242" s="5"/>
      <c r="WEQ242" s="5"/>
      <c r="WER242" s="5"/>
      <c r="WES242" s="5"/>
      <c r="WET242" s="5"/>
      <c r="WEU242" s="5"/>
      <c r="WEV242" s="5"/>
      <c r="WEW242" s="5"/>
      <c r="WEX242" s="5"/>
      <c r="WEY242" s="5"/>
      <c r="WEZ242" s="5"/>
      <c r="WFA242" s="5"/>
      <c r="WFB242" s="5"/>
      <c r="WFC242" s="5"/>
      <c r="WFD242" s="5"/>
      <c r="WFE242" s="5"/>
      <c r="WFF242" s="5"/>
      <c r="WFG242" s="5"/>
      <c r="WFH242" s="5"/>
      <c r="WFI242" s="5"/>
      <c r="WFJ242" s="5"/>
      <c r="WFK242" s="5"/>
      <c r="WFL242" s="5"/>
      <c r="WFM242" s="5"/>
      <c r="WFN242" s="5"/>
      <c r="WFO242" s="5"/>
      <c r="WFP242" s="5"/>
      <c r="WFQ242" s="5"/>
      <c r="WFR242" s="5"/>
      <c r="WFS242" s="5"/>
      <c r="WFT242" s="5"/>
      <c r="WFU242" s="5"/>
      <c r="WFV242" s="5"/>
      <c r="WFW242" s="5"/>
      <c r="WFX242" s="5"/>
      <c r="WFY242" s="5"/>
      <c r="WFZ242" s="5"/>
      <c r="WGA242" s="5"/>
      <c r="WGB242" s="5"/>
      <c r="WGC242" s="5"/>
      <c r="WGD242" s="5"/>
      <c r="WGE242" s="5"/>
      <c r="WGF242" s="5"/>
      <c r="WGG242" s="5"/>
      <c r="WGH242" s="5"/>
      <c r="WGI242" s="5"/>
      <c r="WGJ242" s="5"/>
      <c r="WGK242" s="5"/>
      <c r="WGL242" s="5"/>
      <c r="WGM242" s="5"/>
      <c r="WGN242" s="5"/>
      <c r="WGO242" s="5"/>
      <c r="WGP242" s="5"/>
      <c r="WGQ242" s="5"/>
      <c r="WGR242" s="5"/>
      <c r="WGS242" s="5"/>
      <c r="WGT242" s="5"/>
      <c r="WGU242" s="5"/>
      <c r="WGV242" s="5"/>
      <c r="WGW242" s="5"/>
      <c r="WGX242" s="5"/>
      <c r="WGY242" s="5"/>
      <c r="WGZ242" s="5"/>
      <c r="WHA242" s="5"/>
      <c r="WHB242" s="5"/>
      <c r="WHC242" s="5"/>
      <c r="WHD242" s="5"/>
      <c r="WHE242" s="5"/>
      <c r="WHF242" s="5"/>
      <c r="WHG242" s="5"/>
      <c r="WHH242" s="5"/>
      <c r="WHI242" s="5"/>
      <c r="WHJ242" s="5"/>
      <c r="WHK242" s="5"/>
      <c r="WHL242" s="5"/>
      <c r="WHM242" s="5"/>
      <c r="WHN242" s="5"/>
      <c r="WHO242" s="5"/>
      <c r="WHP242" s="5"/>
      <c r="WHQ242" s="5"/>
      <c r="WHR242" s="5"/>
      <c r="WHS242" s="5"/>
      <c r="WHT242" s="5"/>
      <c r="WHU242" s="5"/>
      <c r="WHV242" s="5"/>
      <c r="WHW242" s="5"/>
      <c r="WHX242" s="5"/>
      <c r="WHY242" s="5"/>
      <c r="WHZ242" s="5"/>
      <c r="WIA242" s="5"/>
      <c r="WIB242" s="5"/>
      <c r="WIC242" s="5"/>
      <c r="WID242" s="5"/>
      <c r="WIE242" s="5"/>
      <c r="WIF242" s="5"/>
      <c r="WIG242" s="5"/>
      <c r="WIH242" s="5"/>
      <c r="WII242" s="5"/>
      <c r="WIJ242" s="5"/>
      <c r="WIK242" s="5"/>
      <c r="WIL242" s="5"/>
      <c r="WIM242" s="5"/>
      <c r="WIN242" s="5"/>
      <c r="WIO242" s="5"/>
      <c r="WIP242" s="5"/>
      <c r="WIQ242" s="5"/>
      <c r="WIR242" s="5"/>
      <c r="WIS242" s="5"/>
      <c r="WIT242" s="5"/>
      <c r="WIU242" s="5"/>
      <c r="WIV242" s="5"/>
      <c r="WIW242" s="5"/>
      <c r="WIX242" s="5"/>
      <c r="WIY242" s="5"/>
      <c r="WIZ242" s="5"/>
      <c r="WJA242" s="5"/>
      <c r="WJB242" s="5"/>
      <c r="WJC242" s="5"/>
      <c r="WJD242" s="5"/>
      <c r="WJE242" s="5"/>
      <c r="WJF242" s="5"/>
      <c r="WJG242" s="5"/>
      <c r="WJH242" s="5"/>
      <c r="WJI242" s="5"/>
      <c r="WJJ242" s="5"/>
      <c r="WJK242" s="5"/>
      <c r="WJL242" s="5"/>
      <c r="WJM242" s="5"/>
      <c r="WJN242" s="5"/>
      <c r="WJO242" s="5"/>
      <c r="WJP242" s="5"/>
      <c r="WJQ242" s="5"/>
      <c r="WJR242" s="5"/>
      <c r="WJS242" s="5"/>
      <c r="WJT242" s="5"/>
      <c r="WJU242" s="5"/>
      <c r="WJV242" s="5"/>
      <c r="WJW242" s="5"/>
      <c r="WJX242" s="5"/>
      <c r="WJY242" s="5"/>
      <c r="WJZ242" s="5"/>
      <c r="WKA242" s="5"/>
      <c r="WKB242" s="5"/>
      <c r="WKC242" s="5"/>
      <c r="WKD242" s="5"/>
      <c r="WKE242" s="5"/>
      <c r="WKF242" s="5"/>
      <c r="WKG242" s="5"/>
      <c r="WKH242" s="5"/>
      <c r="WKI242" s="5"/>
      <c r="WKJ242" s="5"/>
      <c r="WKK242" s="5"/>
      <c r="WKL242" s="5"/>
      <c r="WKM242" s="5"/>
      <c r="WKN242" s="5"/>
      <c r="WKO242" s="5"/>
      <c r="WKP242" s="5"/>
      <c r="WKQ242" s="5"/>
      <c r="WKR242" s="5"/>
      <c r="WKS242" s="5"/>
      <c r="WKT242" s="5"/>
      <c r="WKU242" s="5"/>
      <c r="WKV242" s="5"/>
      <c r="WKW242" s="5"/>
      <c r="WKX242" s="5"/>
      <c r="WKY242" s="5"/>
      <c r="WKZ242" s="5"/>
      <c r="WLA242" s="5"/>
      <c r="WLB242" s="5"/>
      <c r="WLC242" s="5"/>
      <c r="WLD242" s="5"/>
      <c r="WLE242" s="5"/>
      <c r="WLF242" s="5"/>
      <c r="WLG242" s="5"/>
      <c r="WLH242" s="5"/>
      <c r="WLI242" s="5"/>
      <c r="WLJ242" s="5"/>
      <c r="WLK242" s="5"/>
      <c r="WLL242" s="5"/>
      <c r="WLM242" s="5"/>
      <c r="WLN242" s="5"/>
      <c r="WLO242" s="5"/>
      <c r="WLP242" s="5"/>
      <c r="WLQ242" s="5"/>
      <c r="WLR242" s="5"/>
      <c r="WLS242" s="5"/>
      <c r="WLT242" s="5"/>
      <c r="WLU242" s="5"/>
      <c r="WLV242" s="5"/>
      <c r="WLW242" s="5"/>
      <c r="WLX242" s="5"/>
      <c r="WLY242" s="5"/>
      <c r="WLZ242" s="5"/>
      <c r="WMA242" s="5"/>
      <c r="WMB242" s="5"/>
      <c r="WMC242" s="5"/>
      <c r="WMD242" s="5"/>
      <c r="WME242" s="5"/>
      <c r="WMF242" s="5"/>
      <c r="WMG242" s="5"/>
      <c r="WMH242" s="5"/>
      <c r="WMI242" s="5"/>
      <c r="WMJ242" s="5"/>
      <c r="WMK242" s="5"/>
      <c r="WML242" s="5"/>
      <c r="WMM242" s="5"/>
      <c r="WMN242" s="5"/>
      <c r="WMO242" s="5"/>
      <c r="WMP242" s="5"/>
      <c r="WMQ242" s="5"/>
      <c r="WMR242" s="5"/>
      <c r="WMS242" s="5"/>
      <c r="WMT242" s="5"/>
      <c r="WMU242" s="5"/>
      <c r="WMV242" s="5"/>
      <c r="WMW242" s="5"/>
      <c r="WMX242" s="5"/>
      <c r="WMY242" s="5"/>
      <c r="WMZ242" s="5"/>
      <c r="WNA242" s="5"/>
      <c r="WNB242" s="5"/>
      <c r="WNC242" s="5"/>
      <c r="WND242" s="5"/>
      <c r="WNE242" s="5"/>
      <c r="WNF242" s="5"/>
      <c r="WNG242" s="5"/>
      <c r="WNH242" s="5"/>
      <c r="WNI242" s="5"/>
      <c r="WNJ242" s="5"/>
      <c r="WNK242" s="5"/>
      <c r="WNL242" s="5"/>
      <c r="WNM242" s="5"/>
      <c r="WNN242" s="5"/>
      <c r="WNO242" s="5"/>
      <c r="WNP242" s="5"/>
      <c r="WNQ242" s="5"/>
      <c r="WNR242" s="5"/>
      <c r="WNS242" s="5"/>
      <c r="WNT242" s="5"/>
      <c r="WNU242" s="5"/>
      <c r="WNV242" s="5"/>
      <c r="WNW242" s="5"/>
      <c r="WNX242" s="5"/>
      <c r="WNY242" s="5"/>
      <c r="WNZ242" s="5"/>
      <c r="WOA242" s="5"/>
      <c r="WOB242" s="5"/>
      <c r="WOC242" s="5"/>
      <c r="WOD242" s="5"/>
      <c r="WOE242" s="5"/>
      <c r="WOF242" s="5"/>
      <c r="WOG242" s="5"/>
      <c r="WOH242" s="5"/>
      <c r="WOI242" s="5"/>
      <c r="WOJ242" s="5"/>
      <c r="WOK242" s="5"/>
      <c r="WOL242" s="5"/>
      <c r="WOM242" s="5"/>
      <c r="WON242" s="5"/>
      <c r="WOO242" s="5"/>
      <c r="WOP242" s="5"/>
      <c r="WOQ242" s="5"/>
      <c r="WOR242" s="5"/>
      <c r="WOS242" s="5"/>
      <c r="WOT242" s="5"/>
      <c r="WOU242" s="5"/>
      <c r="WOV242" s="5"/>
      <c r="WOW242" s="5"/>
      <c r="WOX242" s="5"/>
      <c r="WOY242" s="5"/>
      <c r="WOZ242" s="5"/>
      <c r="WPA242" s="5"/>
      <c r="WPB242" s="5"/>
      <c r="WPC242" s="5"/>
      <c r="WPD242" s="5"/>
      <c r="WPE242" s="5"/>
      <c r="WPF242" s="5"/>
      <c r="WPG242" s="5"/>
      <c r="WPH242" s="5"/>
      <c r="WPI242" s="5"/>
      <c r="WPJ242" s="5"/>
      <c r="WPK242" s="5"/>
      <c r="WPL242" s="5"/>
      <c r="WPM242" s="5"/>
      <c r="WPN242" s="5"/>
      <c r="WPO242" s="5"/>
      <c r="WPP242" s="5"/>
      <c r="WPQ242" s="5"/>
      <c r="WPR242" s="5"/>
      <c r="WPS242" s="5"/>
      <c r="WPT242" s="5"/>
      <c r="WPU242" s="5"/>
      <c r="WPV242" s="5"/>
      <c r="WPW242" s="5"/>
      <c r="WPX242" s="5"/>
      <c r="WPY242" s="5"/>
      <c r="WPZ242" s="5"/>
      <c r="WQA242" s="5"/>
      <c r="WQB242" s="5"/>
      <c r="WQC242" s="5"/>
      <c r="WQD242" s="5"/>
      <c r="WQE242" s="5"/>
      <c r="WQF242" s="5"/>
      <c r="WQG242" s="5"/>
      <c r="WQH242" s="5"/>
      <c r="WQI242" s="5"/>
      <c r="WQJ242" s="5"/>
      <c r="WQK242" s="5"/>
      <c r="WQL242" s="5"/>
      <c r="WQM242" s="5"/>
      <c r="WQN242" s="5"/>
      <c r="WQO242" s="5"/>
      <c r="WQP242" s="5"/>
      <c r="WQQ242" s="5"/>
      <c r="WQR242" s="5"/>
      <c r="WQS242" s="5"/>
      <c r="WQT242" s="5"/>
      <c r="WQU242" s="5"/>
      <c r="WQV242" s="5"/>
      <c r="WQW242" s="5"/>
      <c r="WQX242" s="5"/>
      <c r="WQY242" s="5"/>
      <c r="WQZ242" s="5"/>
      <c r="WRA242" s="5"/>
      <c r="WRB242" s="5"/>
      <c r="WRC242" s="5"/>
      <c r="WRD242" s="5"/>
      <c r="WRE242" s="5"/>
      <c r="WRF242" s="5"/>
      <c r="WRG242" s="5"/>
      <c r="WRH242" s="5"/>
      <c r="WRI242" s="5"/>
      <c r="WRJ242" s="5"/>
      <c r="WRK242" s="5"/>
      <c r="WRL242" s="5"/>
      <c r="WRM242" s="5"/>
      <c r="WRN242" s="5"/>
      <c r="WRO242" s="5"/>
      <c r="WRP242" s="5"/>
      <c r="WRQ242" s="5"/>
      <c r="WRR242" s="5"/>
      <c r="WRS242" s="5"/>
      <c r="WRT242" s="5"/>
      <c r="WRU242" s="5"/>
      <c r="WRV242" s="5"/>
      <c r="WRW242" s="5"/>
      <c r="WRX242" s="5"/>
      <c r="WRY242" s="5"/>
      <c r="WRZ242" s="5"/>
      <c r="WSA242" s="5"/>
      <c r="WSB242" s="5"/>
      <c r="WSC242" s="5"/>
      <c r="WSD242" s="5"/>
      <c r="WSE242" s="5"/>
      <c r="WSF242" s="5"/>
      <c r="WSG242" s="5"/>
      <c r="WSH242" s="5"/>
      <c r="WSI242" s="5"/>
      <c r="WSJ242" s="5"/>
      <c r="WSK242" s="5"/>
      <c r="WSL242" s="5"/>
      <c r="WSM242" s="5"/>
      <c r="WSN242" s="5"/>
      <c r="WSO242" s="5"/>
      <c r="WSP242" s="5"/>
      <c r="WSQ242" s="5"/>
      <c r="WSR242" s="5"/>
      <c r="WSS242" s="5"/>
      <c r="WST242" s="5"/>
      <c r="WSU242" s="5"/>
      <c r="WSV242" s="5"/>
      <c r="WSW242" s="5"/>
      <c r="WSX242" s="5"/>
      <c r="WSY242" s="5"/>
      <c r="WSZ242" s="5"/>
      <c r="WTA242" s="5"/>
      <c r="WTB242" s="5"/>
      <c r="WTC242" s="5"/>
      <c r="WTD242" s="5"/>
      <c r="WTE242" s="5"/>
      <c r="WTF242" s="5"/>
      <c r="WTG242" s="5"/>
      <c r="WTH242" s="5"/>
      <c r="WTI242" s="5"/>
      <c r="WTJ242" s="5"/>
      <c r="WTK242" s="5"/>
      <c r="WTL242" s="5"/>
      <c r="WTM242" s="5"/>
      <c r="WTN242" s="5"/>
      <c r="WTO242" s="5"/>
      <c r="WTP242" s="5"/>
      <c r="WTQ242" s="5"/>
      <c r="WTR242" s="5"/>
      <c r="WTS242" s="5"/>
      <c r="WTT242" s="5"/>
      <c r="WTU242" s="5"/>
      <c r="WTV242" s="5"/>
      <c r="WTW242" s="5"/>
      <c r="WTX242" s="5"/>
      <c r="WTY242" s="5"/>
      <c r="WTZ242" s="5"/>
      <c r="WUA242" s="5"/>
      <c r="WUB242" s="5"/>
      <c r="WUC242" s="5"/>
      <c r="WUD242" s="5"/>
      <c r="WUE242" s="5"/>
      <c r="WUF242" s="5"/>
      <c r="WUG242" s="5"/>
      <c r="WUH242" s="5"/>
      <c r="WUI242" s="5"/>
      <c r="WUJ242" s="5"/>
      <c r="WUK242" s="5"/>
      <c r="WUL242" s="5"/>
      <c r="WUM242" s="5"/>
      <c r="WUN242" s="5"/>
      <c r="WUO242" s="5"/>
      <c r="WUP242" s="5"/>
      <c r="WUQ242" s="5"/>
      <c r="WUR242" s="5"/>
      <c r="WUS242" s="5"/>
      <c r="WUT242" s="5"/>
      <c r="WUU242" s="5"/>
      <c r="WUV242" s="5"/>
      <c r="WUW242" s="5"/>
      <c r="WUX242" s="5"/>
      <c r="WUY242" s="5"/>
      <c r="WUZ242" s="5"/>
      <c r="WVA242" s="5"/>
      <c r="WVB242" s="5"/>
      <c r="WVC242" s="5"/>
      <c r="WVD242" s="5"/>
      <c r="WVE242" s="5"/>
      <c r="WVF242" s="5"/>
      <c r="WVG242" s="5"/>
      <c r="WVH242" s="5"/>
      <c r="WVI242" s="5"/>
      <c r="WVJ242" s="5"/>
      <c r="WVK242" s="5"/>
      <c r="WVL242" s="5"/>
      <c r="WVM242" s="5"/>
      <c r="WVN242" s="5"/>
      <c r="WVO242" s="5"/>
      <c r="WVP242" s="5"/>
      <c r="WVQ242" s="5"/>
      <c r="WVR242" s="5"/>
      <c r="WVS242" s="5"/>
      <c r="WVT242" s="5"/>
      <c r="WVU242" s="5"/>
      <c r="WVV242" s="5"/>
      <c r="WVW242" s="5"/>
      <c r="WVX242" s="5"/>
      <c r="WVY242" s="5"/>
      <c r="WVZ242" s="5"/>
      <c r="WWA242" s="5"/>
      <c r="WWB242" s="5"/>
      <c r="WWC242" s="5"/>
      <c r="WWD242" s="5"/>
      <c r="WWE242" s="5"/>
      <c r="WWF242" s="5"/>
      <c r="WWG242" s="5"/>
      <c r="WWH242" s="5"/>
      <c r="WWI242" s="5"/>
      <c r="WWJ242" s="5"/>
      <c r="WWK242" s="5"/>
      <c r="WWL242" s="5"/>
      <c r="WWM242" s="5"/>
      <c r="WWN242" s="5"/>
      <c r="WWO242" s="5"/>
      <c r="WWP242" s="5"/>
      <c r="WWQ242" s="5"/>
      <c r="WWR242" s="5"/>
      <c r="WWS242" s="5"/>
      <c r="WWT242" s="5"/>
      <c r="WWU242" s="5"/>
      <c r="WWV242" s="5"/>
      <c r="WWW242" s="5"/>
      <c r="WWX242" s="5"/>
      <c r="WWY242" s="5"/>
      <c r="WWZ242" s="5"/>
      <c r="WXA242" s="5"/>
      <c r="WXB242" s="5"/>
      <c r="WXC242" s="5"/>
      <c r="WXD242" s="5"/>
      <c r="WXE242" s="5"/>
      <c r="WXF242" s="5"/>
      <c r="WXG242" s="5"/>
      <c r="WXH242" s="5"/>
      <c r="WXI242" s="5"/>
      <c r="WXJ242" s="5"/>
      <c r="WXK242" s="5"/>
      <c r="WXL242" s="5"/>
      <c r="WXM242" s="5"/>
      <c r="WXN242" s="5"/>
      <c r="WXO242" s="5"/>
      <c r="WXP242" s="5"/>
      <c r="WXQ242" s="5"/>
      <c r="WXR242" s="5"/>
      <c r="WXS242" s="5"/>
      <c r="WXT242" s="5"/>
      <c r="WXU242" s="5"/>
      <c r="WXV242" s="5"/>
      <c r="WXW242" s="5"/>
      <c r="WXX242" s="5"/>
      <c r="WXY242" s="5"/>
      <c r="WXZ242" s="5"/>
      <c r="WYA242" s="5"/>
      <c r="WYB242" s="5"/>
      <c r="WYC242" s="5"/>
      <c r="WYD242" s="5"/>
      <c r="WYE242" s="5"/>
      <c r="WYF242" s="5"/>
      <c r="WYG242" s="5"/>
      <c r="WYH242" s="5"/>
      <c r="WYI242" s="5"/>
      <c r="WYJ242" s="5"/>
      <c r="WYK242" s="5"/>
      <c r="WYL242" s="5"/>
      <c r="WYM242" s="5"/>
      <c r="WYN242" s="5"/>
      <c r="WYO242" s="5"/>
      <c r="WYP242" s="5"/>
      <c r="WYQ242" s="5"/>
      <c r="WYR242" s="5"/>
      <c r="WYS242" s="5"/>
      <c r="WYT242" s="5"/>
      <c r="WYU242" s="5"/>
      <c r="WYV242" s="5"/>
      <c r="WYW242" s="5"/>
      <c r="WYX242" s="5"/>
      <c r="WYY242" s="5"/>
      <c r="WYZ242" s="5"/>
      <c r="WZA242" s="5"/>
      <c r="WZB242" s="5"/>
      <c r="WZC242" s="5"/>
      <c r="WZD242" s="5"/>
      <c r="WZE242" s="5"/>
      <c r="WZF242" s="5"/>
      <c r="WZG242" s="5"/>
      <c r="WZH242" s="5"/>
      <c r="WZI242" s="5"/>
      <c r="WZJ242" s="5"/>
      <c r="WZK242" s="5"/>
      <c r="WZL242" s="5"/>
      <c r="WZM242" s="5"/>
      <c r="WZN242" s="5"/>
      <c r="WZO242" s="5"/>
      <c r="WZP242" s="5"/>
      <c r="WZQ242" s="5"/>
      <c r="WZR242" s="5"/>
      <c r="WZS242" s="5"/>
      <c r="WZT242" s="5"/>
      <c r="WZU242" s="5"/>
      <c r="WZV242" s="5"/>
      <c r="WZW242" s="5"/>
      <c r="WZX242" s="5"/>
      <c r="WZY242" s="5"/>
      <c r="WZZ242" s="5"/>
      <c r="XAA242" s="5"/>
      <c r="XAB242" s="5"/>
      <c r="XAC242" s="5"/>
      <c r="XAD242" s="5"/>
      <c r="XAE242" s="5"/>
      <c r="XAF242" s="5"/>
      <c r="XAG242" s="5"/>
      <c r="XAH242" s="5"/>
      <c r="XAI242" s="5"/>
      <c r="XAJ242" s="5"/>
      <c r="XAK242" s="5"/>
      <c r="XAL242" s="5"/>
      <c r="XAM242" s="5"/>
      <c r="XAN242" s="5"/>
      <c r="XAO242" s="5"/>
      <c r="XAP242" s="5"/>
      <c r="XAQ242" s="5"/>
      <c r="XAR242" s="5"/>
      <c r="XAS242" s="5"/>
      <c r="XAT242" s="5"/>
      <c r="XAU242" s="5"/>
      <c r="XAV242" s="5"/>
      <c r="XAW242" s="5"/>
      <c r="XAX242" s="5"/>
      <c r="XAY242" s="5"/>
      <c r="XAZ242" s="5"/>
      <c r="XBA242" s="5"/>
      <c r="XBB242" s="5"/>
      <c r="XBC242" s="5"/>
      <c r="XBD242" s="5"/>
      <c r="XBE242" s="5"/>
      <c r="XBF242" s="5"/>
      <c r="XBG242" s="5"/>
      <c r="XBH242" s="5"/>
      <c r="XBI242" s="5"/>
      <c r="XBJ242" s="5"/>
      <c r="XBK242" s="5"/>
      <c r="XBL242" s="5"/>
      <c r="XBM242" s="5"/>
      <c r="XBN242" s="5"/>
      <c r="XBO242" s="5"/>
      <c r="XBP242" s="5"/>
      <c r="XBQ242" s="5"/>
      <c r="XBR242" s="5"/>
      <c r="XBS242" s="5"/>
      <c r="XBT242" s="5"/>
      <c r="XBU242" s="5"/>
      <c r="XBV242" s="5"/>
      <c r="XBW242" s="5"/>
      <c r="XBX242" s="5"/>
      <c r="XBY242" s="5"/>
      <c r="XBZ242" s="5"/>
      <c r="XCA242" s="5"/>
      <c r="XCB242" s="5"/>
      <c r="XCC242" s="5"/>
      <c r="XCD242" s="5"/>
      <c r="XCE242" s="5"/>
      <c r="XCF242" s="5"/>
      <c r="XCG242" s="5"/>
      <c r="XCH242" s="5"/>
      <c r="XCI242" s="5"/>
      <c r="XCJ242" s="5"/>
      <c r="XCK242" s="5"/>
      <c r="XCL242" s="5"/>
      <c r="XCM242" s="5"/>
      <c r="XCN242" s="5"/>
      <c r="XCO242" s="5"/>
      <c r="XCP242" s="5"/>
      <c r="XCQ242" s="5"/>
      <c r="XCR242" s="5"/>
      <c r="XCS242" s="5"/>
      <c r="XCT242" s="5"/>
      <c r="XCU242" s="5"/>
      <c r="XCV242" s="5"/>
      <c r="XCW242" s="5"/>
      <c r="XCX242" s="5"/>
      <c r="XCY242" s="5"/>
      <c r="XCZ242" s="5"/>
      <c r="XDA242" s="5"/>
      <c r="XDB242" s="5"/>
      <c r="XDC242" s="5"/>
      <c r="XDD242" s="5"/>
      <c r="XDE242" s="5"/>
      <c r="XDF242" s="5"/>
      <c r="XDG242" s="5"/>
      <c r="XDH242" s="5"/>
      <c r="XDI242" s="5"/>
      <c r="XDJ242" s="5"/>
      <c r="XDK242" s="5"/>
      <c r="XDL242" s="5"/>
      <c r="XDM242" s="5"/>
      <c r="XDN242" s="5"/>
      <c r="XDO242" s="5"/>
      <c r="XDP242" s="5"/>
      <c r="XDQ242" s="5"/>
      <c r="XDR242" s="5"/>
      <c r="XDS242" s="5"/>
      <c r="XDT242" s="5"/>
      <c r="XDU242" s="5"/>
      <c r="XDV242" s="5"/>
      <c r="XDW242" s="5"/>
      <c r="XDX242" s="5"/>
      <c r="XDY242" s="5"/>
      <c r="XDZ242" s="5"/>
      <c r="XEA242" s="5"/>
      <c r="XEB242" s="5"/>
      <c r="XEC242" s="5"/>
      <c r="XED242" s="5"/>
      <c r="XEE242" s="5"/>
      <c r="XEF242" s="5"/>
      <c r="XEG242" s="5"/>
      <c r="XEH242" s="5"/>
      <c r="XEI242" s="5"/>
      <c r="XEJ242" s="5"/>
      <c r="XEK242" s="5"/>
      <c r="XEL242" s="5"/>
      <c r="XEM242" s="5"/>
      <c r="XEN242" s="5"/>
      <c r="XEO242" s="5"/>
      <c r="XEP242" s="5"/>
      <c r="XEQ242" s="5"/>
      <c r="XER242" s="5"/>
      <c r="XES242" s="5"/>
      <c r="XET242" s="5"/>
      <c r="XEU242" s="5"/>
      <c r="XEV242" s="5"/>
      <c r="XEW242" s="5"/>
      <c r="XEX242" s="5"/>
      <c r="XEY242" s="5"/>
      <c r="XEZ242" s="5"/>
      <c r="XFA242" s="5"/>
      <c r="XFB242" s="5"/>
      <c r="XFC242" s="5"/>
    </row>
    <row r="243" s="35" customFormat="1" ht="17.25" customHeight="1" spans="1:1024 1025:16383">
      <c r="B243" s="36">
        <v>1080</v>
      </c>
      <c r="C243" s="37">
        <v>0.68</v>
      </c>
      <c r="D243" s="36">
        <v>300</v>
      </c>
      <c r="E243" s="36">
        <v>49.6</v>
      </c>
      <c r="F243" s="38">
        <f t="shared" si="200"/>
        <v>0.909859154929577</v>
      </c>
      <c r="G243" s="43">
        <v>6.46</v>
      </c>
      <c r="H243" s="40">
        <f t="shared" si="201"/>
        <v>84.75</v>
      </c>
      <c r="I243" s="37">
        <f t="shared" si="202"/>
        <v>25426.56</v>
      </c>
      <c r="K243" s="104"/>
      <c r="L243" s="81"/>
      <c r="N243" s="35">
        <v>5.6175</v>
      </c>
      <c r="O243" s="35">
        <f t="shared" si="195"/>
        <v>7.429</v>
      </c>
      <c r="P243" s="35">
        <v>6.463</v>
      </c>
      <c r="Q243" s="80">
        <f t="shared" si="196"/>
        <v>6.46</v>
      </c>
    </row>
    <row r="244" s="35" customFormat="1" ht="17.25" customHeight="1" spans="1:1024 1025:16383">
      <c r="B244" s="36">
        <v>1080</v>
      </c>
      <c r="C244" s="37">
        <v>0.69</v>
      </c>
      <c r="D244" s="36">
        <v>300</v>
      </c>
      <c r="E244" s="36">
        <v>49.6</v>
      </c>
      <c r="F244" s="38">
        <f t="shared" si="200"/>
        <v>0.915492957746479</v>
      </c>
      <c r="G244" s="43">
        <v>6.5</v>
      </c>
      <c r="H244" s="40">
        <f t="shared" si="201"/>
        <v>85.28</v>
      </c>
      <c r="I244" s="37">
        <f t="shared" si="202"/>
        <v>25584</v>
      </c>
      <c r="K244" s="104"/>
      <c r="L244" s="81"/>
      <c r="N244" s="35">
        <v>5.649</v>
      </c>
      <c r="O244" s="35">
        <f t="shared" si="195"/>
        <v>7.475</v>
      </c>
      <c r="P244" s="35">
        <v>6.4975</v>
      </c>
      <c r="Q244" s="80">
        <f t="shared" si="196"/>
        <v>6.5</v>
      </c>
    </row>
    <row r="245" s="35" customFormat="1" ht="17.25" customHeight="1" spans="1:1024 1025:16383">
      <c r="B245" s="36">
        <v>1080</v>
      </c>
      <c r="C245" s="37">
        <v>0.7</v>
      </c>
      <c r="D245" s="36">
        <v>300</v>
      </c>
      <c r="E245" s="36">
        <v>49.6</v>
      </c>
      <c r="F245" s="38">
        <f t="shared" si="200"/>
        <v>0.923943661971831</v>
      </c>
      <c r="G245" s="43">
        <v>6.56</v>
      </c>
      <c r="H245" s="40">
        <f t="shared" si="201"/>
        <v>86.06</v>
      </c>
      <c r="I245" s="37">
        <f t="shared" si="202"/>
        <v>25820.16</v>
      </c>
      <c r="K245" s="104"/>
      <c r="L245" s="81"/>
      <c r="N245" s="35">
        <v>5.7015</v>
      </c>
      <c r="O245" s="35">
        <f t="shared" si="195"/>
        <v>7.544</v>
      </c>
      <c r="P245" s="35">
        <v>6.555</v>
      </c>
      <c r="Q245" s="80">
        <f t="shared" si="196"/>
        <v>6.56</v>
      </c>
    </row>
    <row r="246" s="35" customFormat="1" ht="17.25" customHeight="1" spans="1:1024 1025:16383">
      <c r="B246" s="36">
        <v>1080</v>
      </c>
      <c r="C246" s="37">
        <v>0.71</v>
      </c>
      <c r="D246" s="36">
        <v>300</v>
      </c>
      <c r="E246" s="36">
        <v>49.6</v>
      </c>
      <c r="F246" s="38">
        <f t="shared" si="200"/>
        <v>0.936619718309859</v>
      </c>
      <c r="G246" s="43">
        <v>6.65</v>
      </c>
      <c r="H246" s="40">
        <f t="shared" si="201"/>
        <v>87.24</v>
      </c>
      <c r="I246" s="37">
        <f t="shared" si="202"/>
        <v>26174.4</v>
      </c>
      <c r="K246" s="104"/>
      <c r="L246" s="81"/>
      <c r="N246" s="35">
        <v>5.775</v>
      </c>
      <c r="O246" s="35">
        <f t="shared" si="195"/>
        <v>7.6475</v>
      </c>
      <c r="P246" s="35">
        <v>6.647</v>
      </c>
      <c r="Q246" s="80">
        <f t="shared" si="196"/>
        <v>6.65</v>
      </c>
    </row>
    <row r="247" s="35" customFormat="1" ht="17.25" customHeight="1" spans="1:1024 1025:16383">
      <c r="B247" s="36">
        <v>1080</v>
      </c>
      <c r="C247" s="37">
        <v>0.72</v>
      </c>
      <c r="D247" s="36">
        <v>300</v>
      </c>
      <c r="E247" s="36">
        <v>49.6</v>
      </c>
      <c r="F247" s="38">
        <f t="shared" si="200"/>
        <v>0.942253521126761</v>
      </c>
      <c r="G247" s="43">
        <v>6.69</v>
      </c>
      <c r="H247" s="40">
        <f t="shared" si="201"/>
        <v>87.77</v>
      </c>
      <c r="I247" s="37">
        <f t="shared" si="202"/>
        <v>26331.84</v>
      </c>
      <c r="K247" s="104"/>
      <c r="L247" s="81"/>
      <c r="N247" s="35">
        <v>5.817</v>
      </c>
      <c r="O247" s="35">
        <f t="shared" si="195"/>
        <v>7.6935</v>
      </c>
      <c r="P247" s="35">
        <v>6.693</v>
      </c>
      <c r="Q247" s="80">
        <f t="shared" si="196"/>
        <v>6.69</v>
      </c>
    </row>
    <row r="248" s="35" customFormat="1" ht="17.25" customHeight="1" spans="1:1024 1025:16383">
      <c r="B248" s="36">
        <v>1080</v>
      </c>
      <c r="C248" s="37">
        <v>0.73</v>
      </c>
      <c r="D248" s="36">
        <v>300</v>
      </c>
      <c r="E248" s="36">
        <v>49.6</v>
      </c>
      <c r="F248" s="38">
        <f t="shared" si="200"/>
        <v>0.952112676056338</v>
      </c>
      <c r="G248" s="43">
        <v>6.76</v>
      </c>
      <c r="H248" s="40">
        <f t="shared" si="201"/>
        <v>88.69</v>
      </c>
      <c r="I248" s="37">
        <f t="shared" si="202"/>
        <v>26607.36</v>
      </c>
      <c r="K248" s="104"/>
      <c r="L248" s="81"/>
      <c r="N248" s="35">
        <v>5.88</v>
      </c>
      <c r="O248" s="35">
        <f t="shared" si="195"/>
        <v>7.774</v>
      </c>
      <c r="P248" s="35">
        <v>6.762</v>
      </c>
      <c r="Q248" s="80">
        <f t="shared" si="196"/>
        <v>6.76</v>
      </c>
    </row>
    <row r="249" s="35" customFormat="1" ht="17.25" customHeight="1" spans="1:1024 1025:16383">
      <c r="B249" s="36">
        <v>1080</v>
      </c>
      <c r="C249" s="37">
        <v>0.74</v>
      </c>
      <c r="D249" s="36">
        <v>300</v>
      </c>
      <c r="E249" s="36">
        <v>49.6</v>
      </c>
      <c r="F249" s="38">
        <f t="shared" ref="F249:F264" si="203">G249/7.1</f>
        <v>1.00422535211268</v>
      </c>
      <c r="G249" s="43">
        <v>7.13</v>
      </c>
      <c r="H249" s="40">
        <f t="shared" ref="H249:H264" si="204">ROUNDDOWN(I249/D249,2)</f>
        <v>93.54</v>
      </c>
      <c r="I249" s="37">
        <f t="shared" ref="I249:I264" si="205">ROUNDDOWN(G249*3936,2)</f>
        <v>28063.68</v>
      </c>
      <c r="K249" s="104"/>
      <c r="L249" s="81"/>
      <c r="N249" s="35">
        <v>6.195</v>
      </c>
      <c r="O249" s="35">
        <f t="shared" si="195"/>
        <v>8.1995</v>
      </c>
      <c r="P249" s="35">
        <v>7.13</v>
      </c>
      <c r="Q249" s="80">
        <f t="shared" si="196"/>
        <v>7.13</v>
      </c>
    </row>
    <row r="250" s="35" customFormat="1" ht="17.25" customHeight="1" spans="1:1024 1025:16383">
      <c r="B250" s="36">
        <v>1080</v>
      </c>
      <c r="C250" s="37">
        <v>0.75</v>
      </c>
      <c r="D250" s="36">
        <v>300</v>
      </c>
      <c r="E250" s="36">
        <v>49.6</v>
      </c>
      <c r="F250" s="38">
        <f t="shared" si="203"/>
        <v>1.01408450704225</v>
      </c>
      <c r="G250" s="43">
        <v>7.2</v>
      </c>
      <c r="H250" s="40">
        <f t="shared" si="204"/>
        <v>94.46</v>
      </c>
      <c r="I250" s="37">
        <f t="shared" si="205"/>
        <v>28339.2</v>
      </c>
      <c r="K250" s="104"/>
      <c r="L250" s="81"/>
      <c r="N250" s="35">
        <v>6.258</v>
      </c>
      <c r="O250" s="35">
        <f t="shared" si="195"/>
        <v>8.28</v>
      </c>
      <c r="P250" s="35">
        <v>7.199</v>
      </c>
      <c r="Q250" s="80">
        <f t="shared" si="196"/>
        <v>7.2</v>
      </c>
    </row>
    <row r="251" s="35" customFormat="1" ht="17.25" customHeight="1" spans="1:1024 1025:16383">
      <c r="B251" s="36">
        <v>1086</v>
      </c>
      <c r="C251" s="37">
        <v>0.65</v>
      </c>
      <c r="D251" s="36">
        <v>300</v>
      </c>
      <c r="E251" s="36">
        <v>49.6</v>
      </c>
      <c r="F251" s="38">
        <f t="shared" si="203"/>
        <v>0.902816901408451</v>
      </c>
      <c r="G251" s="43">
        <v>6.41</v>
      </c>
      <c r="H251" s="40">
        <f t="shared" si="204"/>
        <v>84.09</v>
      </c>
      <c r="I251" s="37">
        <f t="shared" si="205"/>
        <v>25229.76</v>
      </c>
      <c r="K251" s="104"/>
      <c r="L251" s="81"/>
      <c r="N251" s="35">
        <v>5.565</v>
      </c>
      <c r="O251" s="35">
        <f t="shared" si="195"/>
        <v>7.3715</v>
      </c>
      <c r="P251" s="35">
        <v>6.4055</v>
      </c>
      <c r="Q251" s="80">
        <f t="shared" si="196"/>
        <v>6.41</v>
      </c>
    </row>
    <row r="252" s="35" customFormat="1" ht="17.25" customHeight="1" spans="1:1024 1025:16383">
      <c r="B252" s="36">
        <v>1086</v>
      </c>
      <c r="C252" s="37">
        <v>0.67</v>
      </c>
      <c r="D252" s="36">
        <v>300</v>
      </c>
      <c r="E252" s="36">
        <v>49.6</v>
      </c>
      <c r="F252" s="38">
        <f t="shared" si="203"/>
        <v>0.909859154929577</v>
      </c>
      <c r="G252" s="43">
        <v>6.46</v>
      </c>
      <c r="H252" s="40">
        <f t="shared" si="204"/>
        <v>84.75</v>
      </c>
      <c r="I252" s="37">
        <f t="shared" si="205"/>
        <v>25426.56</v>
      </c>
      <c r="K252" s="104"/>
      <c r="L252" s="81"/>
      <c r="N252" s="35">
        <v>5.6175</v>
      </c>
      <c r="O252" s="35">
        <f t="shared" si="195"/>
        <v>7.429</v>
      </c>
      <c r="P252" s="35">
        <v>6.463</v>
      </c>
      <c r="Q252" s="80">
        <f t="shared" si="196"/>
        <v>6.46</v>
      </c>
    </row>
    <row r="253" s="35" customFormat="1" ht="17.25" customHeight="1" spans="1:1024 1025:16383">
      <c r="B253" s="36">
        <v>1067</v>
      </c>
      <c r="C253" s="37">
        <v>0.63</v>
      </c>
      <c r="D253" s="36">
        <v>300</v>
      </c>
      <c r="E253" s="36">
        <v>49.6</v>
      </c>
      <c r="F253" s="38">
        <f t="shared" si="203"/>
        <v>0.854929577464789</v>
      </c>
      <c r="G253" s="43">
        <v>6.07</v>
      </c>
      <c r="H253" s="40">
        <f t="shared" si="204"/>
        <v>79.63</v>
      </c>
      <c r="I253" s="37">
        <f t="shared" si="205"/>
        <v>23891.52</v>
      </c>
      <c r="K253" s="104"/>
      <c r="L253" s="81"/>
      <c r="N253" s="35">
        <v>5.2815</v>
      </c>
      <c r="O253" s="35">
        <f t="shared" si="195"/>
        <v>6.9805</v>
      </c>
      <c r="P253" s="35">
        <v>6.072</v>
      </c>
      <c r="Q253" s="80">
        <f t="shared" si="196"/>
        <v>6.07</v>
      </c>
    </row>
    <row r="254" s="35" customFormat="1" ht="17.25" customHeight="1" spans="1:1024 1025:16383">
      <c r="B254" s="36">
        <v>1067</v>
      </c>
      <c r="C254" s="37">
        <v>0.67</v>
      </c>
      <c r="D254" s="36">
        <v>300</v>
      </c>
      <c r="E254" s="36">
        <v>49.6</v>
      </c>
      <c r="F254" s="38">
        <f t="shared" si="203"/>
        <v>0.859154929577465</v>
      </c>
      <c r="G254" s="43">
        <v>6.1</v>
      </c>
      <c r="H254" s="40">
        <f t="shared" si="204"/>
        <v>80.03</v>
      </c>
      <c r="I254" s="37">
        <f t="shared" si="205"/>
        <v>24009.6</v>
      </c>
      <c r="K254" s="104"/>
      <c r="L254" s="81"/>
      <c r="N254" s="35">
        <v>5.3025</v>
      </c>
      <c r="O254" s="35">
        <f t="shared" si="195"/>
        <v>7.015</v>
      </c>
      <c r="P254" s="35">
        <v>6.095</v>
      </c>
      <c r="Q254" s="80">
        <f t="shared" si="196"/>
        <v>6.1</v>
      </c>
    </row>
    <row r="255" s="35" customFormat="1" ht="17.25" customHeight="1" spans="1:1024 1025:16383">
      <c r="B255" s="36">
        <v>1067</v>
      </c>
      <c r="C255" s="37">
        <v>0.69</v>
      </c>
      <c r="D255" s="36">
        <v>300</v>
      </c>
      <c r="E255" s="36">
        <v>49.6</v>
      </c>
      <c r="F255" s="38">
        <f t="shared" si="203"/>
        <v>0.787323943661972</v>
      </c>
      <c r="G255" s="43">
        <v>5.59</v>
      </c>
      <c r="H255" s="40">
        <f t="shared" si="204"/>
        <v>73.34</v>
      </c>
      <c r="I255" s="37">
        <f t="shared" si="205"/>
        <v>22002.24</v>
      </c>
      <c r="K255" s="104"/>
      <c r="L255" s="81"/>
      <c r="N255" s="35">
        <v>4.8615</v>
      </c>
      <c r="O255" s="35">
        <f t="shared" si="195"/>
        <v>6.4285</v>
      </c>
      <c r="P255" s="35">
        <v>5.589</v>
      </c>
      <c r="Q255" s="80">
        <f t="shared" si="196"/>
        <v>5.59</v>
      </c>
    </row>
    <row r="256" s="35" customFormat="1" ht="17.25" customHeight="1" spans="1:1024 1025:16383">
      <c r="B256" s="36">
        <v>1067</v>
      </c>
      <c r="C256" s="37">
        <v>0.7</v>
      </c>
      <c r="D256" s="36">
        <v>300</v>
      </c>
      <c r="E256" s="36">
        <v>49.6</v>
      </c>
      <c r="F256" s="38">
        <f t="shared" si="203"/>
        <v>0.788732394366197</v>
      </c>
      <c r="G256" s="43">
        <v>5.6</v>
      </c>
      <c r="H256" s="40">
        <f t="shared" si="204"/>
        <v>73.47</v>
      </c>
      <c r="I256" s="37">
        <f t="shared" si="205"/>
        <v>22041.6</v>
      </c>
      <c r="K256" s="104"/>
      <c r="L256" s="81"/>
      <c r="N256" s="35">
        <v>4.872</v>
      </c>
      <c r="O256" s="35">
        <f t="shared" si="195"/>
        <v>6.44</v>
      </c>
      <c r="P256" s="35">
        <v>5.6005</v>
      </c>
      <c r="Q256" s="80">
        <f t="shared" si="196"/>
        <v>5.6</v>
      </c>
    </row>
    <row r="257" s="35" customFormat="1" ht="17.25" customHeight="1" spans="1:1024 1025:16383">
      <c r="B257" s="36">
        <v>1067</v>
      </c>
      <c r="C257" s="37">
        <v>0.72</v>
      </c>
      <c r="D257" s="36">
        <v>300</v>
      </c>
      <c r="E257" s="36">
        <v>49.6</v>
      </c>
      <c r="F257" s="38">
        <f t="shared" si="203"/>
        <v>0.795774647887324</v>
      </c>
      <c r="G257" s="43">
        <v>5.65</v>
      </c>
      <c r="H257" s="40">
        <f t="shared" si="204"/>
        <v>74.12</v>
      </c>
      <c r="I257" s="37">
        <f t="shared" si="205"/>
        <v>22238.4</v>
      </c>
      <c r="K257" s="104"/>
      <c r="L257" s="81"/>
      <c r="N257" s="35">
        <v>4.914</v>
      </c>
      <c r="O257" s="35">
        <f t="shared" si="195"/>
        <v>6.4975</v>
      </c>
      <c r="P257" s="35">
        <v>5.6465</v>
      </c>
      <c r="Q257" s="80">
        <f t="shared" si="196"/>
        <v>5.65</v>
      </c>
    </row>
    <row r="258" s="35" customFormat="1" ht="17.25" customHeight="1" spans="1:1024 1025:16383">
      <c r="A258" s="5"/>
      <c r="B258" s="36">
        <v>1067</v>
      </c>
      <c r="C258" s="37">
        <v>0.73</v>
      </c>
      <c r="D258" s="36">
        <v>300</v>
      </c>
      <c r="E258" s="36">
        <v>49.6</v>
      </c>
      <c r="F258" s="38">
        <f t="shared" si="203"/>
        <v>0.8</v>
      </c>
      <c r="G258" s="43">
        <v>5.68</v>
      </c>
      <c r="H258" s="40">
        <f t="shared" si="204"/>
        <v>74.52</v>
      </c>
      <c r="I258" s="37">
        <f t="shared" si="205"/>
        <v>22356.48</v>
      </c>
      <c r="K258" s="104"/>
      <c r="L258" s="81"/>
      <c r="N258" s="4">
        <v>4.935</v>
      </c>
      <c r="O258" s="35">
        <f t="shared" si="195"/>
        <v>6.532</v>
      </c>
      <c r="P258" s="35">
        <v>5.681</v>
      </c>
      <c r="Q258" s="80">
        <f t="shared" si="196"/>
        <v>5.68</v>
      </c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  <c r="JF258" s="5"/>
      <c r="JG258" s="5"/>
      <c r="JH258" s="5"/>
      <c r="JI258" s="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  <c r="KO258" s="5"/>
      <c r="KP258" s="5"/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5"/>
      <c r="LB258" s="5"/>
      <c r="LC258" s="5"/>
      <c r="LD258" s="5"/>
      <c r="LE258" s="5"/>
      <c r="LF258" s="5"/>
      <c r="LG258" s="5"/>
      <c r="LH258" s="5"/>
      <c r="LI258" s="5"/>
      <c r="LJ258" s="5"/>
      <c r="LK258" s="5"/>
      <c r="LL258" s="5"/>
      <c r="LM258" s="5"/>
      <c r="LN258" s="5"/>
      <c r="LO258" s="5"/>
      <c r="LP258" s="5"/>
      <c r="LQ258" s="5"/>
      <c r="LR258" s="5"/>
      <c r="LS258" s="5"/>
      <c r="LT258" s="5"/>
      <c r="LU258" s="5"/>
      <c r="LV258" s="5"/>
      <c r="LW258" s="5"/>
      <c r="LX258" s="5"/>
      <c r="LY258" s="5"/>
      <c r="LZ258" s="5"/>
      <c r="MA258" s="5"/>
      <c r="MB258" s="5"/>
      <c r="MC258" s="5"/>
      <c r="MD258" s="5"/>
      <c r="ME258" s="5"/>
      <c r="MF258" s="5"/>
      <c r="MG258" s="5"/>
      <c r="MH258" s="5"/>
      <c r="MI258" s="5"/>
      <c r="MJ258" s="5"/>
      <c r="MK258" s="5"/>
      <c r="ML258" s="5"/>
      <c r="MM258" s="5"/>
      <c r="MN258" s="5"/>
      <c r="MO258" s="5"/>
      <c r="MP258" s="5"/>
      <c r="MQ258" s="5"/>
      <c r="MR258" s="5"/>
      <c r="MS258" s="5"/>
      <c r="MT258" s="5"/>
      <c r="MU258" s="5"/>
      <c r="MV258" s="5"/>
      <c r="MW258" s="5"/>
      <c r="MX258" s="5"/>
      <c r="MY258" s="5"/>
      <c r="MZ258" s="5"/>
      <c r="NA258" s="5"/>
      <c r="NB258" s="5"/>
      <c r="NC258" s="5"/>
      <c r="ND258" s="5"/>
      <c r="NE258" s="5"/>
      <c r="NF258" s="5"/>
      <c r="NG258" s="5"/>
      <c r="NH258" s="5"/>
      <c r="NI258" s="5"/>
      <c r="NJ258" s="5"/>
      <c r="NK258" s="5"/>
      <c r="NL258" s="5"/>
      <c r="NM258" s="5"/>
      <c r="NN258" s="5"/>
      <c r="NO258" s="5"/>
      <c r="NP258" s="5"/>
      <c r="NQ258" s="5"/>
      <c r="NR258" s="5"/>
      <c r="NS258" s="5"/>
      <c r="NT258" s="5"/>
      <c r="NU258" s="5"/>
      <c r="NV258" s="5"/>
      <c r="NW258" s="5"/>
      <c r="NX258" s="5"/>
      <c r="NY258" s="5"/>
      <c r="NZ258" s="5"/>
      <c r="OA258" s="5"/>
      <c r="OB258" s="5"/>
      <c r="OC258" s="5"/>
      <c r="OD258" s="5"/>
      <c r="OE258" s="5"/>
      <c r="OF258" s="5"/>
      <c r="OG258" s="5"/>
      <c r="OH258" s="5"/>
      <c r="OI258" s="5"/>
      <c r="OJ258" s="5"/>
      <c r="OK258" s="5"/>
      <c r="OL258" s="5"/>
      <c r="OM258" s="5"/>
      <c r="ON258" s="5"/>
      <c r="OO258" s="5"/>
      <c r="OP258" s="5"/>
      <c r="OQ258" s="5"/>
      <c r="OR258" s="5"/>
      <c r="OS258" s="5"/>
      <c r="OT258" s="5"/>
      <c r="OU258" s="5"/>
      <c r="OV258" s="5"/>
      <c r="OW258" s="5"/>
      <c r="OX258" s="5"/>
      <c r="OY258" s="5"/>
      <c r="OZ258" s="5"/>
      <c r="PA258" s="5"/>
      <c r="PB258" s="5"/>
      <c r="PC258" s="5"/>
      <c r="PD258" s="5"/>
      <c r="PE258" s="5"/>
      <c r="PF258" s="5"/>
      <c r="PG258" s="5"/>
      <c r="PH258" s="5"/>
      <c r="PI258" s="5"/>
      <c r="PJ258" s="5"/>
      <c r="PK258" s="5"/>
      <c r="PL258" s="5"/>
      <c r="PM258" s="5"/>
      <c r="PN258" s="5"/>
      <c r="PO258" s="5"/>
      <c r="PP258" s="5"/>
      <c r="PQ258" s="5"/>
      <c r="PR258" s="5"/>
      <c r="PS258" s="5"/>
      <c r="PT258" s="5"/>
      <c r="PU258" s="5"/>
      <c r="PV258" s="5"/>
      <c r="PW258" s="5"/>
      <c r="PX258" s="5"/>
      <c r="PY258" s="5"/>
      <c r="PZ258" s="5"/>
      <c r="QA258" s="5"/>
      <c r="QB258" s="5"/>
      <c r="QC258" s="5"/>
      <c r="QD258" s="5"/>
      <c r="QE258" s="5"/>
      <c r="QF258" s="5"/>
      <c r="QG258" s="5"/>
      <c r="QH258" s="5"/>
      <c r="QI258" s="5"/>
      <c r="QJ258" s="5"/>
      <c r="QK258" s="5"/>
      <c r="QL258" s="5"/>
      <c r="QM258" s="5"/>
      <c r="QN258" s="5"/>
      <c r="QO258" s="5"/>
      <c r="QP258" s="5"/>
      <c r="QQ258" s="5"/>
      <c r="QR258" s="5"/>
      <c r="QS258" s="5"/>
      <c r="QT258" s="5"/>
      <c r="QU258" s="5"/>
      <c r="QV258" s="5"/>
      <c r="QW258" s="5"/>
      <c r="QX258" s="5"/>
      <c r="QY258" s="5"/>
      <c r="QZ258" s="5"/>
      <c r="RA258" s="5"/>
      <c r="RB258" s="5"/>
      <c r="RC258" s="5"/>
      <c r="RD258" s="5"/>
      <c r="RE258" s="5"/>
      <c r="RF258" s="5"/>
      <c r="RG258" s="5"/>
      <c r="RH258" s="5"/>
      <c r="RI258" s="5"/>
      <c r="RJ258" s="5"/>
      <c r="RK258" s="5"/>
      <c r="RL258" s="5"/>
      <c r="RM258" s="5"/>
      <c r="RN258" s="5"/>
      <c r="RO258" s="5"/>
      <c r="RP258" s="5"/>
      <c r="RQ258" s="5"/>
      <c r="RR258" s="5"/>
      <c r="RS258" s="5"/>
      <c r="RT258" s="5"/>
      <c r="RU258" s="5"/>
      <c r="RV258" s="5"/>
      <c r="RW258" s="5"/>
      <c r="RX258" s="5"/>
      <c r="RY258" s="5"/>
      <c r="RZ258" s="5"/>
      <c r="SA258" s="5"/>
      <c r="SB258" s="5"/>
      <c r="SC258" s="5"/>
      <c r="SD258" s="5"/>
      <c r="SE258" s="5"/>
      <c r="SF258" s="5"/>
      <c r="SG258" s="5"/>
      <c r="SH258" s="5"/>
      <c r="SI258" s="5"/>
      <c r="SJ258" s="5"/>
      <c r="SK258" s="5"/>
      <c r="SL258" s="5"/>
      <c r="SM258" s="5"/>
      <c r="SN258" s="5"/>
      <c r="SO258" s="5"/>
      <c r="SP258" s="5"/>
      <c r="SQ258" s="5"/>
      <c r="SR258" s="5"/>
      <c r="SS258" s="5"/>
      <c r="ST258" s="5"/>
      <c r="SU258" s="5"/>
      <c r="SV258" s="5"/>
      <c r="SW258" s="5"/>
      <c r="SX258" s="5"/>
      <c r="SY258" s="5"/>
      <c r="SZ258" s="5"/>
      <c r="TA258" s="5"/>
      <c r="TB258" s="5"/>
      <c r="TC258" s="5"/>
      <c r="TD258" s="5"/>
      <c r="TE258" s="5"/>
      <c r="TF258" s="5"/>
      <c r="TG258" s="5"/>
      <c r="TH258" s="5"/>
      <c r="TI258" s="5"/>
      <c r="TJ258" s="5"/>
      <c r="TK258" s="5"/>
      <c r="TL258" s="5"/>
      <c r="TM258" s="5"/>
      <c r="TN258" s="5"/>
      <c r="TO258" s="5"/>
      <c r="TP258" s="5"/>
      <c r="TQ258" s="5"/>
      <c r="TR258" s="5"/>
      <c r="TS258" s="5"/>
      <c r="TT258" s="5"/>
      <c r="TU258" s="5"/>
      <c r="TV258" s="5"/>
      <c r="TW258" s="5"/>
      <c r="TX258" s="5"/>
      <c r="TY258" s="5"/>
      <c r="TZ258" s="5"/>
      <c r="UA258" s="5"/>
      <c r="UB258" s="5"/>
      <c r="UC258" s="5"/>
      <c r="UD258" s="5"/>
      <c r="UE258" s="5"/>
      <c r="UF258" s="5"/>
      <c r="UG258" s="5"/>
      <c r="UH258" s="5"/>
      <c r="UI258" s="5"/>
      <c r="UJ258" s="5"/>
      <c r="UK258" s="5"/>
      <c r="UL258" s="5"/>
      <c r="UM258" s="5"/>
      <c r="UN258" s="5"/>
      <c r="UO258" s="5"/>
      <c r="UP258" s="5"/>
      <c r="UQ258" s="5"/>
      <c r="UR258" s="5"/>
      <c r="US258" s="5"/>
      <c r="UT258" s="5"/>
      <c r="UU258" s="5"/>
      <c r="UV258" s="5"/>
      <c r="UW258" s="5"/>
      <c r="UX258" s="5"/>
      <c r="UY258" s="5"/>
      <c r="UZ258" s="5"/>
      <c r="VA258" s="5"/>
      <c r="VB258" s="5"/>
      <c r="VC258" s="5"/>
      <c r="VD258" s="5"/>
      <c r="VE258" s="5"/>
      <c r="VF258" s="5"/>
      <c r="VG258" s="5"/>
      <c r="VH258" s="5"/>
      <c r="VI258" s="5"/>
      <c r="VJ258" s="5"/>
      <c r="VK258" s="5"/>
      <c r="VL258" s="5"/>
      <c r="VM258" s="5"/>
      <c r="VN258" s="5"/>
      <c r="VO258" s="5"/>
      <c r="VP258" s="5"/>
      <c r="VQ258" s="5"/>
      <c r="VR258" s="5"/>
      <c r="VS258" s="5"/>
      <c r="VT258" s="5"/>
      <c r="VU258" s="5"/>
      <c r="VV258" s="5"/>
      <c r="VW258" s="5"/>
      <c r="VX258" s="5"/>
      <c r="VY258" s="5"/>
      <c r="VZ258" s="5"/>
      <c r="WA258" s="5"/>
      <c r="WB258" s="5"/>
      <c r="WC258" s="5"/>
      <c r="WD258" s="5"/>
      <c r="WE258" s="5"/>
      <c r="WF258" s="5"/>
      <c r="WG258" s="5"/>
      <c r="WH258" s="5"/>
      <c r="WI258" s="5"/>
      <c r="WJ258" s="5"/>
      <c r="WK258" s="5"/>
      <c r="WL258" s="5"/>
      <c r="WM258" s="5"/>
      <c r="WN258" s="5"/>
      <c r="WO258" s="5"/>
      <c r="WP258" s="5"/>
      <c r="WQ258" s="5"/>
      <c r="WR258" s="5"/>
      <c r="WS258" s="5"/>
      <c r="WT258" s="5"/>
      <c r="WU258" s="5"/>
      <c r="WV258" s="5"/>
      <c r="WW258" s="5"/>
      <c r="WX258" s="5"/>
      <c r="WY258" s="5"/>
      <c r="WZ258" s="5"/>
      <c r="XA258" s="5"/>
      <c r="XB258" s="5"/>
      <c r="XC258" s="5"/>
      <c r="XD258" s="5"/>
      <c r="XE258" s="5"/>
      <c r="XF258" s="5"/>
      <c r="XG258" s="5"/>
      <c r="XH258" s="5"/>
      <c r="XI258" s="5"/>
      <c r="XJ258" s="5"/>
      <c r="XK258" s="5"/>
      <c r="XL258" s="5"/>
      <c r="XM258" s="5"/>
      <c r="XN258" s="5"/>
      <c r="XO258" s="5"/>
      <c r="XP258" s="5"/>
      <c r="XQ258" s="5"/>
      <c r="XR258" s="5"/>
      <c r="XS258" s="5"/>
      <c r="XT258" s="5"/>
      <c r="XU258" s="5"/>
      <c r="XV258" s="5"/>
      <c r="XW258" s="5"/>
      <c r="XX258" s="5"/>
      <c r="XY258" s="5"/>
      <c r="XZ258" s="5"/>
      <c r="YA258" s="5"/>
      <c r="YB258" s="5"/>
      <c r="YC258" s="5"/>
      <c r="YD258" s="5"/>
      <c r="YE258" s="5"/>
      <c r="YF258" s="5"/>
      <c r="YG258" s="5"/>
      <c r="YH258" s="5"/>
      <c r="YI258" s="5"/>
      <c r="YJ258" s="5"/>
      <c r="YK258" s="5"/>
      <c r="YL258" s="5"/>
      <c r="YM258" s="5"/>
      <c r="YN258" s="5"/>
      <c r="YO258" s="5"/>
      <c r="YP258" s="5"/>
      <c r="YQ258" s="5"/>
      <c r="YR258" s="5"/>
      <c r="YS258" s="5"/>
      <c r="YT258" s="5"/>
      <c r="YU258" s="5"/>
      <c r="YV258" s="5"/>
      <c r="YW258" s="5"/>
      <c r="YX258" s="5"/>
      <c r="YY258" s="5"/>
      <c r="YZ258" s="5"/>
      <c r="ZA258" s="5"/>
      <c r="ZB258" s="5"/>
      <c r="ZC258" s="5"/>
      <c r="ZD258" s="5"/>
      <c r="ZE258" s="5"/>
      <c r="ZF258" s="5"/>
      <c r="ZG258" s="5"/>
      <c r="ZH258" s="5"/>
      <c r="ZI258" s="5"/>
      <c r="ZJ258" s="5"/>
      <c r="ZK258" s="5"/>
      <c r="ZL258" s="5"/>
      <c r="ZM258" s="5"/>
      <c r="ZN258" s="5"/>
      <c r="ZO258" s="5"/>
      <c r="ZP258" s="5"/>
      <c r="ZQ258" s="5"/>
      <c r="ZR258" s="5"/>
      <c r="ZS258" s="5"/>
      <c r="ZT258" s="5"/>
      <c r="ZU258" s="5"/>
      <c r="ZV258" s="5"/>
      <c r="ZW258" s="5"/>
      <c r="ZX258" s="5"/>
      <c r="ZY258" s="5"/>
      <c r="ZZ258" s="5"/>
      <c r="AAA258" s="5"/>
      <c r="AAB258" s="5"/>
      <c r="AAC258" s="5"/>
      <c r="AAD258" s="5"/>
      <c r="AAE258" s="5"/>
      <c r="AAF258" s="5"/>
      <c r="AAG258" s="5"/>
      <c r="AAH258" s="5"/>
      <c r="AAI258" s="5"/>
      <c r="AAJ258" s="5"/>
      <c r="AAK258" s="5"/>
      <c r="AAL258" s="5"/>
      <c r="AAM258" s="5"/>
      <c r="AAN258" s="5"/>
      <c r="AAO258" s="5"/>
      <c r="AAP258" s="5"/>
      <c r="AAQ258" s="5"/>
      <c r="AAR258" s="5"/>
      <c r="AAS258" s="5"/>
      <c r="AAT258" s="5"/>
      <c r="AAU258" s="5"/>
      <c r="AAV258" s="5"/>
      <c r="AAW258" s="5"/>
      <c r="AAX258" s="5"/>
      <c r="AAY258" s="5"/>
      <c r="AAZ258" s="5"/>
      <c r="ABA258" s="5"/>
      <c r="ABB258" s="5"/>
      <c r="ABC258" s="5"/>
      <c r="ABD258" s="5"/>
      <c r="ABE258" s="5"/>
      <c r="ABF258" s="5"/>
      <c r="ABG258" s="5"/>
      <c r="ABH258" s="5"/>
      <c r="ABI258" s="5"/>
      <c r="ABJ258" s="5"/>
      <c r="ABK258" s="5"/>
      <c r="ABL258" s="5"/>
      <c r="ABM258" s="5"/>
      <c r="ABN258" s="5"/>
      <c r="ABO258" s="5"/>
      <c r="ABP258" s="5"/>
      <c r="ABQ258" s="5"/>
      <c r="ABR258" s="5"/>
      <c r="ABS258" s="5"/>
      <c r="ABT258" s="5"/>
      <c r="ABU258" s="5"/>
      <c r="ABV258" s="5"/>
      <c r="ABW258" s="5"/>
      <c r="ABX258" s="5"/>
      <c r="ABY258" s="5"/>
      <c r="ABZ258" s="5"/>
      <c r="ACA258" s="5"/>
      <c r="ACB258" s="5"/>
      <c r="ACC258" s="5"/>
      <c r="ACD258" s="5"/>
      <c r="ACE258" s="5"/>
      <c r="ACF258" s="5"/>
      <c r="ACG258" s="5"/>
      <c r="ACH258" s="5"/>
      <c r="ACI258" s="5"/>
      <c r="ACJ258" s="5"/>
      <c r="ACK258" s="5"/>
      <c r="ACL258" s="5"/>
      <c r="ACM258" s="5"/>
      <c r="ACN258" s="5"/>
      <c r="ACO258" s="5"/>
      <c r="ACP258" s="5"/>
      <c r="ACQ258" s="5"/>
      <c r="ACR258" s="5"/>
      <c r="ACS258" s="5"/>
      <c r="ACT258" s="5"/>
      <c r="ACU258" s="5"/>
      <c r="ACV258" s="5"/>
      <c r="ACW258" s="5"/>
      <c r="ACX258" s="5"/>
      <c r="ACY258" s="5"/>
      <c r="ACZ258" s="5"/>
      <c r="ADA258" s="5"/>
      <c r="ADB258" s="5"/>
      <c r="ADC258" s="5"/>
      <c r="ADD258" s="5"/>
      <c r="ADE258" s="5"/>
      <c r="ADF258" s="5"/>
      <c r="ADG258" s="5"/>
      <c r="ADH258" s="5"/>
      <c r="ADI258" s="5"/>
      <c r="ADJ258" s="5"/>
      <c r="ADK258" s="5"/>
      <c r="ADL258" s="5"/>
      <c r="ADM258" s="5"/>
      <c r="ADN258" s="5"/>
      <c r="ADO258" s="5"/>
      <c r="ADP258" s="5"/>
      <c r="ADQ258" s="5"/>
      <c r="ADR258" s="5"/>
      <c r="ADS258" s="5"/>
      <c r="ADT258" s="5"/>
      <c r="ADU258" s="5"/>
      <c r="ADV258" s="5"/>
      <c r="ADW258" s="5"/>
      <c r="ADX258" s="5"/>
      <c r="ADY258" s="5"/>
      <c r="ADZ258" s="5"/>
      <c r="AEA258" s="5"/>
      <c r="AEB258" s="5"/>
      <c r="AEC258" s="5"/>
      <c r="AED258" s="5"/>
      <c r="AEE258" s="5"/>
      <c r="AEF258" s="5"/>
      <c r="AEG258" s="5"/>
      <c r="AEH258" s="5"/>
      <c r="AEI258" s="5"/>
      <c r="AEJ258" s="5"/>
      <c r="AEK258" s="5"/>
      <c r="AEL258" s="5"/>
      <c r="AEM258" s="5"/>
      <c r="AEN258" s="5"/>
      <c r="AEO258" s="5"/>
      <c r="AEP258" s="5"/>
      <c r="AEQ258" s="5"/>
      <c r="AER258" s="5"/>
      <c r="AES258" s="5"/>
      <c r="AET258" s="5"/>
      <c r="AEU258" s="5"/>
      <c r="AEV258" s="5"/>
      <c r="AEW258" s="5"/>
      <c r="AEX258" s="5"/>
      <c r="AEY258" s="5"/>
      <c r="AEZ258" s="5"/>
      <c r="AFA258" s="5"/>
      <c r="AFB258" s="5"/>
      <c r="AFC258" s="5"/>
      <c r="AFD258" s="5"/>
      <c r="AFE258" s="5"/>
      <c r="AFF258" s="5"/>
      <c r="AFG258" s="5"/>
      <c r="AFH258" s="5"/>
      <c r="AFI258" s="5"/>
      <c r="AFJ258" s="5"/>
      <c r="AFK258" s="5"/>
      <c r="AFL258" s="5"/>
      <c r="AFM258" s="5"/>
      <c r="AFN258" s="5"/>
      <c r="AFO258" s="5"/>
      <c r="AFP258" s="5"/>
      <c r="AFQ258" s="5"/>
      <c r="AFR258" s="5"/>
      <c r="AFS258" s="5"/>
      <c r="AFT258" s="5"/>
      <c r="AFU258" s="5"/>
      <c r="AFV258" s="5"/>
      <c r="AFW258" s="5"/>
      <c r="AFX258" s="5"/>
      <c r="AFY258" s="5"/>
      <c r="AFZ258" s="5"/>
      <c r="AGA258" s="5"/>
      <c r="AGB258" s="5"/>
      <c r="AGC258" s="5"/>
      <c r="AGD258" s="5"/>
      <c r="AGE258" s="5"/>
      <c r="AGF258" s="5"/>
      <c r="AGG258" s="5"/>
      <c r="AGH258" s="5"/>
      <c r="AGI258" s="5"/>
      <c r="AGJ258" s="5"/>
      <c r="AGK258" s="5"/>
      <c r="AGL258" s="5"/>
      <c r="AGM258" s="5"/>
      <c r="AGN258" s="5"/>
      <c r="AGO258" s="5"/>
      <c r="AGP258" s="5"/>
      <c r="AGQ258" s="5"/>
      <c r="AGR258" s="5"/>
      <c r="AGS258" s="5"/>
      <c r="AGT258" s="5"/>
      <c r="AGU258" s="5"/>
      <c r="AGV258" s="5"/>
      <c r="AGW258" s="5"/>
      <c r="AGX258" s="5"/>
      <c r="AGY258" s="5"/>
      <c r="AGZ258" s="5"/>
      <c r="AHA258" s="5"/>
      <c r="AHB258" s="5"/>
      <c r="AHC258" s="5"/>
      <c r="AHD258" s="5"/>
      <c r="AHE258" s="5"/>
      <c r="AHF258" s="5"/>
      <c r="AHG258" s="5"/>
      <c r="AHH258" s="5"/>
      <c r="AHI258" s="5"/>
      <c r="AHJ258" s="5"/>
      <c r="AHK258" s="5"/>
      <c r="AHL258" s="5"/>
      <c r="AHM258" s="5"/>
      <c r="AHN258" s="5"/>
      <c r="AHO258" s="5"/>
      <c r="AHP258" s="5"/>
      <c r="AHQ258" s="5"/>
      <c r="AHR258" s="5"/>
      <c r="AHS258" s="5"/>
      <c r="AHT258" s="5"/>
      <c r="AHU258" s="5"/>
      <c r="AHV258" s="5"/>
      <c r="AHW258" s="5"/>
      <c r="AHX258" s="5"/>
      <c r="AHY258" s="5"/>
      <c r="AHZ258" s="5"/>
      <c r="AIA258" s="5"/>
      <c r="AIB258" s="5"/>
      <c r="AIC258" s="5"/>
      <c r="AID258" s="5"/>
      <c r="AIE258" s="5"/>
      <c r="AIF258" s="5"/>
      <c r="AIG258" s="5"/>
      <c r="AIH258" s="5"/>
      <c r="AII258" s="5"/>
      <c r="AIJ258" s="5"/>
      <c r="AIK258" s="5"/>
      <c r="AIL258" s="5"/>
      <c r="AIM258" s="5"/>
      <c r="AIN258" s="5"/>
      <c r="AIO258" s="5"/>
      <c r="AIP258" s="5"/>
      <c r="AIQ258" s="5"/>
      <c r="AIR258" s="5"/>
      <c r="AIS258" s="5"/>
      <c r="AIT258" s="5"/>
      <c r="AIU258" s="5"/>
      <c r="AIV258" s="5"/>
      <c r="AIW258" s="5"/>
      <c r="AIX258" s="5"/>
      <c r="AIY258" s="5"/>
      <c r="AIZ258" s="5"/>
      <c r="AJA258" s="5"/>
      <c r="AJB258" s="5"/>
      <c r="AJC258" s="5"/>
      <c r="AJD258" s="5"/>
      <c r="AJE258" s="5"/>
      <c r="AJF258" s="5"/>
      <c r="AJG258" s="5"/>
      <c r="AJH258" s="5"/>
      <c r="AJI258" s="5"/>
      <c r="AJJ258" s="5"/>
      <c r="AJK258" s="5"/>
      <c r="AJL258" s="5"/>
      <c r="AJM258" s="5"/>
      <c r="AJN258" s="5"/>
      <c r="AJO258" s="5"/>
      <c r="AJP258" s="5"/>
      <c r="AJQ258" s="5"/>
      <c r="AJR258" s="5"/>
      <c r="AJS258" s="5"/>
      <c r="AJT258" s="5"/>
      <c r="AJU258" s="5"/>
      <c r="AJV258" s="5"/>
      <c r="AJW258" s="5"/>
      <c r="AJX258" s="5"/>
      <c r="AJY258" s="5"/>
      <c r="AJZ258" s="5"/>
      <c r="AKA258" s="5"/>
      <c r="AKB258" s="5"/>
      <c r="AKC258" s="5"/>
      <c r="AKD258" s="5"/>
      <c r="AKE258" s="5"/>
      <c r="AKF258" s="5"/>
      <c r="AKG258" s="5"/>
      <c r="AKH258" s="5"/>
      <c r="AKI258" s="5"/>
      <c r="AKJ258" s="5"/>
      <c r="AKK258" s="5"/>
      <c r="AKL258" s="5"/>
      <c r="AKM258" s="5"/>
      <c r="AKN258" s="5"/>
      <c r="AKO258" s="5"/>
      <c r="AKP258" s="5"/>
      <c r="AKQ258" s="5"/>
      <c r="AKR258" s="5"/>
      <c r="AKS258" s="5"/>
      <c r="AKT258" s="5"/>
      <c r="AKU258" s="5"/>
      <c r="AKV258" s="5"/>
      <c r="AKW258" s="5"/>
      <c r="AKX258" s="5"/>
      <c r="AKY258" s="5"/>
      <c r="AKZ258" s="5"/>
      <c r="ALA258" s="5"/>
      <c r="ALB258" s="5"/>
      <c r="ALC258" s="5"/>
      <c r="ALD258" s="5"/>
      <c r="ALE258" s="5"/>
      <c r="ALF258" s="5"/>
      <c r="ALG258" s="5"/>
      <c r="ALH258" s="5"/>
      <c r="ALI258" s="5"/>
      <c r="ALJ258" s="5"/>
      <c r="ALK258" s="5"/>
      <c r="ALL258" s="5"/>
      <c r="ALM258" s="5"/>
      <c r="ALN258" s="5"/>
      <c r="ALO258" s="5"/>
      <c r="ALP258" s="5"/>
      <c r="ALQ258" s="5"/>
      <c r="ALR258" s="5"/>
      <c r="ALS258" s="5"/>
      <c r="ALT258" s="5"/>
      <c r="ALU258" s="5"/>
      <c r="ALV258" s="5"/>
      <c r="ALW258" s="5"/>
      <c r="ALX258" s="5"/>
      <c r="ALY258" s="5"/>
      <c r="ALZ258" s="5"/>
      <c r="AMA258" s="5"/>
      <c r="AMB258" s="5"/>
      <c r="AMC258" s="5"/>
      <c r="AMD258" s="5"/>
      <c r="AME258" s="5"/>
      <c r="AMF258" s="5"/>
      <c r="AMG258" s="5"/>
      <c r="AMH258" s="5"/>
      <c r="AMI258" s="5"/>
      <c r="AMJ258" s="5"/>
      <c r="AMK258" s="5"/>
      <c r="AML258" s="5"/>
      <c r="AMM258" s="5"/>
      <c r="AMN258" s="5"/>
      <c r="AMO258" s="5"/>
      <c r="AMP258" s="5"/>
      <c r="AMQ258" s="5"/>
      <c r="AMR258" s="5"/>
      <c r="AMS258" s="5"/>
      <c r="AMT258" s="5"/>
      <c r="AMU258" s="5"/>
      <c r="AMV258" s="5"/>
      <c r="AMW258" s="5"/>
      <c r="AMX258" s="5"/>
      <c r="AMY258" s="5"/>
      <c r="AMZ258" s="5"/>
      <c r="ANA258" s="5"/>
      <c r="ANB258" s="5"/>
      <c r="ANC258" s="5"/>
      <c r="AND258" s="5"/>
      <c r="ANE258" s="5"/>
      <c r="ANF258" s="5"/>
      <c r="ANG258" s="5"/>
      <c r="ANH258" s="5"/>
      <c r="ANI258" s="5"/>
      <c r="ANJ258" s="5"/>
      <c r="ANK258" s="5"/>
      <c r="ANL258" s="5"/>
      <c r="ANM258" s="5"/>
      <c r="ANN258" s="5"/>
      <c r="ANO258" s="5"/>
      <c r="ANP258" s="5"/>
      <c r="ANQ258" s="5"/>
      <c r="ANR258" s="5"/>
      <c r="ANS258" s="5"/>
      <c r="ANT258" s="5"/>
      <c r="ANU258" s="5"/>
      <c r="ANV258" s="5"/>
      <c r="ANW258" s="5"/>
      <c r="ANX258" s="5"/>
      <c r="ANY258" s="5"/>
      <c r="ANZ258" s="5"/>
      <c r="AOA258" s="5"/>
      <c r="AOB258" s="5"/>
      <c r="AOC258" s="5"/>
      <c r="AOD258" s="5"/>
      <c r="AOE258" s="5"/>
      <c r="AOF258" s="5"/>
      <c r="AOG258" s="5"/>
      <c r="AOH258" s="5"/>
      <c r="AOI258" s="5"/>
      <c r="AOJ258" s="5"/>
      <c r="AOK258" s="5"/>
      <c r="AOL258" s="5"/>
      <c r="AOM258" s="5"/>
      <c r="AON258" s="5"/>
      <c r="AOO258" s="5"/>
      <c r="AOP258" s="5"/>
      <c r="AOQ258" s="5"/>
      <c r="AOR258" s="5"/>
      <c r="AOS258" s="5"/>
      <c r="AOT258" s="5"/>
      <c r="AOU258" s="5"/>
      <c r="AOV258" s="5"/>
      <c r="AOW258" s="5"/>
      <c r="AOX258" s="5"/>
      <c r="AOY258" s="5"/>
      <c r="AOZ258" s="5"/>
      <c r="APA258" s="5"/>
      <c r="APB258" s="5"/>
      <c r="APC258" s="5"/>
      <c r="APD258" s="5"/>
      <c r="APE258" s="5"/>
      <c r="APF258" s="5"/>
      <c r="APG258" s="5"/>
      <c r="APH258" s="5"/>
      <c r="API258" s="5"/>
      <c r="APJ258" s="5"/>
      <c r="APK258" s="5"/>
      <c r="APL258" s="5"/>
      <c r="APM258" s="5"/>
      <c r="APN258" s="5"/>
      <c r="APO258" s="5"/>
      <c r="APP258" s="5"/>
      <c r="APQ258" s="5"/>
      <c r="APR258" s="5"/>
      <c r="APS258" s="5"/>
      <c r="APT258" s="5"/>
      <c r="APU258" s="5"/>
      <c r="APV258" s="5"/>
      <c r="APW258" s="5"/>
      <c r="APX258" s="5"/>
      <c r="APY258" s="5"/>
      <c r="APZ258" s="5"/>
      <c r="AQA258" s="5"/>
      <c r="AQB258" s="5"/>
      <c r="AQC258" s="5"/>
      <c r="AQD258" s="5"/>
      <c r="AQE258" s="5"/>
      <c r="AQF258" s="5"/>
      <c r="AQG258" s="5"/>
      <c r="AQH258" s="5"/>
      <c r="AQI258" s="5"/>
      <c r="AQJ258" s="5"/>
      <c r="AQK258" s="5"/>
      <c r="AQL258" s="5"/>
      <c r="AQM258" s="5"/>
      <c r="AQN258" s="5"/>
      <c r="AQO258" s="5"/>
      <c r="AQP258" s="5"/>
      <c r="AQQ258" s="5"/>
      <c r="AQR258" s="5"/>
      <c r="AQS258" s="5"/>
      <c r="AQT258" s="5"/>
      <c r="AQU258" s="5"/>
      <c r="AQV258" s="5"/>
      <c r="AQW258" s="5"/>
      <c r="AQX258" s="5"/>
      <c r="AQY258" s="5"/>
      <c r="AQZ258" s="5"/>
      <c r="ARA258" s="5"/>
      <c r="ARB258" s="5"/>
      <c r="ARC258" s="5"/>
      <c r="ARD258" s="5"/>
      <c r="ARE258" s="5"/>
      <c r="ARF258" s="5"/>
      <c r="ARG258" s="5"/>
      <c r="ARH258" s="5"/>
      <c r="ARI258" s="5"/>
      <c r="ARJ258" s="5"/>
      <c r="ARK258" s="5"/>
      <c r="ARL258" s="5"/>
      <c r="ARM258" s="5"/>
      <c r="ARN258" s="5"/>
      <c r="ARO258" s="5"/>
      <c r="ARP258" s="5"/>
      <c r="ARQ258" s="5"/>
      <c r="ARR258" s="5"/>
      <c r="ARS258" s="5"/>
      <c r="ART258" s="5"/>
      <c r="ARU258" s="5"/>
      <c r="ARV258" s="5"/>
      <c r="ARW258" s="5"/>
      <c r="ARX258" s="5"/>
      <c r="ARY258" s="5"/>
      <c r="ARZ258" s="5"/>
      <c r="ASA258" s="5"/>
      <c r="ASB258" s="5"/>
      <c r="ASC258" s="5"/>
      <c r="ASD258" s="5"/>
      <c r="ASE258" s="5"/>
      <c r="ASF258" s="5"/>
      <c r="ASG258" s="5"/>
      <c r="ASH258" s="5"/>
      <c r="ASI258" s="5"/>
      <c r="ASJ258" s="5"/>
      <c r="ASK258" s="5"/>
      <c r="ASL258" s="5"/>
      <c r="ASM258" s="5"/>
      <c r="ASN258" s="5"/>
      <c r="ASO258" s="5"/>
      <c r="ASP258" s="5"/>
      <c r="ASQ258" s="5"/>
      <c r="ASR258" s="5"/>
      <c r="ASS258" s="5"/>
      <c r="AST258" s="5"/>
      <c r="ASU258" s="5"/>
      <c r="ASV258" s="5"/>
      <c r="ASW258" s="5"/>
      <c r="ASX258" s="5"/>
      <c r="ASY258" s="5"/>
      <c r="ASZ258" s="5"/>
      <c r="ATA258" s="5"/>
      <c r="ATB258" s="5"/>
      <c r="ATC258" s="5"/>
      <c r="ATD258" s="5"/>
      <c r="ATE258" s="5"/>
      <c r="ATF258" s="5"/>
      <c r="ATG258" s="5"/>
      <c r="ATH258" s="5"/>
      <c r="ATI258" s="5"/>
      <c r="ATJ258" s="5"/>
      <c r="ATK258" s="5"/>
      <c r="ATL258" s="5"/>
      <c r="ATM258" s="5"/>
      <c r="ATN258" s="5"/>
      <c r="ATO258" s="5"/>
      <c r="ATP258" s="5"/>
      <c r="ATQ258" s="5"/>
      <c r="ATR258" s="5"/>
      <c r="ATS258" s="5"/>
      <c r="ATT258" s="5"/>
      <c r="ATU258" s="5"/>
      <c r="ATV258" s="5"/>
      <c r="ATW258" s="5"/>
      <c r="ATX258" s="5"/>
      <c r="ATY258" s="5"/>
      <c r="ATZ258" s="5"/>
      <c r="AUA258" s="5"/>
      <c r="AUB258" s="5"/>
      <c r="AUC258" s="5"/>
      <c r="AUD258" s="5"/>
      <c r="AUE258" s="5"/>
      <c r="AUF258" s="5"/>
      <c r="AUG258" s="5"/>
      <c r="AUH258" s="5"/>
      <c r="AUI258" s="5"/>
      <c r="AUJ258" s="5"/>
      <c r="AUK258" s="5"/>
      <c r="AUL258" s="5"/>
      <c r="AUM258" s="5"/>
      <c r="AUN258" s="5"/>
      <c r="AUO258" s="5"/>
      <c r="AUP258" s="5"/>
      <c r="AUQ258" s="5"/>
      <c r="AUR258" s="5"/>
      <c r="AUS258" s="5"/>
      <c r="AUT258" s="5"/>
      <c r="AUU258" s="5"/>
      <c r="AUV258" s="5"/>
      <c r="AUW258" s="5"/>
      <c r="AUX258" s="5"/>
      <c r="AUY258" s="5"/>
      <c r="AUZ258" s="5"/>
      <c r="AVA258" s="5"/>
      <c r="AVB258" s="5"/>
      <c r="AVC258" s="5"/>
      <c r="AVD258" s="5"/>
      <c r="AVE258" s="5"/>
      <c r="AVF258" s="5"/>
      <c r="AVG258" s="5"/>
      <c r="AVH258" s="5"/>
      <c r="AVI258" s="5"/>
      <c r="AVJ258" s="5"/>
      <c r="AVK258" s="5"/>
      <c r="AVL258" s="5"/>
      <c r="AVM258" s="5"/>
      <c r="AVN258" s="5"/>
      <c r="AVO258" s="5"/>
      <c r="AVP258" s="5"/>
      <c r="AVQ258" s="5"/>
      <c r="AVR258" s="5"/>
      <c r="AVS258" s="5"/>
      <c r="AVT258" s="5"/>
      <c r="AVU258" s="5"/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  <c r="AWY258" s="5"/>
      <c r="AWZ258" s="5"/>
      <c r="AXA258" s="5"/>
      <c r="AXB258" s="5"/>
      <c r="AXC258" s="5"/>
      <c r="AXD258" s="5"/>
      <c r="AXE258" s="5"/>
      <c r="AXF258" s="5"/>
      <c r="AXG258" s="5"/>
      <c r="AXH258" s="5"/>
      <c r="AXI258" s="5"/>
      <c r="AXJ258" s="5"/>
      <c r="AXK258" s="5"/>
      <c r="AXL258" s="5"/>
      <c r="AXM258" s="5"/>
      <c r="AXN258" s="5"/>
      <c r="AXO258" s="5"/>
      <c r="AXP258" s="5"/>
      <c r="AXQ258" s="5"/>
      <c r="AXR258" s="5"/>
      <c r="AXS258" s="5"/>
      <c r="AXT258" s="5"/>
      <c r="AXU258" s="5"/>
      <c r="AXV258" s="5"/>
      <c r="AXW258" s="5"/>
      <c r="AXX258" s="5"/>
      <c r="AXY258" s="5"/>
      <c r="AXZ258" s="5"/>
      <c r="AYA258" s="5"/>
      <c r="AYB258" s="5"/>
      <c r="AYC258" s="5"/>
      <c r="AYD258" s="5"/>
      <c r="AYE258" s="5"/>
      <c r="AYF258" s="5"/>
      <c r="AYG258" s="5"/>
      <c r="AYH258" s="5"/>
      <c r="AYI258" s="5"/>
      <c r="AYJ258" s="5"/>
      <c r="AYK258" s="5"/>
      <c r="AYL258" s="5"/>
      <c r="AYM258" s="5"/>
      <c r="AYN258" s="5"/>
      <c r="AYO258" s="5"/>
      <c r="AYP258" s="5"/>
      <c r="AYQ258" s="5"/>
      <c r="AYR258" s="5"/>
      <c r="AYS258" s="5"/>
      <c r="AYT258" s="5"/>
      <c r="AYU258" s="5"/>
      <c r="AYV258" s="5"/>
      <c r="AYW258" s="5"/>
      <c r="AYX258" s="5"/>
      <c r="AYY258" s="5"/>
      <c r="AYZ258" s="5"/>
      <c r="AZA258" s="5"/>
      <c r="AZB258" s="5"/>
      <c r="AZC258" s="5"/>
      <c r="AZD258" s="5"/>
      <c r="AZE258" s="5"/>
      <c r="AZF258" s="5"/>
      <c r="AZG258" s="5"/>
      <c r="AZH258" s="5"/>
      <c r="AZI258" s="5"/>
      <c r="AZJ258" s="5"/>
      <c r="AZK258" s="5"/>
      <c r="AZL258" s="5"/>
      <c r="AZM258" s="5"/>
      <c r="AZN258" s="5"/>
      <c r="AZO258" s="5"/>
      <c r="AZP258" s="5"/>
      <c r="AZQ258" s="5"/>
      <c r="AZR258" s="5"/>
      <c r="AZS258" s="5"/>
      <c r="AZT258" s="5"/>
      <c r="AZU258" s="5"/>
      <c r="AZV258" s="5"/>
      <c r="AZW258" s="5"/>
      <c r="AZX258" s="5"/>
      <c r="AZY258" s="5"/>
      <c r="AZZ258" s="5"/>
      <c r="BAA258" s="5"/>
      <c r="BAB258" s="5"/>
      <c r="BAC258" s="5"/>
      <c r="BAD258" s="5"/>
      <c r="BAE258" s="5"/>
      <c r="BAF258" s="5"/>
      <c r="BAG258" s="5"/>
      <c r="BAH258" s="5"/>
      <c r="BAI258" s="5"/>
      <c r="BAJ258" s="5"/>
      <c r="BAK258" s="5"/>
      <c r="BAL258" s="5"/>
      <c r="BAM258" s="5"/>
      <c r="BAN258" s="5"/>
      <c r="BAO258" s="5"/>
      <c r="BAP258" s="5"/>
      <c r="BAQ258" s="5"/>
      <c r="BAR258" s="5"/>
      <c r="BAS258" s="5"/>
      <c r="BAT258" s="5"/>
      <c r="BAU258" s="5"/>
      <c r="BAV258" s="5"/>
      <c r="BAW258" s="5"/>
      <c r="BAX258" s="5"/>
      <c r="BAY258" s="5"/>
      <c r="BAZ258" s="5"/>
      <c r="BBA258" s="5"/>
      <c r="BBB258" s="5"/>
      <c r="BBC258" s="5"/>
      <c r="BBD258" s="5"/>
      <c r="BBE258" s="5"/>
      <c r="BBF258" s="5"/>
      <c r="BBG258" s="5"/>
      <c r="BBH258" s="5"/>
      <c r="BBI258" s="5"/>
      <c r="BBJ258" s="5"/>
      <c r="BBK258" s="5"/>
      <c r="BBL258" s="5"/>
      <c r="BBM258" s="5"/>
      <c r="BBN258" s="5"/>
      <c r="BBO258" s="5"/>
      <c r="BBP258" s="5"/>
      <c r="BBQ258" s="5"/>
      <c r="BBR258" s="5"/>
      <c r="BBS258" s="5"/>
      <c r="BBT258" s="5"/>
      <c r="BBU258" s="5"/>
      <c r="BBV258" s="5"/>
      <c r="BBW258" s="5"/>
      <c r="BBX258" s="5"/>
      <c r="BBY258" s="5"/>
      <c r="BBZ258" s="5"/>
      <c r="BCA258" s="5"/>
      <c r="BCB258" s="5"/>
      <c r="BCC258" s="5"/>
      <c r="BCD258" s="5"/>
      <c r="BCE258" s="5"/>
      <c r="BCF258" s="5"/>
      <c r="BCG258" s="5"/>
      <c r="BCH258" s="5"/>
      <c r="BCI258" s="5"/>
      <c r="BCJ258" s="5"/>
      <c r="BCK258" s="5"/>
      <c r="BCL258" s="5"/>
      <c r="BCM258" s="5"/>
      <c r="BCN258" s="5"/>
      <c r="BCO258" s="5"/>
      <c r="BCP258" s="5"/>
      <c r="BCQ258" s="5"/>
      <c r="BCR258" s="5"/>
      <c r="BCS258" s="5"/>
      <c r="BCT258" s="5"/>
      <c r="BCU258" s="5"/>
      <c r="BCV258" s="5"/>
      <c r="BCW258" s="5"/>
      <c r="BCX258" s="5"/>
      <c r="BCY258" s="5"/>
      <c r="BCZ258" s="5"/>
      <c r="BDA258" s="5"/>
      <c r="BDB258" s="5"/>
      <c r="BDC258" s="5"/>
      <c r="BDD258" s="5"/>
      <c r="BDE258" s="5"/>
      <c r="BDF258" s="5"/>
      <c r="BDG258" s="5"/>
      <c r="BDH258" s="5"/>
      <c r="BDI258" s="5"/>
      <c r="BDJ258" s="5"/>
      <c r="BDK258" s="5"/>
      <c r="BDL258" s="5"/>
      <c r="BDM258" s="5"/>
      <c r="BDN258" s="5"/>
      <c r="BDO258" s="5"/>
      <c r="BDP258" s="5"/>
      <c r="BDQ258" s="5"/>
      <c r="BDR258" s="5"/>
      <c r="BDS258" s="5"/>
      <c r="BDT258" s="5"/>
      <c r="BDU258" s="5"/>
      <c r="BDV258" s="5"/>
      <c r="BDW258" s="5"/>
      <c r="BDX258" s="5"/>
      <c r="BDY258" s="5"/>
      <c r="BDZ258" s="5"/>
      <c r="BEA258" s="5"/>
      <c r="BEB258" s="5"/>
      <c r="BEC258" s="5"/>
      <c r="BED258" s="5"/>
      <c r="BEE258" s="5"/>
      <c r="BEF258" s="5"/>
      <c r="BEG258" s="5"/>
      <c r="BEH258" s="5"/>
      <c r="BEI258" s="5"/>
      <c r="BEJ258" s="5"/>
      <c r="BEK258" s="5"/>
      <c r="BEL258" s="5"/>
      <c r="BEM258" s="5"/>
      <c r="BEN258" s="5"/>
      <c r="BEO258" s="5"/>
      <c r="BEP258" s="5"/>
      <c r="BEQ258" s="5"/>
      <c r="BER258" s="5"/>
      <c r="BES258" s="5"/>
      <c r="BET258" s="5"/>
      <c r="BEU258" s="5"/>
      <c r="BEV258" s="5"/>
      <c r="BEW258" s="5"/>
      <c r="BEX258" s="5"/>
      <c r="BEY258" s="5"/>
      <c r="BEZ258" s="5"/>
      <c r="BFA258" s="5"/>
      <c r="BFB258" s="5"/>
      <c r="BFC258" s="5"/>
      <c r="BFD258" s="5"/>
      <c r="BFE258" s="5"/>
      <c r="BFF258" s="5"/>
      <c r="BFG258" s="5"/>
      <c r="BFH258" s="5"/>
      <c r="BFI258" s="5"/>
      <c r="BFJ258" s="5"/>
      <c r="BFK258" s="5"/>
      <c r="BFL258" s="5"/>
      <c r="BFM258" s="5"/>
      <c r="BFN258" s="5"/>
      <c r="BFO258" s="5"/>
      <c r="BFP258" s="5"/>
      <c r="BFQ258" s="5"/>
      <c r="BFR258" s="5"/>
      <c r="BFS258" s="5"/>
      <c r="BFT258" s="5"/>
      <c r="BFU258" s="5"/>
      <c r="BFV258" s="5"/>
      <c r="BFW258" s="5"/>
      <c r="BFX258" s="5"/>
      <c r="BFY258" s="5"/>
      <c r="BFZ258" s="5"/>
      <c r="BGA258" s="5"/>
      <c r="BGB258" s="5"/>
      <c r="BGC258" s="5"/>
      <c r="BGD258" s="5"/>
      <c r="BGE258" s="5"/>
      <c r="BGF258" s="5"/>
      <c r="BGG258" s="5"/>
      <c r="BGH258" s="5"/>
      <c r="BGI258" s="5"/>
      <c r="BGJ258" s="5"/>
      <c r="BGK258" s="5"/>
      <c r="BGL258" s="5"/>
      <c r="BGM258" s="5"/>
      <c r="BGN258" s="5"/>
      <c r="BGO258" s="5"/>
      <c r="BGP258" s="5"/>
      <c r="BGQ258" s="5"/>
      <c r="BGR258" s="5"/>
      <c r="BGS258" s="5"/>
      <c r="BGT258" s="5"/>
      <c r="BGU258" s="5"/>
      <c r="BGV258" s="5"/>
      <c r="BGW258" s="5"/>
      <c r="BGX258" s="5"/>
      <c r="BGY258" s="5"/>
      <c r="BGZ258" s="5"/>
      <c r="BHA258" s="5"/>
      <c r="BHB258" s="5"/>
      <c r="BHC258" s="5"/>
      <c r="BHD258" s="5"/>
      <c r="BHE258" s="5"/>
      <c r="BHF258" s="5"/>
      <c r="BHG258" s="5"/>
      <c r="BHH258" s="5"/>
      <c r="BHI258" s="5"/>
      <c r="BHJ258" s="5"/>
      <c r="BHK258" s="5"/>
      <c r="BHL258" s="5"/>
      <c r="BHM258" s="5"/>
      <c r="BHN258" s="5"/>
      <c r="BHO258" s="5"/>
      <c r="BHP258" s="5"/>
      <c r="BHQ258" s="5"/>
      <c r="BHR258" s="5"/>
      <c r="BHS258" s="5"/>
      <c r="BHT258" s="5"/>
      <c r="BHU258" s="5"/>
      <c r="BHV258" s="5"/>
      <c r="BHW258" s="5"/>
      <c r="BHX258" s="5"/>
      <c r="BHY258" s="5"/>
      <c r="BHZ258" s="5"/>
      <c r="BIA258" s="5"/>
      <c r="BIB258" s="5"/>
      <c r="BIC258" s="5"/>
      <c r="BID258" s="5"/>
      <c r="BIE258" s="5"/>
      <c r="BIF258" s="5"/>
      <c r="BIG258" s="5"/>
      <c r="BIH258" s="5"/>
      <c r="BII258" s="5"/>
      <c r="BIJ258" s="5"/>
      <c r="BIK258" s="5"/>
      <c r="BIL258" s="5"/>
      <c r="BIM258" s="5"/>
      <c r="BIN258" s="5"/>
      <c r="BIO258" s="5"/>
      <c r="BIP258" s="5"/>
      <c r="BIQ258" s="5"/>
      <c r="BIR258" s="5"/>
      <c r="BIS258" s="5"/>
      <c r="BIT258" s="5"/>
      <c r="BIU258" s="5"/>
      <c r="BIV258" s="5"/>
      <c r="BIW258" s="5"/>
      <c r="BIX258" s="5"/>
      <c r="BIY258" s="5"/>
      <c r="BIZ258" s="5"/>
      <c r="BJA258" s="5"/>
      <c r="BJB258" s="5"/>
      <c r="BJC258" s="5"/>
      <c r="BJD258" s="5"/>
      <c r="BJE258" s="5"/>
      <c r="BJF258" s="5"/>
      <c r="BJG258" s="5"/>
      <c r="BJH258" s="5"/>
      <c r="BJI258" s="5"/>
      <c r="BJJ258" s="5"/>
      <c r="BJK258" s="5"/>
      <c r="BJL258" s="5"/>
      <c r="BJM258" s="5"/>
      <c r="BJN258" s="5"/>
      <c r="BJO258" s="5"/>
      <c r="BJP258" s="5"/>
      <c r="BJQ258" s="5"/>
      <c r="BJR258" s="5"/>
      <c r="BJS258" s="5"/>
      <c r="BJT258" s="5"/>
      <c r="BJU258" s="5"/>
      <c r="BJV258" s="5"/>
      <c r="BJW258" s="5"/>
      <c r="BJX258" s="5"/>
      <c r="BJY258" s="5"/>
      <c r="BJZ258" s="5"/>
      <c r="BKA258" s="5"/>
      <c r="BKB258" s="5"/>
      <c r="BKC258" s="5"/>
      <c r="BKD258" s="5"/>
      <c r="BKE258" s="5"/>
      <c r="BKF258" s="5"/>
      <c r="BKG258" s="5"/>
      <c r="BKH258" s="5"/>
      <c r="BKI258" s="5"/>
      <c r="BKJ258" s="5"/>
      <c r="BKK258" s="5"/>
      <c r="BKL258" s="5"/>
      <c r="BKM258" s="5"/>
      <c r="BKN258" s="5"/>
      <c r="BKO258" s="5"/>
      <c r="BKP258" s="5"/>
      <c r="BKQ258" s="5"/>
      <c r="BKR258" s="5"/>
      <c r="BKS258" s="5"/>
      <c r="BKT258" s="5"/>
      <c r="BKU258" s="5"/>
      <c r="BKV258" s="5"/>
      <c r="BKW258" s="5"/>
      <c r="BKX258" s="5"/>
      <c r="BKY258" s="5"/>
      <c r="BKZ258" s="5"/>
      <c r="BLA258" s="5"/>
      <c r="BLB258" s="5"/>
      <c r="BLC258" s="5"/>
      <c r="BLD258" s="5"/>
      <c r="BLE258" s="5"/>
      <c r="BLF258" s="5"/>
      <c r="BLG258" s="5"/>
      <c r="BLH258" s="5"/>
      <c r="BLI258" s="5"/>
      <c r="BLJ258" s="5"/>
      <c r="BLK258" s="5"/>
      <c r="BLL258" s="5"/>
      <c r="BLM258" s="5"/>
      <c r="BLN258" s="5"/>
      <c r="BLO258" s="5"/>
      <c r="BLP258" s="5"/>
      <c r="BLQ258" s="5"/>
      <c r="BLR258" s="5"/>
      <c r="BLS258" s="5"/>
      <c r="BLT258" s="5"/>
      <c r="BLU258" s="5"/>
      <c r="BLV258" s="5"/>
      <c r="BLW258" s="5"/>
      <c r="BLX258" s="5"/>
      <c r="BLY258" s="5"/>
      <c r="BLZ258" s="5"/>
      <c r="BMA258" s="5"/>
      <c r="BMB258" s="5"/>
      <c r="BMC258" s="5"/>
      <c r="BMD258" s="5"/>
      <c r="BME258" s="5"/>
      <c r="BMF258" s="5"/>
      <c r="BMG258" s="5"/>
      <c r="BMH258" s="5"/>
      <c r="BMI258" s="5"/>
      <c r="BMJ258" s="5"/>
      <c r="BMK258" s="5"/>
      <c r="BML258" s="5"/>
      <c r="BMM258" s="5"/>
      <c r="BMN258" s="5"/>
      <c r="BMO258" s="5"/>
      <c r="BMP258" s="5"/>
      <c r="BMQ258" s="5"/>
      <c r="BMR258" s="5"/>
      <c r="BMS258" s="5"/>
      <c r="BMT258" s="5"/>
      <c r="BMU258" s="5"/>
      <c r="BMV258" s="5"/>
      <c r="BMW258" s="5"/>
      <c r="BMX258" s="5"/>
      <c r="BMY258" s="5"/>
      <c r="BMZ258" s="5"/>
      <c r="BNA258" s="5"/>
      <c r="BNB258" s="5"/>
      <c r="BNC258" s="5"/>
      <c r="BND258" s="5"/>
      <c r="BNE258" s="5"/>
      <c r="BNF258" s="5"/>
      <c r="BNG258" s="5"/>
      <c r="BNH258" s="5"/>
      <c r="BNI258" s="5"/>
      <c r="BNJ258" s="5"/>
      <c r="BNK258" s="5"/>
      <c r="BNL258" s="5"/>
      <c r="BNM258" s="5"/>
      <c r="BNN258" s="5"/>
      <c r="BNO258" s="5"/>
      <c r="BNP258" s="5"/>
      <c r="BNQ258" s="5"/>
      <c r="BNR258" s="5"/>
      <c r="BNS258" s="5"/>
      <c r="BNT258" s="5"/>
      <c r="BNU258" s="5"/>
      <c r="BNV258" s="5"/>
      <c r="BNW258" s="5"/>
      <c r="BNX258" s="5"/>
      <c r="BNY258" s="5"/>
      <c r="BNZ258" s="5"/>
      <c r="BOA258" s="5"/>
      <c r="BOB258" s="5"/>
      <c r="BOC258" s="5"/>
      <c r="BOD258" s="5"/>
      <c r="BOE258" s="5"/>
      <c r="BOF258" s="5"/>
      <c r="BOG258" s="5"/>
      <c r="BOH258" s="5"/>
      <c r="BOI258" s="5"/>
      <c r="BOJ258" s="5"/>
      <c r="BOK258" s="5"/>
      <c r="BOL258" s="5"/>
      <c r="BOM258" s="5"/>
      <c r="BON258" s="5"/>
      <c r="BOO258" s="5"/>
      <c r="BOP258" s="5"/>
      <c r="BOQ258" s="5"/>
      <c r="BOR258" s="5"/>
      <c r="BOS258" s="5"/>
      <c r="BOT258" s="5"/>
      <c r="BOU258" s="5"/>
      <c r="BOV258" s="5"/>
      <c r="BOW258" s="5"/>
      <c r="BOX258" s="5"/>
      <c r="BOY258" s="5"/>
      <c r="BOZ258" s="5"/>
      <c r="BPA258" s="5"/>
      <c r="BPB258" s="5"/>
      <c r="BPC258" s="5"/>
      <c r="BPD258" s="5"/>
      <c r="BPE258" s="5"/>
      <c r="BPF258" s="5"/>
      <c r="BPG258" s="5"/>
      <c r="BPH258" s="5"/>
      <c r="BPI258" s="5"/>
      <c r="BPJ258" s="5"/>
      <c r="BPK258" s="5"/>
      <c r="BPL258" s="5"/>
      <c r="BPM258" s="5"/>
      <c r="BPN258" s="5"/>
      <c r="BPO258" s="5"/>
      <c r="BPP258" s="5"/>
      <c r="BPQ258" s="5"/>
      <c r="BPR258" s="5"/>
      <c r="BPS258" s="5"/>
      <c r="BPT258" s="5"/>
      <c r="BPU258" s="5"/>
      <c r="BPV258" s="5"/>
      <c r="BPW258" s="5"/>
      <c r="BPX258" s="5"/>
      <c r="BPY258" s="5"/>
      <c r="BPZ258" s="5"/>
      <c r="BQA258" s="5"/>
      <c r="BQB258" s="5"/>
      <c r="BQC258" s="5"/>
      <c r="BQD258" s="5"/>
      <c r="BQE258" s="5"/>
      <c r="BQF258" s="5"/>
      <c r="BQG258" s="5"/>
      <c r="BQH258" s="5"/>
      <c r="BQI258" s="5"/>
      <c r="BQJ258" s="5"/>
      <c r="BQK258" s="5"/>
      <c r="BQL258" s="5"/>
      <c r="BQM258" s="5"/>
      <c r="BQN258" s="5"/>
      <c r="BQO258" s="5"/>
      <c r="BQP258" s="5"/>
      <c r="BQQ258" s="5"/>
      <c r="BQR258" s="5"/>
      <c r="BQS258" s="5"/>
      <c r="BQT258" s="5"/>
      <c r="BQU258" s="5"/>
      <c r="BQV258" s="5"/>
      <c r="BQW258" s="5"/>
      <c r="BQX258" s="5"/>
      <c r="BQY258" s="5"/>
      <c r="BQZ258" s="5"/>
      <c r="BRA258" s="5"/>
      <c r="BRB258" s="5"/>
      <c r="BRC258" s="5"/>
      <c r="BRD258" s="5"/>
      <c r="BRE258" s="5"/>
      <c r="BRF258" s="5"/>
      <c r="BRG258" s="5"/>
      <c r="BRH258" s="5"/>
      <c r="BRI258" s="5"/>
      <c r="BRJ258" s="5"/>
      <c r="BRK258" s="5"/>
      <c r="BRL258" s="5"/>
      <c r="BRM258" s="5"/>
      <c r="BRN258" s="5"/>
      <c r="BRO258" s="5"/>
      <c r="BRP258" s="5"/>
      <c r="BRQ258" s="5"/>
      <c r="BRR258" s="5"/>
      <c r="BRS258" s="5"/>
      <c r="BRT258" s="5"/>
      <c r="BRU258" s="5"/>
      <c r="BRV258" s="5"/>
      <c r="BRW258" s="5"/>
      <c r="BRX258" s="5"/>
      <c r="BRY258" s="5"/>
      <c r="BRZ258" s="5"/>
      <c r="BSA258" s="5"/>
      <c r="BSB258" s="5"/>
      <c r="BSC258" s="5"/>
      <c r="BSD258" s="5"/>
      <c r="BSE258" s="5"/>
      <c r="BSF258" s="5"/>
      <c r="BSG258" s="5"/>
      <c r="BSH258" s="5"/>
      <c r="BSI258" s="5"/>
      <c r="BSJ258" s="5"/>
      <c r="BSK258" s="5"/>
      <c r="BSL258" s="5"/>
      <c r="BSM258" s="5"/>
      <c r="BSN258" s="5"/>
      <c r="BSO258" s="5"/>
      <c r="BSP258" s="5"/>
      <c r="BSQ258" s="5"/>
      <c r="BSR258" s="5"/>
      <c r="BSS258" s="5"/>
      <c r="BST258" s="5"/>
      <c r="BSU258" s="5"/>
      <c r="BSV258" s="5"/>
      <c r="BSW258" s="5"/>
      <c r="BSX258" s="5"/>
      <c r="BSY258" s="5"/>
      <c r="BSZ258" s="5"/>
      <c r="BTA258" s="5"/>
      <c r="BTB258" s="5"/>
      <c r="BTC258" s="5"/>
      <c r="BTD258" s="5"/>
      <c r="BTE258" s="5"/>
      <c r="BTF258" s="5"/>
      <c r="BTG258" s="5"/>
      <c r="BTH258" s="5"/>
      <c r="BTI258" s="5"/>
      <c r="BTJ258" s="5"/>
      <c r="BTK258" s="5"/>
      <c r="BTL258" s="5"/>
      <c r="BTM258" s="5"/>
      <c r="BTN258" s="5"/>
      <c r="BTO258" s="5"/>
      <c r="BTP258" s="5"/>
      <c r="BTQ258" s="5"/>
      <c r="BTR258" s="5"/>
      <c r="BTS258" s="5"/>
      <c r="BTT258" s="5"/>
      <c r="BTU258" s="5"/>
      <c r="BTV258" s="5"/>
      <c r="BTW258" s="5"/>
      <c r="BTX258" s="5"/>
      <c r="BTY258" s="5"/>
      <c r="BTZ258" s="5"/>
      <c r="BUA258" s="5"/>
      <c r="BUB258" s="5"/>
      <c r="BUC258" s="5"/>
      <c r="BUD258" s="5"/>
      <c r="BUE258" s="5"/>
      <c r="BUF258" s="5"/>
      <c r="BUG258" s="5"/>
      <c r="BUH258" s="5"/>
      <c r="BUI258" s="5"/>
      <c r="BUJ258" s="5"/>
      <c r="BUK258" s="5"/>
      <c r="BUL258" s="5"/>
      <c r="BUM258" s="5"/>
      <c r="BUN258" s="5"/>
      <c r="BUO258" s="5"/>
      <c r="BUP258" s="5"/>
      <c r="BUQ258" s="5"/>
      <c r="BUR258" s="5"/>
      <c r="BUS258" s="5"/>
      <c r="BUT258" s="5"/>
      <c r="BUU258" s="5"/>
      <c r="BUV258" s="5"/>
      <c r="BUW258" s="5"/>
      <c r="BUX258" s="5"/>
      <c r="BUY258" s="5"/>
      <c r="BUZ258" s="5"/>
      <c r="BVA258" s="5"/>
      <c r="BVB258" s="5"/>
      <c r="BVC258" s="5"/>
      <c r="BVD258" s="5"/>
      <c r="BVE258" s="5"/>
      <c r="BVF258" s="5"/>
      <c r="BVG258" s="5"/>
      <c r="BVH258" s="5"/>
      <c r="BVI258" s="5"/>
      <c r="BVJ258" s="5"/>
      <c r="BVK258" s="5"/>
      <c r="BVL258" s="5"/>
      <c r="BVM258" s="5"/>
      <c r="BVN258" s="5"/>
      <c r="BVO258" s="5"/>
      <c r="BVP258" s="5"/>
      <c r="BVQ258" s="5"/>
      <c r="BVR258" s="5"/>
      <c r="BVS258" s="5"/>
      <c r="BVT258" s="5"/>
      <c r="BVU258" s="5"/>
      <c r="BVV258" s="5"/>
      <c r="BVW258" s="5"/>
      <c r="BVX258" s="5"/>
      <c r="BVY258" s="5"/>
      <c r="BVZ258" s="5"/>
      <c r="BWA258" s="5"/>
      <c r="BWB258" s="5"/>
      <c r="BWC258" s="5"/>
      <c r="BWD258" s="5"/>
      <c r="BWE258" s="5"/>
      <c r="BWF258" s="5"/>
      <c r="BWG258" s="5"/>
      <c r="BWH258" s="5"/>
      <c r="BWI258" s="5"/>
      <c r="BWJ258" s="5"/>
      <c r="BWK258" s="5"/>
      <c r="BWL258" s="5"/>
      <c r="BWM258" s="5"/>
      <c r="BWN258" s="5"/>
      <c r="BWO258" s="5"/>
      <c r="BWP258" s="5"/>
      <c r="BWQ258" s="5"/>
      <c r="BWR258" s="5"/>
      <c r="BWS258" s="5"/>
      <c r="BWT258" s="5"/>
      <c r="BWU258" s="5"/>
      <c r="BWV258" s="5"/>
      <c r="BWW258" s="5"/>
      <c r="BWX258" s="5"/>
      <c r="BWY258" s="5"/>
      <c r="BWZ258" s="5"/>
      <c r="BXA258" s="5"/>
      <c r="BXB258" s="5"/>
      <c r="BXC258" s="5"/>
      <c r="BXD258" s="5"/>
      <c r="BXE258" s="5"/>
      <c r="BXF258" s="5"/>
      <c r="BXG258" s="5"/>
      <c r="BXH258" s="5"/>
      <c r="BXI258" s="5"/>
      <c r="BXJ258" s="5"/>
      <c r="BXK258" s="5"/>
      <c r="BXL258" s="5"/>
      <c r="BXM258" s="5"/>
      <c r="BXN258" s="5"/>
      <c r="BXO258" s="5"/>
      <c r="BXP258" s="5"/>
      <c r="BXQ258" s="5"/>
      <c r="BXR258" s="5"/>
      <c r="BXS258" s="5"/>
      <c r="BXT258" s="5"/>
      <c r="BXU258" s="5"/>
      <c r="BXV258" s="5"/>
      <c r="BXW258" s="5"/>
      <c r="BXX258" s="5"/>
      <c r="BXY258" s="5"/>
      <c r="BXZ258" s="5"/>
      <c r="BYA258" s="5"/>
      <c r="BYB258" s="5"/>
      <c r="BYC258" s="5"/>
      <c r="BYD258" s="5"/>
      <c r="BYE258" s="5"/>
      <c r="BYF258" s="5"/>
      <c r="BYG258" s="5"/>
      <c r="BYH258" s="5"/>
      <c r="BYI258" s="5"/>
      <c r="BYJ258" s="5"/>
      <c r="BYK258" s="5"/>
      <c r="BYL258" s="5"/>
      <c r="BYM258" s="5"/>
      <c r="BYN258" s="5"/>
      <c r="BYO258" s="5"/>
      <c r="BYP258" s="5"/>
      <c r="BYQ258" s="5"/>
      <c r="BYR258" s="5"/>
      <c r="BYS258" s="5"/>
      <c r="BYT258" s="5"/>
      <c r="BYU258" s="5"/>
      <c r="BYV258" s="5"/>
      <c r="BYW258" s="5"/>
      <c r="BYX258" s="5"/>
      <c r="BYY258" s="5"/>
      <c r="BYZ258" s="5"/>
      <c r="BZA258" s="5"/>
      <c r="BZB258" s="5"/>
      <c r="BZC258" s="5"/>
      <c r="BZD258" s="5"/>
      <c r="BZE258" s="5"/>
      <c r="BZF258" s="5"/>
      <c r="BZG258" s="5"/>
      <c r="BZH258" s="5"/>
      <c r="BZI258" s="5"/>
      <c r="BZJ258" s="5"/>
      <c r="BZK258" s="5"/>
      <c r="BZL258" s="5"/>
      <c r="BZM258" s="5"/>
      <c r="BZN258" s="5"/>
      <c r="BZO258" s="5"/>
      <c r="BZP258" s="5"/>
      <c r="BZQ258" s="5"/>
      <c r="BZR258" s="5"/>
      <c r="BZS258" s="5"/>
      <c r="BZT258" s="5"/>
      <c r="BZU258" s="5"/>
      <c r="BZV258" s="5"/>
      <c r="BZW258" s="5"/>
      <c r="BZX258" s="5"/>
      <c r="BZY258" s="5"/>
      <c r="BZZ258" s="5"/>
      <c r="CAA258" s="5"/>
      <c r="CAB258" s="5"/>
      <c r="CAC258" s="5"/>
      <c r="CAD258" s="5"/>
      <c r="CAE258" s="5"/>
      <c r="CAF258" s="5"/>
      <c r="CAG258" s="5"/>
      <c r="CAH258" s="5"/>
      <c r="CAI258" s="5"/>
      <c r="CAJ258" s="5"/>
      <c r="CAK258" s="5"/>
      <c r="CAL258" s="5"/>
      <c r="CAM258" s="5"/>
      <c r="CAN258" s="5"/>
      <c r="CAO258" s="5"/>
      <c r="CAP258" s="5"/>
      <c r="CAQ258" s="5"/>
      <c r="CAR258" s="5"/>
      <c r="CAS258" s="5"/>
      <c r="CAT258" s="5"/>
      <c r="CAU258" s="5"/>
      <c r="CAV258" s="5"/>
      <c r="CAW258" s="5"/>
      <c r="CAX258" s="5"/>
      <c r="CAY258" s="5"/>
      <c r="CAZ258" s="5"/>
      <c r="CBA258" s="5"/>
      <c r="CBB258" s="5"/>
      <c r="CBC258" s="5"/>
      <c r="CBD258" s="5"/>
      <c r="CBE258" s="5"/>
      <c r="CBF258" s="5"/>
      <c r="CBG258" s="5"/>
      <c r="CBH258" s="5"/>
      <c r="CBI258" s="5"/>
      <c r="CBJ258" s="5"/>
      <c r="CBK258" s="5"/>
      <c r="CBL258" s="5"/>
      <c r="CBM258" s="5"/>
      <c r="CBN258" s="5"/>
      <c r="CBO258" s="5"/>
      <c r="CBP258" s="5"/>
      <c r="CBQ258" s="5"/>
      <c r="CBR258" s="5"/>
      <c r="CBS258" s="5"/>
      <c r="CBT258" s="5"/>
      <c r="CBU258" s="5"/>
      <c r="CBV258" s="5"/>
      <c r="CBW258" s="5"/>
      <c r="CBX258" s="5"/>
      <c r="CBY258" s="5"/>
      <c r="CBZ258" s="5"/>
      <c r="CCA258" s="5"/>
      <c r="CCB258" s="5"/>
      <c r="CCC258" s="5"/>
      <c r="CCD258" s="5"/>
      <c r="CCE258" s="5"/>
      <c r="CCF258" s="5"/>
      <c r="CCG258" s="5"/>
      <c r="CCH258" s="5"/>
      <c r="CCI258" s="5"/>
      <c r="CCJ258" s="5"/>
      <c r="CCK258" s="5"/>
      <c r="CCL258" s="5"/>
      <c r="CCM258" s="5"/>
      <c r="CCN258" s="5"/>
      <c r="CCO258" s="5"/>
      <c r="CCP258" s="5"/>
      <c r="CCQ258" s="5"/>
      <c r="CCR258" s="5"/>
      <c r="CCS258" s="5"/>
      <c r="CCT258" s="5"/>
      <c r="CCU258" s="5"/>
      <c r="CCV258" s="5"/>
      <c r="CCW258" s="5"/>
      <c r="CCX258" s="5"/>
      <c r="CCY258" s="5"/>
      <c r="CCZ258" s="5"/>
      <c r="CDA258" s="5"/>
      <c r="CDB258" s="5"/>
      <c r="CDC258" s="5"/>
      <c r="CDD258" s="5"/>
      <c r="CDE258" s="5"/>
      <c r="CDF258" s="5"/>
      <c r="CDG258" s="5"/>
      <c r="CDH258" s="5"/>
      <c r="CDI258" s="5"/>
      <c r="CDJ258" s="5"/>
      <c r="CDK258" s="5"/>
      <c r="CDL258" s="5"/>
      <c r="CDM258" s="5"/>
      <c r="CDN258" s="5"/>
      <c r="CDO258" s="5"/>
      <c r="CDP258" s="5"/>
      <c r="CDQ258" s="5"/>
      <c r="CDR258" s="5"/>
      <c r="CDS258" s="5"/>
      <c r="CDT258" s="5"/>
      <c r="CDU258" s="5"/>
      <c r="CDV258" s="5"/>
      <c r="CDW258" s="5"/>
      <c r="CDX258" s="5"/>
      <c r="CDY258" s="5"/>
      <c r="CDZ258" s="5"/>
      <c r="CEA258" s="5"/>
      <c r="CEB258" s="5"/>
      <c r="CEC258" s="5"/>
      <c r="CED258" s="5"/>
      <c r="CEE258" s="5"/>
      <c r="CEF258" s="5"/>
      <c r="CEG258" s="5"/>
      <c r="CEH258" s="5"/>
      <c r="CEI258" s="5"/>
      <c r="CEJ258" s="5"/>
      <c r="CEK258" s="5"/>
      <c r="CEL258" s="5"/>
      <c r="CEM258" s="5"/>
      <c r="CEN258" s="5"/>
      <c r="CEO258" s="5"/>
      <c r="CEP258" s="5"/>
      <c r="CEQ258" s="5"/>
      <c r="CER258" s="5"/>
      <c r="CES258" s="5"/>
      <c r="CET258" s="5"/>
      <c r="CEU258" s="5"/>
      <c r="CEV258" s="5"/>
      <c r="CEW258" s="5"/>
      <c r="CEX258" s="5"/>
      <c r="CEY258" s="5"/>
      <c r="CEZ258" s="5"/>
      <c r="CFA258" s="5"/>
      <c r="CFB258" s="5"/>
      <c r="CFC258" s="5"/>
      <c r="CFD258" s="5"/>
      <c r="CFE258" s="5"/>
      <c r="CFF258" s="5"/>
      <c r="CFG258" s="5"/>
      <c r="CFH258" s="5"/>
      <c r="CFI258" s="5"/>
      <c r="CFJ258" s="5"/>
      <c r="CFK258" s="5"/>
      <c r="CFL258" s="5"/>
      <c r="CFM258" s="5"/>
      <c r="CFN258" s="5"/>
      <c r="CFO258" s="5"/>
      <c r="CFP258" s="5"/>
      <c r="CFQ258" s="5"/>
      <c r="CFR258" s="5"/>
      <c r="CFS258" s="5"/>
      <c r="CFT258" s="5"/>
      <c r="CFU258" s="5"/>
      <c r="CFV258" s="5"/>
      <c r="CFW258" s="5"/>
      <c r="CFX258" s="5"/>
      <c r="CFY258" s="5"/>
      <c r="CFZ258" s="5"/>
      <c r="CGA258" s="5"/>
      <c r="CGB258" s="5"/>
      <c r="CGC258" s="5"/>
      <c r="CGD258" s="5"/>
      <c r="CGE258" s="5"/>
      <c r="CGF258" s="5"/>
      <c r="CGG258" s="5"/>
      <c r="CGH258" s="5"/>
      <c r="CGI258" s="5"/>
      <c r="CGJ258" s="5"/>
      <c r="CGK258" s="5"/>
      <c r="CGL258" s="5"/>
      <c r="CGM258" s="5"/>
      <c r="CGN258" s="5"/>
      <c r="CGO258" s="5"/>
      <c r="CGP258" s="5"/>
      <c r="CGQ258" s="5"/>
      <c r="CGR258" s="5"/>
      <c r="CGS258" s="5"/>
      <c r="CGT258" s="5"/>
      <c r="CGU258" s="5"/>
      <c r="CGV258" s="5"/>
      <c r="CGW258" s="5"/>
      <c r="CGX258" s="5"/>
      <c r="CGY258" s="5"/>
      <c r="CGZ258" s="5"/>
      <c r="CHA258" s="5"/>
      <c r="CHB258" s="5"/>
      <c r="CHC258" s="5"/>
      <c r="CHD258" s="5"/>
      <c r="CHE258" s="5"/>
      <c r="CHF258" s="5"/>
      <c r="CHG258" s="5"/>
      <c r="CHH258" s="5"/>
      <c r="CHI258" s="5"/>
      <c r="CHJ258" s="5"/>
      <c r="CHK258" s="5"/>
      <c r="CHL258" s="5"/>
      <c r="CHM258" s="5"/>
      <c r="CHN258" s="5"/>
      <c r="CHO258" s="5"/>
      <c r="CHP258" s="5"/>
      <c r="CHQ258" s="5"/>
      <c r="CHR258" s="5"/>
      <c r="CHS258" s="5"/>
      <c r="CHT258" s="5"/>
      <c r="CHU258" s="5"/>
      <c r="CHV258" s="5"/>
      <c r="CHW258" s="5"/>
      <c r="CHX258" s="5"/>
      <c r="CHY258" s="5"/>
      <c r="CHZ258" s="5"/>
      <c r="CIA258" s="5"/>
      <c r="CIB258" s="5"/>
      <c r="CIC258" s="5"/>
      <c r="CID258" s="5"/>
      <c r="CIE258" s="5"/>
      <c r="CIF258" s="5"/>
      <c r="CIG258" s="5"/>
      <c r="CIH258" s="5"/>
      <c r="CII258" s="5"/>
      <c r="CIJ258" s="5"/>
      <c r="CIK258" s="5"/>
      <c r="CIL258" s="5"/>
      <c r="CIM258" s="5"/>
      <c r="CIN258" s="5"/>
      <c r="CIO258" s="5"/>
      <c r="CIP258" s="5"/>
      <c r="CIQ258" s="5"/>
      <c r="CIR258" s="5"/>
      <c r="CIS258" s="5"/>
      <c r="CIT258" s="5"/>
      <c r="CIU258" s="5"/>
      <c r="CIV258" s="5"/>
      <c r="CIW258" s="5"/>
      <c r="CIX258" s="5"/>
      <c r="CIY258" s="5"/>
      <c r="CIZ258" s="5"/>
      <c r="CJA258" s="5"/>
      <c r="CJB258" s="5"/>
      <c r="CJC258" s="5"/>
      <c r="CJD258" s="5"/>
      <c r="CJE258" s="5"/>
      <c r="CJF258" s="5"/>
      <c r="CJG258" s="5"/>
      <c r="CJH258" s="5"/>
      <c r="CJI258" s="5"/>
      <c r="CJJ258" s="5"/>
      <c r="CJK258" s="5"/>
      <c r="CJL258" s="5"/>
      <c r="CJM258" s="5"/>
      <c r="CJN258" s="5"/>
      <c r="CJO258" s="5"/>
      <c r="CJP258" s="5"/>
      <c r="CJQ258" s="5"/>
      <c r="CJR258" s="5"/>
      <c r="CJS258" s="5"/>
      <c r="CJT258" s="5"/>
      <c r="CJU258" s="5"/>
      <c r="CJV258" s="5"/>
      <c r="CJW258" s="5"/>
      <c r="CJX258" s="5"/>
      <c r="CJY258" s="5"/>
      <c r="CJZ258" s="5"/>
      <c r="CKA258" s="5"/>
      <c r="CKB258" s="5"/>
      <c r="CKC258" s="5"/>
      <c r="CKD258" s="5"/>
      <c r="CKE258" s="5"/>
      <c r="CKF258" s="5"/>
      <c r="CKG258" s="5"/>
      <c r="CKH258" s="5"/>
      <c r="CKI258" s="5"/>
      <c r="CKJ258" s="5"/>
      <c r="CKK258" s="5"/>
      <c r="CKL258" s="5"/>
      <c r="CKM258" s="5"/>
      <c r="CKN258" s="5"/>
      <c r="CKO258" s="5"/>
      <c r="CKP258" s="5"/>
      <c r="CKQ258" s="5"/>
      <c r="CKR258" s="5"/>
      <c r="CKS258" s="5"/>
      <c r="CKT258" s="5"/>
      <c r="CKU258" s="5"/>
      <c r="CKV258" s="5"/>
      <c r="CKW258" s="5"/>
      <c r="CKX258" s="5"/>
      <c r="CKY258" s="5"/>
      <c r="CKZ258" s="5"/>
      <c r="CLA258" s="5"/>
      <c r="CLB258" s="5"/>
      <c r="CLC258" s="5"/>
      <c r="CLD258" s="5"/>
      <c r="CLE258" s="5"/>
      <c r="CLF258" s="5"/>
      <c r="CLG258" s="5"/>
      <c r="CLH258" s="5"/>
      <c r="CLI258" s="5"/>
      <c r="CLJ258" s="5"/>
      <c r="CLK258" s="5"/>
      <c r="CLL258" s="5"/>
      <c r="CLM258" s="5"/>
      <c r="CLN258" s="5"/>
      <c r="CLO258" s="5"/>
      <c r="CLP258" s="5"/>
      <c r="CLQ258" s="5"/>
      <c r="CLR258" s="5"/>
      <c r="CLS258" s="5"/>
      <c r="CLT258" s="5"/>
      <c r="CLU258" s="5"/>
      <c r="CLV258" s="5"/>
      <c r="CLW258" s="5"/>
      <c r="CLX258" s="5"/>
      <c r="CLY258" s="5"/>
      <c r="CLZ258" s="5"/>
      <c r="CMA258" s="5"/>
      <c r="CMB258" s="5"/>
      <c r="CMC258" s="5"/>
      <c r="CMD258" s="5"/>
      <c r="CME258" s="5"/>
      <c r="CMF258" s="5"/>
      <c r="CMG258" s="5"/>
      <c r="CMH258" s="5"/>
      <c r="CMI258" s="5"/>
      <c r="CMJ258" s="5"/>
      <c r="CMK258" s="5"/>
      <c r="CML258" s="5"/>
      <c r="CMM258" s="5"/>
      <c r="CMN258" s="5"/>
      <c r="CMO258" s="5"/>
      <c r="CMP258" s="5"/>
      <c r="CMQ258" s="5"/>
      <c r="CMR258" s="5"/>
      <c r="CMS258" s="5"/>
      <c r="CMT258" s="5"/>
      <c r="CMU258" s="5"/>
      <c r="CMV258" s="5"/>
      <c r="CMW258" s="5"/>
      <c r="CMX258" s="5"/>
      <c r="CMY258" s="5"/>
      <c r="CMZ258" s="5"/>
      <c r="CNA258" s="5"/>
      <c r="CNB258" s="5"/>
      <c r="CNC258" s="5"/>
      <c r="CND258" s="5"/>
      <c r="CNE258" s="5"/>
      <c r="CNF258" s="5"/>
      <c r="CNG258" s="5"/>
      <c r="CNH258" s="5"/>
      <c r="CNI258" s="5"/>
      <c r="CNJ258" s="5"/>
      <c r="CNK258" s="5"/>
      <c r="CNL258" s="5"/>
      <c r="CNM258" s="5"/>
      <c r="CNN258" s="5"/>
      <c r="CNO258" s="5"/>
      <c r="CNP258" s="5"/>
      <c r="CNQ258" s="5"/>
      <c r="CNR258" s="5"/>
      <c r="CNS258" s="5"/>
      <c r="CNT258" s="5"/>
      <c r="CNU258" s="5"/>
      <c r="CNV258" s="5"/>
      <c r="CNW258" s="5"/>
      <c r="CNX258" s="5"/>
      <c r="CNY258" s="5"/>
      <c r="CNZ258" s="5"/>
      <c r="COA258" s="5"/>
      <c r="COB258" s="5"/>
      <c r="COC258" s="5"/>
      <c r="COD258" s="5"/>
      <c r="COE258" s="5"/>
      <c r="COF258" s="5"/>
      <c r="COG258" s="5"/>
      <c r="COH258" s="5"/>
      <c r="COI258" s="5"/>
      <c r="COJ258" s="5"/>
      <c r="COK258" s="5"/>
      <c r="COL258" s="5"/>
      <c r="COM258" s="5"/>
      <c r="CON258" s="5"/>
      <c r="COO258" s="5"/>
      <c r="COP258" s="5"/>
      <c r="COQ258" s="5"/>
      <c r="COR258" s="5"/>
      <c r="COS258" s="5"/>
      <c r="COT258" s="5"/>
      <c r="COU258" s="5"/>
      <c r="COV258" s="5"/>
      <c r="COW258" s="5"/>
      <c r="COX258" s="5"/>
      <c r="COY258" s="5"/>
      <c r="COZ258" s="5"/>
      <c r="CPA258" s="5"/>
      <c r="CPB258" s="5"/>
      <c r="CPC258" s="5"/>
      <c r="CPD258" s="5"/>
      <c r="CPE258" s="5"/>
      <c r="CPF258" s="5"/>
      <c r="CPG258" s="5"/>
      <c r="CPH258" s="5"/>
      <c r="CPI258" s="5"/>
      <c r="CPJ258" s="5"/>
      <c r="CPK258" s="5"/>
      <c r="CPL258" s="5"/>
      <c r="CPM258" s="5"/>
      <c r="CPN258" s="5"/>
      <c r="CPO258" s="5"/>
      <c r="CPP258" s="5"/>
      <c r="CPQ258" s="5"/>
      <c r="CPR258" s="5"/>
      <c r="CPS258" s="5"/>
      <c r="CPT258" s="5"/>
      <c r="CPU258" s="5"/>
      <c r="CPV258" s="5"/>
      <c r="CPW258" s="5"/>
      <c r="CPX258" s="5"/>
      <c r="CPY258" s="5"/>
      <c r="CPZ258" s="5"/>
      <c r="CQA258" s="5"/>
      <c r="CQB258" s="5"/>
      <c r="CQC258" s="5"/>
      <c r="CQD258" s="5"/>
      <c r="CQE258" s="5"/>
      <c r="CQF258" s="5"/>
      <c r="CQG258" s="5"/>
      <c r="CQH258" s="5"/>
      <c r="CQI258" s="5"/>
      <c r="CQJ258" s="5"/>
      <c r="CQK258" s="5"/>
      <c r="CQL258" s="5"/>
      <c r="CQM258" s="5"/>
      <c r="CQN258" s="5"/>
      <c r="CQO258" s="5"/>
      <c r="CQP258" s="5"/>
      <c r="CQQ258" s="5"/>
      <c r="CQR258" s="5"/>
      <c r="CQS258" s="5"/>
      <c r="CQT258" s="5"/>
      <c r="CQU258" s="5"/>
      <c r="CQV258" s="5"/>
      <c r="CQW258" s="5"/>
      <c r="CQX258" s="5"/>
      <c r="CQY258" s="5"/>
      <c r="CQZ258" s="5"/>
      <c r="CRA258" s="5"/>
      <c r="CRB258" s="5"/>
      <c r="CRC258" s="5"/>
      <c r="CRD258" s="5"/>
      <c r="CRE258" s="5"/>
      <c r="CRF258" s="5"/>
      <c r="CRG258" s="5"/>
      <c r="CRH258" s="5"/>
      <c r="CRI258" s="5"/>
      <c r="CRJ258" s="5"/>
      <c r="CRK258" s="5"/>
      <c r="CRL258" s="5"/>
      <c r="CRM258" s="5"/>
      <c r="CRN258" s="5"/>
      <c r="CRO258" s="5"/>
      <c r="CRP258" s="5"/>
      <c r="CRQ258" s="5"/>
      <c r="CRR258" s="5"/>
      <c r="CRS258" s="5"/>
      <c r="CRT258" s="5"/>
      <c r="CRU258" s="5"/>
      <c r="CRV258" s="5"/>
      <c r="CRW258" s="5"/>
      <c r="CRX258" s="5"/>
      <c r="CRY258" s="5"/>
      <c r="CRZ258" s="5"/>
      <c r="CSA258" s="5"/>
      <c r="CSB258" s="5"/>
      <c r="CSC258" s="5"/>
      <c r="CSD258" s="5"/>
      <c r="CSE258" s="5"/>
      <c r="CSF258" s="5"/>
      <c r="CSG258" s="5"/>
      <c r="CSH258" s="5"/>
      <c r="CSI258" s="5"/>
      <c r="CSJ258" s="5"/>
      <c r="CSK258" s="5"/>
      <c r="CSL258" s="5"/>
      <c r="CSM258" s="5"/>
      <c r="CSN258" s="5"/>
      <c r="CSO258" s="5"/>
      <c r="CSP258" s="5"/>
      <c r="CSQ258" s="5"/>
      <c r="CSR258" s="5"/>
      <c r="CSS258" s="5"/>
      <c r="CST258" s="5"/>
      <c r="CSU258" s="5"/>
      <c r="CSV258" s="5"/>
      <c r="CSW258" s="5"/>
      <c r="CSX258" s="5"/>
      <c r="CSY258" s="5"/>
      <c r="CSZ258" s="5"/>
      <c r="CTA258" s="5"/>
      <c r="CTB258" s="5"/>
      <c r="CTC258" s="5"/>
      <c r="CTD258" s="5"/>
      <c r="CTE258" s="5"/>
      <c r="CTF258" s="5"/>
      <c r="CTG258" s="5"/>
      <c r="CTH258" s="5"/>
      <c r="CTI258" s="5"/>
      <c r="CTJ258" s="5"/>
      <c r="CTK258" s="5"/>
      <c r="CTL258" s="5"/>
      <c r="CTM258" s="5"/>
      <c r="CTN258" s="5"/>
      <c r="CTO258" s="5"/>
      <c r="CTP258" s="5"/>
      <c r="CTQ258" s="5"/>
      <c r="CTR258" s="5"/>
      <c r="CTS258" s="5"/>
      <c r="CTT258" s="5"/>
      <c r="CTU258" s="5"/>
      <c r="CTV258" s="5"/>
      <c r="CTW258" s="5"/>
      <c r="CTX258" s="5"/>
      <c r="CTY258" s="5"/>
      <c r="CTZ258" s="5"/>
      <c r="CUA258" s="5"/>
      <c r="CUB258" s="5"/>
      <c r="CUC258" s="5"/>
      <c r="CUD258" s="5"/>
      <c r="CUE258" s="5"/>
      <c r="CUF258" s="5"/>
      <c r="CUG258" s="5"/>
      <c r="CUH258" s="5"/>
      <c r="CUI258" s="5"/>
      <c r="CUJ258" s="5"/>
      <c r="CUK258" s="5"/>
      <c r="CUL258" s="5"/>
      <c r="CUM258" s="5"/>
      <c r="CUN258" s="5"/>
      <c r="CUO258" s="5"/>
      <c r="CUP258" s="5"/>
      <c r="CUQ258" s="5"/>
      <c r="CUR258" s="5"/>
      <c r="CUS258" s="5"/>
      <c r="CUT258" s="5"/>
      <c r="CUU258" s="5"/>
      <c r="CUV258" s="5"/>
      <c r="CUW258" s="5"/>
      <c r="CUX258" s="5"/>
      <c r="CUY258" s="5"/>
      <c r="CUZ258" s="5"/>
      <c r="CVA258" s="5"/>
      <c r="CVB258" s="5"/>
      <c r="CVC258" s="5"/>
      <c r="CVD258" s="5"/>
      <c r="CVE258" s="5"/>
      <c r="CVF258" s="5"/>
      <c r="CVG258" s="5"/>
      <c r="CVH258" s="5"/>
      <c r="CVI258" s="5"/>
      <c r="CVJ258" s="5"/>
      <c r="CVK258" s="5"/>
      <c r="CVL258" s="5"/>
      <c r="CVM258" s="5"/>
      <c r="CVN258" s="5"/>
      <c r="CVO258" s="5"/>
      <c r="CVP258" s="5"/>
      <c r="CVQ258" s="5"/>
      <c r="CVR258" s="5"/>
      <c r="CVS258" s="5"/>
      <c r="CVT258" s="5"/>
      <c r="CVU258" s="5"/>
      <c r="CVV258" s="5"/>
      <c r="CVW258" s="5"/>
      <c r="CVX258" s="5"/>
      <c r="CVY258" s="5"/>
      <c r="CVZ258" s="5"/>
      <c r="CWA258" s="5"/>
      <c r="CWB258" s="5"/>
      <c r="CWC258" s="5"/>
      <c r="CWD258" s="5"/>
      <c r="CWE258" s="5"/>
      <c r="CWF258" s="5"/>
      <c r="CWG258" s="5"/>
      <c r="CWH258" s="5"/>
      <c r="CWI258" s="5"/>
      <c r="CWJ258" s="5"/>
      <c r="CWK258" s="5"/>
      <c r="CWL258" s="5"/>
      <c r="CWM258" s="5"/>
      <c r="CWN258" s="5"/>
      <c r="CWO258" s="5"/>
      <c r="CWP258" s="5"/>
      <c r="CWQ258" s="5"/>
      <c r="CWR258" s="5"/>
      <c r="CWS258" s="5"/>
      <c r="CWT258" s="5"/>
      <c r="CWU258" s="5"/>
      <c r="CWV258" s="5"/>
      <c r="CWW258" s="5"/>
      <c r="CWX258" s="5"/>
      <c r="CWY258" s="5"/>
      <c r="CWZ258" s="5"/>
      <c r="CXA258" s="5"/>
      <c r="CXB258" s="5"/>
      <c r="CXC258" s="5"/>
      <c r="CXD258" s="5"/>
      <c r="CXE258" s="5"/>
      <c r="CXF258" s="5"/>
      <c r="CXG258" s="5"/>
      <c r="CXH258" s="5"/>
      <c r="CXI258" s="5"/>
      <c r="CXJ258" s="5"/>
      <c r="CXK258" s="5"/>
      <c r="CXL258" s="5"/>
      <c r="CXM258" s="5"/>
      <c r="CXN258" s="5"/>
      <c r="CXO258" s="5"/>
      <c r="CXP258" s="5"/>
      <c r="CXQ258" s="5"/>
      <c r="CXR258" s="5"/>
      <c r="CXS258" s="5"/>
      <c r="CXT258" s="5"/>
      <c r="CXU258" s="5"/>
      <c r="CXV258" s="5"/>
      <c r="CXW258" s="5"/>
      <c r="CXX258" s="5"/>
      <c r="CXY258" s="5"/>
      <c r="CXZ258" s="5"/>
      <c r="CYA258" s="5"/>
      <c r="CYB258" s="5"/>
      <c r="CYC258" s="5"/>
      <c r="CYD258" s="5"/>
      <c r="CYE258" s="5"/>
      <c r="CYF258" s="5"/>
      <c r="CYG258" s="5"/>
      <c r="CYH258" s="5"/>
      <c r="CYI258" s="5"/>
      <c r="CYJ258" s="5"/>
      <c r="CYK258" s="5"/>
      <c r="CYL258" s="5"/>
      <c r="CYM258" s="5"/>
      <c r="CYN258" s="5"/>
      <c r="CYO258" s="5"/>
      <c r="CYP258" s="5"/>
      <c r="CYQ258" s="5"/>
      <c r="CYR258" s="5"/>
      <c r="CYS258" s="5"/>
      <c r="CYT258" s="5"/>
      <c r="CYU258" s="5"/>
      <c r="CYV258" s="5"/>
      <c r="CYW258" s="5"/>
      <c r="CYX258" s="5"/>
      <c r="CYY258" s="5"/>
      <c r="CYZ258" s="5"/>
      <c r="CZA258" s="5"/>
      <c r="CZB258" s="5"/>
      <c r="CZC258" s="5"/>
      <c r="CZD258" s="5"/>
      <c r="CZE258" s="5"/>
      <c r="CZF258" s="5"/>
      <c r="CZG258" s="5"/>
      <c r="CZH258" s="5"/>
      <c r="CZI258" s="5"/>
      <c r="CZJ258" s="5"/>
      <c r="CZK258" s="5"/>
      <c r="CZL258" s="5"/>
      <c r="CZM258" s="5"/>
      <c r="CZN258" s="5"/>
      <c r="CZO258" s="5"/>
      <c r="CZP258" s="5"/>
      <c r="CZQ258" s="5"/>
      <c r="CZR258" s="5"/>
      <c r="CZS258" s="5"/>
      <c r="CZT258" s="5"/>
      <c r="CZU258" s="5"/>
      <c r="CZV258" s="5"/>
      <c r="CZW258" s="5"/>
      <c r="CZX258" s="5"/>
      <c r="CZY258" s="5"/>
      <c r="CZZ258" s="5"/>
      <c r="DAA258" s="5"/>
      <c r="DAB258" s="5"/>
      <c r="DAC258" s="5"/>
      <c r="DAD258" s="5"/>
      <c r="DAE258" s="5"/>
      <c r="DAF258" s="5"/>
      <c r="DAG258" s="5"/>
      <c r="DAH258" s="5"/>
      <c r="DAI258" s="5"/>
      <c r="DAJ258" s="5"/>
      <c r="DAK258" s="5"/>
      <c r="DAL258" s="5"/>
      <c r="DAM258" s="5"/>
      <c r="DAN258" s="5"/>
      <c r="DAO258" s="5"/>
      <c r="DAP258" s="5"/>
      <c r="DAQ258" s="5"/>
      <c r="DAR258" s="5"/>
      <c r="DAS258" s="5"/>
      <c r="DAT258" s="5"/>
      <c r="DAU258" s="5"/>
      <c r="DAV258" s="5"/>
      <c r="DAW258" s="5"/>
      <c r="DAX258" s="5"/>
      <c r="DAY258" s="5"/>
      <c r="DAZ258" s="5"/>
      <c r="DBA258" s="5"/>
      <c r="DBB258" s="5"/>
      <c r="DBC258" s="5"/>
      <c r="DBD258" s="5"/>
      <c r="DBE258" s="5"/>
      <c r="DBF258" s="5"/>
      <c r="DBG258" s="5"/>
      <c r="DBH258" s="5"/>
      <c r="DBI258" s="5"/>
      <c r="DBJ258" s="5"/>
      <c r="DBK258" s="5"/>
      <c r="DBL258" s="5"/>
      <c r="DBM258" s="5"/>
      <c r="DBN258" s="5"/>
      <c r="DBO258" s="5"/>
      <c r="DBP258" s="5"/>
      <c r="DBQ258" s="5"/>
      <c r="DBR258" s="5"/>
      <c r="DBS258" s="5"/>
      <c r="DBT258" s="5"/>
      <c r="DBU258" s="5"/>
      <c r="DBV258" s="5"/>
      <c r="DBW258" s="5"/>
      <c r="DBX258" s="5"/>
      <c r="DBY258" s="5"/>
      <c r="DBZ258" s="5"/>
      <c r="DCA258" s="5"/>
      <c r="DCB258" s="5"/>
      <c r="DCC258" s="5"/>
      <c r="DCD258" s="5"/>
      <c r="DCE258" s="5"/>
      <c r="DCF258" s="5"/>
      <c r="DCG258" s="5"/>
      <c r="DCH258" s="5"/>
      <c r="DCI258" s="5"/>
      <c r="DCJ258" s="5"/>
      <c r="DCK258" s="5"/>
      <c r="DCL258" s="5"/>
      <c r="DCM258" s="5"/>
      <c r="DCN258" s="5"/>
      <c r="DCO258" s="5"/>
      <c r="DCP258" s="5"/>
      <c r="DCQ258" s="5"/>
      <c r="DCR258" s="5"/>
      <c r="DCS258" s="5"/>
      <c r="DCT258" s="5"/>
      <c r="DCU258" s="5"/>
      <c r="DCV258" s="5"/>
      <c r="DCW258" s="5"/>
      <c r="DCX258" s="5"/>
      <c r="DCY258" s="5"/>
      <c r="DCZ258" s="5"/>
      <c r="DDA258" s="5"/>
      <c r="DDB258" s="5"/>
      <c r="DDC258" s="5"/>
      <c r="DDD258" s="5"/>
      <c r="DDE258" s="5"/>
      <c r="DDF258" s="5"/>
      <c r="DDG258" s="5"/>
      <c r="DDH258" s="5"/>
      <c r="DDI258" s="5"/>
      <c r="DDJ258" s="5"/>
      <c r="DDK258" s="5"/>
      <c r="DDL258" s="5"/>
      <c r="DDM258" s="5"/>
      <c r="DDN258" s="5"/>
      <c r="DDO258" s="5"/>
      <c r="DDP258" s="5"/>
      <c r="DDQ258" s="5"/>
      <c r="DDR258" s="5"/>
      <c r="DDS258" s="5"/>
      <c r="DDT258" s="5"/>
      <c r="DDU258" s="5"/>
      <c r="DDV258" s="5"/>
      <c r="DDW258" s="5"/>
      <c r="DDX258" s="5"/>
      <c r="DDY258" s="5"/>
      <c r="DDZ258" s="5"/>
      <c r="DEA258" s="5"/>
      <c r="DEB258" s="5"/>
      <c r="DEC258" s="5"/>
      <c r="DED258" s="5"/>
      <c r="DEE258" s="5"/>
      <c r="DEF258" s="5"/>
      <c r="DEG258" s="5"/>
      <c r="DEH258" s="5"/>
      <c r="DEI258" s="5"/>
      <c r="DEJ258" s="5"/>
      <c r="DEK258" s="5"/>
      <c r="DEL258" s="5"/>
      <c r="DEM258" s="5"/>
      <c r="DEN258" s="5"/>
      <c r="DEO258" s="5"/>
      <c r="DEP258" s="5"/>
      <c r="DEQ258" s="5"/>
      <c r="DER258" s="5"/>
      <c r="DES258" s="5"/>
      <c r="DET258" s="5"/>
      <c r="DEU258" s="5"/>
      <c r="DEV258" s="5"/>
      <c r="DEW258" s="5"/>
      <c r="DEX258" s="5"/>
      <c r="DEY258" s="5"/>
      <c r="DEZ258" s="5"/>
      <c r="DFA258" s="5"/>
      <c r="DFB258" s="5"/>
      <c r="DFC258" s="5"/>
      <c r="DFD258" s="5"/>
      <c r="DFE258" s="5"/>
      <c r="DFF258" s="5"/>
      <c r="DFG258" s="5"/>
      <c r="DFH258" s="5"/>
      <c r="DFI258" s="5"/>
      <c r="DFJ258" s="5"/>
      <c r="DFK258" s="5"/>
      <c r="DFL258" s="5"/>
      <c r="DFM258" s="5"/>
      <c r="DFN258" s="5"/>
      <c r="DFO258" s="5"/>
      <c r="DFP258" s="5"/>
      <c r="DFQ258" s="5"/>
      <c r="DFR258" s="5"/>
      <c r="DFS258" s="5"/>
      <c r="DFT258" s="5"/>
      <c r="DFU258" s="5"/>
      <c r="DFV258" s="5"/>
      <c r="DFW258" s="5"/>
      <c r="DFX258" s="5"/>
      <c r="DFY258" s="5"/>
      <c r="DFZ258" s="5"/>
      <c r="DGA258" s="5"/>
      <c r="DGB258" s="5"/>
      <c r="DGC258" s="5"/>
      <c r="DGD258" s="5"/>
      <c r="DGE258" s="5"/>
      <c r="DGF258" s="5"/>
      <c r="DGG258" s="5"/>
      <c r="DGH258" s="5"/>
      <c r="DGI258" s="5"/>
      <c r="DGJ258" s="5"/>
      <c r="DGK258" s="5"/>
      <c r="DGL258" s="5"/>
      <c r="DGM258" s="5"/>
      <c r="DGN258" s="5"/>
      <c r="DGO258" s="5"/>
      <c r="DGP258" s="5"/>
      <c r="DGQ258" s="5"/>
      <c r="DGR258" s="5"/>
      <c r="DGS258" s="5"/>
      <c r="DGT258" s="5"/>
      <c r="DGU258" s="5"/>
      <c r="DGV258" s="5"/>
      <c r="DGW258" s="5"/>
      <c r="DGX258" s="5"/>
      <c r="DGY258" s="5"/>
      <c r="DGZ258" s="5"/>
      <c r="DHA258" s="5"/>
      <c r="DHB258" s="5"/>
      <c r="DHC258" s="5"/>
      <c r="DHD258" s="5"/>
      <c r="DHE258" s="5"/>
      <c r="DHF258" s="5"/>
      <c r="DHG258" s="5"/>
      <c r="DHH258" s="5"/>
      <c r="DHI258" s="5"/>
      <c r="DHJ258" s="5"/>
      <c r="DHK258" s="5"/>
      <c r="DHL258" s="5"/>
      <c r="DHM258" s="5"/>
      <c r="DHN258" s="5"/>
      <c r="DHO258" s="5"/>
      <c r="DHP258" s="5"/>
      <c r="DHQ258" s="5"/>
      <c r="DHR258" s="5"/>
      <c r="DHS258" s="5"/>
      <c r="DHT258" s="5"/>
      <c r="DHU258" s="5"/>
      <c r="DHV258" s="5"/>
      <c r="DHW258" s="5"/>
      <c r="DHX258" s="5"/>
      <c r="DHY258" s="5"/>
      <c r="DHZ258" s="5"/>
      <c r="DIA258" s="5"/>
      <c r="DIB258" s="5"/>
      <c r="DIC258" s="5"/>
      <c r="DID258" s="5"/>
      <c r="DIE258" s="5"/>
      <c r="DIF258" s="5"/>
      <c r="DIG258" s="5"/>
      <c r="DIH258" s="5"/>
      <c r="DII258" s="5"/>
      <c r="DIJ258" s="5"/>
      <c r="DIK258" s="5"/>
      <c r="DIL258" s="5"/>
      <c r="DIM258" s="5"/>
      <c r="DIN258" s="5"/>
      <c r="DIO258" s="5"/>
      <c r="DIP258" s="5"/>
      <c r="DIQ258" s="5"/>
      <c r="DIR258" s="5"/>
      <c r="DIS258" s="5"/>
      <c r="DIT258" s="5"/>
      <c r="DIU258" s="5"/>
      <c r="DIV258" s="5"/>
      <c r="DIW258" s="5"/>
      <c r="DIX258" s="5"/>
      <c r="DIY258" s="5"/>
      <c r="DIZ258" s="5"/>
      <c r="DJA258" s="5"/>
      <c r="DJB258" s="5"/>
      <c r="DJC258" s="5"/>
      <c r="DJD258" s="5"/>
      <c r="DJE258" s="5"/>
      <c r="DJF258" s="5"/>
      <c r="DJG258" s="5"/>
      <c r="DJH258" s="5"/>
      <c r="DJI258" s="5"/>
      <c r="DJJ258" s="5"/>
      <c r="DJK258" s="5"/>
      <c r="DJL258" s="5"/>
      <c r="DJM258" s="5"/>
      <c r="DJN258" s="5"/>
      <c r="DJO258" s="5"/>
      <c r="DJP258" s="5"/>
      <c r="DJQ258" s="5"/>
      <c r="DJR258" s="5"/>
      <c r="DJS258" s="5"/>
      <c r="DJT258" s="5"/>
      <c r="DJU258" s="5"/>
      <c r="DJV258" s="5"/>
      <c r="DJW258" s="5"/>
      <c r="DJX258" s="5"/>
      <c r="DJY258" s="5"/>
      <c r="DJZ258" s="5"/>
      <c r="DKA258" s="5"/>
      <c r="DKB258" s="5"/>
      <c r="DKC258" s="5"/>
      <c r="DKD258" s="5"/>
      <c r="DKE258" s="5"/>
      <c r="DKF258" s="5"/>
      <c r="DKG258" s="5"/>
      <c r="DKH258" s="5"/>
      <c r="DKI258" s="5"/>
      <c r="DKJ258" s="5"/>
      <c r="DKK258" s="5"/>
      <c r="DKL258" s="5"/>
      <c r="DKM258" s="5"/>
      <c r="DKN258" s="5"/>
      <c r="DKO258" s="5"/>
      <c r="DKP258" s="5"/>
      <c r="DKQ258" s="5"/>
      <c r="DKR258" s="5"/>
      <c r="DKS258" s="5"/>
      <c r="DKT258" s="5"/>
      <c r="DKU258" s="5"/>
      <c r="DKV258" s="5"/>
      <c r="DKW258" s="5"/>
      <c r="DKX258" s="5"/>
      <c r="DKY258" s="5"/>
      <c r="DKZ258" s="5"/>
      <c r="DLA258" s="5"/>
      <c r="DLB258" s="5"/>
      <c r="DLC258" s="5"/>
      <c r="DLD258" s="5"/>
      <c r="DLE258" s="5"/>
      <c r="DLF258" s="5"/>
      <c r="DLG258" s="5"/>
      <c r="DLH258" s="5"/>
      <c r="DLI258" s="5"/>
      <c r="DLJ258" s="5"/>
      <c r="DLK258" s="5"/>
      <c r="DLL258" s="5"/>
      <c r="DLM258" s="5"/>
      <c r="DLN258" s="5"/>
      <c r="DLO258" s="5"/>
      <c r="DLP258" s="5"/>
      <c r="DLQ258" s="5"/>
      <c r="DLR258" s="5"/>
      <c r="DLS258" s="5"/>
      <c r="DLT258" s="5"/>
      <c r="DLU258" s="5"/>
      <c r="DLV258" s="5"/>
      <c r="DLW258" s="5"/>
      <c r="DLX258" s="5"/>
      <c r="DLY258" s="5"/>
      <c r="DLZ258" s="5"/>
      <c r="DMA258" s="5"/>
      <c r="DMB258" s="5"/>
      <c r="DMC258" s="5"/>
      <c r="DMD258" s="5"/>
      <c r="DME258" s="5"/>
      <c r="DMF258" s="5"/>
      <c r="DMG258" s="5"/>
      <c r="DMH258" s="5"/>
      <c r="DMI258" s="5"/>
      <c r="DMJ258" s="5"/>
      <c r="DMK258" s="5"/>
      <c r="DML258" s="5"/>
      <c r="DMM258" s="5"/>
      <c r="DMN258" s="5"/>
      <c r="DMO258" s="5"/>
      <c r="DMP258" s="5"/>
      <c r="DMQ258" s="5"/>
      <c r="DMR258" s="5"/>
      <c r="DMS258" s="5"/>
      <c r="DMT258" s="5"/>
      <c r="DMU258" s="5"/>
      <c r="DMV258" s="5"/>
      <c r="DMW258" s="5"/>
      <c r="DMX258" s="5"/>
      <c r="DMY258" s="5"/>
      <c r="DMZ258" s="5"/>
      <c r="DNA258" s="5"/>
      <c r="DNB258" s="5"/>
      <c r="DNC258" s="5"/>
      <c r="DND258" s="5"/>
      <c r="DNE258" s="5"/>
      <c r="DNF258" s="5"/>
      <c r="DNG258" s="5"/>
      <c r="DNH258" s="5"/>
      <c r="DNI258" s="5"/>
      <c r="DNJ258" s="5"/>
      <c r="DNK258" s="5"/>
      <c r="DNL258" s="5"/>
      <c r="DNM258" s="5"/>
      <c r="DNN258" s="5"/>
      <c r="DNO258" s="5"/>
      <c r="DNP258" s="5"/>
      <c r="DNQ258" s="5"/>
      <c r="DNR258" s="5"/>
      <c r="DNS258" s="5"/>
      <c r="DNT258" s="5"/>
      <c r="DNU258" s="5"/>
      <c r="DNV258" s="5"/>
      <c r="DNW258" s="5"/>
      <c r="DNX258" s="5"/>
      <c r="DNY258" s="5"/>
      <c r="DNZ258" s="5"/>
      <c r="DOA258" s="5"/>
      <c r="DOB258" s="5"/>
      <c r="DOC258" s="5"/>
      <c r="DOD258" s="5"/>
      <c r="DOE258" s="5"/>
      <c r="DOF258" s="5"/>
      <c r="DOG258" s="5"/>
      <c r="DOH258" s="5"/>
      <c r="DOI258" s="5"/>
      <c r="DOJ258" s="5"/>
      <c r="DOK258" s="5"/>
      <c r="DOL258" s="5"/>
      <c r="DOM258" s="5"/>
      <c r="DON258" s="5"/>
      <c r="DOO258" s="5"/>
      <c r="DOP258" s="5"/>
      <c r="DOQ258" s="5"/>
      <c r="DOR258" s="5"/>
      <c r="DOS258" s="5"/>
      <c r="DOT258" s="5"/>
      <c r="DOU258" s="5"/>
      <c r="DOV258" s="5"/>
      <c r="DOW258" s="5"/>
      <c r="DOX258" s="5"/>
      <c r="DOY258" s="5"/>
      <c r="DOZ258" s="5"/>
      <c r="DPA258" s="5"/>
      <c r="DPB258" s="5"/>
      <c r="DPC258" s="5"/>
      <c r="DPD258" s="5"/>
      <c r="DPE258" s="5"/>
      <c r="DPF258" s="5"/>
      <c r="DPG258" s="5"/>
      <c r="DPH258" s="5"/>
      <c r="DPI258" s="5"/>
      <c r="DPJ258" s="5"/>
      <c r="DPK258" s="5"/>
      <c r="DPL258" s="5"/>
      <c r="DPM258" s="5"/>
      <c r="DPN258" s="5"/>
      <c r="DPO258" s="5"/>
      <c r="DPP258" s="5"/>
      <c r="DPQ258" s="5"/>
      <c r="DPR258" s="5"/>
      <c r="DPS258" s="5"/>
      <c r="DPT258" s="5"/>
      <c r="DPU258" s="5"/>
      <c r="DPV258" s="5"/>
      <c r="DPW258" s="5"/>
      <c r="DPX258" s="5"/>
      <c r="DPY258" s="5"/>
      <c r="DPZ258" s="5"/>
      <c r="DQA258" s="5"/>
      <c r="DQB258" s="5"/>
      <c r="DQC258" s="5"/>
      <c r="DQD258" s="5"/>
      <c r="DQE258" s="5"/>
      <c r="DQF258" s="5"/>
      <c r="DQG258" s="5"/>
      <c r="DQH258" s="5"/>
      <c r="DQI258" s="5"/>
      <c r="DQJ258" s="5"/>
      <c r="DQK258" s="5"/>
      <c r="DQL258" s="5"/>
      <c r="DQM258" s="5"/>
      <c r="DQN258" s="5"/>
      <c r="DQO258" s="5"/>
      <c r="DQP258" s="5"/>
      <c r="DQQ258" s="5"/>
      <c r="DQR258" s="5"/>
      <c r="DQS258" s="5"/>
      <c r="DQT258" s="5"/>
      <c r="DQU258" s="5"/>
      <c r="DQV258" s="5"/>
      <c r="DQW258" s="5"/>
      <c r="DQX258" s="5"/>
      <c r="DQY258" s="5"/>
      <c r="DQZ258" s="5"/>
      <c r="DRA258" s="5"/>
      <c r="DRB258" s="5"/>
      <c r="DRC258" s="5"/>
      <c r="DRD258" s="5"/>
      <c r="DRE258" s="5"/>
      <c r="DRF258" s="5"/>
      <c r="DRG258" s="5"/>
      <c r="DRH258" s="5"/>
      <c r="DRI258" s="5"/>
      <c r="DRJ258" s="5"/>
      <c r="DRK258" s="5"/>
      <c r="DRL258" s="5"/>
      <c r="DRM258" s="5"/>
      <c r="DRN258" s="5"/>
      <c r="DRO258" s="5"/>
      <c r="DRP258" s="5"/>
      <c r="DRQ258" s="5"/>
      <c r="DRR258" s="5"/>
      <c r="DRS258" s="5"/>
      <c r="DRT258" s="5"/>
      <c r="DRU258" s="5"/>
      <c r="DRV258" s="5"/>
      <c r="DRW258" s="5"/>
      <c r="DRX258" s="5"/>
      <c r="DRY258" s="5"/>
      <c r="DRZ258" s="5"/>
      <c r="DSA258" s="5"/>
      <c r="DSB258" s="5"/>
      <c r="DSC258" s="5"/>
      <c r="DSD258" s="5"/>
      <c r="DSE258" s="5"/>
      <c r="DSF258" s="5"/>
      <c r="DSG258" s="5"/>
      <c r="DSH258" s="5"/>
      <c r="DSI258" s="5"/>
      <c r="DSJ258" s="5"/>
      <c r="DSK258" s="5"/>
      <c r="DSL258" s="5"/>
      <c r="DSM258" s="5"/>
      <c r="DSN258" s="5"/>
      <c r="DSO258" s="5"/>
      <c r="DSP258" s="5"/>
      <c r="DSQ258" s="5"/>
      <c r="DSR258" s="5"/>
      <c r="DSS258" s="5"/>
      <c r="DST258" s="5"/>
      <c r="DSU258" s="5"/>
      <c r="DSV258" s="5"/>
      <c r="DSW258" s="5"/>
      <c r="DSX258" s="5"/>
      <c r="DSY258" s="5"/>
      <c r="DSZ258" s="5"/>
      <c r="DTA258" s="5"/>
      <c r="DTB258" s="5"/>
      <c r="DTC258" s="5"/>
      <c r="DTD258" s="5"/>
      <c r="DTE258" s="5"/>
      <c r="DTF258" s="5"/>
      <c r="DTG258" s="5"/>
      <c r="DTH258" s="5"/>
      <c r="DTI258" s="5"/>
      <c r="DTJ258" s="5"/>
      <c r="DTK258" s="5"/>
      <c r="DTL258" s="5"/>
      <c r="DTM258" s="5"/>
      <c r="DTN258" s="5"/>
      <c r="DTO258" s="5"/>
      <c r="DTP258" s="5"/>
      <c r="DTQ258" s="5"/>
      <c r="DTR258" s="5"/>
      <c r="DTS258" s="5"/>
      <c r="DTT258" s="5"/>
      <c r="DTU258" s="5"/>
      <c r="DTV258" s="5"/>
      <c r="DTW258" s="5"/>
      <c r="DTX258" s="5"/>
      <c r="DTY258" s="5"/>
      <c r="DTZ258" s="5"/>
      <c r="DUA258" s="5"/>
      <c r="DUB258" s="5"/>
      <c r="DUC258" s="5"/>
      <c r="DUD258" s="5"/>
      <c r="DUE258" s="5"/>
      <c r="DUF258" s="5"/>
      <c r="DUG258" s="5"/>
      <c r="DUH258" s="5"/>
      <c r="DUI258" s="5"/>
      <c r="DUJ258" s="5"/>
      <c r="DUK258" s="5"/>
      <c r="DUL258" s="5"/>
      <c r="DUM258" s="5"/>
      <c r="DUN258" s="5"/>
      <c r="DUO258" s="5"/>
      <c r="DUP258" s="5"/>
      <c r="DUQ258" s="5"/>
      <c r="DUR258" s="5"/>
      <c r="DUS258" s="5"/>
      <c r="DUT258" s="5"/>
      <c r="DUU258" s="5"/>
      <c r="DUV258" s="5"/>
      <c r="DUW258" s="5"/>
      <c r="DUX258" s="5"/>
      <c r="DUY258" s="5"/>
      <c r="DUZ258" s="5"/>
      <c r="DVA258" s="5"/>
      <c r="DVB258" s="5"/>
      <c r="DVC258" s="5"/>
      <c r="DVD258" s="5"/>
      <c r="DVE258" s="5"/>
      <c r="DVF258" s="5"/>
      <c r="DVG258" s="5"/>
      <c r="DVH258" s="5"/>
      <c r="DVI258" s="5"/>
      <c r="DVJ258" s="5"/>
      <c r="DVK258" s="5"/>
      <c r="DVL258" s="5"/>
      <c r="DVM258" s="5"/>
      <c r="DVN258" s="5"/>
      <c r="DVO258" s="5"/>
      <c r="DVP258" s="5"/>
      <c r="DVQ258" s="5"/>
      <c r="DVR258" s="5"/>
      <c r="DVS258" s="5"/>
      <c r="DVT258" s="5"/>
      <c r="DVU258" s="5"/>
      <c r="DVV258" s="5"/>
      <c r="DVW258" s="5"/>
      <c r="DVX258" s="5"/>
      <c r="DVY258" s="5"/>
      <c r="DVZ258" s="5"/>
      <c r="DWA258" s="5"/>
      <c r="DWB258" s="5"/>
      <c r="DWC258" s="5"/>
      <c r="DWD258" s="5"/>
      <c r="DWE258" s="5"/>
      <c r="DWF258" s="5"/>
      <c r="DWG258" s="5"/>
      <c r="DWH258" s="5"/>
      <c r="DWI258" s="5"/>
      <c r="DWJ258" s="5"/>
      <c r="DWK258" s="5"/>
      <c r="DWL258" s="5"/>
      <c r="DWM258" s="5"/>
      <c r="DWN258" s="5"/>
      <c r="DWO258" s="5"/>
      <c r="DWP258" s="5"/>
      <c r="DWQ258" s="5"/>
      <c r="DWR258" s="5"/>
      <c r="DWS258" s="5"/>
      <c r="DWT258" s="5"/>
      <c r="DWU258" s="5"/>
      <c r="DWV258" s="5"/>
      <c r="DWW258" s="5"/>
      <c r="DWX258" s="5"/>
      <c r="DWY258" s="5"/>
      <c r="DWZ258" s="5"/>
      <c r="DXA258" s="5"/>
      <c r="DXB258" s="5"/>
      <c r="DXC258" s="5"/>
      <c r="DXD258" s="5"/>
      <c r="DXE258" s="5"/>
      <c r="DXF258" s="5"/>
      <c r="DXG258" s="5"/>
      <c r="DXH258" s="5"/>
      <c r="DXI258" s="5"/>
      <c r="DXJ258" s="5"/>
      <c r="DXK258" s="5"/>
      <c r="DXL258" s="5"/>
      <c r="DXM258" s="5"/>
      <c r="DXN258" s="5"/>
      <c r="DXO258" s="5"/>
      <c r="DXP258" s="5"/>
      <c r="DXQ258" s="5"/>
      <c r="DXR258" s="5"/>
      <c r="DXS258" s="5"/>
      <c r="DXT258" s="5"/>
      <c r="DXU258" s="5"/>
      <c r="DXV258" s="5"/>
      <c r="DXW258" s="5"/>
      <c r="DXX258" s="5"/>
      <c r="DXY258" s="5"/>
      <c r="DXZ258" s="5"/>
      <c r="DYA258" s="5"/>
      <c r="DYB258" s="5"/>
      <c r="DYC258" s="5"/>
      <c r="DYD258" s="5"/>
      <c r="DYE258" s="5"/>
      <c r="DYF258" s="5"/>
      <c r="DYG258" s="5"/>
      <c r="DYH258" s="5"/>
      <c r="DYI258" s="5"/>
      <c r="DYJ258" s="5"/>
      <c r="DYK258" s="5"/>
      <c r="DYL258" s="5"/>
      <c r="DYM258" s="5"/>
      <c r="DYN258" s="5"/>
      <c r="DYO258" s="5"/>
      <c r="DYP258" s="5"/>
      <c r="DYQ258" s="5"/>
      <c r="DYR258" s="5"/>
      <c r="DYS258" s="5"/>
      <c r="DYT258" s="5"/>
      <c r="DYU258" s="5"/>
      <c r="DYV258" s="5"/>
      <c r="DYW258" s="5"/>
      <c r="DYX258" s="5"/>
      <c r="DYY258" s="5"/>
      <c r="DYZ258" s="5"/>
      <c r="DZA258" s="5"/>
      <c r="DZB258" s="5"/>
      <c r="DZC258" s="5"/>
      <c r="DZD258" s="5"/>
      <c r="DZE258" s="5"/>
      <c r="DZF258" s="5"/>
      <c r="DZG258" s="5"/>
      <c r="DZH258" s="5"/>
      <c r="DZI258" s="5"/>
      <c r="DZJ258" s="5"/>
      <c r="DZK258" s="5"/>
      <c r="DZL258" s="5"/>
      <c r="DZM258" s="5"/>
      <c r="DZN258" s="5"/>
      <c r="DZO258" s="5"/>
      <c r="DZP258" s="5"/>
      <c r="DZQ258" s="5"/>
      <c r="DZR258" s="5"/>
      <c r="DZS258" s="5"/>
      <c r="DZT258" s="5"/>
      <c r="DZU258" s="5"/>
      <c r="DZV258" s="5"/>
      <c r="DZW258" s="5"/>
      <c r="DZX258" s="5"/>
      <c r="DZY258" s="5"/>
      <c r="DZZ258" s="5"/>
      <c r="EAA258" s="5"/>
      <c r="EAB258" s="5"/>
      <c r="EAC258" s="5"/>
      <c r="EAD258" s="5"/>
      <c r="EAE258" s="5"/>
      <c r="EAF258" s="5"/>
      <c r="EAG258" s="5"/>
      <c r="EAH258" s="5"/>
      <c r="EAI258" s="5"/>
      <c r="EAJ258" s="5"/>
      <c r="EAK258" s="5"/>
      <c r="EAL258" s="5"/>
      <c r="EAM258" s="5"/>
      <c r="EAN258" s="5"/>
      <c r="EAO258" s="5"/>
      <c r="EAP258" s="5"/>
      <c r="EAQ258" s="5"/>
      <c r="EAR258" s="5"/>
      <c r="EAS258" s="5"/>
      <c r="EAT258" s="5"/>
      <c r="EAU258" s="5"/>
      <c r="EAV258" s="5"/>
      <c r="EAW258" s="5"/>
      <c r="EAX258" s="5"/>
      <c r="EAY258" s="5"/>
      <c r="EAZ258" s="5"/>
      <c r="EBA258" s="5"/>
      <c r="EBB258" s="5"/>
      <c r="EBC258" s="5"/>
      <c r="EBD258" s="5"/>
      <c r="EBE258" s="5"/>
      <c r="EBF258" s="5"/>
      <c r="EBG258" s="5"/>
      <c r="EBH258" s="5"/>
      <c r="EBI258" s="5"/>
      <c r="EBJ258" s="5"/>
      <c r="EBK258" s="5"/>
      <c r="EBL258" s="5"/>
      <c r="EBM258" s="5"/>
      <c r="EBN258" s="5"/>
      <c r="EBO258" s="5"/>
      <c r="EBP258" s="5"/>
      <c r="EBQ258" s="5"/>
      <c r="EBR258" s="5"/>
      <c r="EBS258" s="5"/>
      <c r="EBT258" s="5"/>
      <c r="EBU258" s="5"/>
      <c r="EBV258" s="5"/>
      <c r="EBW258" s="5"/>
      <c r="EBX258" s="5"/>
      <c r="EBY258" s="5"/>
      <c r="EBZ258" s="5"/>
      <c r="ECA258" s="5"/>
      <c r="ECB258" s="5"/>
      <c r="ECC258" s="5"/>
      <c r="ECD258" s="5"/>
      <c r="ECE258" s="5"/>
      <c r="ECF258" s="5"/>
      <c r="ECG258" s="5"/>
      <c r="ECH258" s="5"/>
      <c r="ECI258" s="5"/>
      <c r="ECJ258" s="5"/>
      <c r="ECK258" s="5"/>
      <c r="ECL258" s="5"/>
      <c r="ECM258" s="5"/>
      <c r="ECN258" s="5"/>
      <c r="ECO258" s="5"/>
      <c r="ECP258" s="5"/>
      <c r="ECQ258" s="5"/>
      <c r="ECR258" s="5"/>
      <c r="ECS258" s="5"/>
      <c r="ECT258" s="5"/>
      <c r="ECU258" s="5"/>
      <c r="ECV258" s="5"/>
      <c r="ECW258" s="5"/>
      <c r="ECX258" s="5"/>
      <c r="ECY258" s="5"/>
      <c r="ECZ258" s="5"/>
      <c r="EDA258" s="5"/>
      <c r="EDB258" s="5"/>
      <c r="EDC258" s="5"/>
      <c r="EDD258" s="5"/>
      <c r="EDE258" s="5"/>
      <c r="EDF258" s="5"/>
      <c r="EDG258" s="5"/>
      <c r="EDH258" s="5"/>
      <c r="EDI258" s="5"/>
      <c r="EDJ258" s="5"/>
      <c r="EDK258" s="5"/>
      <c r="EDL258" s="5"/>
      <c r="EDM258" s="5"/>
      <c r="EDN258" s="5"/>
      <c r="EDO258" s="5"/>
      <c r="EDP258" s="5"/>
      <c r="EDQ258" s="5"/>
      <c r="EDR258" s="5"/>
      <c r="EDS258" s="5"/>
      <c r="EDT258" s="5"/>
      <c r="EDU258" s="5"/>
      <c r="EDV258" s="5"/>
      <c r="EDW258" s="5"/>
      <c r="EDX258" s="5"/>
      <c r="EDY258" s="5"/>
      <c r="EDZ258" s="5"/>
      <c r="EEA258" s="5"/>
      <c r="EEB258" s="5"/>
      <c r="EEC258" s="5"/>
      <c r="EED258" s="5"/>
      <c r="EEE258" s="5"/>
      <c r="EEF258" s="5"/>
      <c r="EEG258" s="5"/>
      <c r="EEH258" s="5"/>
      <c r="EEI258" s="5"/>
      <c r="EEJ258" s="5"/>
      <c r="EEK258" s="5"/>
      <c r="EEL258" s="5"/>
      <c r="EEM258" s="5"/>
      <c r="EEN258" s="5"/>
      <c r="EEO258" s="5"/>
      <c r="EEP258" s="5"/>
      <c r="EEQ258" s="5"/>
      <c r="EER258" s="5"/>
      <c r="EES258" s="5"/>
      <c r="EET258" s="5"/>
      <c r="EEU258" s="5"/>
      <c r="EEV258" s="5"/>
      <c r="EEW258" s="5"/>
      <c r="EEX258" s="5"/>
      <c r="EEY258" s="5"/>
      <c r="EEZ258" s="5"/>
      <c r="EFA258" s="5"/>
      <c r="EFB258" s="5"/>
      <c r="EFC258" s="5"/>
      <c r="EFD258" s="5"/>
      <c r="EFE258" s="5"/>
      <c r="EFF258" s="5"/>
      <c r="EFG258" s="5"/>
      <c r="EFH258" s="5"/>
      <c r="EFI258" s="5"/>
      <c r="EFJ258" s="5"/>
      <c r="EFK258" s="5"/>
      <c r="EFL258" s="5"/>
      <c r="EFM258" s="5"/>
      <c r="EFN258" s="5"/>
      <c r="EFO258" s="5"/>
      <c r="EFP258" s="5"/>
      <c r="EFQ258" s="5"/>
      <c r="EFR258" s="5"/>
      <c r="EFS258" s="5"/>
      <c r="EFT258" s="5"/>
      <c r="EFU258" s="5"/>
      <c r="EFV258" s="5"/>
      <c r="EFW258" s="5"/>
      <c r="EFX258" s="5"/>
      <c r="EFY258" s="5"/>
      <c r="EFZ258" s="5"/>
      <c r="EGA258" s="5"/>
      <c r="EGB258" s="5"/>
      <c r="EGC258" s="5"/>
      <c r="EGD258" s="5"/>
      <c r="EGE258" s="5"/>
      <c r="EGF258" s="5"/>
      <c r="EGG258" s="5"/>
      <c r="EGH258" s="5"/>
      <c r="EGI258" s="5"/>
      <c r="EGJ258" s="5"/>
      <c r="EGK258" s="5"/>
      <c r="EGL258" s="5"/>
      <c r="EGM258" s="5"/>
      <c r="EGN258" s="5"/>
      <c r="EGO258" s="5"/>
      <c r="EGP258" s="5"/>
      <c r="EGQ258" s="5"/>
      <c r="EGR258" s="5"/>
      <c r="EGS258" s="5"/>
      <c r="EGT258" s="5"/>
      <c r="EGU258" s="5"/>
      <c r="EGV258" s="5"/>
      <c r="EGW258" s="5"/>
      <c r="EGX258" s="5"/>
      <c r="EGY258" s="5"/>
      <c r="EGZ258" s="5"/>
      <c r="EHA258" s="5"/>
      <c r="EHB258" s="5"/>
      <c r="EHC258" s="5"/>
      <c r="EHD258" s="5"/>
      <c r="EHE258" s="5"/>
      <c r="EHF258" s="5"/>
      <c r="EHG258" s="5"/>
      <c r="EHH258" s="5"/>
      <c r="EHI258" s="5"/>
      <c r="EHJ258" s="5"/>
      <c r="EHK258" s="5"/>
      <c r="EHL258" s="5"/>
      <c r="EHM258" s="5"/>
      <c r="EHN258" s="5"/>
      <c r="EHO258" s="5"/>
      <c r="EHP258" s="5"/>
      <c r="EHQ258" s="5"/>
      <c r="EHR258" s="5"/>
      <c r="EHS258" s="5"/>
      <c r="EHT258" s="5"/>
      <c r="EHU258" s="5"/>
      <c r="EHV258" s="5"/>
      <c r="EHW258" s="5"/>
      <c r="EHX258" s="5"/>
      <c r="EHY258" s="5"/>
      <c r="EHZ258" s="5"/>
      <c r="EIA258" s="5"/>
      <c r="EIB258" s="5"/>
      <c r="EIC258" s="5"/>
      <c r="EID258" s="5"/>
      <c r="EIE258" s="5"/>
      <c r="EIF258" s="5"/>
      <c r="EIG258" s="5"/>
      <c r="EIH258" s="5"/>
      <c r="EII258" s="5"/>
      <c r="EIJ258" s="5"/>
      <c r="EIK258" s="5"/>
      <c r="EIL258" s="5"/>
      <c r="EIM258" s="5"/>
      <c r="EIN258" s="5"/>
      <c r="EIO258" s="5"/>
      <c r="EIP258" s="5"/>
      <c r="EIQ258" s="5"/>
      <c r="EIR258" s="5"/>
      <c r="EIS258" s="5"/>
      <c r="EIT258" s="5"/>
      <c r="EIU258" s="5"/>
      <c r="EIV258" s="5"/>
      <c r="EIW258" s="5"/>
      <c r="EIX258" s="5"/>
      <c r="EIY258" s="5"/>
      <c r="EIZ258" s="5"/>
      <c r="EJA258" s="5"/>
      <c r="EJB258" s="5"/>
      <c r="EJC258" s="5"/>
      <c r="EJD258" s="5"/>
      <c r="EJE258" s="5"/>
      <c r="EJF258" s="5"/>
      <c r="EJG258" s="5"/>
      <c r="EJH258" s="5"/>
      <c r="EJI258" s="5"/>
      <c r="EJJ258" s="5"/>
      <c r="EJK258" s="5"/>
      <c r="EJL258" s="5"/>
      <c r="EJM258" s="5"/>
      <c r="EJN258" s="5"/>
      <c r="EJO258" s="5"/>
      <c r="EJP258" s="5"/>
      <c r="EJQ258" s="5"/>
      <c r="EJR258" s="5"/>
      <c r="EJS258" s="5"/>
      <c r="EJT258" s="5"/>
      <c r="EJU258" s="5"/>
      <c r="EJV258" s="5"/>
      <c r="EJW258" s="5"/>
      <c r="EJX258" s="5"/>
      <c r="EJY258" s="5"/>
      <c r="EJZ258" s="5"/>
      <c r="EKA258" s="5"/>
      <c r="EKB258" s="5"/>
      <c r="EKC258" s="5"/>
      <c r="EKD258" s="5"/>
      <c r="EKE258" s="5"/>
      <c r="EKF258" s="5"/>
      <c r="EKG258" s="5"/>
      <c r="EKH258" s="5"/>
      <c r="EKI258" s="5"/>
      <c r="EKJ258" s="5"/>
      <c r="EKK258" s="5"/>
      <c r="EKL258" s="5"/>
      <c r="EKM258" s="5"/>
      <c r="EKN258" s="5"/>
      <c r="EKO258" s="5"/>
      <c r="EKP258" s="5"/>
      <c r="EKQ258" s="5"/>
      <c r="EKR258" s="5"/>
      <c r="EKS258" s="5"/>
      <c r="EKT258" s="5"/>
      <c r="EKU258" s="5"/>
      <c r="EKV258" s="5"/>
      <c r="EKW258" s="5"/>
      <c r="EKX258" s="5"/>
      <c r="EKY258" s="5"/>
      <c r="EKZ258" s="5"/>
      <c r="ELA258" s="5"/>
      <c r="ELB258" s="5"/>
      <c r="ELC258" s="5"/>
      <c r="ELD258" s="5"/>
      <c r="ELE258" s="5"/>
      <c r="ELF258" s="5"/>
      <c r="ELG258" s="5"/>
      <c r="ELH258" s="5"/>
      <c r="ELI258" s="5"/>
      <c r="ELJ258" s="5"/>
      <c r="ELK258" s="5"/>
      <c r="ELL258" s="5"/>
      <c r="ELM258" s="5"/>
      <c r="ELN258" s="5"/>
      <c r="ELO258" s="5"/>
      <c r="ELP258" s="5"/>
      <c r="ELQ258" s="5"/>
      <c r="ELR258" s="5"/>
      <c r="ELS258" s="5"/>
      <c r="ELT258" s="5"/>
      <c r="ELU258" s="5"/>
      <c r="ELV258" s="5"/>
      <c r="ELW258" s="5"/>
      <c r="ELX258" s="5"/>
      <c r="ELY258" s="5"/>
      <c r="ELZ258" s="5"/>
      <c r="EMA258" s="5"/>
      <c r="EMB258" s="5"/>
      <c r="EMC258" s="5"/>
      <c r="EMD258" s="5"/>
      <c r="EME258" s="5"/>
      <c r="EMF258" s="5"/>
      <c r="EMG258" s="5"/>
      <c r="EMH258" s="5"/>
      <c r="EMI258" s="5"/>
      <c r="EMJ258" s="5"/>
      <c r="EMK258" s="5"/>
      <c r="EML258" s="5"/>
      <c r="EMM258" s="5"/>
      <c r="EMN258" s="5"/>
      <c r="EMO258" s="5"/>
      <c r="EMP258" s="5"/>
      <c r="EMQ258" s="5"/>
      <c r="EMR258" s="5"/>
      <c r="EMS258" s="5"/>
      <c r="EMT258" s="5"/>
      <c r="EMU258" s="5"/>
      <c r="EMV258" s="5"/>
      <c r="EMW258" s="5"/>
      <c r="EMX258" s="5"/>
      <c r="EMY258" s="5"/>
      <c r="EMZ258" s="5"/>
      <c r="ENA258" s="5"/>
      <c r="ENB258" s="5"/>
      <c r="ENC258" s="5"/>
      <c r="END258" s="5"/>
      <c r="ENE258" s="5"/>
      <c r="ENF258" s="5"/>
      <c r="ENG258" s="5"/>
      <c r="ENH258" s="5"/>
      <c r="ENI258" s="5"/>
      <c r="ENJ258" s="5"/>
      <c r="ENK258" s="5"/>
      <c r="ENL258" s="5"/>
      <c r="ENM258" s="5"/>
      <c r="ENN258" s="5"/>
      <c r="ENO258" s="5"/>
      <c r="ENP258" s="5"/>
      <c r="ENQ258" s="5"/>
      <c r="ENR258" s="5"/>
      <c r="ENS258" s="5"/>
      <c r="ENT258" s="5"/>
      <c r="ENU258" s="5"/>
      <c r="ENV258" s="5"/>
      <c r="ENW258" s="5"/>
      <c r="ENX258" s="5"/>
      <c r="ENY258" s="5"/>
      <c r="ENZ258" s="5"/>
      <c r="EOA258" s="5"/>
      <c r="EOB258" s="5"/>
      <c r="EOC258" s="5"/>
      <c r="EOD258" s="5"/>
      <c r="EOE258" s="5"/>
      <c r="EOF258" s="5"/>
      <c r="EOG258" s="5"/>
      <c r="EOH258" s="5"/>
      <c r="EOI258" s="5"/>
      <c r="EOJ258" s="5"/>
      <c r="EOK258" s="5"/>
      <c r="EOL258" s="5"/>
      <c r="EOM258" s="5"/>
      <c r="EON258" s="5"/>
      <c r="EOO258" s="5"/>
      <c r="EOP258" s="5"/>
      <c r="EOQ258" s="5"/>
      <c r="EOR258" s="5"/>
      <c r="EOS258" s="5"/>
      <c r="EOT258" s="5"/>
      <c r="EOU258" s="5"/>
      <c r="EOV258" s="5"/>
      <c r="EOW258" s="5"/>
      <c r="EOX258" s="5"/>
      <c r="EOY258" s="5"/>
      <c r="EOZ258" s="5"/>
      <c r="EPA258" s="5"/>
      <c r="EPB258" s="5"/>
      <c r="EPC258" s="5"/>
      <c r="EPD258" s="5"/>
      <c r="EPE258" s="5"/>
      <c r="EPF258" s="5"/>
      <c r="EPG258" s="5"/>
      <c r="EPH258" s="5"/>
      <c r="EPI258" s="5"/>
      <c r="EPJ258" s="5"/>
      <c r="EPK258" s="5"/>
      <c r="EPL258" s="5"/>
      <c r="EPM258" s="5"/>
      <c r="EPN258" s="5"/>
      <c r="EPO258" s="5"/>
      <c r="EPP258" s="5"/>
      <c r="EPQ258" s="5"/>
      <c r="EPR258" s="5"/>
      <c r="EPS258" s="5"/>
      <c r="EPT258" s="5"/>
      <c r="EPU258" s="5"/>
      <c r="EPV258" s="5"/>
      <c r="EPW258" s="5"/>
      <c r="EPX258" s="5"/>
      <c r="EPY258" s="5"/>
      <c r="EPZ258" s="5"/>
      <c r="EQA258" s="5"/>
      <c r="EQB258" s="5"/>
      <c r="EQC258" s="5"/>
      <c r="EQD258" s="5"/>
      <c r="EQE258" s="5"/>
      <c r="EQF258" s="5"/>
      <c r="EQG258" s="5"/>
      <c r="EQH258" s="5"/>
      <c r="EQI258" s="5"/>
      <c r="EQJ258" s="5"/>
      <c r="EQK258" s="5"/>
      <c r="EQL258" s="5"/>
      <c r="EQM258" s="5"/>
      <c r="EQN258" s="5"/>
      <c r="EQO258" s="5"/>
      <c r="EQP258" s="5"/>
      <c r="EQQ258" s="5"/>
      <c r="EQR258" s="5"/>
      <c r="EQS258" s="5"/>
      <c r="EQT258" s="5"/>
      <c r="EQU258" s="5"/>
      <c r="EQV258" s="5"/>
      <c r="EQW258" s="5"/>
      <c r="EQX258" s="5"/>
      <c r="EQY258" s="5"/>
      <c r="EQZ258" s="5"/>
      <c r="ERA258" s="5"/>
      <c r="ERB258" s="5"/>
      <c r="ERC258" s="5"/>
      <c r="ERD258" s="5"/>
      <c r="ERE258" s="5"/>
      <c r="ERF258" s="5"/>
      <c r="ERG258" s="5"/>
      <c r="ERH258" s="5"/>
      <c r="ERI258" s="5"/>
      <c r="ERJ258" s="5"/>
      <c r="ERK258" s="5"/>
      <c r="ERL258" s="5"/>
      <c r="ERM258" s="5"/>
      <c r="ERN258" s="5"/>
      <c r="ERO258" s="5"/>
      <c r="ERP258" s="5"/>
      <c r="ERQ258" s="5"/>
      <c r="ERR258" s="5"/>
      <c r="ERS258" s="5"/>
      <c r="ERT258" s="5"/>
      <c r="ERU258" s="5"/>
      <c r="ERV258" s="5"/>
      <c r="ERW258" s="5"/>
      <c r="ERX258" s="5"/>
      <c r="ERY258" s="5"/>
      <c r="ERZ258" s="5"/>
      <c r="ESA258" s="5"/>
      <c r="ESB258" s="5"/>
      <c r="ESC258" s="5"/>
      <c r="ESD258" s="5"/>
      <c r="ESE258" s="5"/>
      <c r="ESF258" s="5"/>
      <c r="ESG258" s="5"/>
      <c r="ESH258" s="5"/>
      <c r="ESI258" s="5"/>
      <c r="ESJ258" s="5"/>
      <c r="ESK258" s="5"/>
      <c r="ESL258" s="5"/>
      <c r="ESM258" s="5"/>
      <c r="ESN258" s="5"/>
      <c r="ESO258" s="5"/>
      <c r="ESP258" s="5"/>
      <c r="ESQ258" s="5"/>
      <c r="ESR258" s="5"/>
      <c r="ESS258" s="5"/>
      <c r="EST258" s="5"/>
      <c r="ESU258" s="5"/>
      <c r="ESV258" s="5"/>
      <c r="ESW258" s="5"/>
      <c r="ESX258" s="5"/>
      <c r="ESY258" s="5"/>
      <c r="ESZ258" s="5"/>
      <c r="ETA258" s="5"/>
      <c r="ETB258" s="5"/>
      <c r="ETC258" s="5"/>
      <c r="ETD258" s="5"/>
      <c r="ETE258" s="5"/>
      <c r="ETF258" s="5"/>
      <c r="ETG258" s="5"/>
      <c r="ETH258" s="5"/>
      <c r="ETI258" s="5"/>
      <c r="ETJ258" s="5"/>
      <c r="ETK258" s="5"/>
      <c r="ETL258" s="5"/>
      <c r="ETM258" s="5"/>
      <c r="ETN258" s="5"/>
      <c r="ETO258" s="5"/>
      <c r="ETP258" s="5"/>
      <c r="ETQ258" s="5"/>
      <c r="ETR258" s="5"/>
      <c r="ETS258" s="5"/>
      <c r="ETT258" s="5"/>
      <c r="ETU258" s="5"/>
      <c r="ETV258" s="5"/>
      <c r="ETW258" s="5"/>
      <c r="ETX258" s="5"/>
      <c r="ETY258" s="5"/>
      <c r="ETZ258" s="5"/>
      <c r="EUA258" s="5"/>
      <c r="EUB258" s="5"/>
      <c r="EUC258" s="5"/>
      <c r="EUD258" s="5"/>
      <c r="EUE258" s="5"/>
      <c r="EUF258" s="5"/>
      <c r="EUG258" s="5"/>
      <c r="EUH258" s="5"/>
      <c r="EUI258" s="5"/>
      <c r="EUJ258" s="5"/>
      <c r="EUK258" s="5"/>
      <c r="EUL258" s="5"/>
      <c r="EUM258" s="5"/>
      <c r="EUN258" s="5"/>
      <c r="EUO258" s="5"/>
      <c r="EUP258" s="5"/>
      <c r="EUQ258" s="5"/>
      <c r="EUR258" s="5"/>
      <c r="EUS258" s="5"/>
      <c r="EUT258" s="5"/>
      <c r="EUU258" s="5"/>
      <c r="EUV258" s="5"/>
      <c r="EUW258" s="5"/>
      <c r="EUX258" s="5"/>
      <c r="EUY258" s="5"/>
      <c r="EUZ258" s="5"/>
      <c r="EVA258" s="5"/>
      <c r="EVB258" s="5"/>
      <c r="EVC258" s="5"/>
      <c r="EVD258" s="5"/>
      <c r="EVE258" s="5"/>
      <c r="EVF258" s="5"/>
      <c r="EVG258" s="5"/>
      <c r="EVH258" s="5"/>
      <c r="EVI258" s="5"/>
      <c r="EVJ258" s="5"/>
      <c r="EVK258" s="5"/>
      <c r="EVL258" s="5"/>
      <c r="EVM258" s="5"/>
      <c r="EVN258" s="5"/>
      <c r="EVO258" s="5"/>
      <c r="EVP258" s="5"/>
      <c r="EVQ258" s="5"/>
      <c r="EVR258" s="5"/>
      <c r="EVS258" s="5"/>
      <c r="EVT258" s="5"/>
      <c r="EVU258" s="5"/>
      <c r="EVV258" s="5"/>
      <c r="EVW258" s="5"/>
      <c r="EVX258" s="5"/>
      <c r="EVY258" s="5"/>
      <c r="EVZ258" s="5"/>
      <c r="EWA258" s="5"/>
      <c r="EWB258" s="5"/>
      <c r="EWC258" s="5"/>
      <c r="EWD258" s="5"/>
      <c r="EWE258" s="5"/>
      <c r="EWF258" s="5"/>
      <c r="EWG258" s="5"/>
      <c r="EWH258" s="5"/>
      <c r="EWI258" s="5"/>
      <c r="EWJ258" s="5"/>
      <c r="EWK258" s="5"/>
      <c r="EWL258" s="5"/>
      <c r="EWM258" s="5"/>
      <c r="EWN258" s="5"/>
      <c r="EWO258" s="5"/>
      <c r="EWP258" s="5"/>
      <c r="EWQ258" s="5"/>
      <c r="EWR258" s="5"/>
      <c r="EWS258" s="5"/>
      <c r="EWT258" s="5"/>
      <c r="EWU258" s="5"/>
      <c r="EWV258" s="5"/>
      <c r="EWW258" s="5"/>
      <c r="EWX258" s="5"/>
      <c r="EWY258" s="5"/>
      <c r="EWZ258" s="5"/>
      <c r="EXA258" s="5"/>
      <c r="EXB258" s="5"/>
      <c r="EXC258" s="5"/>
      <c r="EXD258" s="5"/>
      <c r="EXE258" s="5"/>
      <c r="EXF258" s="5"/>
      <c r="EXG258" s="5"/>
      <c r="EXH258" s="5"/>
      <c r="EXI258" s="5"/>
      <c r="EXJ258" s="5"/>
      <c r="EXK258" s="5"/>
      <c r="EXL258" s="5"/>
      <c r="EXM258" s="5"/>
      <c r="EXN258" s="5"/>
      <c r="EXO258" s="5"/>
      <c r="EXP258" s="5"/>
      <c r="EXQ258" s="5"/>
      <c r="EXR258" s="5"/>
      <c r="EXS258" s="5"/>
      <c r="EXT258" s="5"/>
      <c r="EXU258" s="5"/>
      <c r="EXV258" s="5"/>
      <c r="EXW258" s="5"/>
      <c r="EXX258" s="5"/>
      <c r="EXY258" s="5"/>
      <c r="EXZ258" s="5"/>
      <c r="EYA258" s="5"/>
      <c r="EYB258" s="5"/>
      <c r="EYC258" s="5"/>
      <c r="EYD258" s="5"/>
      <c r="EYE258" s="5"/>
      <c r="EYF258" s="5"/>
      <c r="EYG258" s="5"/>
      <c r="EYH258" s="5"/>
      <c r="EYI258" s="5"/>
      <c r="EYJ258" s="5"/>
      <c r="EYK258" s="5"/>
      <c r="EYL258" s="5"/>
      <c r="EYM258" s="5"/>
      <c r="EYN258" s="5"/>
      <c r="EYO258" s="5"/>
      <c r="EYP258" s="5"/>
      <c r="EYQ258" s="5"/>
      <c r="EYR258" s="5"/>
      <c r="EYS258" s="5"/>
      <c r="EYT258" s="5"/>
      <c r="EYU258" s="5"/>
      <c r="EYV258" s="5"/>
      <c r="EYW258" s="5"/>
      <c r="EYX258" s="5"/>
      <c r="EYY258" s="5"/>
      <c r="EYZ258" s="5"/>
      <c r="EZA258" s="5"/>
      <c r="EZB258" s="5"/>
      <c r="EZC258" s="5"/>
      <c r="EZD258" s="5"/>
      <c r="EZE258" s="5"/>
      <c r="EZF258" s="5"/>
      <c r="EZG258" s="5"/>
      <c r="EZH258" s="5"/>
      <c r="EZI258" s="5"/>
      <c r="EZJ258" s="5"/>
      <c r="EZK258" s="5"/>
      <c r="EZL258" s="5"/>
      <c r="EZM258" s="5"/>
      <c r="EZN258" s="5"/>
      <c r="EZO258" s="5"/>
      <c r="EZP258" s="5"/>
      <c r="EZQ258" s="5"/>
      <c r="EZR258" s="5"/>
      <c r="EZS258" s="5"/>
      <c r="EZT258" s="5"/>
      <c r="EZU258" s="5"/>
      <c r="EZV258" s="5"/>
      <c r="EZW258" s="5"/>
      <c r="EZX258" s="5"/>
      <c r="EZY258" s="5"/>
      <c r="EZZ258" s="5"/>
      <c r="FAA258" s="5"/>
      <c r="FAB258" s="5"/>
      <c r="FAC258" s="5"/>
      <c r="FAD258" s="5"/>
      <c r="FAE258" s="5"/>
      <c r="FAF258" s="5"/>
      <c r="FAG258" s="5"/>
      <c r="FAH258" s="5"/>
      <c r="FAI258" s="5"/>
      <c r="FAJ258" s="5"/>
      <c r="FAK258" s="5"/>
      <c r="FAL258" s="5"/>
      <c r="FAM258" s="5"/>
      <c r="FAN258" s="5"/>
      <c r="FAO258" s="5"/>
      <c r="FAP258" s="5"/>
      <c r="FAQ258" s="5"/>
      <c r="FAR258" s="5"/>
      <c r="FAS258" s="5"/>
      <c r="FAT258" s="5"/>
      <c r="FAU258" s="5"/>
      <c r="FAV258" s="5"/>
      <c r="FAW258" s="5"/>
      <c r="FAX258" s="5"/>
      <c r="FAY258" s="5"/>
      <c r="FAZ258" s="5"/>
      <c r="FBA258" s="5"/>
      <c r="FBB258" s="5"/>
      <c r="FBC258" s="5"/>
      <c r="FBD258" s="5"/>
      <c r="FBE258" s="5"/>
      <c r="FBF258" s="5"/>
      <c r="FBG258" s="5"/>
      <c r="FBH258" s="5"/>
      <c r="FBI258" s="5"/>
      <c r="FBJ258" s="5"/>
      <c r="FBK258" s="5"/>
      <c r="FBL258" s="5"/>
      <c r="FBM258" s="5"/>
      <c r="FBN258" s="5"/>
      <c r="FBO258" s="5"/>
      <c r="FBP258" s="5"/>
      <c r="FBQ258" s="5"/>
      <c r="FBR258" s="5"/>
      <c r="FBS258" s="5"/>
      <c r="FBT258" s="5"/>
      <c r="FBU258" s="5"/>
      <c r="FBV258" s="5"/>
      <c r="FBW258" s="5"/>
      <c r="FBX258" s="5"/>
      <c r="FBY258" s="5"/>
      <c r="FBZ258" s="5"/>
      <c r="FCA258" s="5"/>
      <c r="FCB258" s="5"/>
      <c r="FCC258" s="5"/>
      <c r="FCD258" s="5"/>
      <c r="FCE258" s="5"/>
      <c r="FCF258" s="5"/>
      <c r="FCG258" s="5"/>
      <c r="FCH258" s="5"/>
      <c r="FCI258" s="5"/>
      <c r="FCJ258" s="5"/>
      <c r="FCK258" s="5"/>
      <c r="FCL258" s="5"/>
      <c r="FCM258" s="5"/>
      <c r="FCN258" s="5"/>
      <c r="FCO258" s="5"/>
      <c r="FCP258" s="5"/>
      <c r="FCQ258" s="5"/>
      <c r="FCR258" s="5"/>
      <c r="FCS258" s="5"/>
      <c r="FCT258" s="5"/>
      <c r="FCU258" s="5"/>
      <c r="FCV258" s="5"/>
      <c r="FCW258" s="5"/>
      <c r="FCX258" s="5"/>
      <c r="FCY258" s="5"/>
      <c r="FCZ258" s="5"/>
      <c r="FDA258" s="5"/>
      <c r="FDB258" s="5"/>
      <c r="FDC258" s="5"/>
      <c r="FDD258" s="5"/>
      <c r="FDE258" s="5"/>
      <c r="FDF258" s="5"/>
      <c r="FDG258" s="5"/>
      <c r="FDH258" s="5"/>
      <c r="FDI258" s="5"/>
      <c r="FDJ258" s="5"/>
      <c r="FDK258" s="5"/>
      <c r="FDL258" s="5"/>
      <c r="FDM258" s="5"/>
      <c r="FDN258" s="5"/>
      <c r="FDO258" s="5"/>
      <c r="FDP258" s="5"/>
      <c r="FDQ258" s="5"/>
      <c r="FDR258" s="5"/>
      <c r="FDS258" s="5"/>
      <c r="FDT258" s="5"/>
      <c r="FDU258" s="5"/>
      <c r="FDV258" s="5"/>
      <c r="FDW258" s="5"/>
      <c r="FDX258" s="5"/>
      <c r="FDY258" s="5"/>
      <c r="FDZ258" s="5"/>
      <c r="FEA258" s="5"/>
      <c r="FEB258" s="5"/>
      <c r="FEC258" s="5"/>
      <c r="FED258" s="5"/>
      <c r="FEE258" s="5"/>
      <c r="FEF258" s="5"/>
      <c r="FEG258" s="5"/>
      <c r="FEH258" s="5"/>
      <c r="FEI258" s="5"/>
      <c r="FEJ258" s="5"/>
      <c r="FEK258" s="5"/>
      <c r="FEL258" s="5"/>
      <c r="FEM258" s="5"/>
      <c r="FEN258" s="5"/>
      <c r="FEO258" s="5"/>
      <c r="FEP258" s="5"/>
      <c r="FEQ258" s="5"/>
      <c r="FER258" s="5"/>
      <c r="FES258" s="5"/>
      <c r="FET258" s="5"/>
      <c r="FEU258" s="5"/>
      <c r="FEV258" s="5"/>
      <c r="FEW258" s="5"/>
      <c r="FEX258" s="5"/>
      <c r="FEY258" s="5"/>
      <c r="FEZ258" s="5"/>
      <c r="FFA258" s="5"/>
      <c r="FFB258" s="5"/>
      <c r="FFC258" s="5"/>
      <c r="FFD258" s="5"/>
      <c r="FFE258" s="5"/>
      <c r="FFF258" s="5"/>
      <c r="FFG258" s="5"/>
      <c r="FFH258" s="5"/>
      <c r="FFI258" s="5"/>
      <c r="FFJ258" s="5"/>
      <c r="FFK258" s="5"/>
      <c r="FFL258" s="5"/>
      <c r="FFM258" s="5"/>
      <c r="FFN258" s="5"/>
      <c r="FFO258" s="5"/>
      <c r="FFP258" s="5"/>
      <c r="FFQ258" s="5"/>
      <c r="FFR258" s="5"/>
      <c r="FFS258" s="5"/>
      <c r="FFT258" s="5"/>
      <c r="FFU258" s="5"/>
      <c r="FFV258" s="5"/>
      <c r="FFW258" s="5"/>
      <c r="FFX258" s="5"/>
      <c r="FFY258" s="5"/>
      <c r="FFZ258" s="5"/>
      <c r="FGA258" s="5"/>
      <c r="FGB258" s="5"/>
      <c r="FGC258" s="5"/>
      <c r="FGD258" s="5"/>
      <c r="FGE258" s="5"/>
      <c r="FGF258" s="5"/>
      <c r="FGG258" s="5"/>
      <c r="FGH258" s="5"/>
      <c r="FGI258" s="5"/>
      <c r="FGJ258" s="5"/>
      <c r="FGK258" s="5"/>
      <c r="FGL258" s="5"/>
      <c r="FGM258" s="5"/>
      <c r="FGN258" s="5"/>
      <c r="FGO258" s="5"/>
      <c r="FGP258" s="5"/>
      <c r="FGQ258" s="5"/>
      <c r="FGR258" s="5"/>
      <c r="FGS258" s="5"/>
      <c r="FGT258" s="5"/>
      <c r="FGU258" s="5"/>
      <c r="FGV258" s="5"/>
      <c r="FGW258" s="5"/>
      <c r="FGX258" s="5"/>
      <c r="FGY258" s="5"/>
      <c r="FGZ258" s="5"/>
      <c r="FHA258" s="5"/>
      <c r="FHB258" s="5"/>
      <c r="FHC258" s="5"/>
      <c r="FHD258" s="5"/>
      <c r="FHE258" s="5"/>
      <c r="FHF258" s="5"/>
      <c r="FHG258" s="5"/>
      <c r="FHH258" s="5"/>
      <c r="FHI258" s="5"/>
      <c r="FHJ258" s="5"/>
      <c r="FHK258" s="5"/>
      <c r="FHL258" s="5"/>
      <c r="FHM258" s="5"/>
      <c r="FHN258" s="5"/>
      <c r="FHO258" s="5"/>
      <c r="FHP258" s="5"/>
      <c r="FHQ258" s="5"/>
      <c r="FHR258" s="5"/>
      <c r="FHS258" s="5"/>
      <c r="FHT258" s="5"/>
      <c r="FHU258" s="5"/>
      <c r="FHV258" s="5"/>
      <c r="FHW258" s="5"/>
      <c r="FHX258" s="5"/>
      <c r="FHY258" s="5"/>
      <c r="FHZ258" s="5"/>
      <c r="FIA258" s="5"/>
      <c r="FIB258" s="5"/>
      <c r="FIC258" s="5"/>
      <c r="FID258" s="5"/>
      <c r="FIE258" s="5"/>
      <c r="FIF258" s="5"/>
      <c r="FIG258" s="5"/>
      <c r="FIH258" s="5"/>
      <c r="FII258" s="5"/>
      <c r="FIJ258" s="5"/>
      <c r="FIK258" s="5"/>
      <c r="FIL258" s="5"/>
      <c r="FIM258" s="5"/>
      <c r="FIN258" s="5"/>
      <c r="FIO258" s="5"/>
      <c r="FIP258" s="5"/>
      <c r="FIQ258" s="5"/>
      <c r="FIR258" s="5"/>
      <c r="FIS258" s="5"/>
      <c r="FIT258" s="5"/>
      <c r="FIU258" s="5"/>
      <c r="FIV258" s="5"/>
      <c r="FIW258" s="5"/>
      <c r="FIX258" s="5"/>
      <c r="FIY258" s="5"/>
      <c r="FIZ258" s="5"/>
      <c r="FJA258" s="5"/>
      <c r="FJB258" s="5"/>
      <c r="FJC258" s="5"/>
      <c r="FJD258" s="5"/>
      <c r="FJE258" s="5"/>
      <c r="FJF258" s="5"/>
      <c r="FJG258" s="5"/>
      <c r="FJH258" s="5"/>
      <c r="FJI258" s="5"/>
      <c r="FJJ258" s="5"/>
      <c r="FJK258" s="5"/>
      <c r="FJL258" s="5"/>
      <c r="FJM258" s="5"/>
      <c r="FJN258" s="5"/>
      <c r="FJO258" s="5"/>
      <c r="FJP258" s="5"/>
      <c r="FJQ258" s="5"/>
      <c r="FJR258" s="5"/>
      <c r="FJS258" s="5"/>
      <c r="FJT258" s="5"/>
      <c r="FJU258" s="5"/>
      <c r="FJV258" s="5"/>
      <c r="FJW258" s="5"/>
      <c r="FJX258" s="5"/>
      <c r="FJY258" s="5"/>
      <c r="FJZ258" s="5"/>
      <c r="FKA258" s="5"/>
      <c r="FKB258" s="5"/>
      <c r="FKC258" s="5"/>
      <c r="FKD258" s="5"/>
      <c r="FKE258" s="5"/>
      <c r="FKF258" s="5"/>
      <c r="FKG258" s="5"/>
      <c r="FKH258" s="5"/>
      <c r="FKI258" s="5"/>
      <c r="FKJ258" s="5"/>
      <c r="FKK258" s="5"/>
      <c r="FKL258" s="5"/>
      <c r="FKM258" s="5"/>
      <c r="FKN258" s="5"/>
      <c r="FKO258" s="5"/>
      <c r="FKP258" s="5"/>
      <c r="FKQ258" s="5"/>
      <c r="FKR258" s="5"/>
      <c r="FKS258" s="5"/>
      <c r="FKT258" s="5"/>
      <c r="FKU258" s="5"/>
      <c r="FKV258" s="5"/>
      <c r="FKW258" s="5"/>
      <c r="FKX258" s="5"/>
      <c r="FKY258" s="5"/>
      <c r="FKZ258" s="5"/>
      <c r="FLA258" s="5"/>
      <c r="FLB258" s="5"/>
      <c r="FLC258" s="5"/>
      <c r="FLD258" s="5"/>
      <c r="FLE258" s="5"/>
      <c r="FLF258" s="5"/>
      <c r="FLG258" s="5"/>
      <c r="FLH258" s="5"/>
      <c r="FLI258" s="5"/>
      <c r="FLJ258" s="5"/>
      <c r="FLK258" s="5"/>
      <c r="FLL258" s="5"/>
      <c r="FLM258" s="5"/>
      <c r="FLN258" s="5"/>
      <c r="FLO258" s="5"/>
      <c r="FLP258" s="5"/>
      <c r="FLQ258" s="5"/>
      <c r="FLR258" s="5"/>
      <c r="FLS258" s="5"/>
      <c r="FLT258" s="5"/>
      <c r="FLU258" s="5"/>
      <c r="FLV258" s="5"/>
      <c r="FLW258" s="5"/>
      <c r="FLX258" s="5"/>
      <c r="FLY258" s="5"/>
      <c r="FLZ258" s="5"/>
      <c r="FMA258" s="5"/>
      <c r="FMB258" s="5"/>
      <c r="FMC258" s="5"/>
      <c r="FMD258" s="5"/>
      <c r="FME258" s="5"/>
      <c r="FMF258" s="5"/>
      <c r="FMG258" s="5"/>
      <c r="FMH258" s="5"/>
      <c r="FMI258" s="5"/>
      <c r="FMJ258" s="5"/>
      <c r="FMK258" s="5"/>
      <c r="FML258" s="5"/>
      <c r="FMM258" s="5"/>
      <c r="FMN258" s="5"/>
      <c r="FMO258" s="5"/>
      <c r="FMP258" s="5"/>
      <c r="FMQ258" s="5"/>
      <c r="FMR258" s="5"/>
      <c r="FMS258" s="5"/>
      <c r="FMT258" s="5"/>
      <c r="FMU258" s="5"/>
      <c r="FMV258" s="5"/>
      <c r="FMW258" s="5"/>
      <c r="FMX258" s="5"/>
      <c r="FMY258" s="5"/>
      <c r="FMZ258" s="5"/>
      <c r="FNA258" s="5"/>
      <c r="FNB258" s="5"/>
      <c r="FNC258" s="5"/>
      <c r="FND258" s="5"/>
      <c r="FNE258" s="5"/>
      <c r="FNF258" s="5"/>
      <c r="FNG258" s="5"/>
      <c r="FNH258" s="5"/>
      <c r="FNI258" s="5"/>
      <c r="FNJ258" s="5"/>
      <c r="FNK258" s="5"/>
      <c r="FNL258" s="5"/>
      <c r="FNM258" s="5"/>
      <c r="FNN258" s="5"/>
      <c r="FNO258" s="5"/>
      <c r="FNP258" s="5"/>
      <c r="FNQ258" s="5"/>
      <c r="FNR258" s="5"/>
      <c r="FNS258" s="5"/>
      <c r="FNT258" s="5"/>
      <c r="FNU258" s="5"/>
      <c r="FNV258" s="5"/>
      <c r="FNW258" s="5"/>
      <c r="FNX258" s="5"/>
      <c r="FNY258" s="5"/>
      <c r="FNZ258" s="5"/>
      <c r="FOA258" s="5"/>
      <c r="FOB258" s="5"/>
      <c r="FOC258" s="5"/>
      <c r="FOD258" s="5"/>
      <c r="FOE258" s="5"/>
      <c r="FOF258" s="5"/>
      <c r="FOG258" s="5"/>
      <c r="FOH258" s="5"/>
      <c r="FOI258" s="5"/>
      <c r="FOJ258" s="5"/>
      <c r="FOK258" s="5"/>
      <c r="FOL258" s="5"/>
      <c r="FOM258" s="5"/>
      <c r="FON258" s="5"/>
      <c r="FOO258" s="5"/>
      <c r="FOP258" s="5"/>
      <c r="FOQ258" s="5"/>
      <c r="FOR258" s="5"/>
      <c r="FOS258" s="5"/>
      <c r="FOT258" s="5"/>
      <c r="FOU258" s="5"/>
      <c r="FOV258" s="5"/>
      <c r="FOW258" s="5"/>
      <c r="FOX258" s="5"/>
      <c r="FOY258" s="5"/>
      <c r="FOZ258" s="5"/>
      <c r="FPA258" s="5"/>
      <c r="FPB258" s="5"/>
      <c r="FPC258" s="5"/>
      <c r="FPD258" s="5"/>
      <c r="FPE258" s="5"/>
      <c r="FPF258" s="5"/>
      <c r="FPG258" s="5"/>
      <c r="FPH258" s="5"/>
      <c r="FPI258" s="5"/>
      <c r="FPJ258" s="5"/>
      <c r="FPK258" s="5"/>
      <c r="FPL258" s="5"/>
      <c r="FPM258" s="5"/>
      <c r="FPN258" s="5"/>
      <c r="FPO258" s="5"/>
      <c r="FPP258" s="5"/>
      <c r="FPQ258" s="5"/>
      <c r="FPR258" s="5"/>
      <c r="FPS258" s="5"/>
      <c r="FPT258" s="5"/>
      <c r="FPU258" s="5"/>
      <c r="FPV258" s="5"/>
      <c r="FPW258" s="5"/>
      <c r="FPX258" s="5"/>
      <c r="FPY258" s="5"/>
      <c r="FPZ258" s="5"/>
      <c r="FQA258" s="5"/>
      <c r="FQB258" s="5"/>
      <c r="FQC258" s="5"/>
      <c r="FQD258" s="5"/>
      <c r="FQE258" s="5"/>
      <c r="FQF258" s="5"/>
      <c r="FQG258" s="5"/>
      <c r="FQH258" s="5"/>
      <c r="FQI258" s="5"/>
      <c r="FQJ258" s="5"/>
      <c r="FQK258" s="5"/>
      <c r="FQL258" s="5"/>
      <c r="FQM258" s="5"/>
      <c r="FQN258" s="5"/>
      <c r="FQO258" s="5"/>
      <c r="FQP258" s="5"/>
      <c r="FQQ258" s="5"/>
      <c r="FQR258" s="5"/>
      <c r="FQS258" s="5"/>
      <c r="FQT258" s="5"/>
      <c r="FQU258" s="5"/>
      <c r="FQV258" s="5"/>
      <c r="FQW258" s="5"/>
      <c r="FQX258" s="5"/>
      <c r="FQY258" s="5"/>
      <c r="FQZ258" s="5"/>
      <c r="FRA258" s="5"/>
      <c r="FRB258" s="5"/>
      <c r="FRC258" s="5"/>
      <c r="FRD258" s="5"/>
      <c r="FRE258" s="5"/>
      <c r="FRF258" s="5"/>
      <c r="FRG258" s="5"/>
      <c r="FRH258" s="5"/>
      <c r="FRI258" s="5"/>
      <c r="FRJ258" s="5"/>
      <c r="FRK258" s="5"/>
      <c r="FRL258" s="5"/>
      <c r="FRM258" s="5"/>
      <c r="FRN258" s="5"/>
      <c r="FRO258" s="5"/>
      <c r="FRP258" s="5"/>
      <c r="FRQ258" s="5"/>
      <c r="FRR258" s="5"/>
      <c r="FRS258" s="5"/>
      <c r="FRT258" s="5"/>
      <c r="FRU258" s="5"/>
      <c r="FRV258" s="5"/>
      <c r="FRW258" s="5"/>
      <c r="FRX258" s="5"/>
      <c r="FRY258" s="5"/>
      <c r="FRZ258" s="5"/>
      <c r="FSA258" s="5"/>
      <c r="FSB258" s="5"/>
      <c r="FSC258" s="5"/>
      <c r="FSD258" s="5"/>
      <c r="FSE258" s="5"/>
      <c r="FSF258" s="5"/>
      <c r="FSG258" s="5"/>
      <c r="FSH258" s="5"/>
      <c r="FSI258" s="5"/>
      <c r="FSJ258" s="5"/>
      <c r="FSK258" s="5"/>
      <c r="FSL258" s="5"/>
      <c r="FSM258" s="5"/>
      <c r="FSN258" s="5"/>
      <c r="FSO258" s="5"/>
      <c r="FSP258" s="5"/>
      <c r="FSQ258" s="5"/>
      <c r="FSR258" s="5"/>
      <c r="FSS258" s="5"/>
      <c r="FST258" s="5"/>
      <c r="FSU258" s="5"/>
      <c r="FSV258" s="5"/>
      <c r="FSW258" s="5"/>
      <c r="FSX258" s="5"/>
      <c r="FSY258" s="5"/>
      <c r="FSZ258" s="5"/>
      <c r="FTA258" s="5"/>
      <c r="FTB258" s="5"/>
      <c r="FTC258" s="5"/>
      <c r="FTD258" s="5"/>
      <c r="FTE258" s="5"/>
      <c r="FTF258" s="5"/>
      <c r="FTG258" s="5"/>
      <c r="FTH258" s="5"/>
      <c r="FTI258" s="5"/>
      <c r="FTJ258" s="5"/>
      <c r="FTK258" s="5"/>
      <c r="FTL258" s="5"/>
      <c r="FTM258" s="5"/>
      <c r="FTN258" s="5"/>
      <c r="FTO258" s="5"/>
      <c r="FTP258" s="5"/>
      <c r="FTQ258" s="5"/>
      <c r="FTR258" s="5"/>
      <c r="FTS258" s="5"/>
      <c r="FTT258" s="5"/>
      <c r="FTU258" s="5"/>
      <c r="FTV258" s="5"/>
      <c r="FTW258" s="5"/>
      <c r="FTX258" s="5"/>
      <c r="FTY258" s="5"/>
      <c r="FTZ258" s="5"/>
      <c r="FUA258" s="5"/>
      <c r="FUB258" s="5"/>
      <c r="FUC258" s="5"/>
      <c r="FUD258" s="5"/>
      <c r="FUE258" s="5"/>
      <c r="FUF258" s="5"/>
      <c r="FUG258" s="5"/>
      <c r="FUH258" s="5"/>
      <c r="FUI258" s="5"/>
      <c r="FUJ258" s="5"/>
      <c r="FUK258" s="5"/>
      <c r="FUL258" s="5"/>
      <c r="FUM258" s="5"/>
      <c r="FUN258" s="5"/>
      <c r="FUO258" s="5"/>
      <c r="FUP258" s="5"/>
      <c r="FUQ258" s="5"/>
      <c r="FUR258" s="5"/>
      <c r="FUS258" s="5"/>
      <c r="FUT258" s="5"/>
      <c r="FUU258" s="5"/>
      <c r="FUV258" s="5"/>
      <c r="FUW258" s="5"/>
      <c r="FUX258" s="5"/>
      <c r="FUY258" s="5"/>
      <c r="FUZ258" s="5"/>
      <c r="FVA258" s="5"/>
      <c r="FVB258" s="5"/>
      <c r="FVC258" s="5"/>
      <c r="FVD258" s="5"/>
      <c r="FVE258" s="5"/>
      <c r="FVF258" s="5"/>
      <c r="FVG258" s="5"/>
      <c r="FVH258" s="5"/>
      <c r="FVI258" s="5"/>
      <c r="FVJ258" s="5"/>
      <c r="FVK258" s="5"/>
      <c r="FVL258" s="5"/>
      <c r="FVM258" s="5"/>
      <c r="FVN258" s="5"/>
      <c r="FVO258" s="5"/>
      <c r="FVP258" s="5"/>
      <c r="FVQ258" s="5"/>
      <c r="FVR258" s="5"/>
      <c r="FVS258" s="5"/>
      <c r="FVT258" s="5"/>
      <c r="FVU258" s="5"/>
      <c r="FVV258" s="5"/>
      <c r="FVW258" s="5"/>
      <c r="FVX258" s="5"/>
      <c r="FVY258" s="5"/>
      <c r="FVZ258" s="5"/>
      <c r="FWA258" s="5"/>
      <c r="FWB258" s="5"/>
      <c r="FWC258" s="5"/>
      <c r="FWD258" s="5"/>
      <c r="FWE258" s="5"/>
      <c r="FWF258" s="5"/>
      <c r="FWG258" s="5"/>
      <c r="FWH258" s="5"/>
      <c r="FWI258" s="5"/>
      <c r="FWJ258" s="5"/>
      <c r="FWK258" s="5"/>
      <c r="FWL258" s="5"/>
      <c r="FWM258" s="5"/>
      <c r="FWN258" s="5"/>
      <c r="FWO258" s="5"/>
      <c r="FWP258" s="5"/>
      <c r="FWQ258" s="5"/>
      <c r="FWR258" s="5"/>
      <c r="FWS258" s="5"/>
      <c r="FWT258" s="5"/>
      <c r="FWU258" s="5"/>
      <c r="FWV258" s="5"/>
      <c r="FWW258" s="5"/>
      <c r="FWX258" s="5"/>
      <c r="FWY258" s="5"/>
      <c r="FWZ258" s="5"/>
      <c r="FXA258" s="5"/>
      <c r="FXB258" s="5"/>
      <c r="FXC258" s="5"/>
      <c r="FXD258" s="5"/>
      <c r="FXE258" s="5"/>
      <c r="FXF258" s="5"/>
      <c r="FXG258" s="5"/>
      <c r="FXH258" s="5"/>
      <c r="FXI258" s="5"/>
      <c r="FXJ258" s="5"/>
      <c r="FXK258" s="5"/>
      <c r="FXL258" s="5"/>
      <c r="FXM258" s="5"/>
      <c r="FXN258" s="5"/>
      <c r="FXO258" s="5"/>
      <c r="FXP258" s="5"/>
      <c r="FXQ258" s="5"/>
      <c r="FXR258" s="5"/>
      <c r="FXS258" s="5"/>
      <c r="FXT258" s="5"/>
      <c r="FXU258" s="5"/>
      <c r="FXV258" s="5"/>
      <c r="FXW258" s="5"/>
      <c r="FXX258" s="5"/>
      <c r="FXY258" s="5"/>
      <c r="FXZ258" s="5"/>
      <c r="FYA258" s="5"/>
      <c r="FYB258" s="5"/>
      <c r="FYC258" s="5"/>
      <c r="FYD258" s="5"/>
      <c r="FYE258" s="5"/>
      <c r="FYF258" s="5"/>
      <c r="FYG258" s="5"/>
      <c r="FYH258" s="5"/>
      <c r="FYI258" s="5"/>
      <c r="FYJ258" s="5"/>
      <c r="FYK258" s="5"/>
      <c r="FYL258" s="5"/>
      <c r="FYM258" s="5"/>
      <c r="FYN258" s="5"/>
      <c r="FYO258" s="5"/>
      <c r="FYP258" s="5"/>
      <c r="FYQ258" s="5"/>
      <c r="FYR258" s="5"/>
      <c r="FYS258" s="5"/>
      <c r="FYT258" s="5"/>
      <c r="FYU258" s="5"/>
      <c r="FYV258" s="5"/>
      <c r="FYW258" s="5"/>
      <c r="FYX258" s="5"/>
      <c r="FYY258" s="5"/>
      <c r="FYZ258" s="5"/>
      <c r="FZA258" s="5"/>
      <c r="FZB258" s="5"/>
      <c r="FZC258" s="5"/>
      <c r="FZD258" s="5"/>
      <c r="FZE258" s="5"/>
      <c r="FZF258" s="5"/>
      <c r="FZG258" s="5"/>
      <c r="FZH258" s="5"/>
      <c r="FZI258" s="5"/>
      <c r="FZJ258" s="5"/>
      <c r="FZK258" s="5"/>
      <c r="FZL258" s="5"/>
      <c r="FZM258" s="5"/>
      <c r="FZN258" s="5"/>
      <c r="FZO258" s="5"/>
      <c r="FZP258" s="5"/>
      <c r="FZQ258" s="5"/>
      <c r="FZR258" s="5"/>
      <c r="FZS258" s="5"/>
      <c r="FZT258" s="5"/>
      <c r="FZU258" s="5"/>
      <c r="FZV258" s="5"/>
      <c r="FZW258" s="5"/>
      <c r="FZX258" s="5"/>
      <c r="FZY258" s="5"/>
      <c r="FZZ258" s="5"/>
      <c r="GAA258" s="5"/>
      <c r="GAB258" s="5"/>
      <c r="GAC258" s="5"/>
      <c r="GAD258" s="5"/>
      <c r="GAE258" s="5"/>
      <c r="GAF258" s="5"/>
      <c r="GAG258" s="5"/>
      <c r="GAH258" s="5"/>
      <c r="GAI258" s="5"/>
      <c r="GAJ258" s="5"/>
      <c r="GAK258" s="5"/>
      <c r="GAL258" s="5"/>
      <c r="GAM258" s="5"/>
      <c r="GAN258" s="5"/>
      <c r="GAO258" s="5"/>
      <c r="GAP258" s="5"/>
      <c r="GAQ258" s="5"/>
      <c r="GAR258" s="5"/>
      <c r="GAS258" s="5"/>
      <c r="GAT258" s="5"/>
      <c r="GAU258" s="5"/>
      <c r="GAV258" s="5"/>
      <c r="GAW258" s="5"/>
      <c r="GAX258" s="5"/>
      <c r="GAY258" s="5"/>
      <c r="GAZ258" s="5"/>
      <c r="GBA258" s="5"/>
      <c r="GBB258" s="5"/>
      <c r="GBC258" s="5"/>
      <c r="GBD258" s="5"/>
      <c r="GBE258" s="5"/>
      <c r="GBF258" s="5"/>
      <c r="GBG258" s="5"/>
      <c r="GBH258" s="5"/>
      <c r="GBI258" s="5"/>
      <c r="GBJ258" s="5"/>
      <c r="GBK258" s="5"/>
      <c r="GBL258" s="5"/>
      <c r="GBM258" s="5"/>
      <c r="GBN258" s="5"/>
      <c r="GBO258" s="5"/>
      <c r="GBP258" s="5"/>
      <c r="GBQ258" s="5"/>
      <c r="GBR258" s="5"/>
      <c r="GBS258" s="5"/>
      <c r="GBT258" s="5"/>
      <c r="GBU258" s="5"/>
      <c r="GBV258" s="5"/>
      <c r="GBW258" s="5"/>
      <c r="GBX258" s="5"/>
      <c r="GBY258" s="5"/>
      <c r="GBZ258" s="5"/>
      <c r="GCA258" s="5"/>
      <c r="GCB258" s="5"/>
      <c r="GCC258" s="5"/>
      <c r="GCD258" s="5"/>
      <c r="GCE258" s="5"/>
      <c r="GCF258" s="5"/>
      <c r="GCG258" s="5"/>
      <c r="GCH258" s="5"/>
      <c r="GCI258" s="5"/>
      <c r="GCJ258" s="5"/>
      <c r="GCK258" s="5"/>
      <c r="GCL258" s="5"/>
      <c r="GCM258" s="5"/>
      <c r="GCN258" s="5"/>
      <c r="GCO258" s="5"/>
      <c r="GCP258" s="5"/>
      <c r="GCQ258" s="5"/>
      <c r="GCR258" s="5"/>
      <c r="GCS258" s="5"/>
      <c r="GCT258" s="5"/>
      <c r="GCU258" s="5"/>
      <c r="GCV258" s="5"/>
      <c r="GCW258" s="5"/>
      <c r="GCX258" s="5"/>
      <c r="GCY258" s="5"/>
      <c r="GCZ258" s="5"/>
      <c r="GDA258" s="5"/>
      <c r="GDB258" s="5"/>
      <c r="GDC258" s="5"/>
      <c r="GDD258" s="5"/>
      <c r="GDE258" s="5"/>
      <c r="GDF258" s="5"/>
      <c r="GDG258" s="5"/>
      <c r="GDH258" s="5"/>
      <c r="GDI258" s="5"/>
      <c r="GDJ258" s="5"/>
      <c r="GDK258" s="5"/>
      <c r="GDL258" s="5"/>
      <c r="GDM258" s="5"/>
      <c r="GDN258" s="5"/>
      <c r="GDO258" s="5"/>
      <c r="GDP258" s="5"/>
      <c r="GDQ258" s="5"/>
      <c r="GDR258" s="5"/>
      <c r="GDS258" s="5"/>
      <c r="GDT258" s="5"/>
      <c r="GDU258" s="5"/>
      <c r="GDV258" s="5"/>
      <c r="GDW258" s="5"/>
      <c r="GDX258" s="5"/>
      <c r="GDY258" s="5"/>
      <c r="GDZ258" s="5"/>
      <c r="GEA258" s="5"/>
      <c r="GEB258" s="5"/>
      <c r="GEC258" s="5"/>
      <c r="GED258" s="5"/>
      <c r="GEE258" s="5"/>
      <c r="GEF258" s="5"/>
      <c r="GEG258" s="5"/>
      <c r="GEH258" s="5"/>
      <c r="GEI258" s="5"/>
      <c r="GEJ258" s="5"/>
      <c r="GEK258" s="5"/>
      <c r="GEL258" s="5"/>
      <c r="GEM258" s="5"/>
      <c r="GEN258" s="5"/>
      <c r="GEO258" s="5"/>
      <c r="GEP258" s="5"/>
      <c r="GEQ258" s="5"/>
      <c r="GER258" s="5"/>
      <c r="GES258" s="5"/>
      <c r="GET258" s="5"/>
      <c r="GEU258" s="5"/>
      <c r="GEV258" s="5"/>
      <c r="GEW258" s="5"/>
      <c r="GEX258" s="5"/>
      <c r="GEY258" s="5"/>
      <c r="GEZ258" s="5"/>
      <c r="GFA258" s="5"/>
      <c r="GFB258" s="5"/>
      <c r="GFC258" s="5"/>
      <c r="GFD258" s="5"/>
      <c r="GFE258" s="5"/>
      <c r="GFF258" s="5"/>
      <c r="GFG258" s="5"/>
      <c r="GFH258" s="5"/>
      <c r="GFI258" s="5"/>
      <c r="GFJ258" s="5"/>
      <c r="GFK258" s="5"/>
      <c r="GFL258" s="5"/>
      <c r="GFM258" s="5"/>
      <c r="GFN258" s="5"/>
      <c r="GFO258" s="5"/>
      <c r="GFP258" s="5"/>
      <c r="GFQ258" s="5"/>
      <c r="GFR258" s="5"/>
      <c r="GFS258" s="5"/>
      <c r="GFT258" s="5"/>
      <c r="GFU258" s="5"/>
      <c r="GFV258" s="5"/>
      <c r="GFW258" s="5"/>
      <c r="GFX258" s="5"/>
      <c r="GFY258" s="5"/>
      <c r="GFZ258" s="5"/>
      <c r="GGA258" s="5"/>
      <c r="GGB258" s="5"/>
      <c r="GGC258" s="5"/>
      <c r="GGD258" s="5"/>
      <c r="GGE258" s="5"/>
      <c r="GGF258" s="5"/>
      <c r="GGG258" s="5"/>
      <c r="GGH258" s="5"/>
      <c r="GGI258" s="5"/>
      <c r="GGJ258" s="5"/>
      <c r="GGK258" s="5"/>
      <c r="GGL258" s="5"/>
      <c r="GGM258" s="5"/>
      <c r="GGN258" s="5"/>
      <c r="GGO258" s="5"/>
      <c r="GGP258" s="5"/>
      <c r="GGQ258" s="5"/>
      <c r="GGR258" s="5"/>
      <c r="GGS258" s="5"/>
      <c r="GGT258" s="5"/>
      <c r="GGU258" s="5"/>
      <c r="GGV258" s="5"/>
      <c r="GGW258" s="5"/>
      <c r="GGX258" s="5"/>
      <c r="GGY258" s="5"/>
      <c r="GGZ258" s="5"/>
      <c r="GHA258" s="5"/>
      <c r="GHB258" s="5"/>
      <c r="GHC258" s="5"/>
      <c r="GHD258" s="5"/>
      <c r="GHE258" s="5"/>
      <c r="GHF258" s="5"/>
      <c r="GHG258" s="5"/>
      <c r="GHH258" s="5"/>
      <c r="GHI258" s="5"/>
      <c r="GHJ258" s="5"/>
      <c r="GHK258" s="5"/>
      <c r="GHL258" s="5"/>
      <c r="GHM258" s="5"/>
      <c r="GHN258" s="5"/>
      <c r="GHO258" s="5"/>
      <c r="GHP258" s="5"/>
      <c r="GHQ258" s="5"/>
      <c r="GHR258" s="5"/>
      <c r="GHS258" s="5"/>
      <c r="GHT258" s="5"/>
      <c r="GHU258" s="5"/>
      <c r="GHV258" s="5"/>
      <c r="GHW258" s="5"/>
      <c r="GHX258" s="5"/>
      <c r="GHY258" s="5"/>
      <c r="GHZ258" s="5"/>
      <c r="GIA258" s="5"/>
      <c r="GIB258" s="5"/>
      <c r="GIC258" s="5"/>
      <c r="GID258" s="5"/>
      <c r="GIE258" s="5"/>
      <c r="GIF258" s="5"/>
      <c r="GIG258" s="5"/>
      <c r="GIH258" s="5"/>
      <c r="GII258" s="5"/>
      <c r="GIJ258" s="5"/>
      <c r="GIK258" s="5"/>
      <c r="GIL258" s="5"/>
      <c r="GIM258" s="5"/>
      <c r="GIN258" s="5"/>
      <c r="GIO258" s="5"/>
      <c r="GIP258" s="5"/>
      <c r="GIQ258" s="5"/>
      <c r="GIR258" s="5"/>
      <c r="GIS258" s="5"/>
      <c r="GIT258" s="5"/>
      <c r="GIU258" s="5"/>
      <c r="GIV258" s="5"/>
      <c r="GIW258" s="5"/>
      <c r="GIX258" s="5"/>
      <c r="GIY258" s="5"/>
      <c r="GIZ258" s="5"/>
      <c r="GJA258" s="5"/>
      <c r="GJB258" s="5"/>
      <c r="GJC258" s="5"/>
      <c r="GJD258" s="5"/>
      <c r="GJE258" s="5"/>
      <c r="GJF258" s="5"/>
      <c r="GJG258" s="5"/>
      <c r="GJH258" s="5"/>
      <c r="GJI258" s="5"/>
      <c r="GJJ258" s="5"/>
      <c r="GJK258" s="5"/>
      <c r="GJL258" s="5"/>
      <c r="GJM258" s="5"/>
      <c r="GJN258" s="5"/>
      <c r="GJO258" s="5"/>
      <c r="GJP258" s="5"/>
      <c r="GJQ258" s="5"/>
      <c r="GJR258" s="5"/>
      <c r="GJS258" s="5"/>
      <c r="GJT258" s="5"/>
      <c r="GJU258" s="5"/>
      <c r="GJV258" s="5"/>
      <c r="GJW258" s="5"/>
      <c r="GJX258" s="5"/>
      <c r="GJY258" s="5"/>
      <c r="GJZ258" s="5"/>
      <c r="GKA258" s="5"/>
      <c r="GKB258" s="5"/>
      <c r="GKC258" s="5"/>
      <c r="GKD258" s="5"/>
      <c r="GKE258" s="5"/>
      <c r="GKF258" s="5"/>
      <c r="GKG258" s="5"/>
      <c r="GKH258" s="5"/>
      <c r="GKI258" s="5"/>
      <c r="GKJ258" s="5"/>
      <c r="GKK258" s="5"/>
      <c r="GKL258" s="5"/>
      <c r="GKM258" s="5"/>
      <c r="GKN258" s="5"/>
      <c r="GKO258" s="5"/>
      <c r="GKP258" s="5"/>
      <c r="GKQ258" s="5"/>
      <c r="GKR258" s="5"/>
      <c r="GKS258" s="5"/>
      <c r="GKT258" s="5"/>
      <c r="GKU258" s="5"/>
      <c r="GKV258" s="5"/>
      <c r="GKW258" s="5"/>
      <c r="GKX258" s="5"/>
      <c r="GKY258" s="5"/>
      <c r="GKZ258" s="5"/>
      <c r="GLA258" s="5"/>
      <c r="GLB258" s="5"/>
      <c r="GLC258" s="5"/>
      <c r="GLD258" s="5"/>
      <c r="GLE258" s="5"/>
      <c r="GLF258" s="5"/>
      <c r="GLG258" s="5"/>
      <c r="GLH258" s="5"/>
      <c r="GLI258" s="5"/>
      <c r="GLJ258" s="5"/>
      <c r="GLK258" s="5"/>
      <c r="GLL258" s="5"/>
      <c r="GLM258" s="5"/>
      <c r="GLN258" s="5"/>
      <c r="GLO258" s="5"/>
      <c r="GLP258" s="5"/>
      <c r="GLQ258" s="5"/>
      <c r="GLR258" s="5"/>
      <c r="GLS258" s="5"/>
      <c r="GLT258" s="5"/>
      <c r="GLU258" s="5"/>
      <c r="GLV258" s="5"/>
      <c r="GLW258" s="5"/>
      <c r="GLX258" s="5"/>
      <c r="GLY258" s="5"/>
      <c r="GLZ258" s="5"/>
      <c r="GMA258" s="5"/>
      <c r="GMB258" s="5"/>
      <c r="GMC258" s="5"/>
      <c r="GMD258" s="5"/>
      <c r="GME258" s="5"/>
      <c r="GMF258" s="5"/>
      <c r="GMG258" s="5"/>
      <c r="GMH258" s="5"/>
      <c r="GMI258" s="5"/>
      <c r="GMJ258" s="5"/>
      <c r="GMK258" s="5"/>
      <c r="GML258" s="5"/>
      <c r="GMM258" s="5"/>
      <c r="GMN258" s="5"/>
      <c r="GMO258" s="5"/>
      <c r="GMP258" s="5"/>
      <c r="GMQ258" s="5"/>
      <c r="GMR258" s="5"/>
      <c r="GMS258" s="5"/>
      <c r="GMT258" s="5"/>
      <c r="GMU258" s="5"/>
      <c r="GMV258" s="5"/>
      <c r="GMW258" s="5"/>
      <c r="GMX258" s="5"/>
      <c r="GMY258" s="5"/>
      <c r="GMZ258" s="5"/>
      <c r="GNA258" s="5"/>
      <c r="GNB258" s="5"/>
      <c r="GNC258" s="5"/>
      <c r="GND258" s="5"/>
      <c r="GNE258" s="5"/>
      <c r="GNF258" s="5"/>
      <c r="GNG258" s="5"/>
      <c r="GNH258" s="5"/>
      <c r="GNI258" s="5"/>
      <c r="GNJ258" s="5"/>
      <c r="GNK258" s="5"/>
      <c r="GNL258" s="5"/>
      <c r="GNM258" s="5"/>
      <c r="GNN258" s="5"/>
      <c r="GNO258" s="5"/>
      <c r="GNP258" s="5"/>
      <c r="GNQ258" s="5"/>
      <c r="GNR258" s="5"/>
      <c r="GNS258" s="5"/>
      <c r="GNT258" s="5"/>
      <c r="GNU258" s="5"/>
      <c r="GNV258" s="5"/>
      <c r="GNW258" s="5"/>
      <c r="GNX258" s="5"/>
      <c r="GNY258" s="5"/>
      <c r="GNZ258" s="5"/>
      <c r="GOA258" s="5"/>
      <c r="GOB258" s="5"/>
      <c r="GOC258" s="5"/>
      <c r="GOD258" s="5"/>
      <c r="GOE258" s="5"/>
      <c r="GOF258" s="5"/>
      <c r="GOG258" s="5"/>
      <c r="GOH258" s="5"/>
      <c r="GOI258" s="5"/>
      <c r="GOJ258" s="5"/>
      <c r="GOK258" s="5"/>
      <c r="GOL258" s="5"/>
      <c r="GOM258" s="5"/>
      <c r="GON258" s="5"/>
      <c r="GOO258" s="5"/>
      <c r="GOP258" s="5"/>
      <c r="GOQ258" s="5"/>
      <c r="GOR258" s="5"/>
      <c r="GOS258" s="5"/>
      <c r="GOT258" s="5"/>
      <c r="GOU258" s="5"/>
      <c r="GOV258" s="5"/>
      <c r="GOW258" s="5"/>
      <c r="GOX258" s="5"/>
      <c r="GOY258" s="5"/>
      <c r="GOZ258" s="5"/>
      <c r="GPA258" s="5"/>
      <c r="GPB258" s="5"/>
      <c r="GPC258" s="5"/>
      <c r="GPD258" s="5"/>
      <c r="GPE258" s="5"/>
      <c r="GPF258" s="5"/>
      <c r="GPG258" s="5"/>
      <c r="GPH258" s="5"/>
      <c r="GPI258" s="5"/>
      <c r="GPJ258" s="5"/>
      <c r="GPK258" s="5"/>
      <c r="GPL258" s="5"/>
      <c r="GPM258" s="5"/>
      <c r="GPN258" s="5"/>
      <c r="GPO258" s="5"/>
      <c r="GPP258" s="5"/>
      <c r="GPQ258" s="5"/>
      <c r="GPR258" s="5"/>
      <c r="GPS258" s="5"/>
      <c r="GPT258" s="5"/>
      <c r="GPU258" s="5"/>
      <c r="GPV258" s="5"/>
      <c r="GPW258" s="5"/>
      <c r="GPX258" s="5"/>
      <c r="GPY258" s="5"/>
      <c r="GPZ258" s="5"/>
      <c r="GQA258" s="5"/>
      <c r="GQB258" s="5"/>
      <c r="GQC258" s="5"/>
      <c r="GQD258" s="5"/>
      <c r="GQE258" s="5"/>
      <c r="GQF258" s="5"/>
      <c r="GQG258" s="5"/>
      <c r="GQH258" s="5"/>
      <c r="GQI258" s="5"/>
      <c r="GQJ258" s="5"/>
      <c r="GQK258" s="5"/>
      <c r="GQL258" s="5"/>
      <c r="GQM258" s="5"/>
      <c r="GQN258" s="5"/>
      <c r="GQO258" s="5"/>
      <c r="GQP258" s="5"/>
      <c r="GQQ258" s="5"/>
      <c r="GQR258" s="5"/>
      <c r="GQS258" s="5"/>
      <c r="GQT258" s="5"/>
      <c r="GQU258" s="5"/>
      <c r="GQV258" s="5"/>
      <c r="GQW258" s="5"/>
      <c r="GQX258" s="5"/>
      <c r="GQY258" s="5"/>
      <c r="GQZ258" s="5"/>
      <c r="GRA258" s="5"/>
      <c r="GRB258" s="5"/>
      <c r="GRC258" s="5"/>
      <c r="GRD258" s="5"/>
      <c r="GRE258" s="5"/>
      <c r="GRF258" s="5"/>
      <c r="GRG258" s="5"/>
      <c r="GRH258" s="5"/>
      <c r="GRI258" s="5"/>
      <c r="GRJ258" s="5"/>
      <c r="GRK258" s="5"/>
      <c r="GRL258" s="5"/>
      <c r="GRM258" s="5"/>
      <c r="GRN258" s="5"/>
      <c r="GRO258" s="5"/>
      <c r="GRP258" s="5"/>
      <c r="GRQ258" s="5"/>
      <c r="GRR258" s="5"/>
      <c r="GRS258" s="5"/>
      <c r="GRT258" s="5"/>
      <c r="GRU258" s="5"/>
      <c r="GRV258" s="5"/>
      <c r="GRW258" s="5"/>
      <c r="GRX258" s="5"/>
      <c r="GRY258" s="5"/>
      <c r="GRZ258" s="5"/>
      <c r="GSA258" s="5"/>
      <c r="GSB258" s="5"/>
      <c r="GSC258" s="5"/>
      <c r="GSD258" s="5"/>
      <c r="GSE258" s="5"/>
      <c r="GSF258" s="5"/>
      <c r="GSG258" s="5"/>
      <c r="GSH258" s="5"/>
      <c r="GSI258" s="5"/>
      <c r="GSJ258" s="5"/>
      <c r="GSK258" s="5"/>
      <c r="GSL258" s="5"/>
      <c r="GSM258" s="5"/>
      <c r="GSN258" s="5"/>
      <c r="GSO258" s="5"/>
      <c r="GSP258" s="5"/>
      <c r="GSQ258" s="5"/>
      <c r="GSR258" s="5"/>
      <c r="GSS258" s="5"/>
      <c r="GST258" s="5"/>
      <c r="GSU258" s="5"/>
      <c r="GSV258" s="5"/>
      <c r="GSW258" s="5"/>
      <c r="GSX258" s="5"/>
      <c r="GSY258" s="5"/>
      <c r="GSZ258" s="5"/>
      <c r="GTA258" s="5"/>
      <c r="GTB258" s="5"/>
      <c r="GTC258" s="5"/>
      <c r="GTD258" s="5"/>
      <c r="GTE258" s="5"/>
      <c r="GTF258" s="5"/>
      <c r="GTG258" s="5"/>
      <c r="GTH258" s="5"/>
      <c r="GTI258" s="5"/>
      <c r="GTJ258" s="5"/>
      <c r="GTK258" s="5"/>
      <c r="GTL258" s="5"/>
      <c r="GTM258" s="5"/>
      <c r="GTN258" s="5"/>
      <c r="GTO258" s="5"/>
      <c r="GTP258" s="5"/>
      <c r="GTQ258" s="5"/>
      <c r="GTR258" s="5"/>
      <c r="GTS258" s="5"/>
      <c r="GTT258" s="5"/>
      <c r="GTU258" s="5"/>
      <c r="GTV258" s="5"/>
      <c r="GTW258" s="5"/>
      <c r="GTX258" s="5"/>
      <c r="GTY258" s="5"/>
      <c r="GTZ258" s="5"/>
      <c r="GUA258" s="5"/>
      <c r="GUB258" s="5"/>
      <c r="GUC258" s="5"/>
      <c r="GUD258" s="5"/>
      <c r="GUE258" s="5"/>
      <c r="GUF258" s="5"/>
      <c r="GUG258" s="5"/>
      <c r="GUH258" s="5"/>
      <c r="GUI258" s="5"/>
      <c r="GUJ258" s="5"/>
      <c r="GUK258" s="5"/>
      <c r="GUL258" s="5"/>
      <c r="GUM258" s="5"/>
      <c r="GUN258" s="5"/>
      <c r="GUO258" s="5"/>
      <c r="GUP258" s="5"/>
      <c r="GUQ258" s="5"/>
      <c r="GUR258" s="5"/>
      <c r="GUS258" s="5"/>
      <c r="GUT258" s="5"/>
      <c r="GUU258" s="5"/>
      <c r="GUV258" s="5"/>
      <c r="GUW258" s="5"/>
      <c r="GUX258" s="5"/>
      <c r="GUY258" s="5"/>
      <c r="GUZ258" s="5"/>
      <c r="GVA258" s="5"/>
      <c r="GVB258" s="5"/>
      <c r="GVC258" s="5"/>
      <c r="GVD258" s="5"/>
      <c r="GVE258" s="5"/>
      <c r="GVF258" s="5"/>
      <c r="GVG258" s="5"/>
      <c r="GVH258" s="5"/>
      <c r="GVI258" s="5"/>
      <c r="GVJ258" s="5"/>
      <c r="GVK258" s="5"/>
      <c r="GVL258" s="5"/>
      <c r="GVM258" s="5"/>
      <c r="GVN258" s="5"/>
      <c r="GVO258" s="5"/>
      <c r="GVP258" s="5"/>
      <c r="GVQ258" s="5"/>
      <c r="GVR258" s="5"/>
      <c r="GVS258" s="5"/>
      <c r="GVT258" s="5"/>
      <c r="GVU258" s="5"/>
      <c r="GVV258" s="5"/>
      <c r="GVW258" s="5"/>
      <c r="GVX258" s="5"/>
      <c r="GVY258" s="5"/>
      <c r="GVZ258" s="5"/>
      <c r="GWA258" s="5"/>
      <c r="GWB258" s="5"/>
      <c r="GWC258" s="5"/>
      <c r="GWD258" s="5"/>
      <c r="GWE258" s="5"/>
      <c r="GWF258" s="5"/>
      <c r="GWG258" s="5"/>
      <c r="GWH258" s="5"/>
      <c r="GWI258" s="5"/>
      <c r="GWJ258" s="5"/>
      <c r="GWK258" s="5"/>
      <c r="GWL258" s="5"/>
      <c r="GWM258" s="5"/>
      <c r="GWN258" s="5"/>
      <c r="GWO258" s="5"/>
      <c r="GWP258" s="5"/>
      <c r="GWQ258" s="5"/>
      <c r="GWR258" s="5"/>
      <c r="GWS258" s="5"/>
      <c r="GWT258" s="5"/>
      <c r="GWU258" s="5"/>
      <c r="GWV258" s="5"/>
      <c r="GWW258" s="5"/>
      <c r="GWX258" s="5"/>
      <c r="GWY258" s="5"/>
      <c r="GWZ258" s="5"/>
      <c r="GXA258" s="5"/>
      <c r="GXB258" s="5"/>
      <c r="GXC258" s="5"/>
      <c r="GXD258" s="5"/>
      <c r="GXE258" s="5"/>
      <c r="GXF258" s="5"/>
      <c r="GXG258" s="5"/>
      <c r="GXH258" s="5"/>
      <c r="GXI258" s="5"/>
      <c r="GXJ258" s="5"/>
      <c r="GXK258" s="5"/>
      <c r="GXL258" s="5"/>
      <c r="GXM258" s="5"/>
      <c r="GXN258" s="5"/>
      <c r="GXO258" s="5"/>
      <c r="GXP258" s="5"/>
      <c r="GXQ258" s="5"/>
      <c r="GXR258" s="5"/>
      <c r="GXS258" s="5"/>
      <c r="GXT258" s="5"/>
      <c r="GXU258" s="5"/>
      <c r="GXV258" s="5"/>
      <c r="GXW258" s="5"/>
      <c r="GXX258" s="5"/>
      <c r="GXY258" s="5"/>
      <c r="GXZ258" s="5"/>
      <c r="GYA258" s="5"/>
      <c r="GYB258" s="5"/>
      <c r="GYC258" s="5"/>
      <c r="GYD258" s="5"/>
      <c r="GYE258" s="5"/>
      <c r="GYF258" s="5"/>
      <c r="GYG258" s="5"/>
      <c r="GYH258" s="5"/>
      <c r="GYI258" s="5"/>
      <c r="GYJ258" s="5"/>
      <c r="GYK258" s="5"/>
      <c r="GYL258" s="5"/>
      <c r="GYM258" s="5"/>
      <c r="GYN258" s="5"/>
      <c r="GYO258" s="5"/>
      <c r="GYP258" s="5"/>
      <c r="GYQ258" s="5"/>
      <c r="GYR258" s="5"/>
      <c r="GYS258" s="5"/>
      <c r="GYT258" s="5"/>
      <c r="GYU258" s="5"/>
      <c r="GYV258" s="5"/>
      <c r="GYW258" s="5"/>
      <c r="GYX258" s="5"/>
      <c r="GYY258" s="5"/>
      <c r="GYZ258" s="5"/>
      <c r="GZA258" s="5"/>
      <c r="GZB258" s="5"/>
      <c r="GZC258" s="5"/>
      <c r="GZD258" s="5"/>
      <c r="GZE258" s="5"/>
      <c r="GZF258" s="5"/>
      <c r="GZG258" s="5"/>
      <c r="GZH258" s="5"/>
      <c r="GZI258" s="5"/>
      <c r="GZJ258" s="5"/>
      <c r="GZK258" s="5"/>
      <c r="GZL258" s="5"/>
      <c r="GZM258" s="5"/>
      <c r="GZN258" s="5"/>
      <c r="GZO258" s="5"/>
      <c r="GZP258" s="5"/>
      <c r="GZQ258" s="5"/>
      <c r="GZR258" s="5"/>
      <c r="GZS258" s="5"/>
      <c r="GZT258" s="5"/>
      <c r="GZU258" s="5"/>
      <c r="GZV258" s="5"/>
      <c r="GZW258" s="5"/>
      <c r="GZX258" s="5"/>
      <c r="GZY258" s="5"/>
      <c r="GZZ258" s="5"/>
      <c r="HAA258" s="5"/>
      <c r="HAB258" s="5"/>
      <c r="HAC258" s="5"/>
      <c r="HAD258" s="5"/>
      <c r="HAE258" s="5"/>
      <c r="HAF258" s="5"/>
      <c r="HAG258" s="5"/>
      <c r="HAH258" s="5"/>
      <c r="HAI258" s="5"/>
      <c r="HAJ258" s="5"/>
      <c r="HAK258" s="5"/>
      <c r="HAL258" s="5"/>
      <c r="HAM258" s="5"/>
      <c r="HAN258" s="5"/>
      <c r="HAO258" s="5"/>
      <c r="HAP258" s="5"/>
      <c r="HAQ258" s="5"/>
      <c r="HAR258" s="5"/>
      <c r="HAS258" s="5"/>
      <c r="HAT258" s="5"/>
      <c r="HAU258" s="5"/>
      <c r="HAV258" s="5"/>
      <c r="HAW258" s="5"/>
      <c r="HAX258" s="5"/>
      <c r="HAY258" s="5"/>
      <c r="HAZ258" s="5"/>
      <c r="HBA258" s="5"/>
      <c r="HBB258" s="5"/>
      <c r="HBC258" s="5"/>
      <c r="HBD258" s="5"/>
      <c r="HBE258" s="5"/>
      <c r="HBF258" s="5"/>
      <c r="HBG258" s="5"/>
      <c r="HBH258" s="5"/>
      <c r="HBI258" s="5"/>
      <c r="HBJ258" s="5"/>
      <c r="HBK258" s="5"/>
      <c r="HBL258" s="5"/>
      <c r="HBM258" s="5"/>
      <c r="HBN258" s="5"/>
      <c r="HBO258" s="5"/>
      <c r="HBP258" s="5"/>
      <c r="HBQ258" s="5"/>
      <c r="HBR258" s="5"/>
      <c r="HBS258" s="5"/>
      <c r="HBT258" s="5"/>
      <c r="HBU258" s="5"/>
      <c r="HBV258" s="5"/>
      <c r="HBW258" s="5"/>
      <c r="HBX258" s="5"/>
      <c r="HBY258" s="5"/>
      <c r="HBZ258" s="5"/>
      <c r="HCA258" s="5"/>
      <c r="HCB258" s="5"/>
      <c r="HCC258" s="5"/>
      <c r="HCD258" s="5"/>
      <c r="HCE258" s="5"/>
      <c r="HCF258" s="5"/>
      <c r="HCG258" s="5"/>
      <c r="HCH258" s="5"/>
      <c r="HCI258" s="5"/>
      <c r="HCJ258" s="5"/>
      <c r="HCK258" s="5"/>
      <c r="HCL258" s="5"/>
      <c r="HCM258" s="5"/>
      <c r="HCN258" s="5"/>
      <c r="HCO258" s="5"/>
      <c r="HCP258" s="5"/>
      <c r="HCQ258" s="5"/>
      <c r="HCR258" s="5"/>
      <c r="HCS258" s="5"/>
      <c r="HCT258" s="5"/>
      <c r="HCU258" s="5"/>
      <c r="HCV258" s="5"/>
      <c r="HCW258" s="5"/>
      <c r="HCX258" s="5"/>
      <c r="HCY258" s="5"/>
      <c r="HCZ258" s="5"/>
      <c r="HDA258" s="5"/>
      <c r="HDB258" s="5"/>
      <c r="HDC258" s="5"/>
      <c r="HDD258" s="5"/>
      <c r="HDE258" s="5"/>
      <c r="HDF258" s="5"/>
      <c r="HDG258" s="5"/>
      <c r="HDH258" s="5"/>
      <c r="HDI258" s="5"/>
      <c r="HDJ258" s="5"/>
      <c r="HDK258" s="5"/>
      <c r="HDL258" s="5"/>
      <c r="HDM258" s="5"/>
      <c r="HDN258" s="5"/>
      <c r="HDO258" s="5"/>
      <c r="HDP258" s="5"/>
      <c r="HDQ258" s="5"/>
      <c r="HDR258" s="5"/>
      <c r="HDS258" s="5"/>
      <c r="HDT258" s="5"/>
      <c r="HDU258" s="5"/>
      <c r="HDV258" s="5"/>
      <c r="HDW258" s="5"/>
      <c r="HDX258" s="5"/>
      <c r="HDY258" s="5"/>
      <c r="HDZ258" s="5"/>
      <c r="HEA258" s="5"/>
      <c r="HEB258" s="5"/>
      <c r="HEC258" s="5"/>
      <c r="HED258" s="5"/>
      <c r="HEE258" s="5"/>
      <c r="HEF258" s="5"/>
      <c r="HEG258" s="5"/>
      <c r="HEH258" s="5"/>
      <c r="HEI258" s="5"/>
      <c r="HEJ258" s="5"/>
      <c r="HEK258" s="5"/>
      <c r="HEL258" s="5"/>
      <c r="HEM258" s="5"/>
      <c r="HEN258" s="5"/>
      <c r="HEO258" s="5"/>
      <c r="HEP258" s="5"/>
      <c r="HEQ258" s="5"/>
      <c r="HER258" s="5"/>
      <c r="HES258" s="5"/>
      <c r="HET258" s="5"/>
      <c r="HEU258" s="5"/>
      <c r="HEV258" s="5"/>
      <c r="HEW258" s="5"/>
      <c r="HEX258" s="5"/>
      <c r="HEY258" s="5"/>
      <c r="HEZ258" s="5"/>
      <c r="HFA258" s="5"/>
      <c r="HFB258" s="5"/>
      <c r="HFC258" s="5"/>
      <c r="HFD258" s="5"/>
      <c r="HFE258" s="5"/>
      <c r="HFF258" s="5"/>
      <c r="HFG258" s="5"/>
      <c r="HFH258" s="5"/>
      <c r="HFI258" s="5"/>
      <c r="HFJ258" s="5"/>
      <c r="HFK258" s="5"/>
      <c r="HFL258" s="5"/>
      <c r="HFM258" s="5"/>
      <c r="HFN258" s="5"/>
      <c r="HFO258" s="5"/>
      <c r="HFP258" s="5"/>
      <c r="HFQ258" s="5"/>
      <c r="HFR258" s="5"/>
      <c r="HFS258" s="5"/>
      <c r="HFT258" s="5"/>
      <c r="HFU258" s="5"/>
      <c r="HFV258" s="5"/>
      <c r="HFW258" s="5"/>
      <c r="HFX258" s="5"/>
      <c r="HFY258" s="5"/>
      <c r="HFZ258" s="5"/>
      <c r="HGA258" s="5"/>
      <c r="HGB258" s="5"/>
      <c r="HGC258" s="5"/>
      <c r="HGD258" s="5"/>
      <c r="HGE258" s="5"/>
      <c r="HGF258" s="5"/>
      <c r="HGG258" s="5"/>
      <c r="HGH258" s="5"/>
      <c r="HGI258" s="5"/>
      <c r="HGJ258" s="5"/>
      <c r="HGK258" s="5"/>
      <c r="HGL258" s="5"/>
      <c r="HGM258" s="5"/>
      <c r="HGN258" s="5"/>
      <c r="HGO258" s="5"/>
      <c r="HGP258" s="5"/>
      <c r="HGQ258" s="5"/>
      <c r="HGR258" s="5"/>
      <c r="HGS258" s="5"/>
      <c r="HGT258" s="5"/>
      <c r="HGU258" s="5"/>
      <c r="HGV258" s="5"/>
      <c r="HGW258" s="5"/>
      <c r="HGX258" s="5"/>
      <c r="HGY258" s="5"/>
      <c r="HGZ258" s="5"/>
      <c r="HHA258" s="5"/>
      <c r="HHB258" s="5"/>
      <c r="HHC258" s="5"/>
      <c r="HHD258" s="5"/>
      <c r="HHE258" s="5"/>
      <c r="HHF258" s="5"/>
      <c r="HHG258" s="5"/>
      <c r="HHH258" s="5"/>
      <c r="HHI258" s="5"/>
      <c r="HHJ258" s="5"/>
      <c r="HHK258" s="5"/>
      <c r="HHL258" s="5"/>
      <c r="HHM258" s="5"/>
      <c r="HHN258" s="5"/>
      <c r="HHO258" s="5"/>
      <c r="HHP258" s="5"/>
      <c r="HHQ258" s="5"/>
      <c r="HHR258" s="5"/>
      <c r="HHS258" s="5"/>
      <c r="HHT258" s="5"/>
      <c r="HHU258" s="5"/>
      <c r="HHV258" s="5"/>
      <c r="HHW258" s="5"/>
      <c r="HHX258" s="5"/>
      <c r="HHY258" s="5"/>
      <c r="HHZ258" s="5"/>
      <c r="HIA258" s="5"/>
      <c r="HIB258" s="5"/>
      <c r="HIC258" s="5"/>
      <c r="HID258" s="5"/>
      <c r="HIE258" s="5"/>
      <c r="HIF258" s="5"/>
      <c r="HIG258" s="5"/>
      <c r="HIH258" s="5"/>
      <c r="HII258" s="5"/>
      <c r="HIJ258" s="5"/>
      <c r="HIK258" s="5"/>
      <c r="HIL258" s="5"/>
      <c r="HIM258" s="5"/>
      <c r="HIN258" s="5"/>
      <c r="HIO258" s="5"/>
      <c r="HIP258" s="5"/>
      <c r="HIQ258" s="5"/>
      <c r="HIR258" s="5"/>
      <c r="HIS258" s="5"/>
      <c r="HIT258" s="5"/>
      <c r="HIU258" s="5"/>
      <c r="HIV258" s="5"/>
      <c r="HIW258" s="5"/>
      <c r="HIX258" s="5"/>
      <c r="HIY258" s="5"/>
      <c r="HIZ258" s="5"/>
      <c r="HJA258" s="5"/>
      <c r="HJB258" s="5"/>
      <c r="HJC258" s="5"/>
      <c r="HJD258" s="5"/>
      <c r="HJE258" s="5"/>
      <c r="HJF258" s="5"/>
      <c r="HJG258" s="5"/>
      <c r="HJH258" s="5"/>
      <c r="HJI258" s="5"/>
      <c r="HJJ258" s="5"/>
      <c r="HJK258" s="5"/>
      <c r="HJL258" s="5"/>
      <c r="HJM258" s="5"/>
      <c r="HJN258" s="5"/>
      <c r="HJO258" s="5"/>
      <c r="HJP258" s="5"/>
      <c r="HJQ258" s="5"/>
      <c r="HJR258" s="5"/>
      <c r="HJS258" s="5"/>
      <c r="HJT258" s="5"/>
      <c r="HJU258" s="5"/>
      <c r="HJV258" s="5"/>
      <c r="HJW258" s="5"/>
      <c r="HJX258" s="5"/>
      <c r="HJY258" s="5"/>
      <c r="HJZ258" s="5"/>
      <c r="HKA258" s="5"/>
      <c r="HKB258" s="5"/>
      <c r="HKC258" s="5"/>
      <c r="HKD258" s="5"/>
      <c r="HKE258" s="5"/>
      <c r="HKF258" s="5"/>
      <c r="HKG258" s="5"/>
      <c r="HKH258" s="5"/>
      <c r="HKI258" s="5"/>
      <c r="HKJ258" s="5"/>
      <c r="HKK258" s="5"/>
      <c r="HKL258" s="5"/>
      <c r="HKM258" s="5"/>
      <c r="HKN258" s="5"/>
      <c r="HKO258" s="5"/>
      <c r="HKP258" s="5"/>
      <c r="HKQ258" s="5"/>
      <c r="HKR258" s="5"/>
      <c r="HKS258" s="5"/>
      <c r="HKT258" s="5"/>
      <c r="HKU258" s="5"/>
      <c r="HKV258" s="5"/>
      <c r="HKW258" s="5"/>
      <c r="HKX258" s="5"/>
      <c r="HKY258" s="5"/>
      <c r="HKZ258" s="5"/>
      <c r="HLA258" s="5"/>
      <c r="HLB258" s="5"/>
      <c r="HLC258" s="5"/>
      <c r="HLD258" s="5"/>
      <c r="HLE258" s="5"/>
      <c r="HLF258" s="5"/>
      <c r="HLG258" s="5"/>
      <c r="HLH258" s="5"/>
      <c r="HLI258" s="5"/>
      <c r="HLJ258" s="5"/>
      <c r="HLK258" s="5"/>
      <c r="HLL258" s="5"/>
      <c r="HLM258" s="5"/>
      <c r="HLN258" s="5"/>
      <c r="HLO258" s="5"/>
      <c r="HLP258" s="5"/>
      <c r="HLQ258" s="5"/>
      <c r="HLR258" s="5"/>
      <c r="HLS258" s="5"/>
      <c r="HLT258" s="5"/>
      <c r="HLU258" s="5"/>
      <c r="HLV258" s="5"/>
      <c r="HLW258" s="5"/>
      <c r="HLX258" s="5"/>
      <c r="HLY258" s="5"/>
      <c r="HLZ258" s="5"/>
      <c r="HMA258" s="5"/>
      <c r="HMB258" s="5"/>
      <c r="HMC258" s="5"/>
      <c r="HMD258" s="5"/>
      <c r="HME258" s="5"/>
      <c r="HMF258" s="5"/>
      <c r="HMG258" s="5"/>
      <c r="HMH258" s="5"/>
      <c r="HMI258" s="5"/>
      <c r="HMJ258" s="5"/>
      <c r="HMK258" s="5"/>
      <c r="HML258" s="5"/>
      <c r="HMM258" s="5"/>
      <c r="HMN258" s="5"/>
      <c r="HMO258" s="5"/>
      <c r="HMP258" s="5"/>
      <c r="HMQ258" s="5"/>
      <c r="HMR258" s="5"/>
      <c r="HMS258" s="5"/>
      <c r="HMT258" s="5"/>
      <c r="HMU258" s="5"/>
      <c r="HMV258" s="5"/>
      <c r="HMW258" s="5"/>
      <c r="HMX258" s="5"/>
      <c r="HMY258" s="5"/>
      <c r="HMZ258" s="5"/>
      <c r="HNA258" s="5"/>
      <c r="HNB258" s="5"/>
      <c r="HNC258" s="5"/>
      <c r="HND258" s="5"/>
      <c r="HNE258" s="5"/>
      <c r="HNF258" s="5"/>
      <c r="HNG258" s="5"/>
      <c r="HNH258" s="5"/>
      <c r="HNI258" s="5"/>
      <c r="HNJ258" s="5"/>
      <c r="HNK258" s="5"/>
      <c r="HNL258" s="5"/>
      <c r="HNM258" s="5"/>
      <c r="HNN258" s="5"/>
      <c r="HNO258" s="5"/>
      <c r="HNP258" s="5"/>
      <c r="HNQ258" s="5"/>
      <c r="HNR258" s="5"/>
      <c r="HNS258" s="5"/>
      <c r="HNT258" s="5"/>
      <c r="HNU258" s="5"/>
      <c r="HNV258" s="5"/>
      <c r="HNW258" s="5"/>
      <c r="HNX258" s="5"/>
      <c r="HNY258" s="5"/>
      <c r="HNZ258" s="5"/>
      <c r="HOA258" s="5"/>
      <c r="HOB258" s="5"/>
      <c r="HOC258" s="5"/>
      <c r="HOD258" s="5"/>
      <c r="HOE258" s="5"/>
      <c r="HOF258" s="5"/>
      <c r="HOG258" s="5"/>
      <c r="HOH258" s="5"/>
      <c r="HOI258" s="5"/>
      <c r="HOJ258" s="5"/>
      <c r="HOK258" s="5"/>
      <c r="HOL258" s="5"/>
      <c r="HOM258" s="5"/>
      <c r="HON258" s="5"/>
      <c r="HOO258" s="5"/>
      <c r="HOP258" s="5"/>
      <c r="HOQ258" s="5"/>
      <c r="HOR258" s="5"/>
      <c r="HOS258" s="5"/>
      <c r="HOT258" s="5"/>
      <c r="HOU258" s="5"/>
      <c r="HOV258" s="5"/>
      <c r="HOW258" s="5"/>
      <c r="HOX258" s="5"/>
      <c r="HOY258" s="5"/>
      <c r="HOZ258" s="5"/>
      <c r="HPA258" s="5"/>
      <c r="HPB258" s="5"/>
      <c r="HPC258" s="5"/>
      <c r="HPD258" s="5"/>
      <c r="HPE258" s="5"/>
      <c r="HPF258" s="5"/>
      <c r="HPG258" s="5"/>
      <c r="HPH258" s="5"/>
      <c r="HPI258" s="5"/>
      <c r="HPJ258" s="5"/>
      <c r="HPK258" s="5"/>
      <c r="HPL258" s="5"/>
      <c r="HPM258" s="5"/>
      <c r="HPN258" s="5"/>
      <c r="HPO258" s="5"/>
      <c r="HPP258" s="5"/>
      <c r="HPQ258" s="5"/>
      <c r="HPR258" s="5"/>
      <c r="HPS258" s="5"/>
      <c r="HPT258" s="5"/>
      <c r="HPU258" s="5"/>
      <c r="HPV258" s="5"/>
      <c r="HPW258" s="5"/>
      <c r="HPX258" s="5"/>
      <c r="HPY258" s="5"/>
      <c r="HPZ258" s="5"/>
      <c r="HQA258" s="5"/>
      <c r="HQB258" s="5"/>
      <c r="HQC258" s="5"/>
      <c r="HQD258" s="5"/>
      <c r="HQE258" s="5"/>
      <c r="HQF258" s="5"/>
      <c r="HQG258" s="5"/>
      <c r="HQH258" s="5"/>
      <c r="HQI258" s="5"/>
      <c r="HQJ258" s="5"/>
      <c r="HQK258" s="5"/>
      <c r="HQL258" s="5"/>
      <c r="HQM258" s="5"/>
      <c r="HQN258" s="5"/>
      <c r="HQO258" s="5"/>
      <c r="HQP258" s="5"/>
      <c r="HQQ258" s="5"/>
      <c r="HQR258" s="5"/>
      <c r="HQS258" s="5"/>
      <c r="HQT258" s="5"/>
      <c r="HQU258" s="5"/>
      <c r="HQV258" s="5"/>
      <c r="HQW258" s="5"/>
      <c r="HQX258" s="5"/>
      <c r="HQY258" s="5"/>
      <c r="HQZ258" s="5"/>
      <c r="HRA258" s="5"/>
      <c r="HRB258" s="5"/>
      <c r="HRC258" s="5"/>
      <c r="HRD258" s="5"/>
      <c r="HRE258" s="5"/>
      <c r="HRF258" s="5"/>
      <c r="HRG258" s="5"/>
      <c r="HRH258" s="5"/>
      <c r="HRI258" s="5"/>
      <c r="HRJ258" s="5"/>
      <c r="HRK258" s="5"/>
      <c r="HRL258" s="5"/>
      <c r="HRM258" s="5"/>
      <c r="HRN258" s="5"/>
      <c r="HRO258" s="5"/>
      <c r="HRP258" s="5"/>
      <c r="HRQ258" s="5"/>
      <c r="HRR258" s="5"/>
      <c r="HRS258" s="5"/>
      <c r="HRT258" s="5"/>
      <c r="HRU258" s="5"/>
      <c r="HRV258" s="5"/>
      <c r="HRW258" s="5"/>
      <c r="HRX258" s="5"/>
      <c r="HRY258" s="5"/>
      <c r="HRZ258" s="5"/>
      <c r="HSA258" s="5"/>
      <c r="HSB258" s="5"/>
      <c r="HSC258" s="5"/>
      <c r="HSD258" s="5"/>
      <c r="HSE258" s="5"/>
      <c r="HSF258" s="5"/>
      <c r="HSG258" s="5"/>
      <c r="HSH258" s="5"/>
      <c r="HSI258" s="5"/>
      <c r="HSJ258" s="5"/>
      <c r="HSK258" s="5"/>
      <c r="HSL258" s="5"/>
      <c r="HSM258" s="5"/>
      <c r="HSN258" s="5"/>
      <c r="HSO258" s="5"/>
      <c r="HSP258" s="5"/>
      <c r="HSQ258" s="5"/>
      <c r="HSR258" s="5"/>
      <c r="HSS258" s="5"/>
      <c r="HST258" s="5"/>
      <c r="HSU258" s="5"/>
      <c r="HSV258" s="5"/>
      <c r="HSW258" s="5"/>
      <c r="HSX258" s="5"/>
      <c r="HSY258" s="5"/>
      <c r="HSZ258" s="5"/>
      <c r="HTA258" s="5"/>
      <c r="HTB258" s="5"/>
      <c r="HTC258" s="5"/>
      <c r="HTD258" s="5"/>
      <c r="HTE258" s="5"/>
      <c r="HTF258" s="5"/>
      <c r="HTG258" s="5"/>
      <c r="HTH258" s="5"/>
      <c r="HTI258" s="5"/>
      <c r="HTJ258" s="5"/>
      <c r="HTK258" s="5"/>
      <c r="HTL258" s="5"/>
      <c r="HTM258" s="5"/>
      <c r="HTN258" s="5"/>
      <c r="HTO258" s="5"/>
      <c r="HTP258" s="5"/>
      <c r="HTQ258" s="5"/>
      <c r="HTR258" s="5"/>
      <c r="HTS258" s="5"/>
      <c r="HTT258" s="5"/>
      <c r="HTU258" s="5"/>
      <c r="HTV258" s="5"/>
      <c r="HTW258" s="5"/>
      <c r="HTX258" s="5"/>
      <c r="HTY258" s="5"/>
      <c r="HTZ258" s="5"/>
      <c r="HUA258" s="5"/>
      <c r="HUB258" s="5"/>
      <c r="HUC258" s="5"/>
      <c r="HUD258" s="5"/>
      <c r="HUE258" s="5"/>
      <c r="HUF258" s="5"/>
      <c r="HUG258" s="5"/>
      <c r="HUH258" s="5"/>
      <c r="HUI258" s="5"/>
      <c r="HUJ258" s="5"/>
      <c r="HUK258" s="5"/>
      <c r="HUL258" s="5"/>
      <c r="HUM258" s="5"/>
      <c r="HUN258" s="5"/>
      <c r="HUO258" s="5"/>
      <c r="HUP258" s="5"/>
      <c r="HUQ258" s="5"/>
      <c r="HUR258" s="5"/>
      <c r="HUS258" s="5"/>
      <c r="HUT258" s="5"/>
      <c r="HUU258" s="5"/>
      <c r="HUV258" s="5"/>
      <c r="HUW258" s="5"/>
      <c r="HUX258" s="5"/>
      <c r="HUY258" s="5"/>
      <c r="HUZ258" s="5"/>
      <c r="HVA258" s="5"/>
      <c r="HVB258" s="5"/>
      <c r="HVC258" s="5"/>
      <c r="HVD258" s="5"/>
      <c r="HVE258" s="5"/>
      <c r="HVF258" s="5"/>
      <c r="HVG258" s="5"/>
      <c r="HVH258" s="5"/>
      <c r="HVI258" s="5"/>
      <c r="HVJ258" s="5"/>
      <c r="HVK258" s="5"/>
      <c r="HVL258" s="5"/>
      <c r="HVM258" s="5"/>
      <c r="HVN258" s="5"/>
      <c r="HVO258" s="5"/>
      <c r="HVP258" s="5"/>
      <c r="HVQ258" s="5"/>
      <c r="HVR258" s="5"/>
      <c r="HVS258" s="5"/>
      <c r="HVT258" s="5"/>
      <c r="HVU258" s="5"/>
      <c r="HVV258" s="5"/>
      <c r="HVW258" s="5"/>
      <c r="HVX258" s="5"/>
      <c r="HVY258" s="5"/>
      <c r="HVZ258" s="5"/>
      <c r="HWA258" s="5"/>
      <c r="HWB258" s="5"/>
      <c r="HWC258" s="5"/>
      <c r="HWD258" s="5"/>
      <c r="HWE258" s="5"/>
      <c r="HWF258" s="5"/>
      <c r="HWG258" s="5"/>
      <c r="HWH258" s="5"/>
      <c r="HWI258" s="5"/>
      <c r="HWJ258" s="5"/>
      <c r="HWK258" s="5"/>
      <c r="HWL258" s="5"/>
      <c r="HWM258" s="5"/>
      <c r="HWN258" s="5"/>
      <c r="HWO258" s="5"/>
      <c r="HWP258" s="5"/>
      <c r="HWQ258" s="5"/>
      <c r="HWR258" s="5"/>
      <c r="HWS258" s="5"/>
      <c r="HWT258" s="5"/>
      <c r="HWU258" s="5"/>
      <c r="HWV258" s="5"/>
      <c r="HWW258" s="5"/>
      <c r="HWX258" s="5"/>
      <c r="HWY258" s="5"/>
      <c r="HWZ258" s="5"/>
      <c r="HXA258" s="5"/>
      <c r="HXB258" s="5"/>
      <c r="HXC258" s="5"/>
      <c r="HXD258" s="5"/>
      <c r="HXE258" s="5"/>
      <c r="HXF258" s="5"/>
      <c r="HXG258" s="5"/>
      <c r="HXH258" s="5"/>
      <c r="HXI258" s="5"/>
      <c r="HXJ258" s="5"/>
      <c r="HXK258" s="5"/>
      <c r="HXL258" s="5"/>
      <c r="HXM258" s="5"/>
      <c r="HXN258" s="5"/>
      <c r="HXO258" s="5"/>
      <c r="HXP258" s="5"/>
      <c r="HXQ258" s="5"/>
      <c r="HXR258" s="5"/>
      <c r="HXS258" s="5"/>
      <c r="HXT258" s="5"/>
      <c r="HXU258" s="5"/>
      <c r="HXV258" s="5"/>
      <c r="HXW258" s="5"/>
      <c r="HXX258" s="5"/>
      <c r="HXY258" s="5"/>
      <c r="HXZ258" s="5"/>
      <c r="HYA258" s="5"/>
      <c r="HYB258" s="5"/>
      <c r="HYC258" s="5"/>
      <c r="HYD258" s="5"/>
      <c r="HYE258" s="5"/>
      <c r="HYF258" s="5"/>
      <c r="HYG258" s="5"/>
      <c r="HYH258" s="5"/>
      <c r="HYI258" s="5"/>
      <c r="HYJ258" s="5"/>
      <c r="HYK258" s="5"/>
      <c r="HYL258" s="5"/>
      <c r="HYM258" s="5"/>
      <c r="HYN258" s="5"/>
      <c r="HYO258" s="5"/>
      <c r="HYP258" s="5"/>
      <c r="HYQ258" s="5"/>
      <c r="HYR258" s="5"/>
      <c r="HYS258" s="5"/>
      <c r="HYT258" s="5"/>
      <c r="HYU258" s="5"/>
      <c r="HYV258" s="5"/>
      <c r="HYW258" s="5"/>
      <c r="HYX258" s="5"/>
      <c r="HYY258" s="5"/>
      <c r="HYZ258" s="5"/>
      <c r="HZA258" s="5"/>
      <c r="HZB258" s="5"/>
      <c r="HZC258" s="5"/>
      <c r="HZD258" s="5"/>
      <c r="HZE258" s="5"/>
      <c r="HZF258" s="5"/>
      <c r="HZG258" s="5"/>
      <c r="HZH258" s="5"/>
      <c r="HZI258" s="5"/>
      <c r="HZJ258" s="5"/>
      <c r="HZK258" s="5"/>
      <c r="HZL258" s="5"/>
      <c r="HZM258" s="5"/>
      <c r="HZN258" s="5"/>
      <c r="HZO258" s="5"/>
      <c r="HZP258" s="5"/>
      <c r="HZQ258" s="5"/>
      <c r="HZR258" s="5"/>
      <c r="HZS258" s="5"/>
      <c r="HZT258" s="5"/>
      <c r="HZU258" s="5"/>
      <c r="HZV258" s="5"/>
      <c r="HZW258" s="5"/>
      <c r="HZX258" s="5"/>
      <c r="HZY258" s="5"/>
      <c r="HZZ258" s="5"/>
      <c r="IAA258" s="5"/>
      <c r="IAB258" s="5"/>
      <c r="IAC258" s="5"/>
      <c r="IAD258" s="5"/>
      <c r="IAE258" s="5"/>
      <c r="IAF258" s="5"/>
      <c r="IAG258" s="5"/>
      <c r="IAH258" s="5"/>
      <c r="IAI258" s="5"/>
      <c r="IAJ258" s="5"/>
      <c r="IAK258" s="5"/>
      <c r="IAL258" s="5"/>
      <c r="IAM258" s="5"/>
      <c r="IAN258" s="5"/>
      <c r="IAO258" s="5"/>
      <c r="IAP258" s="5"/>
      <c r="IAQ258" s="5"/>
      <c r="IAR258" s="5"/>
      <c r="IAS258" s="5"/>
      <c r="IAT258" s="5"/>
      <c r="IAU258" s="5"/>
      <c r="IAV258" s="5"/>
      <c r="IAW258" s="5"/>
      <c r="IAX258" s="5"/>
      <c r="IAY258" s="5"/>
      <c r="IAZ258" s="5"/>
      <c r="IBA258" s="5"/>
      <c r="IBB258" s="5"/>
      <c r="IBC258" s="5"/>
      <c r="IBD258" s="5"/>
      <c r="IBE258" s="5"/>
      <c r="IBF258" s="5"/>
      <c r="IBG258" s="5"/>
      <c r="IBH258" s="5"/>
      <c r="IBI258" s="5"/>
      <c r="IBJ258" s="5"/>
      <c r="IBK258" s="5"/>
      <c r="IBL258" s="5"/>
      <c r="IBM258" s="5"/>
      <c r="IBN258" s="5"/>
      <c r="IBO258" s="5"/>
      <c r="IBP258" s="5"/>
      <c r="IBQ258" s="5"/>
      <c r="IBR258" s="5"/>
      <c r="IBS258" s="5"/>
      <c r="IBT258" s="5"/>
      <c r="IBU258" s="5"/>
      <c r="IBV258" s="5"/>
      <c r="IBW258" s="5"/>
      <c r="IBX258" s="5"/>
      <c r="IBY258" s="5"/>
      <c r="IBZ258" s="5"/>
      <c r="ICA258" s="5"/>
      <c r="ICB258" s="5"/>
      <c r="ICC258" s="5"/>
      <c r="ICD258" s="5"/>
      <c r="ICE258" s="5"/>
      <c r="ICF258" s="5"/>
      <c r="ICG258" s="5"/>
      <c r="ICH258" s="5"/>
      <c r="ICI258" s="5"/>
      <c r="ICJ258" s="5"/>
      <c r="ICK258" s="5"/>
      <c r="ICL258" s="5"/>
      <c r="ICM258" s="5"/>
      <c r="ICN258" s="5"/>
      <c r="ICO258" s="5"/>
      <c r="ICP258" s="5"/>
      <c r="ICQ258" s="5"/>
      <c r="ICR258" s="5"/>
      <c r="ICS258" s="5"/>
      <c r="ICT258" s="5"/>
      <c r="ICU258" s="5"/>
      <c r="ICV258" s="5"/>
      <c r="ICW258" s="5"/>
      <c r="ICX258" s="5"/>
      <c r="ICY258" s="5"/>
      <c r="ICZ258" s="5"/>
      <c r="IDA258" s="5"/>
      <c r="IDB258" s="5"/>
      <c r="IDC258" s="5"/>
      <c r="IDD258" s="5"/>
      <c r="IDE258" s="5"/>
      <c r="IDF258" s="5"/>
      <c r="IDG258" s="5"/>
      <c r="IDH258" s="5"/>
      <c r="IDI258" s="5"/>
      <c r="IDJ258" s="5"/>
      <c r="IDK258" s="5"/>
      <c r="IDL258" s="5"/>
      <c r="IDM258" s="5"/>
      <c r="IDN258" s="5"/>
      <c r="IDO258" s="5"/>
      <c r="IDP258" s="5"/>
      <c r="IDQ258" s="5"/>
      <c r="IDR258" s="5"/>
      <c r="IDS258" s="5"/>
      <c r="IDT258" s="5"/>
      <c r="IDU258" s="5"/>
      <c r="IDV258" s="5"/>
      <c r="IDW258" s="5"/>
      <c r="IDX258" s="5"/>
      <c r="IDY258" s="5"/>
      <c r="IDZ258" s="5"/>
      <c r="IEA258" s="5"/>
      <c r="IEB258" s="5"/>
      <c r="IEC258" s="5"/>
      <c r="IED258" s="5"/>
      <c r="IEE258" s="5"/>
      <c r="IEF258" s="5"/>
      <c r="IEG258" s="5"/>
      <c r="IEH258" s="5"/>
      <c r="IEI258" s="5"/>
      <c r="IEJ258" s="5"/>
      <c r="IEK258" s="5"/>
      <c r="IEL258" s="5"/>
      <c r="IEM258" s="5"/>
      <c r="IEN258" s="5"/>
      <c r="IEO258" s="5"/>
      <c r="IEP258" s="5"/>
      <c r="IEQ258" s="5"/>
      <c r="IER258" s="5"/>
      <c r="IES258" s="5"/>
      <c r="IET258" s="5"/>
      <c r="IEU258" s="5"/>
      <c r="IEV258" s="5"/>
      <c r="IEW258" s="5"/>
      <c r="IEX258" s="5"/>
      <c r="IEY258" s="5"/>
      <c r="IEZ258" s="5"/>
      <c r="IFA258" s="5"/>
      <c r="IFB258" s="5"/>
      <c r="IFC258" s="5"/>
      <c r="IFD258" s="5"/>
      <c r="IFE258" s="5"/>
      <c r="IFF258" s="5"/>
      <c r="IFG258" s="5"/>
      <c r="IFH258" s="5"/>
      <c r="IFI258" s="5"/>
      <c r="IFJ258" s="5"/>
      <c r="IFK258" s="5"/>
      <c r="IFL258" s="5"/>
      <c r="IFM258" s="5"/>
      <c r="IFN258" s="5"/>
      <c r="IFO258" s="5"/>
      <c r="IFP258" s="5"/>
      <c r="IFQ258" s="5"/>
      <c r="IFR258" s="5"/>
      <c r="IFS258" s="5"/>
      <c r="IFT258" s="5"/>
      <c r="IFU258" s="5"/>
      <c r="IFV258" s="5"/>
      <c r="IFW258" s="5"/>
      <c r="IFX258" s="5"/>
      <c r="IFY258" s="5"/>
      <c r="IFZ258" s="5"/>
      <c r="IGA258" s="5"/>
      <c r="IGB258" s="5"/>
      <c r="IGC258" s="5"/>
      <c r="IGD258" s="5"/>
      <c r="IGE258" s="5"/>
      <c r="IGF258" s="5"/>
      <c r="IGG258" s="5"/>
      <c r="IGH258" s="5"/>
      <c r="IGI258" s="5"/>
      <c r="IGJ258" s="5"/>
      <c r="IGK258" s="5"/>
      <c r="IGL258" s="5"/>
      <c r="IGM258" s="5"/>
      <c r="IGN258" s="5"/>
      <c r="IGO258" s="5"/>
      <c r="IGP258" s="5"/>
      <c r="IGQ258" s="5"/>
      <c r="IGR258" s="5"/>
      <c r="IGS258" s="5"/>
      <c r="IGT258" s="5"/>
      <c r="IGU258" s="5"/>
      <c r="IGV258" s="5"/>
      <c r="IGW258" s="5"/>
      <c r="IGX258" s="5"/>
      <c r="IGY258" s="5"/>
      <c r="IGZ258" s="5"/>
      <c r="IHA258" s="5"/>
      <c r="IHB258" s="5"/>
      <c r="IHC258" s="5"/>
      <c r="IHD258" s="5"/>
      <c r="IHE258" s="5"/>
      <c r="IHF258" s="5"/>
      <c r="IHG258" s="5"/>
      <c r="IHH258" s="5"/>
      <c r="IHI258" s="5"/>
      <c r="IHJ258" s="5"/>
      <c r="IHK258" s="5"/>
      <c r="IHL258" s="5"/>
      <c r="IHM258" s="5"/>
      <c r="IHN258" s="5"/>
      <c r="IHO258" s="5"/>
      <c r="IHP258" s="5"/>
      <c r="IHQ258" s="5"/>
      <c r="IHR258" s="5"/>
      <c r="IHS258" s="5"/>
      <c r="IHT258" s="5"/>
      <c r="IHU258" s="5"/>
      <c r="IHV258" s="5"/>
      <c r="IHW258" s="5"/>
      <c r="IHX258" s="5"/>
      <c r="IHY258" s="5"/>
      <c r="IHZ258" s="5"/>
      <c r="IIA258" s="5"/>
      <c r="IIB258" s="5"/>
      <c r="IIC258" s="5"/>
      <c r="IID258" s="5"/>
      <c r="IIE258" s="5"/>
      <c r="IIF258" s="5"/>
      <c r="IIG258" s="5"/>
      <c r="IIH258" s="5"/>
      <c r="III258" s="5"/>
      <c r="IIJ258" s="5"/>
      <c r="IIK258" s="5"/>
      <c r="IIL258" s="5"/>
      <c r="IIM258" s="5"/>
      <c r="IIN258" s="5"/>
      <c r="IIO258" s="5"/>
      <c r="IIP258" s="5"/>
      <c r="IIQ258" s="5"/>
      <c r="IIR258" s="5"/>
      <c r="IIS258" s="5"/>
      <c r="IIT258" s="5"/>
      <c r="IIU258" s="5"/>
      <c r="IIV258" s="5"/>
      <c r="IIW258" s="5"/>
      <c r="IIX258" s="5"/>
      <c r="IIY258" s="5"/>
      <c r="IIZ258" s="5"/>
      <c r="IJA258" s="5"/>
      <c r="IJB258" s="5"/>
      <c r="IJC258" s="5"/>
      <c r="IJD258" s="5"/>
      <c r="IJE258" s="5"/>
      <c r="IJF258" s="5"/>
      <c r="IJG258" s="5"/>
      <c r="IJH258" s="5"/>
      <c r="IJI258" s="5"/>
      <c r="IJJ258" s="5"/>
      <c r="IJK258" s="5"/>
      <c r="IJL258" s="5"/>
      <c r="IJM258" s="5"/>
      <c r="IJN258" s="5"/>
      <c r="IJO258" s="5"/>
      <c r="IJP258" s="5"/>
      <c r="IJQ258" s="5"/>
      <c r="IJR258" s="5"/>
      <c r="IJS258" s="5"/>
      <c r="IJT258" s="5"/>
      <c r="IJU258" s="5"/>
      <c r="IJV258" s="5"/>
      <c r="IJW258" s="5"/>
      <c r="IJX258" s="5"/>
      <c r="IJY258" s="5"/>
      <c r="IJZ258" s="5"/>
      <c r="IKA258" s="5"/>
      <c r="IKB258" s="5"/>
      <c r="IKC258" s="5"/>
      <c r="IKD258" s="5"/>
      <c r="IKE258" s="5"/>
      <c r="IKF258" s="5"/>
      <c r="IKG258" s="5"/>
      <c r="IKH258" s="5"/>
      <c r="IKI258" s="5"/>
      <c r="IKJ258" s="5"/>
      <c r="IKK258" s="5"/>
      <c r="IKL258" s="5"/>
      <c r="IKM258" s="5"/>
      <c r="IKN258" s="5"/>
      <c r="IKO258" s="5"/>
      <c r="IKP258" s="5"/>
      <c r="IKQ258" s="5"/>
      <c r="IKR258" s="5"/>
      <c r="IKS258" s="5"/>
      <c r="IKT258" s="5"/>
      <c r="IKU258" s="5"/>
      <c r="IKV258" s="5"/>
      <c r="IKW258" s="5"/>
      <c r="IKX258" s="5"/>
      <c r="IKY258" s="5"/>
      <c r="IKZ258" s="5"/>
      <c r="ILA258" s="5"/>
      <c r="ILB258" s="5"/>
      <c r="ILC258" s="5"/>
      <c r="ILD258" s="5"/>
      <c r="ILE258" s="5"/>
      <c r="ILF258" s="5"/>
      <c r="ILG258" s="5"/>
      <c r="ILH258" s="5"/>
      <c r="ILI258" s="5"/>
      <c r="ILJ258" s="5"/>
      <c r="ILK258" s="5"/>
      <c r="ILL258" s="5"/>
      <c r="ILM258" s="5"/>
      <c r="ILN258" s="5"/>
      <c r="ILO258" s="5"/>
      <c r="ILP258" s="5"/>
      <c r="ILQ258" s="5"/>
      <c r="ILR258" s="5"/>
      <c r="ILS258" s="5"/>
      <c r="ILT258" s="5"/>
      <c r="ILU258" s="5"/>
      <c r="ILV258" s="5"/>
      <c r="ILW258" s="5"/>
      <c r="ILX258" s="5"/>
      <c r="ILY258" s="5"/>
      <c r="ILZ258" s="5"/>
      <c r="IMA258" s="5"/>
      <c r="IMB258" s="5"/>
      <c r="IMC258" s="5"/>
      <c r="IMD258" s="5"/>
      <c r="IME258" s="5"/>
      <c r="IMF258" s="5"/>
      <c r="IMG258" s="5"/>
      <c r="IMH258" s="5"/>
      <c r="IMI258" s="5"/>
      <c r="IMJ258" s="5"/>
      <c r="IMK258" s="5"/>
      <c r="IML258" s="5"/>
      <c r="IMM258" s="5"/>
      <c r="IMN258" s="5"/>
      <c r="IMO258" s="5"/>
      <c r="IMP258" s="5"/>
      <c r="IMQ258" s="5"/>
      <c r="IMR258" s="5"/>
      <c r="IMS258" s="5"/>
      <c r="IMT258" s="5"/>
      <c r="IMU258" s="5"/>
      <c r="IMV258" s="5"/>
      <c r="IMW258" s="5"/>
      <c r="IMX258" s="5"/>
      <c r="IMY258" s="5"/>
      <c r="IMZ258" s="5"/>
      <c r="INA258" s="5"/>
      <c r="INB258" s="5"/>
      <c r="INC258" s="5"/>
      <c r="IND258" s="5"/>
      <c r="INE258" s="5"/>
      <c r="INF258" s="5"/>
      <c r="ING258" s="5"/>
      <c r="INH258" s="5"/>
      <c r="INI258" s="5"/>
      <c r="INJ258" s="5"/>
      <c r="INK258" s="5"/>
      <c r="INL258" s="5"/>
      <c r="INM258" s="5"/>
      <c r="INN258" s="5"/>
      <c r="INO258" s="5"/>
      <c r="INP258" s="5"/>
      <c r="INQ258" s="5"/>
      <c r="INR258" s="5"/>
      <c r="INS258" s="5"/>
      <c r="INT258" s="5"/>
      <c r="INU258" s="5"/>
      <c r="INV258" s="5"/>
      <c r="INW258" s="5"/>
      <c r="INX258" s="5"/>
      <c r="INY258" s="5"/>
      <c r="INZ258" s="5"/>
      <c r="IOA258" s="5"/>
      <c r="IOB258" s="5"/>
      <c r="IOC258" s="5"/>
      <c r="IOD258" s="5"/>
      <c r="IOE258" s="5"/>
      <c r="IOF258" s="5"/>
      <c r="IOG258" s="5"/>
      <c r="IOH258" s="5"/>
      <c r="IOI258" s="5"/>
      <c r="IOJ258" s="5"/>
      <c r="IOK258" s="5"/>
      <c r="IOL258" s="5"/>
      <c r="IOM258" s="5"/>
      <c r="ION258" s="5"/>
      <c r="IOO258" s="5"/>
      <c r="IOP258" s="5"/>
      <c r="IOQ258" s="5"/>
      <c r="IOR258" s="5"/>
      <c r="IOS258" s="5"/>
      <c r="IOT258" s="5"/>
      <c r="IOU258" s="5"/>
      <c r="IOV258" s="5"/>
      <c r="IOW258" s="5"/>
      <c r="IOX258" s="5"/>
      <c r="IOY258" s="5"/>
      <c r="IOZ258" s="5"/>
      <c r="IPA258" s="5"/>
      <c r="IPB258" s="5"/>
      <c r="IPC258" s="5"/>
      <c r="IPD258" s="5"/>
      <c r="IPE258" s="5"/>
      <c r="IPF258" s="5"/>
      <c r="IPG258" s="5"/>
      <c r="IPH258" s="5"/>
      <c r="IPI258" s="5"/>
      <c r="IPJ258" s="5"/>
      <c r="IPK258" s="5"/>
      <c r="IPL258" s="5"/>
      <c r="IPM258" s="5"/>
      <c r="IPN258" s="5"/>
      <c r="IPO258" s="5"/>
      <c r="IPP258" s="5"/>
      <c r="IPQ258" s="5"/>
      <c r="IPR258" s="5"/>
      <c r="IPS258" s="5"/>
      <c r="IPT258" s="5"/>
      <c r="IPU258" s="5"/>
      <c r="IPV258" s="5"/>
      <c r="IPW258" s="5"/>
      <c r="IPX258" s="5"/>
      <c r="IPY258" s="5"/>
      <c r="IPZ258" s="5"/>
      <c r="IQA258" s="5"/>
      <c r="IQB258" s="5"/>
      <c r="IQC258" s="5"/>
      <c r="IQD258" s="5"/>
      <c r="IQE258" s="5"/>
      <c r="IQF258" s="5"/>
      <c r="IQG258" s="5"/>
      <c r="IQH258" s="5"/>
      <c r="IQI258" s="5"/>
      <c r="IQJ258" s="5"/>
      <c r="IQK258" s="5"/>
      <c r="IQL258" s="5"/>
      <c r="IQM258" s="5"/>
      <c r="IQN258" s="5"/>
      <c r="IQO258" s="5"/>
      <c r="IQP258" s="5"/>
      <c r="IQQ258" s="5"/>
      <c r="IQR258" s="5"/>
      <c r="IQS258" s="5"/>
      <c r="IQT258" s="5"/>
      <c r="IQU258" s="5"/>
      <c r="IQV258" s="5"/>
      <c r="IQW258" s="5"/>
      <c r="IQX258" s="5"/>
      <c r="IQY258" s="5"/>
      <c r="IQZ258" s="5"/>
      <c r="IRA258" s="5"/>
      <c r="IRB258" s="5"/>
      <c r="IRC258" s="5"/>
      <c r="IRD258" s="5"/>
      <c r="IRE258" s="5"/>
      <c r="IRF258" s="5"/>
      <c r="IRG258" s="5"/>
      <c r="IRH258" s="5"/>
      <c r="IRI258" s="5"/>
      <c r="IRJ258" s="5"/>
      <c r="IRK258" s="5"/>
      <c r="IRL258" s="5"/>
      <c r="IRM258" s="5"/>
      <c r="IRN258" s="5"/>
      <c r="IRO258" s="5"/>
      <c r="IRP258" s="5"/>
      <c r="IRQ258" s="5"/>
      <c r="IRR258" s="5"/>
      <c r="IRS258" s="5"/>
      <c r="IRT258" s="5"/>
      <c r="IRU258" s="5"/>
      <c r="IRV258" s="5"/>
      <c r="IRW258" s="5"/>
      <c r="IRX258" s="5"/>
      <c r="IRY258" s="5"/>
      <c r="IRZ258" s="5"/>
      <c r="ISA258" s="5"/>
      <c r="ISB258" s="5"/>
      <c r="ISC258" s="5"/>
      <c r="ISD258" s="5"/>
      <c r="ISE258" s="5"/>
      <c r="ISF258" s="5"/>
      <c r="ISG258" s="5"/>
      <c r="ISH258" s="5"/>
      <c r="ISI258" s="5"/>
      <c r="ISJ258" s="5"/>
      <c r="ISK258" s="5"/>
      <c r="ISL258" s="5"/>
      <c r="ISM258" s="5"/>
      <c r="ISN258" s="5"/>
      <c r="ISO258" s="5"/>
      <c r="ISP258" s="5"/>
      <c r="ISQ258" s="5"/>
      <c r="ISR258" s="5"/>
      <c r="ISS258" s="5"/>
      <c r="IST258" s="5"/>
      <c r="ISU258" s="5"/>
      <c r="ISV258" s="5"/>
      <c r="ISW258" s="5"/>
      <c r="ISX258" s="5"/>
      <c r="ISY258" s="5"/>
      <c r="ISZ258" s="5"/>
      <c r="ITA258" s="5"/>
      <c r="ITB258" s="5"/>
      <c r="ITC258" s="5"/>
      <c r="ITD258" s="5"/>
      <c r="ITE258" s="5"/>
      <c r="ITF258" s="5"/>
      <c r="ITG258" s="5"/>
      <c r="ITH258" s="5"/>
      <c r="ITI258" s="5"/>
      <c r="ITJ258" s="5"/>
      <c r="ITK258" s="5"/>
      <c r="ITL258" s="5"/>
      <c r="ITM258" s="5"/>
      <c r="ITN258" s="5"/>
      <c r="ITO258" s="5"/>
      <c r="ITP258" s="5"/>
      <c r="ITQ258" s="5"/>
      <c r="ITR258" s="5"/>
      <c r="ITS258" s="5"/>
      <c r="ITT258" s="5"/>
      <c r="ITU258" s="5"/>
      <c r="ITV258" s="5"/>
      <c r="ITW258" s="5"/>
      <c r="ITX258" s="5"/>
      <c r="ITY258" s="5"/>
      <c r="ITZ258" s="5"/>
      <c r="IUA258" s="5"/>
      <c r="IUB258" s="5"/>
      <c r="IUC258" s="5"/>
      <c r="IUD258" s="5"/>
      <c r="IUE258" s="5"/>
      <c r="IUF258" s="5"/>
      <c r="IUG258" s="5"/>
      <c r="IUH258" s="5"/>
      <c r="IUI258" s="5"/>
      <c r="IUJ258" s="5"/>
      <c r="IUK258" s="5"/>
      <c r="IUL258" s="5"/>
      <c r="IUM258" s="5"/>
      <c r="IUN258" s="5"/>
      <c r="IUO258" s="5"/>
      <c r="IUP258" s="5"/>
      <c r="IUQ258" s="5"/>
      <c r="IUR258" s="5"/>
      <c r="IUS258" s="5"/>
      <c r="IUT258" s="5"/>
      <c r="IUU258" s="5"/>
      <c r="IUV258" s="5"/>
      <c r="IUW258" s="5"/>
      <c r="IUX258" s="5"/>
      <c r="IUY258" s="5"/>
      <c r="IUZ258" s="5"/>
      <c r="IVA258" s="5"/>
      <c r="IVB258" s="5"/>
      <c r="IVC258" s="5"/>
      <c r="IVD258" s="5"/>
      <c r="IVE258" s="5"/>
      <c r="IVF258" s="5"/>
      <c r="IVG258" s="5"/>
      <c r="IVH258" s="5"/>
      <c r="IVI258" s="5"/>
      <c r="IVJ258" s="5"/>
      <c r="IVK258" s="5"/>
      <c r="IVL258" s="5"/>
      <c r="IVM258" s="5"/>
      <c r="IVN258" s="5"/>
      <c r="IVO258" s="5"/>
      <c r="IVP258" s="5"/>
      <c r="IVQ258" s="5"/>
      <c r="IVR258" s="5"/>
      <c r="IVS258" s="5"/>
      <c r="IVT258" s="5"/>
      <c r="IVU258" s="5"/>
      <c r="IVV258" s="5"/>
      <c r="IVW258" s="5"/>
      <c r="IVX258" s="5"/>
      <c r="IVY258" s="5"/>
      <c r="IVZ258" s="5"/>
      <c r="IWA258" s="5"/>
      <c r="IWB258" s="5"/>
      <c r="IWC258" s="5"/>
      <c r="IWD258" s="5"/>
      <c r="IWE258" s="5"/>
      <c r="IWF258" s="5"/>
      <c r="IWG258" s="5"/>
      <c r="IWH258" s="5"/>
      <c r="IWI258" s="5"/>
      <c r="IWJ258" s="5"/>
      <c r="IWK258" s="5"/>
      <c r="IWL258" s="5"/>
      <c r="IWM258" s="5"/>
      <c r="IWN258" s="5"/>
      <c r="IWO258" s="5"/>
      <c r="IWP258" s="5"/>
      <c r="IWQ258" s="5"/>
      <c r="IWR258" s="5"/>
      <c r="IWS258" s="5"/>
      <c r="IWT258" s="5"/>
      <c r="IWU258" s="5"/>
      <c r="IWV258" s="5"/>
      <c r="IWW258" s="5"/>
      <c r="IWX258" s="5"/>
      <c r="IWY258" s="5"/>
      <c r="IWZ258" s="5"/>
      <c r="IXA258" s="5"/>
      <c r="IXB258" s="5"/>
      <c r="IXC258" s="5"/>
      <c r="IXD258" s="5"/>
      <c r="IXE258" s="5"/>
      <c r="IXF258" s="5"/>
      <c r="IXG258" s="5"/>
      <c r="IXH258" s="5"/>
      <c r="IXI258" s="5"/>
      <c r="IXJ258" s="5"/>
      <c r="IXK258" s="5"/>
      <c r="IXL258" s="5"/>
      <c r="IXM258" s="5"/>
      <c r="IXN258" s="5"/>
      <c r="IXO258" s="5"/>
      <c r="IXP258" s="5"/>
      <c r="IXQ258" s="5"/>
      <c r="IXR258" s="5"/>
      <c r="IXS258" s="5"/>
      <c r="IXT258" s="5"/>
      <c r="IXU258" s="5"/>
      <c r="IXV258" s="5"/>
      <c r="IXW258" s="5"/>
      <c r="IXX258" s="5"/>
      <c r="IXY258" s="5"/>
      <c r="IXZ258" s="5"/>
      <c r="IYA258" s="5"/>
      <c r="IYB258" s="5"/>
      <c r="IYC258" s="5"/>
      <c r="IYD258" s="5"/>
      <c r="IYE258" s="5"/>
      <c r="IYF258" s="5"/>
      <c r="IYG258" s="5"/>
      <c r="IYH258" s="5"/>
      <c r="IYI258" s="5"/>
      <c r="IYJ258" s="5"/>
      <c r="IYK258" s="5"/>
      <c r="IYL258" s="5"/>
      <c r="IYM258" s="5"/>
      <c r="IYN258" s="5"/>
      <c r="IYO258" s="5"/>
      <c r="IYP258" s="5"/>
      <c r="IYQ258" s="5"/>
      <c r="IYR258" s="5"/>
      <c r="IYS258" s="5"/>
      <c r="IYT258" s="5"/>
      <c r="IYU258" s="5"/>
      <c r="IYV258" s="5"/>
      <c r="IYW258" s="5"/>
      <c r="IYX258" s="5"/>
      <c r="IYY258" s="5"/>
      <c r="IYZ258" s="5"/>
      <c r="IZA258" s="5"/>
      <c r="IZB258" s="5"/>
      <c r="IZC258" s="5"/>
      <c r="IZD258" s="5"/>
      <c r="IZE258" s="5"/>
      <c r="IZF258" s="5"/>
      <c r="IZG258" s="5"/>
      <c r="IZH258" s="5"/>
      <c r="IZI258" s="5"/>
      <c r="IZJ258" s="5"/>
      <c r="IZK258" s="5"/>
      <c r="IZL258" s="5"/>
      <c r="IZM258" s="5"/>
      <c r="IZN258" s="5"/>
      <c r="IZO258" s="5"/>
      <c r="IZP258" s="5"/>
      <c r="IZQ258" s="5"/>
      <c r="IZR258" s="5"/>
      <c r="IZS258" s="5"/>
      <c r="IZT258" s="5"/>
      <c r="IZU258" s="5"/>
      <c r="IZV258" s="5"/>
      <c r="IZW258" s="5"/>
      <c r="IZX258" s="5"/>
      <c r="IZY258" s="5"/>
      <c r="IZZ258" s="5"/>
      <c r="JAA258" s="5"/>
      <c r="JAB258" s="5"/>
      <c r="JAC258" s="5"/>
      <c r="JAD258" s="5"/>
      <c r="JAE258" s="5"/>
      <c r="JAF258" s="5"/>
      <c r="JAG258" s="5"/>
      <c r="JAH258" s="5"/>
      <c r="JAI258" s="5"/>
      <c r="JAJ258" s="5"/>
      <c r="JAK258" s="5"/>
      <c r="JAL258" s="5"/>
      <c r="JAM258" s="5"/>
      <c r="JAN258" s="5"/>
      <c r="JAO258" s="5"/>
      <c r="JAP258" s="5"/>
      <c r="JAQ258" s="5"/>
      <c r="JAR258" s="5"/>
      <c r="JAS258" s="5"/>
      <c r="JAT258" s="5"/>
      <c r="JAU258" s="5"/>
      <c r="JAV258" s="5"/>
      <c r="JAW258" s="5"/>
      <c r="JAX258" s="5"/>
      <c r="JAY258" s="5"/>
      <c r="JAZ258" s="5"/>
      <c r="JBA258" s="5"/>
      <c r="JBB258" s="5"/>
      <c r="JBC258" s="5"/>
      <c r="JBD258" s="5"/>
      <c r="JBE258" s="5"/>
      <c r="JBF258" s="5"/>
      <c r="JBG258" s="5"/>
      <c r="JBH258" s="5"/>
      <c r="JBI258" s="5"/>
      <c r="JBJ258" s="5"/>
      <c r="JBK258" s="5"/>
      <c r="JBL258" s="5"/>
      <c r="JBM258" s="5"/>
      <c r="JBN258" s="5"/>
      <c r="JBO258" s="5"/>
      <c r="JBP258" s="5"/>
      <c r="JBQ258" s="5"/>
      <c r="JBR258" s="5"/>
      <c r="JBS258" s="5"/>
      <c r="JBT258" s="5"/>
      <c r="JBU258" s="5"/>
      <c r="JBV258" s="5"/>
      <c r="JBW258" s="5"/>
      <c r="JBX258" s="5"/>
      <c r="JBY258" s="5"/>
      <c r="JBZ258" s="5"/>
      <c r="JCA258" s="5"/>
      <c r="JCB258" s="5"/>
      <c r="JCC258" s="5"/>
      <c r="JCD258" s="5"/>
      <c r="JCE258" s="5"/>
      <c r="JCF258" s="5"/>
      <c r="JCG258" s="5"/>
      <c r="JCH258" s="5"/>
      <c r="JCI258" s="5"/>
      <c r="JCJ258" s="5"/>
      <c r="JCK258" s="5"/>
      <c r="JCL258" s="5"/>
      <c r="JCM258" s="5"/>
      <c r="JCN258" s="5"/>
      <c r="JCO258" s="5"/>
      <c r="JCP258" s="5"/>
      <c r="JCQ258" s="5"/>
      <c r="JCR258" s="5"/>
      <c r="JCS258" s="5"/>
      <c r="JCT258" s="5"/>
      <c r="JCU258" s="5"/>
      <c r="JCV258" s="5"/>
      <c r="JCW258" s="5"/>
      <c r="JCX258" s="5"/>
      <c r="JCY258" s="5"/>
      <c r="JCZ258" s="5"/>
      <c r="JDA258" s="5"/>
      <c r="JDB258" s="5"/>
      <c r="JDC258" s="5"/>
      <c r="JDD258" s="5"/>
      <c r="JDE258" s="5"/>
      <c r="JDF258" s="5"/>
      <c r="JDG258" s="5"/>
      <c r="JDH258" s="5"/>
      <c r="JDI258" s="5"/>
      <c r="JDJ258" s="5"/>
      <c r="JDK258" s="5"/>
      <c r="JDL258" s="5"/>
      <c r="JDM258" s="5"/>
      <c r="JDN258" s="5"/>
      <c r="JDO258" s="5"/>
      <c r="JDP258" s="5"/>
      <c r="JDQ258" s="5"/>
      <c r="JDR258" s="5"/>
      <c r="JDS258" s="5"/>
      <c r="JDT258" s="5"/>
      <c r="JDU258" s="5"/>
      <c r="JDV258" s="5"/>
      <c r="JDW258" s="5"/>
      <c r="JDX258" s="5"/>
      <c r="JDY258" s="5"/>
      <c r="JDZ258" s="5"/>
      <c r="JEA258" s="5"/>
      <c r="JEB258" s="5"/>
      <c r="JEC258" s="5"/>
      <c r="JED258" s="5"/>
      <c r="JEE258" s="5"/>
      <c r="JEF258" s="5"/>
      <c r="JEG258" s="5"/>
      <c r="JEH258" s="5"/>
      <c r="JEI258" s="5"/>
      <c r="JEJ258" s="5"/>
      <c r="JEK258" s="5"/>
      <c r="JEL258" s="5"/>
      <c r="JEM258" s="5"/>
      <c r="JEN258" s="5"/>
      <c r="JEO258" s="5"/>
      <c r="JEP258" s="5"/>
      <c r="JEQ258" s="5"/>
      <c r="JER258" s="5"/>
      <c r="JES258" s="5"/>
      <c r="JET258" s="5"/>
      <c r="JEU258" s="5"/>
      <c r="JEV258" s="5"/>
      <c r="JEW258" s="5"/>
      <c r="JEX258" s="5"/>
      <c r="JEY258" s="5"/>
      <c r="JEZ258" s="5"/>
      <c r="JFA258" s="5"/>
      <c r="JFB258" s="5"/>
      <c r="JFC258" s="5"/>
      <c r="JFD258" s="5"/>
      <c r="JFE258" s="5"/>
      <c r="JFF258" s="5"/>
      <c r="JFG258" s="5"/>
      <c r="JFH258" s="5"/>
      <c r="JFI258" s="5"/>
      <c r="JFJ258" s="5"/>
      <c r="JFK258" s="5"/>
      <c r="JFL258" s="5"/>
      <c r="JFM258" s="5"/>
      <c r="JFN258" s="5"/>
      <c r="JFO258" s="5"/>
      <c r="JFP258" s="5"/>
      <c r="JFQ258" s="5"/>
      <c r="JFR258" s="5"/>
      <c r="JFS258" s="5"/>
      <c r="JFT258" s="5"/>
      <c r="JFU258" s="5"/>
      <c r="JFV258" s="5"/>
      <c r="JFW258" s="5"/>
      <c r="JFX258" s="5"/>
      <c r="JFY258" s="5"/>
      <c r="JFZ258" s="5"/>
      <c r="JGA258" s="5"/>
      <c r="JGB258" s="5"/>
      <c r="JGC258" s="5"/>
      <c r="JGD258" s="5"/>
      <c r="JGE258" s="5"/>
      <c r="JGF258" s="5"/>
      <c r="JGG258" s="5"/>
      <c r="JGH258" s="5"/>
      <c r="JGI258" s="5"/>
      <c r="JGJ258" s="5"/>
      <c r="JGK258" s="5"/>
      <c r="JGL258" s="5"/>
      <c r="JGM258" s="5"/>
      <c r="JGN258" s="5"/>
      <c r="JGO258" s="5"/>
      <c r="JGP258" s="5"/>
      <c r="JGQ258" s="5"/>
      <c r="JGR258" s="5"/>
      <c r="JGS258" s="5"/>
      <c r="JGT258" s="5"/>
      <c r="JGU258" s="5"/>
      <c r="JGV258" s="5"/>
      <c r="JGW258" s="5"/>
      <c r="JGX258" s="5"/>
      <c r="JGY258" s="5"/>
      <c r="JGZ258" s="5"/>
      <c r="JHA258" s="5"/>
      <c r="JHB258" s="5"/>
      <c r="JHC258" s="5"/>
      <c r="JHD258" s="5"/>
      <c r="JHE258" s="5"/>
      <c r="JHF258" s="5"/>
      <c r="JHG258" s="5"/>
      <c r="JHH258" s="5"/>
      <c r="JHI258" s="5"/>
      <c r="JHJ258" s="5"/>
      <c r="JHK258" s="5"/>
      <c r="JHL258" s="5"/>
      <c r="JHM258" s="5"/>
      <c r="JHN258" s="5"/>
      <c r="JHO258" s="5"/>
      <c r="JHP258" s="5"/>
      <c r="JHQ258" s="5"/>
      <c r="JHR258" s="5"/>
      <c r="JHS258" s="5"/>
      <c r="JHT258" s="5"/>
      <c r="JHU258" s="5"/>
      <c r="JHV258" s="5"/>
      <c r="JHW258" s="5"/>
      <c r="JHX258" s="5"/>
      <c r="JHY258" s="5"/>
      <c r="JHZ258" s="5"/>
      <c r="JIA258" s="5"/>
      <c r="JIB258" s="5"/>
      <c r="JIC258" s="5"/>
      <c r="JID258" s="5"/>
      <c r="JIE258" s="5"/>
      <c r="JIF258" s="5"/>
      <c r="JIG258" s="5"/>
      <c r="JIH258" s="5"/>
      <c r="JII258" s="5"/>
      <c r="JIJ258" s="5"/>
      <c r="JIK258" s="5"/>
      <c r="JIL258" s="5"/>
      <c r="JIM258" s="5"/>
      <c r="JIN258" s="5"/>
      <c r="JIO258" s="5"/>
      <c r="JIP258" s="5"/>
      <c r="JIQ258" s="5"/>
      <c r="JIR258" s="5"/>
      <c r="JIS258" s="5"/>
      <c r="JIT258" s="5"/>
      <c r="JIU258" s="5"/>
      <c r="JIV258" s="5"/>
      <c r="JIW258" s="5"/>
      <c r="JIX258" s="5"/>
      <c r="JIY258" s="5"/>
      <c r="JIZ258" s="5"/>
      <c r="JJA258" s="5"/>
      <c r="JJB258" s="5"/>
      <c r="JJC258" s="5"/>
      <c r="JJD258" s="5"/>
      <c r="JJE258" s="5"/>
      <c r="JJF258" s="5"/>
      <c r="JJG258" s="5"/>
      <c r="JJH258" s="5"/>
      <c r="JJI258" s="5"/>
      <c r="JJJ258" s="5"/>
      <c r="JJK258" s="5"/>
      <c r="JJL258" s="5"/>
      <c r="JJM258" s="5"/>
      <c r="JJN258" s="5"/>
      <c r="JJO258" s="5"/>
      <c r="JJP258" s="5"/>
      <c r="JJQ258" s="5"/>
      <c r="JJR258" s="5"/>
      <c r="JJS258" s="5"/>
      <c r="JJT258" s="5"/>
      <c r="JJU258" s="5"/>
      <c r="JJV258" s="5"/>
      <c r="JJW258" s="5"/>
      <c r="JJX258" s="5"/>
      <c r="JJY258" s="5"/>
      <c r="JJZ258" s="5"/>
      <c r="JKA258" s="5"/>
      <c r="JKB258" s="5"/>
      <c r="JKC258" s="5"/>
      <c r="JKD258" s="5"/>
      <c r="JKE258" s="5"/>
      <c r="JKF258" s="5"/>
      <c r="JKG258" s="5"/>
      <c r="JKH258" s="5"/>
      <c r="JKI258" s="5"/>
      <c r="JKJ258" s="5"/>
      <c r="JKK258" s="5"/>
      <c r="JKL258" s="5"/>
      <c r="JKM258" s="5"/>
      <c r="JKN258" s="5"/>
      <c r="JKO258" s="5"/>
      <c r="JKP258" s="5"/>
      <c r="JKQ258" s="5"/>
      <c r="JKR258" s="5"/>
      <c r="JKS258" s="5"/>
      <c r="JKT258" s="5"/>
      <c r="JKU258" s="5"/>
      <c r="JKV258" s="5"/>
      <c r="JKW258" s="5"/>
      <c r="JKX258" s="5"/>
      <c r="JKY258" s="5"/>
      <c r="JKZ258" s="5"/>
      <c r="JLA258" s="5"/>
      <c r="JLB258" s="5"/>
      <c r="JLC258" s="5"/>
      <c r="JLD258" s="5"/>
      <c r="JLE258" s="5"/>
      <c r="JLF258" s="5"/>
      <c r="JLG258" s="5"/>
      <c r="JLH258" s="5"/>
      <c r="JLI258" s="5"/>
      <c r="JLJ258" s="5"/>
      <c r="JLK258" s="5"/>
      <c r="JLL258" s="5"/>
      <c r="JLM258" s="5"/>
      <c r="JLN258" s="5"/>
      <c r="JLO258" s="5"/>
      <c r="JLP258" s="5"/>
      <c r="JLQ258" s="5"/>
      <c r="JLR258" s="5"/>
      <c r="JLS258" s="5"/>
      <c r="JLT258" s="5"/>
      <c r="JLU258" s="5"/>
      <c r="JLV258" s="5"/>
      <c r="JLW258" s="5"/>
      <c r="JLX258" s="5"/>
      <c r="JLY258" s="5"/>
      <c r="JLZ258" s="5"/>
      <c r="JMA258" s="5"/>
      <c r="JMB258" s="5"/>
      <c r="JMC258" s="5"/>
      <c r="JMD258" s="5"/>
      <c r="JME258" s="5"/>
      <c r="JMF258" s="5"/>
      <c r="JMG258" s="5"/>
      <c r="JMH258" s="5"/>
      <c r="JMI258" s="5"/>
      <c r="JMJ258" s="5"/>
      <c r="JMK258" s="5"/>
      <c r="JML258" s="5"/>
      <c r="JMM258" s="5"/>
      <c r="JMN258" s="5"/>
      <c r="JMO258" s="5"/>
      <c r="JMP258" s="5"/>
      <c r="JMQ258" s="5"/>
      <c r="JMR258" s="5"/>
      <c r="JMS258" s="5"/>
      <c r="JMT258" s="5"/>
      <c r="JMU258" s="5"/>
      <c r="JMV258" s="5"/>
      <c r="JMW258" s="5"/>
      <c r="JMX258" s="5"/>
      <c r="JMY258" s="5"/>
      <c r="JMZ258" s="5"/>
      <c r="JNA258" s="5"/>
      <c r="JNB258" s="5"/>
      <c r="JNC258" s="5"/>
      <c r="JND258" s="5"/>
      <c r="JNE258" s="5"/>
      <c r="JNF258" s="5"/>
      <c r="JNG258" s="5"/>
      <c r="JNH258" s="5"/>
      <c r="JNI258" s="5"/>
      <c r="JNJ258" s="5"/>
      <c r="JNK258" s="5"/>
      <c r="JNL258" s="5"/>
      <c r="JNM258" s="5"/>
      <c r="JNN258" s="5"/>
      <c r="JNO258" s="5"/>
      <c r="JNP258" s="5"/>
      <c r="JNQ258" s="5"/>
      <c r="JNR258" s="5"/>
      <c r="JNS258" s="5"/>
      <c r="JNT258" s="5"/>
      <c r="JNU258" s="5"/>
      <c r="JNV258" s="5"/>
      <c r="JNW258" s="5"/>
      <c r="JNX258" s="5"/>
      <c r="JNY258" s="5"/>
      <c r="JNZ258" s="5"/>
      <c r="JOA258" s="5"/>
      <c r="JOB258" s="5"/>
      <c r="JOC258" s="5"/>
      <c r="JOD258" s="5"/>
      <c r="JOE258" s="5"/>
      <c r="JOF258" s="5"/>
      <c r="JOG258" s="5"/>
      <c r="JOH258" s="5"/>
      <c r="JOI258" s="5"/>
      <c r="JOJ258" s="5"/>
      <c r="JOK258" s="5"/>
      <c r="JOL258" s="5"/>
      <c r="JOM258" s="5"/>
      <c r="JON258" s="5"/>
      <c r="JOO258" s="5"/>
      <c r="JOP258" s="5"/>
      <c r="JOQ258" s="5"/>
      <c r="JOR258" s="5"/>
      <c r="JOS258" s="5"/>
      <c r="JOT258" s="5"/>
      <c r="JOU258" s="5"/>
      <c r="JOV258" s="5"/>
      <c r="JOW258" s="5"/>
      <c r="JOX258" s="5"/>
      <c r="JOY258" s="5"/>
      <c r="JOZ258" s="5"/>
      <c r="JPA258" s="5"/>
      <c r="JPB258" s="5"/>
      <c r="JPC258" s="5"/>
      <c r="JPD258" s="5"/>
      <c r="JPE258" s="5"/>
      <c r="JPF258" s="5"/>
      <c r="JPG258" s="5"/>
      <c r="JPH258" s="5"/>
      <c r="JPI258" s="5"/>
      <c r="JPJ258" s="5"/>
      <c r="JPK258" s="5"/>
      <c r="JPL258" s="5"/>
      <c r="JPM258" s="5"/>
      <c r="JPN258" s="5"/>
      <c r="JPO258" s="5"/>
      <c r="JPP258" s="5"/>
      <c r="JPQ258" s="5"/>
      <c r="JPR258" s="5"/>
      <c r="JPS258" s="5"/>
      <c r="JPT258" s="5"/>
      <c r="JPU258" s="5"/>
      <c r="JPV258" s="5"/>
      <c r="JPW258" s="5"/>
      <c r="JPX258" s="5"/>
      <c r="JPY258" s="5"/>
      <c r="JPZ258" s="5"/>
      <c r="JQA258" s="5"/>
      <c r="JQB258" s="5"/>
      <c r="JQC258" s="5"/>
      <c r="JQD258" s="5"/>
      <c r="JQE258" s="5"/>
      <c r="JQF258" s="5"/>
      <c r="JQG258" s="5"/>
      <c r="JQH258" s="5"/>
      <c r="JQI258" s="5"/>
      <c r="JQJ258" s="5"/>
      <c r="JQK258" s="5"/>
      <c r="JQL258" s="5"/>
      <c r="JQM258" s="5"/>
      <c r="JQN258" s="5"/>
      <c r="JQO258" s="5"/>
      <c r="JQP258" s="5"/>
      <c r="JQQ258" s="5"/>
      <c r="JQR258" s="5"/>
      <c r="JQS258" s="5"/>
      <c r="JQT258" s="5"/>
      <c r="JQU258" s="5"/>
      <c r="JQV258" s="5"/>
      <c r="JQW258" s="5"/>
      <c r="JQX258" s="5"/>
      <c r="JQY258" s="5"/>
      <c r="JQZ258" s="5"/>
      <c r="JRA258" s="5"/>
      <c r="JRB258" s="5"/>
      <c r="JRC258" s="5"/>
      <c r="JRD258" s="5"/>
      <c r="JRE258" s="5"/>
      <c r="JRF258" s="5"/>
      <c r="JRG258" s="5"/>
      <c r="JRH258" s="5"/>
      <c r="JRI258" s="5"/>
      <c r="JRJ258" s="5"/>
      <c r="JRK258" s="5"/>
      <c r="JRL258" s="5"/>
      <c r="JRM258" s="5"/>
      <c r="JRN258" s="5"/>
      <c r="JRO258" s="5"/>
      <c r="JRP258" s="5"/>
      <c r="JRQ258" s="5"/>
      <c r="JRR258" s="5"/>
      <c r="JRS258" s="5"/>
      <c r="JRT258" s="5"/>
      <c r="JRU258" s="5"/>
      <c r="JRV258" s="5"/>
      <c r="JRW258" s="5"/>
      <c r="JRX258" s="5"/>
      <c r="JRY258" s="5"/>
      <c r="JRZ258" s="5"/>
      <c r="JSA258" s="5"/>
      <c r="JSB258" s="5"/>
      <c r="JSC258" s="5"/>
      <c r="JSD258" s="5"/>
      <c r="JSE258" s="5"/>
      <c r="JSF258" s="5"/>
      <c r="JSG258" s="5"/>
      <c r="JSH258" s="5"/>
      <c r="JSI258" s="5"/>
      <c r="JSJ258" s="5"/>
      <c r="JSK258" s="5"/>
      <c r="JSL258" s="5"/>
      <c r="JSM258" s="5"/>
      <c r="JSN258" s="5"/>
      <c r="JSO258" s="5"/>
      <c r="JSP258" s="5"/>
      <c r="JSQ258" s="5"/>
      <c r="JSR258" s="5"/>
      <c r="JSS258" s="5"/>
      <c r="JST258" s="5"/>
      <c r="JSU258" s="5"/>
      <c r="JSV258" s="5"/>
      <c r="JSW258" s="5"/>
      <c r="JSX258" s="5"/>
      <c r="JSY258" s="5"/>
      <c r="JSZ258" s="5"/>
      <c r="JTA258" s="5"/>
      <c r="JTB258" s="5"/>
      <c r="JTC258" s="5"/>
      <c r="JTD258" s="5"/>
      <c r="JTE258" s="5"/>
      <c r="JTF258" s="5"/>
      <c r="JTG258" s="5"/>
      <c r="JTH258" s="5"/>
      <c r="JTI258" s="5"/>
      <c r="JTJ258" s="5"/>
      <c r="JTK258" s="5"/>
      <c r="JTL258" s="5"/>
      <c r="JTM258" s="5"/>
      <c r="JTN258" s="5"/>
      <c r="JTO258" s="5"/>
      <c r="JTP258" s="5"/>
      <c r="JTQ258" s="5"/>
      <c r="JTR258" s="5"/>
      <c r="JTS258" s="5"/>
      <c r="JTT258" s="5"/>
      <c r="JTU258" s="5"/>
      <c r="JTV258" s="5"/>
      <c r="JTW258" s="5"/>
      <c r="JTX258" s="5"/>
      <c r="JTY258" s="5"/>
      <c r="JTZ258" s="5"/>
      <c r="JUA258" s="5"/>
      <c r="JUB258" s="5"/>
      <c r="JUC258" s="5"/>
      <c r="JUD258" s="5"/>
      <c r="JUE258" s="5"/>
      <c r="JUF258" s="5"/>
      <c r="JUG258" s="5"/>
      <c r="JUH258" s="5"/>
      <c r="JUI258" s="5"/>
      <c r="JUJ258" s="5"/>
      <c r="JUK258" s="5"/>
      <c r="JUL258" s="5"/>
      <c r="JUM258" s="5"/>
      <c r="JUN258" s="5"/>
      <c r="JUO258" s="5"/>
      <c r="JUP258" s="5"/>
      <c r="JUQ258" s="5"/>
      <c r="JUR258" s="5"/>
      <c r="JUS258" s="5"/>
      <c r="JUT258" s="5"/>
      <c r="JUU258" s="5"/>
      <c r="JUV258" s="5"/>
      <c r="JUW258" s="5"/>
      <c r="JUX258" s="5"/>
      <c r="JUY258" s="5"/>
      <c r="JUZ258" s="5"/>
      <c r="JVA258" s="5"/>
      <c r="JVB258" s="5"/>
      <c r="JVC258" s="5"/>
      <c r="JVD258" s="5"/>
      <c r="JVE258" s="5"/>
      <c r="JVF258" s="5"/>
      <c r="JVG258" s="5"/>
      <c r="JVH258" s="5"/>
      <c r="JVI258" s="5"/>
      <c r="JVJ258" s="5"/>
      <c r="JVK258" s="5"/>
      <c r="JVL258" s="5"/>
      <c r="JVM258" s="5"/>
      <c r="JVN258" s="5"/>
      <c r="JVO258" s="5"/>
      <c r="JVP258" s="5"/>
      <c r="JVQ258" s="5"/>
      <c r="JVR258" s="5"/>
      <c r="JVS258" s="5"/>
      <c r="JVT258" s="5"/>
      <c r="JVU258" s="5"/>
      <c r="JVV258" s="5"/>
      <c r="JVW258" s="5"/>
      <c r="JVX258" s="5"/>
      <c r="JVY258" s="5"/>
      <c r="JVZ258" s="5"/>
      <c r="JWA258" s="5"/>
      <c r="JWB258" s="5"/>
      <c r="JWC258" s="5"/>
      <c r="JWD258" s="5"/>
      <c r="JWE258" s="5"/>
      <c r="JWF258" s="5"/>
      <c r="JWG258" s="5"/>
      <c r="JWH258" s="5"/>
      <c r="JWI258" s="5"/>
      <c r="JWJ258" s="5"/>
      <c r="JWK258" s="5"/>
      <c r="JWL258" s="5"/>
      <c r="JWM258" s="5"/>
      <c r="JWN258" s="5"/>
      <c r="JWO258" s="5"/>
      <c r="JWP258" s="5"/>
      <c r="JWQ258" s="5"/>
      <c r="JWR258" s="5"/>
      <c r="JWS258" s="5"/>
      <c r="JWT258" s="5"/>
      <c r="JWU258" s="5"/>
      <c r="JWV258" s="5"/>
      <c r="JWW258" s="5"/>
      <c r="JWX258" s="5"/>
      <c r="JWY258" s="5"/>
      <c r="JWZ258" s="5"/>
      <c r="JXA258" s="5"/>
      <c r="JXB258" s="5"/>
      <c r="JXC258" s="5"/>
      <c r="JXD258" s="5"/>
      <c r="JXE258" s="5"/>
      <c r="JXF258" s="5"/>
      <c r="JXG258" s="5"/>
      <c r="JXH258" s="5"/>
      <c r="JXI258" s="5"/>
      <c r="JXJ258" s="5"/>
      <c r="JXK258" s="5"/>
      <c r="JXL258" s="5"/>
      <c r="JXM258" s="5"/>
      <c r="JXN258" s="5"/>
      <c r="JXO258" s="5"/>
      <c r="JXP258" s="5"/>
      <c r="JXQ258" s="5"/>
      <c r="JXR258" s="5"/>
      <c r="JXS258" s="5"/>
      <c r="JXT258" s="5"/>
      <c r="JXU258" s="5"/>
      <c r="JXV258" s="5"/>
      <c r="JXW258" s="5"/>
      <c r="JXX258" s="5"/>
      <c r="JXY258" s="5"/>
      <c r="JXZ258" s="5"/>
      <c r="JYA258" s="5"/>
      <c r="JYB258" s="5"/>
      <c r="JYC258" s="5"/>
      <c r="JYD258" s="5"/>
      <c r="JYE258" s="5"/>
      <c r="JYF258" s="5"/>
      <c r="JYG258" s="5"/>
      <c r="JYH258" s="5"/>
      <c r="JYI258" s="5"/>
      <c r="JYJ258" s="5"/>
      <c r="JYK258" s="5"/>
      <c r="JYL258" s="5"/>
      <c r="JYM258" s="5"/>
      <c r="JYN258" s="5"/>
      <c r="JYO258" s="5"/>
      <c r="JYP258" s="5"/>
      <c r="JYQ258" s="5"/>
      <c r="JYR258" s="5"/>
      <c r="JYS258" s="5"/>
      <c r="JYT258" s="5"/>
      <c r="JYU258" s="5"/>
      <c r="JYV258" s="5"/>
      <c r="JYW258" s="5"/>
      <c r="JYX258" s="5"/>
      <c r="JYY258" s="5"/>
      <c r="JYZ258" s="5"/>
      <c r="JZA258" s="5"/>
      <c r="JZB258" s="5"/>
      <c r="JZC258" s="5"/>
      <c r="JZD258" s="5"/>
      <c r="JZE258" s="5"/>
      <c r="JZF258" s="5"/>
      <c r="JZG258" s="5"/>
      <c r="JZH258" s="5"/>
      <c r="JZI258" s="5"/>
      <c r="JZJ258" s="5"/>
      <c r="JZK258" s="5"/>
      <c r="JZL258" s="5"/>
      <c r="JZM258" s="5"/>
      <c r="JZN258" s="5"/>
      <c r="JZO258" s="5"/>
      <c r="JZP258" s="5"/>
      <c r="JZQ258" s="5"/>
      <c r="JZR258" s="5"/>
      <c r="JZS258" s="5"/>
      <c r="JZT258" s="5"/>
      <c r="JZU258" s="5"/>
      <c r="JZV258" s="5"/>
      <c r="JZW258" s="5"/>
      <c r="JZX258" s="5"/>
      <c r="JZY258" s="5"/>
      <c r="JZZ258" s="5"/>
      <c r="KAA258" s="5"/>
      <c r="KAB258" s="5"/>
      <c r="KAC258" s="5"/>
      <c r="KAD258" s="5"/>
      <c r="KAE258" s="5"/>
      <c r="KAF258" s="5"/>
      <c r="KAG258" s="5"/>
      <c r="KAH258" s="5"/>
      <c r="KAI258" s="5"/>
      <c r="KAJ258" s="5"/>
      <c r="KAK258" s="5"/>
      <c r="KAL258" s="5"/>
      <c r="KAM258" s="5"/>
      <c r="KAN258" s="5"/>
      <c r="KAO258" s="5"/>
      <c r="KAP258" s="5"/>
      <c r="KAQ258" s="5"/>
      <c r="KAR258" s="5"/>
      <c r="KAS258" s="5"/>
      <c r="KAT258" s="5"/>
      <c r="KAU258" s="5"/>
      <c r="KAV258" s="5"/>
      <c r="KAW258" s="5"/>
      <c r="KAX258" s="5"/>
      <c r="KAY258" s="5"/>
      <c r="KAZ258" s="5"/>
      <c r="KBA258" s="5"/>
      <c r="KBB258" s="5"/>
      <c r="KBC258" s="5"/>
      <c r="KBD258" s="5"/>
      <c r="KBE258" s="5"/>
      <c r="KBF258" s="5"/>
      <c r="KBG258" s="5"/>
      <c r="KBH258" s="5"/>
      <c r="KBI258" s="5"/>
      <c r="KBJ258" s="5"/>
      <c r="KBK258" s="5"/>
      <c r="KBL258" s="5"/>
      <c r="KBM258" s="5"/>
      <c r="KBN258" s="5"/>
      <c r="KBO258" s="5"/>
      <c r="KBP258" s="5"/>
      <c r="KBQ258" s="5"/>
      <c r="KBR258" s="5"/>
      <c r="KBS258" s="5"/>
      <c r="KBT258" s="5"/>
      <c r="KBU258" s="5"/>
      <c r="KBV258" s="5"/>
      <c r="KBW258" s="5"/>
      <c r="KBX258" s="5"/>
      <c r="KBY258" s="5"/>
      <c r="KBZ258" s="5"/>
      <c r="KCA258" s="5"/>
      <c r="KCB258" s="5"/>
      <c r="KCC258" s="5"/>
      <c r="KCD258" s="5"/>
      <c r="KCE258" s="5"/>
      <c r="KCF258" s="5"/>
      <c r="KCG258" s="5"/>
      <c r="KCH258" s="5"/>
      <c r="KCI258" s="5"/>
      <c r="KCJ258" s="5"/>
      <c r="KCK258" s="5"/>
      <c r="KCL258" s="5"/>
      <c r="KCM258" s="5"/>
      <c r="KCN258" s="5"/>
      <c r="KCO258" s="5"/>
      <c r="KCP258" s="5"/>
      <c r="KCQ258" s="5"/>
      <c r="KCR258" s="5"/>
      <c r="KCS258" s="5"/>
      <c r="KCT258" s="5"/>
      <c r="KCU258" s="5"/>
      <c r="KCV258" s="5"/>
      <c r="KCW258" s="5"/>
      <c r="KCX258" s="5"/>
      <c r="KCY258" s="5"/>
      <c r="KCZ258" s="5"/>
      <c r="KDA258" s="5"/>
      <c r="KDB258" s="5"/>
      <c r="KDC258" s="5"/>
      <c r="KDD258" s="5"/>
      <c r="KDE258" s="5"/>
      <c r="KDF258" s="5"/>
      <c r="KDG258" s="5"/>
      <c r="KDH258" s="5"/>
      <c r="KDI258" s="5"/>
      <c r="KDJ258" s="5"/>
      <c r="KDK258" s="5"/>
      <c r="KDL258" s="5"/>
      <c r="KDM258" s="5"/>
      <c r="KDN258" s="5"/>
      <c r="KDO258" s="5"/>
      <c r="KDP258" s="5"/>
      <c r="KDQ258" s="5"/>
      <c r="KDR258" s="5"/>
      <c r="KDS258" s="5"/>
      <c r="KDT258" s="5"/>
      <c r="KDU258" s="5"/>
      <c r="KDV258" s="5"/>
      <c r="KDW258" s="5"/>
      <c r="KDX258" s="5"/>
      <c r="KDY258" s="5"/>
      <c r="KDZ258" s="5"/>
      <c r="KEA258" s="5"/>
      <c r="KEB258" s="5"/>
      <c r="KEC258" s="5"/>
      <c r="KED258" s="5"/>
      <c r="KEE258" s="5"/>
      <c r="KEF258" s="5"/>
      <c r="KEG258" s="5"/>
      <c r="KEH258" s="5"/>
      <c r="KEI258" s="5"/>
      <c r="KEJ258" s="5"/>
      <c r="KEK258" s="5"/>
      <c r="KEL258" s="5"/>
      <c r="KEM258" s="5"/>
      <c r="KEN258" s="5"/>
      <c r="KEO258" s="5"/>
      <c r="KEP258" s="5"/>
      <c r="KEQ258" s="5"/>
      <c r="KER258" s="5"/>
      <c r="KES258" s="5"/>
      <c r="KET258" s="5"/>
      <c r="KEU258" s="5"/>
      <c r="KEV258" s="5"/>
      <c r="KEW258" s="5"/>
      <c r="KEX258" s="5"/>
      <c r="KEY258" s="5"/>
      <c r="KEZ258" s="5"/>
      <c r="KFA258" s="5"/>
      <c r="KFB258" s="5"/>
      <c r="KFC258" s="5"/>
      <c r="KFD258" s="5"/>
      <c r="KFE258" s="5"/>
      <c r="KFF258" s="5"/>
      <c r="KFG258" s="5"/>
      <c r="KFH258" s="5"/>
      <c r="KFI258" s="5"/>
      <c r="KFJ258" s="5"/>
      <c r="KFK258" s="5"/>
      <c r="KFL258" s="5"/>
      <c r="KFM258" s="5"/>
      <c r="KFN258" s="5"/>
      <c r="KFO258" s="5"/>
      <c r="KFP258" s="5"/>
      <c r="KFQ258" s="5"/>
      <c r="KFR258" s="5"/>
      <c r="KFS258" s="5"/>
      <c r="KFT258" s="5"/>
      <c r="KFU258" s="5"/>
      <c r="KFV258" s="5"/>
      <c r="KFW258" s="5"/>
      <c r="KFX258" s="5"/>
      <c r="KFY258" s="5"/>
      <c r="KFZ258" s="5"/>
      <c r="KGA258" s="5"/>
      <c r="KGB258" s="5"/>
      <c r="KGC258" s="5"/>
      <c r="KGD258" s="5"/>
      <c r="KGE258" s="5"/>
      <c r="KGF258" s="5"/>
      <c r="KGG258" s="5"/>
      <c r="KGH258" s="5"/>
      <c r="KGI258" s="5"/>
      <c r="KGJ258" s="5"/>
      <c r="KGK258" s="5"/>
      <c r="KGL258" s="5"/>
      <c r="KGM258" s="5"/>
      <c r="KGN258" s="5"/>
      <c r="KGO258" s="5"/>
      <c r="KGP258" s="5"/>
      <c r="KGQ258" s="5"/>
      <c r="KGR258" s="5"/>
      <c r="KGS258" s="5"/>
      <c r="KGT258" s="5"/>
      <c r="KGU258" s="5"/>
      <c r="KGV258" s="5"/>
      <c r="KGW258" s="5"/>
      <c r="KGX258" s="5"/>
      <c r="KGY258" s="5"/>
      <c r="KGZ258" s="5"/>
      <c r="KHA258" s="5"/>
      <c r="KHB258" s="5"/>
      <c r="KHC258" s="5"/>
      <c r="KHD258" s="5"/>
      <c r="KHE258" s="5"/>
      <c r="KHF258" s="5"/>
      <c r="KHG258" s="5"/>
      <c r="KHH258" s="5"/>
      <c r="KHI258" s="5"/>
      <c r="KHJ258" s="5"/>
      <c r="KHK258" s="5"/>
      <c r="KHL258" s="5"/>
      <c r="KHM258" s="5"/>
      <c r="KHN258" s="5"/>
      <c r="KHO258" s="5"/>
      <c r="KHP258" s="5"/>
      <c r="KHQ258" s="5"/>
      <c r="KHR258" s="5"/>
      <c r="KHS258" s="5"/>
      <c r="KHT258" s="5"/>
      <c r="KHU258" s="5"/>
      <c r="KHV258" s="5"/>
      <c r="KHW258" s="5"/>
      <c r="KHX258" s="5"/>
      <c r="KHY258" s="5"/>
      <c r="KHZ258" s="5"/>
      <c r="KIA258" s="5"/>
      <c r="KIB258" s="5"/>
      <c r="KIC258" s="5"/>
      <c r="KID258" s="5"/>
      <c r="KIE258" s="5"/>
      <c r="KIF258" s="5"/>
      <c r="KIG258" s="5"/>
      <c r="KIH258" s="5"/>
      <c r="KII258" s="5"/>
      <c r="KIJ258" s="5"/>
      <c r="KIK258" s="5"/>
      <c r="KIL258" s="5"/>
      <c r="KIM258" s="5"/>
      <c r="KIN258" s="5"/>
      <c r="KIO258" s="5"/>
      <c r="KIP258" s="5"/>
      <c r="KIQ258" s="5"/>
      <c r="KIR258" s="5"/>
      <c r="KIS258" s="5"/>
      <c r="KIT258" s="5"/>
      <c r="KIU258" s="5"/>
      <c r="KIV258" s="5"/>
      <c r="KIW258" s="5"/>
      <c r="KIX258" s="5"/>
      <c r="KIY258" s="5"/>
      <c r="KIZ258" s="5"/>
      <c r="KJA258" s="5"/>
      <c r="KJB258" s="5"/>
      <c r="KJC258" s="5"/>
      <c r="KJD258" s="5"/>
      <c r="KJE258" s="5"/>
      <c r="KJF258" s="5"/>
      <c r="KJG258" s="5"/>
      <c r="KJH258" s="5"/>
      <c r="KJI258" s="5"/>
      <c r="KJJ258" s="5"/>
      <c r="KJK258" s="5"/>
      <c r="KJL258" s="5"/>
      <c r="KJM258" s="5"/>
      <c r="KJN258" s="5"/>
      <c r="KJO258" s="5"/>
      <c r="KJP258" s="5"/>
      <c r="KJQ258" s="5"/>
      <c r="KJR258" s="5"/>
      <c r="KJS258" s="5"/>
      <c r="KJT258" s="5"/>
      <c r="KJU258" s="5"/>
      <c r="KJV258" s="5"/>
      <c r="KJW258" s="5"/>
      <c r="KJX258" s="5"/>
      <c r="KJY258" s="5"/>
      <c r="KJZ258" s="5"/>
      <c r="KKA258" s="5"/>
      <c r="KKB258" s="5"/>
      <c r="KKC258" s="5"/>
      <c r="KKD258" s="5"/>
      <c r="KKE258" s="5"/>
      <c r="KKF258" s="5"/>
      <c r="KKG258" s="5"/>
      <c r="KKH258" s="5"/>
      <c r="KKI258" s="5"/>
      <c r="KKJ258" s="5"/>
      <c r="KKK258" s="5"/>
      <c r="KKL258" s="5"/>
      <c r="KKM258" s="5"/>
      <c r="KKN258" s="5"/>
      <c r="KKO258" s="5"/>
      <c r="KKP258" s="5"/>
      <c r="KKQ258" s="5"/>
      <c r="KKR258" s="5"/>
      <c r="KKS258" s="5"/>
      <c r="KKT258" s="5"/>
      <c r="KKU258" s="5"/>
      <c r="KKV258" s="5"/>
      <c r="KKW258" s="5"/>
      <c r="KKX258" s="5"/>
      <c r="KKY258" s="5"/>
      <c r="KKZ258" s="5"/>
      <c r="KLA258" s="5"/>
      <c r="KLB258" s="5"/>
      <c r="KLC258" s="5"/>
      <c r="KLD258" s="5"/>
      <c r="KLE258" s="5"/>
      <c r="KLF258" s="5"/>
      <c r="KLG258" s="5"/>
      <c r="KLH258" s="5"/>
      <c r="KLI258" s="5"/>
      <c r="KLJ258" s="5"/>
      <c r="KLK258" s="5"/>
      <c r="KLL258" s="5"/>
      <c r="KLM258" s="5"/>
      <c r="KLN258" s="5"/>
      <c r="KLO258" s="5"/>
      <c r="KLP258" s="5"/>
      <c r="KLQ258" s="5"/>
      <c r="KLR258" s="5"/>
      <c r="KLS258" s="5"/>
      <c r="KLT258" s="5"/>
      <c r="KLU258" s="5"/>
      <c r="KLV258" s="5"/>
      <c r="KLW258" s="5"/>
      <c r="KLX258" s="5"/>
      <c r="KLY258" s="5"/>
      <c r="KLZ258" s="5"/>
      <c r="KMA258" s="5"/>
      <c r="KMB258" s="5"/>
      <c r="KMC258" s="5"/>
      <c r="KMD258" s="5"/>
      <c r="KME258" s="5"/>
      <c r="KMF258" s="5"/>
      <c r="KMG258" s="5"/>
      <c r="KMH258" s="5"/>
      <c r="KMI258" s="5"/>
      <c r="KMJ258" s="5"/>
      <c r="KMK258" s="5"/>
      <c r="KML258" s="5"/>
      <c r="KMM258" s="5"/>
      <c r="KMN258" s="5"/>
      <c r="KMO258" s="5"/>
      <c r="KMP258" s="5"/>
      <c r="KMQ258" s="5"/>
      <c r="KMR258" s="5"/>
      <c r="KMS258" s="5"/>
      <c r="KMT258" s="5"/>
      <c r="KMU258" s="5"/>
      <c r="KMV258" s="5"/>
      <c r="KMW258" s="5"/>
      <c r="KMX258" s="5"/>
      <c r="KMY258" s="5"/>
      <c r="KMZ258" s="5"/>
      <c r="KNA258" s="5"/>
      <c r="KNB258" s="5"/>
      <c r="KNC258" s="5"/>
      <c r="KND258" s="5"/>
      <c r="KNE258" s="5"/>
      <c r="KNF258" s="5"/>
      <c r="KNG258" s="5"/>
      <c r="KNH258" s="5"/>
      <c r="KNI258" s="5"/>
      <c r="KNJ258" s="5"/>
      <c r="KNK258" s="5"/>
      <c r="KNL258" s="5"/>
      <c r="KNM258" s="5"/>
      <c r="KNN258" s="5"/>
      <c r="KNO258" s="5"/>
      <c r="KNP258" s="5"/>
      <c r="KNQ258" s="5"/>
      <c r="KNR258" s="5"/>
      <c r="KNS258" s="5"/>
      <c r="KNT258" s="5"/>
      <c r="KNU258" s="5"/>
      <c r="KNV258" s="5"/>
      <c r="KNW258" s="5"/>
      <c r="KNX258" s="5"/>
      <c r="KNY258" s="5"/>
      <c r="KNZ258" s="5"/>
      <c r="KOA258" s="5"/>
      <c r="KOB258" s="5"/>
      <c r="KOC258" s="5"/>
      <c r="KOD258" s="5"/>
      <c r="KOE258" s="5"/>
      <c r="KOF258" s="5"/>
      <c r="KOG258" s="5"/>
      <c r="KOH258" s="5"/>
      <c r="KOI258" s="5"/>
      <c r="KOJ258" s="5"/>
      <c r="KOK258" s="5"/>
      <c r="KOL258" s="5"/>
      <c r="KOM258" s="5"/>
      <c r="KON258" s="5"/>
      <c r="KOO258" s="5"/>
      <c r="KOP258" s="5"/>
      <c r="KOQ258" s="5"/>
      <c r="KOR258" s="5"/>
      <c r="KOS258" s="5"/>
      <c r="KOT258" s="5"/>
      <c r="KOU258" s="5"/>
      <c r="KOV258" s="5"/>
      <c r="KOW258" s="5"/>
      <c r="KOX258" s="5"/>
      <c r="KOY258" s="5"/>
      <c r="KOZ258" s="5"/>
      <c r="KPA258" s="5"/>
      <c r="KPB258" s="5"/>
      <c r="KPC258" s="5"/>
      <c r="KPD258" s="5"/>
      <c r="KPE258" s="5"/>
      <c r="KPF258" s="5"/>
      <c r="KPG258" s="5"/>
      <c r="KPH258" s="5"/>
      <c r="KPI258" s="5"/>
      <c r="KPJ258" s="5"/>
      <c r="KPK258" s="5"/>
      <c r="KPL258" s="5"/>
      <c r="KPM258" s="5"/>
      <c r="KPN258" s="5"/>
      <c r="KPO258" s="5"/>
      <c r="KPP258" s="5"/>
      <c r="KPQ258" s="5"/>
      <c r="KPR258" s="5"/>
      <c r="KPS258" s="5"/>
      <c r="KPT258" s="5"/>
      <c r="KPU258" s="5"/>
      <c r="KPV258" s="5"/>
      <c r="KPW258" s="5"/>
      <c r="KPX258" s="5"/>
      <c r="KPY258" s="5"/>
      <c r="KPZ258" s="5"/>
      <c r="KQA258" s="5"/>
      <c r="KQB258" s="5"/>
      <c r="KQC258" s="5"/>
      <c r="KQD258" s="5"/>
      <c r="KQE258" s="5"/>
      <c r="KQF258" s="5"/>
      <c r="KQG258" s="5"/>
      <c r="KQH258" s="5"/>
      <c r="KQI258" s="5"/>
      <c r="KQJ258" s="5"/>
      <c r="KQK258" s="5"/>
      <c r="KQL258" s="5"/>
      <c r="KQM258" s="5"/>
      <c r="KQN258" s="5"/>
      <c r="KQO258" s="5"/>
      <c r="KQP258" s="5"/>
      <c r="KQQ258" s="5"/>
      <c r="KQR258" s="5"/>
      <c r="KQS258" s="5"/>
      <c r="KQT258" s="5"/>
      <c r="KQU258" s="5"/>
      <c r="KQV258" s="5"/>
      <c r="KQW258" s="5"/>
      <c r="KQX258" s="5"/>
      <c r="KQY258" s="5"/>
      <c r="KQZ258" s="5"/>
      <c r="KRA258" s="5"/>
      <c r="KRB258" s="5"/>
      <c r="KRC258" s="5"/>
      <c r="KRD258" s="5"/>
      <c r="KRE258" s="5"/>
      <c r="KRF258" s="5"/>
      <c r="KRG258" s="5"/>
      <c r="KRH258" s="5"/>
      <c r="KRI258" s="5"/>
      <c r="KRJ258" s="5"/>
      <c r="KRK258" s="5"/>
      <c r="KRL258" s="5"/>
      <c r="KRM258" s="5"/>
      <c r="KRN258" s="5"/>
      <c r="KRO258" s="5"/>
      <c r="KRP258" s="5"/>
      <c r="KRQ258" s="5"/>
      <c r="KRR258" s="5"/>
      <c r="KRS258" s="5"/>
      <c r="KRT258" s="5"/>
      <c r="KRU258" s="5"/>
      <c r="KRV258" s="5"/>
      <c r="KRW258" s="5"/>
      <c r="KRX258" s="5"/>
      <c r="KRY258" s="5"/>
      <c r="KRZ258" s="5"/>
      <c r="KSA258" s="5"/>
      <c r="KSB258" s="5"/>
      <c r="KSC258" s="5"/>
      <c r="KSD258" s="5"/>
      <c r="KSE258" s="5"/>
      <c r="KSF258" s="5"/>
      <c r="KSG258" s="5"/>
      <c r="KSH258" s="5"/>
      <c r="KSI258" s="5"/>
      <c r="KSJ258" s="5"/>
      <c r="KSK258" s="5"/>
      <c r="KSL258" s="5"/>
      <c r="KSM258" s="5"/>
      <c r="KSN258" s="5"/>
      <c r="KSO258" s="5"/>
      <c r="KSP258" s="5"/>
      <c r="KSQ258" s="5"/>
      <c r="KSR258" s="5"/>
      <c r="KSS258" s="5"/>
      <c r="KST258" s="5"/>
      <c r="KSU258" s="5"/>
      <c r="KSV258" s="5"/>
      <c r="KSW258" s="5"/>
      <c r="KSX258" s="5"/>
      <c r="KSY258" s="5"/>
      <c r="KSZ258" s="5"/>
      <c r="KTA258" s="5"/>
      <c r="KTB258" s="5"/>
      <c r="KTC258" s="5"/>
      <c r="KTD258" s="5"/>
      <c r="KTE258" s="5"/>
      <c r="KTF258" s="5"/>
      <c r="KTG258" s="5"/>
      <c r="KTH258" s="5"/>
      <c r="KTI258" s="5"/>
      <c r="KTJ258" s="5"/>
      <c r="KTK258" s="5"/>
      <c r="KTL258" s="5"/>
      <c r="KTM258" s="5"/>
      <c r="KTN258" s="5"/>
      <c r="KTO258" s="5"/>
      <c r="KTP258" s="5"/>
      <c r="KTQ258" s="5"/>
      <c r="KTR258" s="5"/>
      <c r="KTS258" s="5"/>
      <c r="KTT258" s="5"/>
      <c r="KTU258" s="5"/>
      <c r="KTV258" s="5"/>
      <c r="KTW258" s="5"/>
      <c r="KTX258" s="5"/>
      <c r="KTY258" s="5"/>
      <c r="KTZ258" s="5"/>
      <c r="KUA258" s="5"/>
      <c r="KUB258" s="5"/>
      <c r="KUC258" s="5"/>
      <c r="KUD258" s="5"/>
      <c r="KUE258" s="5"/>
      <c r="KUF258" s="5"/>
      <c r="KUG258" s="5"/>
      <c r="KUH258" s="5"/>
      <c r="KUI258" s="5"/>
      <c r="KUJ258" s="5"/>
      <c r="KUK258" s="5"/>
      <c r="KUL258" s="5"/>
      <c r="KUM258" s="5"/>
      <c r="KUN258" s="5"/>
      <c r="KUO258" s="5"/>
      <c r="KUP258" s="5"/>
      <c r="KUQ258" s="5"/>
      <c r="KUR258" s="5"/>
      <c r="KUS258" s="5"/>
      <c r="KUT258" s="5"/>
      <c r="KUU258" s="5"/>
      <c r="KUV258" s="5"/>
      <c r="KUW258" s="5"/>
      <c r="KUX258" s="5"/>
      <c r="KUY258" s="5"/>
      <c r="KUZ258" s="5"/>
      <c r="KVA258" s="5"/>
      <c r="KVB258" s="5"/>
      <c r="KVC258" s="5"/>
      <c r="KVD258" s="5"/>
      <c r="KVE258" s="5"/>
      <c r="KVF258" s="5"/>
      <c r="KVG258" s="5"/>
      <c r="KVH258" s="5"/>
      <c r="KVI258" s="5"/>
      <c r="KVJ258" s="5"/>
      <c r="KVK258" s="5"/>
      <c r="KVL258" s="5"/>
      <c r="KVM258" s="5"/>
      <c r="KVN258" s="5"/>
      <c r="KVO258" s="5"/>
      <c r="KVP258" s="5"/>
      <c r="KVQ258" s="5"/>
      <c r="KVR258" s="5"/>
      <c r="KVS258" s="5"/>
      <c r="KVT258" s="5"/>
      <c r="KVU258" s="5"/>
      <c r="KVV258" s="5"/>
      <c r="KVW258" s="5"/>
      <c r="KVX258" s="5"/>
      <c r="KVY258" s="5"/>
      <c r="KVZ258" s="5"/>
      <c r="KWA258" s="5"/>
      <c r="KWB258" s="5"/>
      <c r="KWC258" s="5"/>
      <c r="KWD258" s="5"/>
      <c r="KWE258" s="5"/>
      <c r="KWF258" s="5"/>
      <c r="KWG258" s="5"/>
      <c r="KWH258" s="5"/>
      <c r="KWI258" s="5"/>
      <c r="KWJ258" s="5"/>
      <c r="KWK258" s="5"/>
      <c r="KWL258" s="5"/>
      <c r="KWM258" s="5"/>
      <c r="KWN258" s="5"/>
      <c r="KWO258" s="5"/>
      <c r="KWP258" s="5"/>
      <c r="KWQ258" s="5"/>
      <c r="KWR258" s="5"/>
      <c r="KWS258" s="5"/>
      <c r="KWT258" s="5"/>
      <c r="KWU258" s="5"/>
      <c r="KWV258" s="5"/>
      <c r="KWW258" s="5"/>
      <c r="KWX258" s="5"/>
      <c r="KWY258" s="5"/>
      <c r="KWZ258" s="5"/>
      <c r="KXA258" s="5"/>
      <c r="KXB258" s="5"/>
      <c r="KXC258" s="5"/>
      <c r="KXD258" s="5"/>
      <c r="KXE258" s="5"/>
      <c r="KXF258" s="5"/>
      <c r="KXG258" s="5"/>
      <c r="KXH258" s="5"/>
      <c r="KXI258" s="5"/>
      <c r="KXJ258" s="5"/>
      <c r="KXK258" s="5"/>
      <c r="KXL258" s="5"/>
      <c r="KXM258" s="5"/>
      <c r="KXN258" s="5"/>
      <c r="KXO258" s="5"/>
      <c r="KXP258" s="5"/>
      <c r="KXQ258" s="5"/>
      <c r="KXR258" s="5"/>
      <c r="KXS258" s="5"/>
      <c r="KXT258" s="5"/>
      <c r="KXU258" s="5"/>
      <c r="KXV258" s="5"/>
      <c r="KXW258" s="5"/>
      <c r="KXX258" s="5"/>
      <c r="KXY258" s="5"/>
      <c r="KXZ258" s="5"/>
      <c r="KYA258" s="5"/>
      <c r="KYB258" s="5"/>
      <c r="KYC258" s="5"/>
      <c r="KYD258" s="5"/>
      <c r="KYE258" s="5"/>
      <c r="KYF258" s="5"/>
      <c r="KYG258" s="5"/>
      <c r="KYH258" s="5"/>
      <c r="KYI258" s="5"/>
      <c r="KYJ258" s="5"/>
      <c r="KYK258" s="5"/>
      <c r="KYL258" s="5"/>
      <c r="KYM258" s="5"/>
      <c r="KYN258" s="5"/>
      <c r="KYO258" s="5"/>
      <c r="KYP258" s="5"/>
      <c r="KYQ258" s="5"/>
      <c r="KYR258" s="5"/>
      <c r="KYS258" s="5"/>
      <c r="KYT258" s="5"/>
      <c r="KYU258" s="5"/>
      <c r="KYV258" s="5"/>
      <c r="KYW258" s="5"/>
      <c r="KYX258" s="5"/>
      <c r="KYY258" s="5"/>
      <c r="KYZ258" s="5"/>
      <c r="KZA258" s="5"/>
      <c r="KZB258" s="5"/>
      <c r="KZC258" s="5"/>
      <c r="KZD258" s="5"/>
      <c r="KZE258" s="5"/>
      <c r="KZF258" s="5"/>
      <c r="KZG258" s="5"/>
      <c r="KZH258" s="5"/>
      <c r="KZI258" s="5"/>
      <c r="KZJ258" s="5"/>
      <c r="KZK258" s="5"/>
      <c r="KZL258" s="5"/>
      <c r="KZM258" s="5"/>
      <c r="KZN258" s="5"/>
      <c r="KZO258" s="5"/>
      <c r="KZP258" s="5"/>
      <c r="KZQ258" s="5"/>
      <c r="KZR258" s="5"/>
      <c r="KZS258" s="5"/>
      <c r="KZT258" s="5"/>
      <c r="KZU258" s="5"/>
      <c r="KZV258" s="5"/>
      <c r="KZW258" s="5"/>
      <c r="KZX258" s="5"/>
      <c r="KZY258" s="5"/>
      <c r="KZZ258" s="5"/>
      <c r="LAA258" s="5"/>
      <c r="LAB258" s="5"/>
      <c r="LAC258" s="5"/>
      <c r="LAD258" s="5"/>
      <c r="LAE258" s="5"/>
      <c r="LAF258" s="5"/>
      <c r="LAG258" s="5"/>
      <c r="LAH258" s="5"/>
      <c r="LAI258" s="5"/>
      <c r="LAJ258" s="5"/>
      <c r="LAK258" s="5"/>
      <c r="LAL258" s="5"/>
      <c r="LAM258" s="5"/>
      <c r="LAN258" s="5"/>
      <c r="LAO258" s="5"/>
      <c r="LAP258" s="5"/>
      <c r="LAQ258" s="5"/>
      <c r="LAR258" s="5"/>
      <c r="LAS258" s="5"/>
      <c r="LAT258" s="5"/>
      <c r="LAU258" s="5"/>
      <c r="LAV258" s="5"/>
      <c r="LAW258" s="5"/>
      <c r="LAX258" s="5"/>
      <c r="LAY258" s="5"/>
      <c r="LAZ258" s="5"/>
      <c r="LBA258" s="5"/>
      <c r="LBB258" s="5"/>
      <c r="LBC258" s="5"/>
      <c r="LBD258" s="5"/>
      <c r="LBE258" s="5"/>
      <c r="LBF258" s="5"/>
      <c r="LBG258" s="5"/>
      <c r="LBH258" s="5"/>
      <c r="LBI258" s="5"/>
      <c r="LBJ258" s="5"/>
      <c r="LBK258" s="5"/>
      <c r="LBL258" s="5"/>
      <c r="LBM258" s="5"/>
      <c r="LBN258" s="5"/>
      <c r="LBO258" s="5"/>
      <c r="LBP258" s="5"/>
      <c r="LBQ258" s="5"/>
      <c r="LBR258" s="5"/>
      <c r="LBS258" s="5"/>
      <c r="LBT258" s="5"/>
      <c r="LBU258" s="5"/>
      <c r="LBV258" s="5"/>
      <c r="LBW258" s="5"/>
      <c r="LBX258" s="5"/>
      <c r="LBY258" s="5"/>
      <c r="LBZ258" s="5"/>
      <c r="LCA258" s="5"/>
      <c r="LCB258" s="5"/>
      <c r="LCC258" s="5"/>
      <c r="LCD258" s="5"/>
      <c r="LCE258" s="5"/>
      <c r="LCF258" s="5"/>
      <c r="LCG258" s="5"/>
      <c r="LCH258" s="5"/>
      <c r="LCI258" s="5"/>
      <c r="LCJ258" s="5"/>
      <c r="LCK258" s="5"/>
      <c r="LCL258" s="5"/>
      <c r="LCM258" s="5"/>
      <c r="LCN258" s="5"/>
      <c r="LCO258" s="5"/>
      <c r="LCP258" s="5"/>
      <c r="LCQ258" s="5"/>
      <c r="LCR258" s="5"/>
      <c r="LCS258" s="5"/>
      <c r="LCT258" s="5"/>
      <c r="LCU258" s="5"/>
      <c r="LCV258" s="5"/>
      <c r="LCW258" s="5"/>
      <c r="LCX258" s="5"/>
      <c r="LCY258" s="5"/>
      <c r="LCZ258" s="5"/>
      <c r="LDA258" s="5"/>
      <c r="LDB258" s="5"/>
      <c r="LDC258" s="5"/>
      <c r="LDD258" s="5"/>
      <c r="LDE258" s="5"/>
      <c r="LDF258" s="5"/>
      <c r="LDG258" s="5"/>
      <c r="LDH258" s="5"/>
      <c r="LDI258" s="5"/>
      <c r="LDJ258" s="5"/>
      <c r="LDK258" s="5"/>
      <c r="LDL258" s="5"/>
      <c r="LDM258" s="5"/>
      <c r="LDN258" s="5"/>
      <c r="LDO258" s="5"/>
      <c r="LDP258" s="5"/>
      <c r="LDQ258" s="5"/>
      <c r="LDR258" s="5"/>
      <c r="LDS258" s="5"/>
      <c r="LDT258" s="5"/>
      <c r="LDU258" s="5"/>
      <c r="LDV258" s="5"/>
      <c r="LDW258" s="5"/>
      <c r="LDX258" s="5"/>
      <c r="LDY258" s="5"/>
      <c r="LDZ258" s="5"/>
      <c r="LEA258" s="5"/>
      <c r="LEB258" s="5"/>
      <c r="LEC258" s="5"/>
      <c r="LED258" s="5"/>
      <c r="LEE258" s="5"/>
      <c r="LEF258" s="5"/>
      <c r="LEG258" s="5"/>
      <c r="LEH258" s="5"/>
      <c r="LEI258" s="5"/>
      <c r="LEJ258" s="5"/>
      <c r="LEK258" s="5"/>
      <c r="LEL258" s="5"/>
      <c r="LEM258" s="5"/>
      <c r="LEN258" s="5"/>
      <c r="LEO258" s="5"/>
      <c r="LEP258" s="5"/>
      <c r="LEQ258" s="5"/>
      <c r="LER258" s="5"/>
      <c r="LES258" s="5"/>
      <c r="LET258" s="5"/>
      <c r="LEU258" s="5"/>
      <c r="LEV258" s="5"/>
      <c r="LEW258" s="5"/>
      <c r="LEX258" s="5"/>
      <c r="LEY258" s="5"/>
      <c r="LEZ258" s="5"/>
      <c r="LFA258" s="5"/>
      <c r="LFB258" s="5"/>
      <c r="LFC258" s="5"/>
      <c r="LFD258" s="5"/>
      <c r="LFE258" s="5"/>
      <c r="LFF258" s="5"/>
      <c r="LFG258" s="5"/>
      <c r="LFH258" s="5"/>
      <c r="LFI258" s="5"/>
      <c r="LFJ258" s="5"/>
      <c r="LFK258" s="5"/>
      <c r="LFL258" s="5"/>
      <c r="LFM258" s="5"/>
      <c r="LFN258" s="5"/>
      <c r="LFO258" s="5"/>
      <c r="LFP258" s="5"/>
      <c r="LFQ258" s="5"/>
      <c r="LFR258" s="5"/>
      <c r="LFS258" s="5"/>
      <c r="LFT258" s="5"/>
      <c r="LFU258" s="5"/>
      <c r="LFV258" s="5"/>
      <c r="LFW258" s="5"/>
      <c r="LFX258" s="5"/>
      <c r="LFY258" s="5"/>
      <c r="LFZ258" s="5"/>
      <c r="LGA258" s="5"/>
      <c r="LGB258" s="5"/>
      <c r="LGC258" s="5"/>
      <c r="LGD258" s="5"/>
      <c r="LGE258" s="5"/>
      <c r="LGF258" s="5"/>
      <c r="LGG258" s="5"/>
      <c r="LGH258" s="5"/>
      <c r="LGI258" s="5"/>
      <c r="LGJ258" s="5"/>
      <c r="LGK258" s="5"/>
      <c r="LGL258" s="5"/>
      <c r="LGM258" s="5"/>
      <c r="LGN258" s="5"/>
      <c r="LGO258" s="5"/>
      <c r="LGP258" s="5"/>
      <c r="LGQ258" s="5"/>
      <c r="LGR258" s="5"/>
      <c r="LGS258" s="5"/>
      <c r="LGT258" s="5"/>
      <c r="LGU258" s="5"/>
      <c r="LGV258" s="5"/>
      <c r="LGW258" s="5"/>
      <c r="LGX258" s="5"/>
      <c r="LGY258" s="5"/>
      <c r="LGZ258" s="5"/>
      <c r="LHA258" s="5"/>
      <c r="LHB258" s="5"/>
      <c r="LHC258" s="5"/>
      <c r="LHD258" s="5"/>
      <c r="LHE258" s="5"/>
      <c r="LHF258" s="5"/>
      <c r="LHG258" s="5"/>
      <c r="LHH258" s="5"/>
      <c r="LHI258" s="5"/>
      <c r="LHJ258" s="5"/>
      <c r="LHK258" s="5"/>
      <c r="LHL258" s="5"/>
      <c r="LHM258" s="5"/>
      <c r="LHN258" s="5"/>
      <c r="LHO258" s="5"/>
      <c r="LHP258" s="5"/>
      <c r="LHQ258" s="5"/>
      <c r="LHR258" s="5"/>
      <c r="LHS258" s="5"/>
      <c r="LHT258" s="5"/>
      <c r="LHU258" s="5"/>
      <c r="LHV258" s="5"/>
      <c r="LHW258" s="5"/>
      <c r="LHX258" s="5"/>
      <c r="LHY258" s="5"/>
      <c r="LHZ258" s="5"/>
      <c r="LIA258" s="5"/>
      <c r="LIB258" s="5"/>
      <c r="LIC258" s="5"/>
      <c r="LID258" s="5"/>
      <c r="LIE258" s="5"/>
      <c r="LIF258" s="5"/>
      <c r="LIG258" s="5"/>
      <c r="LIH258" s="5"/>
      <c r="LII258" s="5"/>
      <c r="LIJ258" s="5"/>
      <c r="LIK258" s="5"/>
      <c r="LIL258" s="5"/>
      <c r="LIM258" s="5"/>
      <c r="LIN258" s="5"/>
      <c r="LIO258" s="5"/>
      <c r="LIP258" s="5"/>
      <c r="LIQ258" s="5"/>
      <c r="LIR258" s="5"/>
      <c r="LIS258" s="5"/>
      <c r="LIT258" s="5"/>
      <c r="LIU258" s="5"/>
      <c r="LIV258" s="5"/>
      <c r="LIW258" s="5"/>
      <c r="LIX258" s="5"/>
      <c r="LIY258" s="5"/>
      <c r="LIZ258" s="5"/>
      <c r="LJA258" s="5"/>
      <c r="LJB258" s="5"/>
      <c r="LJC258" s="5"/>
      <c r="LJD258" s="5"/>
      <c r="LJE258" s="5"/>
      <c r="LJF258" s="5"/>
      <c r="LJG258" s="5"/>
      <c r="LJH258" s="5"/>
      <c r="LJI258" s="5"/>
      <c r="LJJ258" s="5"/>
      <c r="LJK258" s="5"/>
      <c r="LJL258" s="5"/>
      <c r="LJM258" s="5"/>
      <c r="LJN258" s="5"/>
      <c r="LJO258" s="5"/>
      <c r="LJP258" s="5"/>
      <c r="LJQ258" s="5"/>
      <c r="LJR258" s="5"/>
      <c r="LJS258" s="5"/>
      <c r="LJT258" s="5"/>
      <c r="LJU258" s="5"/>
      <c r="LJV258" s="5"/>
      <c r="LJW258" s="5"/>
      <c r="LJX258" s="5"/>
      <c r="LJY258" s="5"/>
      <c r="LJZ258" s="5"/>
      <c r="LKA258" s="5"/>
      <c r="LKB258" s="5"/>
      <c r="LKC258" s="5"/>
      <c r="LKD258" s="5"/>
      <c r="LKE258" s="5"/>
      <c r="LKF258" s="5"/>
      <c r="LKG258" s="5"/>
      <c r="LKH258" s="5"/>
      <c r="LKI258" s="5"/>
      <c r="LKJ258" s="5"/>
      <c r="LKK258" s="5"/>
      <c r="LKL258" s="5"/>
      <c r="LKM258" s="5"/>
      <c r="LKN258" s="5"/>
      <c r="LKO258" s="5"/>
      <c r="LKP258" s="5"/>
      <c r="LKQ258" s="5"/>
      <c r="LKR258" s="5"/>
      <c r="LKS258" s="5"/>
      <c r="LKT258" s="5"/>
      <c r="LKU258" s="5"/>
      <c r="LKV258" s="5"/>
      <c r="LKW258" s="5"/>
      <c r="LKX258" s="5"/>
      <c r="LKY258" s="5"/>
      <c r="LKZ258" s="5"/>
      <c r="LLA258" s="5"/>
      <c r="LLB258" s="5"/>
      <c r="LLC258" s="5"/>
      <c r="LLD258" s="5"/>
      <c r="LLE258" s="5"/>
      <c r="LLF258" s="5"/>
      <c r="LLG258" s="5"/>
      <c r="LLH258" s="5"/>
      <c r="LLI258" s="5"/>
      <c r="LLJ258" s="5"/>
      <c r="LLK258" s="5"/>
      <c r="LLL258" s="5"/>
      <c r="LLM258" s="5"/>
      <c r="LLN258" s="5"/>
      <c r="LLO258" s="5"/>
      <c r="LLP258" s="5"/>
      <c r="LLQ258" s="5"/>
      <c r="LLR258" s="5"/>
      <c r="LLS258" s="5"/>
      <c r="LLT258" s="5"/>
      <c r="LLU258" s="5"/>
      <c r="LLV258" s="5"/>
      <c r="LLW258" s="5"/>
      <c r="LLX258" s="5"/>
      <c r="LLY258" s="5"/>
      <c r="LLZ258" s="5"/>
      <c r="LMA258" s="5"/>
      <c r="LMB258" s="5"/>
      <c r="LMC258" s="5"/>
      <c r="LMD258" s="5"/>
      <c r="LME258" s="5"/>
      <c r="LMF258" s="5"/>
      <c r="LMG258" s="5"/>
      <c r="LMH258" s="5"/>
      <c r="LMI258" s="5"/>
      <c r="LMJ258" s="5"/>
      <c r="LMK258" s="5"/>
      <c r="LML258" s="5"/>
      <c r="LMM258" s="5"/>
      <c r="LMN258" s="5"/>
      <c r="LMO258" s="5"/>
      <c r="LMP258" s="5"/>
      <c r="LMQ258" s="5"/>
      <c r="LMR258" s="5"/>
      <c r="LMS258" s="5"/>
      <c r="LMT258" s="5"/>
      <c r="LMU258" s="5"/>
      <c r="LMV258" s="5"/>
      <c r="LMW258" s="5"/>
      <c r="LMX258" s="5"/>
      <c r="LMY258" s="5"/>
      <c r="LMZ258" s="5"/>
      <c r="LNA258" s="5"/>
      <c r="LNB258" s="5"/>
      <c r="LNC258" s="5"/>
      <c r="LND258" s="5"/>
      <c r="LNE258" s="5"/>
      <c r="LNF258" s="5"/>
      <c r="LNG258" s="5"/>
      <c r="LNH258" s="5"/>
      <c r="LNI258" s="5"/>
      <c r="LNJ258" s="5"/>
      <c r="LNK258" s="5"/>
      <c r="LNL258" s="5"/>
      <c r="LNM258" s="5"/>
      <c r="LNN258" s="5"/>
      <c r="LNO258" s="5"/>
      <c r="LNP258" s="5"/>
      <c r="LNQ258" s="5"/>
      <c r="LNR258" s="5"/>
      <c r="LNS258" s="5"/>
      <c r="LNT258" s="5"/>
      <c r="LNU258" s="5"/>
      <c r="LNV258" s="5"/>
      <c r="LNW258" s="5"/>
      <c r="LNX258" s="5"/>
      <c r="LNY258" s="5"/>
      <c r="LNZ258" s="5"/>
      <c r="LOA258" s="5"/>
      <c r="LOB258" s="5"/>
      <c r="LOC258" s="5"/>
      <c r="LOD258" s="5"/>
      <c r="LOE258" s="5"/>
      <c r="LOF258" s="5"/>
      <c r="LOG258" s="5"/>
      <c r="LOH258" s="5"/>
      <c r="LOI258" s="5"/>
      <c r="LOJ258" s="5"/>
      <c r="LOK258" s="5"/>
      <c r="LOL258" s="5"/>
      <c r="LOM258" s="5"/>
      <c r="LON258" s="5"/>
      <c r="LOO258" s="5"/>
      <c r="LOP258" s="5"/>
      <c r="LOQ258" s="5"/>
      <c r="LOR258" s="5"/>
      <c r="LOS258" s="5"/>
      <c r="LOT258" s="5"/>
      <c r="LOU258" s="5"/>
      <c r="LOV258" s="5"/>
      <c r="LOW258" s="5"/>
      <c r="LOX258" s="5"/>
      <c r="LOY258" s="5"/>
      <c r="LOZ258" s="5"/>
      <c r="LPA258" s="5"/>
      <c r="LPB258" s="5"/>
      <c r="LPC258" s="5"/>
      <c r="LPD258" s="5"/>
      <c r="LPE258" s="5"/>
      <c r="LPF258" s="5"/>
      <c r="LPG258" s="5"/>
      <c r="LPH258" s="5"/>
      <c r="LPI258" s="5"/>
      <c r="LPJ258" s="5"/>
      <c r="LPK258" s="5"/>
      <c r="LPL258" s="5"/>
      <c r="LPM258" s="5"/>
      <c r="LPN258" s="5"/>
      <c r="LPO258" s="5"/>
      <c r="LPP258" s="5"/>
      <c r="LPQ258" s="5"/>
      <c r="LPR258" s="5"/>
      <c r="LPS258" s="5"/>
      <c r="LPT258" s="5"/>
      <c r="LPU258" s="5"/>
      <c r="LPV258" s="5"/>
      <c r="LPW258" s="5"/>
      <c r="LPX258" s="5"/>
      <c r="LPY258" s="5"/>
      <c r="LPZ258" s="5"/>
      <c r="LQA258" s="5"/>
      <c r="LQB258" s="5"/>
      <c r="LQC258" s="5"/>
      <c r="LQD258" s="5"/>
      <c r="LQE258" s="5"/>
      <c r="LQF258" s="5"/>
      <c r="LQG258" s="5"/>
      <c r="LQH258" s="5"/>
      <c r="LQI258" s="5"/>
      <c r="LQJ258" s="5"/>
      <c r="LQK258" s="5"/>
      <c r="LQL258" s="5"/>
      <c r="LQM258" s="5"/>
      <c r="LQN258" s="5"/>
      <c r="LQO258" s="5"/>
      <c r="LQP258" s="5"/>
      <c r="LQQ258" s="5"/>
      <c r="LQR258" s="5"/>
      <c r="LQS258" s="5"/>
      <c r="LQT258" s="5"/>
      <c r="LQU258" s="5"/>
      <c r="LQV258" s="5"/>
      <c r="LQW258" s="5"/>
      <c r="LQX258" s="5"/>
      <c r="LQY258" s="5"/>
      <c r="LQZ258" s="5"/>
      <c r="LRA258" s="5"/>
      <c r="LRB258" s="5"/>
      <c r="LRC258" s="5"/>
      <c r="LRD258" s="5"/>
      <c r="LRE258" s="5"/>
      <c r="LRF258" s="5"/>
      <c r="LRG258" s="5"/>
      <c r="LRH258" s="5"/>
      <c r="LRI258" s="5"/>
      <c r="LRJ258" s="5"/>
      <c r="LRK258" s="5"/>
      <c r="LRL258" s="5"/>
      <c r="LRM258" s="5"/>
      <c r="LRN258" s="5"/>
      <c r="LRO258" s="5"/>
      <c r="LRP258" s="5"/>
      <c r="LRQ258" s="5"/>
      <c r="LRR258" s="5"/>
      <c r="LRS258" s="5"/>
      <c r="LRT258" s="5"/>
      <c r="LRU258" s="5"/>
      <c r="LRV258" s="5"/>
      <c r="LRW258" s="5"/>
      <c r="LRX258" s="5"/>
      <c r="LRY258" s="5"/>
      <c r="LRZ258" s="5"/>
      <c r="LSA258" s="5"/>
      <c r="LSB258" s="5"/>
      <c r="LSC258" s="5"/>
      <c r="LSD258" s="5"/>
      <c r="LSE258" s="5"/>
      <c r="LSF258" s="5"/>
      <c r="LSG258" s="5"/>
      <c r="LSH258" s="5"/>
      <c r="LSI258" s="5"/>
      <c r="LSJ258" s="5"/>
      <c r="LSK258" s="5"/>
      <c r="LSL258" s="5"/>
      <c r="LSM258" s="5"/>
      <c r="LSN258" s="5"/>
      <c r="LSO258" s="5"/>
      <c r="LSP258" s="5"/>
      <c r="LSQ258" s="5"/>
      <c r="LSR258" s="5"/>
      <c r="LSS258" s="5"/>
      <c r="LST258" s="5"/>
      <c r="LSU258" s="5"/>
      <c r="LSV258" s="5"/>
      <c r="LSW258" s="5"/>
      <c r="LSX258" s="5"/>
      <c r="LSY258" s="5"/>
      <c r="LSZ258" s="5"/>
      <c r="LTA258" s="5"/>
      <c r="LTB258" s="5"/>
      <c r="LTC258" s="5"/>
      <c r="LTD258" s="5"/>
      <c r="LTE258" s="5"/>
      <c r="LTF258" s="5"/>
      <c r="LTG258" s="5"/>
      <c r="LTH258" s="5"/>
      <c r="LTI258" s="5"/>
      <c r="LTJ258" s="5"/>
      <c r="LTK258" s="5"/>
      <c r="LTL258" s="5"/>
      <c r="LTM258" s="5"/>
      <c r="LTN258" s="5"/>
      <c r="LTO258" s="5"/>
      <c r="LTP258" s="5"/>
      <c r="LTQ258" s="5"/>
      <c r="LTR258" s="5"/>
      <c r="LTS258" s="5"/>
      <c r="LTT258" s="5"/>
      <c r="LTU258" s="5"/>
      <c r="LTV258" s="5"/>
      <c r="LTW258" s="5"/>
      <c r="LTX258" s="5"/>
      <c r="LTY258" s="5"/>
      <c r="LTZ258" s="5"/>
      <c r="LUA258" s="5"/>
      <c r="LUB258" s="5"/>
      <c r="LUC258" s="5"/>
      <c r="LUD258" s="5"/>
      <c r="LUE258" s="5"/>
      <c r="LUF258" s="5"/>
      <c r="LUG258" s="5"/>
      <c r="LUH258" s="5"/>
      <c r="LUI258" s="5"/>
      <c r="LUJ258" s="5"/>
      <c r="LUK258" s="5"/>
      <c r="LUL258" s="5"/>
      <c r="LUM258" s="5"/>
      <c r="LUN258" s="5"/>
      <c r="LUO258" s="5"/>
      <c r="LUP258" s="5"/>
      <c r="LUQ258" s="5"/>
      <c r="LUR258" s="5"/>
      <c r="LUS258" s="5"/>
      <c r="LUT258" s="5"/>
      <c r="LUU258" s="5"/>
      <c r="LUV258" s="5"/>
      <c r="LUW258" s="5"/>
      <c r="LUX258" s="5"/>
      <c r="LUY258" s="5"/>
      <c r="LUZ258" s="5"/>
      <c r="LVA258" s="5"/>
      <c r="LVB258" s="5"/>
      <c r="LVC258" s="5"/>
      <c r="LVD258" s="5"/>
      <c r="LVE258" s="5"/>
      <c r="LVF258" s="5"/>
      <c r="LVG258" s="5"/>
      <c r="LVH258" s="5"/>
      <c r="LVI258" s="5"/>
      <c r="LVJ258" s="5"/>
      <c r="LVK258" s="5"/>
      <c r="LVL258" s="5"/>
      <c r="LVM258" s="5"/>
      <c r="LVN258" s="5"/>
      <c r="LVO258" s="5"/>
      <c r="LVP258" s="5"/>
      <c r="LVQ258" s="5"/>
      <c r="LVR258" s="5"/>
      <c r="LVS258" s="5"/>
      <c r="LVT258" s="5"/>
      <c r="LVU258" s="5"/>
      <c r="LVV258" s="5"/>
      <c r="LVW258" s="5"/>
      <c r="LVX258" s="5"/>
      <c r="LVY258" s="5"/>
      <c r="LVZ258" s="5"/>
      <c r="LWA258" s="5"/>
      <c r="LWB258" s="5"/>
      <c r="LWC258" s="5"/>
      <c r="LWD258" s="5"/>
      <c r="LWE258" s="5"/>
      <c r="LWF258" s="5"/>
      <c r="LWG258" s="5"/>
      <c r="LWH258" s="5"/>
      <c r="LWI258" s="5"/>
      <c r="LWJ258" s="5"/>
      <c r="LWK258" s="5"/>
      <c r="LWL258" s="5"/>
      <c r="LWM258" s="5"/>
      <c r="LWN258" s="5"/>
      <c r="LWO258" s="5"/>
      <c r="LWP258" s="5"/>
      <c r="LWQ258" s="5"/>
      <c r="LWR258" s="5"/>
      <c r="LWS258" s="5"/>
      <c r="LWT258" s="5"/>
      <c r="LWU258" s="5"/>
      <c r="LWV258" s="5"/>
      <c r="LWW258" s="5"/>
      <c r="LWX258" s="5"/>
      <c r="LWY258" s="5"/>
      <c r="LWZ258" s="5"/>
      <c r="LXA258" s="5"/>
      <c r="LXB258" s="5"/>
      <c r="LXC258" s="5"/>
      <c r="LXD258" s="5"/>
      <c r="LXE258" s="5"/>
      <c r="LXF258" s="5"/>
      <c r="LXG258" s="5"/>
      <c r="LXH258" s="5"/>
      <c r="LXI258" s="5"/>
      <c r="LXJ258" s="5"/>
      <c r="LXK258" s="5"/>
      <c r="LXL258" s="5"/>
      <c r="LXM258" s="5"/>
      <c r="LXN258" s="5"/>
      <c r="LXO258" s="5"/>
      <c r="LXP258" s="5"/>
      <c r="LXQ258" s="5"/>
      <c r="LXR258" s="5"/>
      <c r="LXS258" s="5"/>
      <c r="LXT258" s="5"/>
      <c r="LXU258" s="5"/>
      <c r="LXV258" s="5"/>
      <c r="LXW258" s="5"/>
      <c r="LXX258" s="5"/>
      <c r="LXY258" s="5"/>
      <c r="LXZ258" s="5"/>
      <c r="LYA258" s="5"/>
      <c r="LYB258" s="5"/>
      <c r="LYC258" s="5"/>
      <c r="LYD258" s="5"/>
      <c r="LYE258" s="5"/>
      <c r="LYF258" s="5"/>
      <c r="LYG258" s="5"/>
      <c r="LYH258" s="5"/>
      <c r="LYI258" s="5"/>
      <c r="LYJ258" s="5"/>
      <c r="LYK258" s="5"/>
      <c r="LYL258" s="5"/>
      <c r="LYM258" s="5"/>
      <c r="LYN258" s="5"/>
      <c r="LYO258" s="5"/>
      <c r="LYP258" s="5"/>
      <c r="LYQ258" s="5"/>
      <c r="LYR258" s="5"/>
      <c r="LYS258" s="5"/>
      <c r="LYT258" s="5"/>
      <c r="LYU258" s="5"/>
      <c r="LYV258" s="5"/>
      <c r="LYW258" s="5"/>
      <c r="LYX258" s="5"/>
      <c r="LYY258" s="5"/>
      <c r="LYZ258" s="5"/>
      <c r="LZA258" s="5"/>
      <c r="LZB258" s="5"/>
      <c r="LZC258" s="5"/>
      <c r="LZD258" s="5"/>
      <c r="LZE258" s="5"/>
      <c r="LZF258" s="5"/>
      <c r="LZG258" s="5"/>
      <c r="LZH258" s="5"/>
      <c r="LZI258" s="5"/>
      <c r="LZJ258" s="5"/>
      <c r="LZK258" s="5"/>
      <c r="LZL258" s="5"/>
      <c r="LZM258" s="5"/>
      <c r="LZN258" s="5"/>
      <c r="LZO258" s="5"/>
      <c r="LZP258" s="5"/>
      <c r="LZQ258" s="5"/>
      <c r="LZR258" s="5"/>
      <c r="LZS258" s="5"/>
      <c r="LZT258" s="5"/>
      <c r="LZU258" s="5"/>
      <c r="LZV258" s="5"/>
      <c r="LZW258" s="5"/>
      <c r="LZX258" s="5"/>
      <c r="LZY258" s="5"/>
      <c r="LZZ258" s="5"/>
      <c r="MAA258" s="5"/>
      <c r="MAB258" s="5"/>
      <c r="MAC258" s="5"/>
      <c r="MAD258" s="5"/>
      <c r="MAE258" s="5"/>
      <c r="MAF258" s="5"/>
      <c r="MAG258" s="5"/>
      <c r="MAH258" s="5"/>
      <c r="MAI258" s="5"/>
      <c r="MAJ258" s="5"/>
      <c r="MAK258" s="5"/>
      <c r="MAL258" s="5"/>
      <c r="MAM258" s="5"/>
      <c r="MAN258" s="5"/>
      <c r="MAO258" s="5"/>
      <c r="MAP258" s="5"/>
      <c r="MAQ258" s="5"/>
      <c r="MAR258" s="5"/>
      <c r="MAS258" s="5"/>
      <c r="MAT258" s="5"/>
      <c r="MAU258" s="5"/>
      <c r="MAV258" s="5"/>
      <c r="MAW258" s="5"/>
      <c r="MAX258" s="5"/>
      <c r="MAY258" s="5"/>
      <c r="MAZ258" s="5"/>
      <c r="MBA258" s="5"/>
      <c r="MBB258" s="5"/>
      <c r="MBC258" s="5"/>
      <c r="MBD258" s="5"/>
      <c r="MBE258" s="5"/>
      <c r="MBF258" s="5"/>
      <c r="MBG258" s="5"/>
      <c r="MBH258" s="5"/>
      <c r="MBI258" s="5"/>
      <c r="MBJ258" s="5"/>
      <c r="MBK258" s="5"/>
      <c r="MBL258" s="5"/>
      <c r="MBM258" s="5"/>
      <c r="MBN258" s="5"/>
      <c r="MBO258" s="5"/>
      <c r="MBP258" s="5"/>
      <c r="MBQ258" s="5"/>
      <c r="MBR258" s="5"/>
      <c r="MBS258" s="5"/>
      <c r="MBT258" s="5"/>
      <c r="MBU258" s="5"/>
      <c r="MBV258" s="5"/>
      <c r="MBW258" s="5"/>
      <c r="MBX258" s="5"/>
      <c r="MBY258" s="5"/>
      <c r="MBZ258" s="5"/>
      <c r="MCA258" s="5"/>
      <c r="MCB258" s="5"/>
      <c r="MCC258" s="5"/>
      <c r="MCD258" s="5"/>
      <c r="MCE258" s="5"/>
      <c r="MCF258" s="5"/>
      <c r="MCG258" s="5"/>
      <c r="MCH258" s="5"/>
      <c r="MCI258" s="5"/>
      <c r="MCJ258" s="5"/>
      <c r="MCK258" s="5"/>
      <c r="MCL258" s="5"/>
      <c r="MCM258" s="5"/>
      <c r="MCN258" s="5"/>
      <c r="MCO258" s="5"/>
      <c r="MCP258" s="5"/>
      <c r="MCQ258" s="5"/>
      <c r="MCR258" s="5"/>
      <c r="MCS258" s="5"/>
      <c r="MCT258" s="5"/>
      <c r="MCU258" s="5"/>
      <c r="MCV258" s="5"/>
      <c r="MCW258" s="5"/>
      <c r="MCX258" s="5"/>
      <c r="MCY258" s="5"/>
      <c r="MCZ258" s="5"/>
      <c r="MDA258" s="5"/>
      <c r="MDB258" s="5"/>
      <c r="MDC258" s="5"/>
      <c r="MDD258" s="5"/>
      <c r="MDE258" s="5"/>
      <c r="MDF258" s="5"/>
      <c r="MDG258" s="5"/>
      <c r="MDH258" s="5"/>
      <c r="MDI258" s="5"/>
      <c r="MDJ258" s="5"/>
      <c r="MDK258" s="5"/>
      <c r="MDL258" s="5"/>
      <c r="MDM258" s="5"/>
      <c r="MDN258" s="5"/>
      <c r="MDO258" s="5"/>
      <c r="MDP258" s="5"/>
      <c r="MDQ258" s="5"/>
      <c r="MDR258" s="5"/>
      <c r="MDS258" s="5"/>
      <c r="MDT258" s="5"/>
      <c r="MDU258" s="5"/>
      <c r="MDV258" s="5"/>
      <c r="MDW258" s="5"/>
      <c r="MDX258" s="5"/>
      <c r="MDY258" s="5"/>
      <c r="MDZ258" s="5"/>
      <c r="MEA258" s="5"/>
      <c r="MEB258" s="5"/>
      <c r="MEC258" s="5"/>
      <c r="MED258" s="5"/>
      <c r="MEE258" s="5"/>
      <c r="MEF258" s="5"/>
      <c r="MEG258" s="5"/>
      <c r="MEH258" s="5"/>
      <c r="MEI258" s="5"/>
      <c r="MEJ258" s="5"/>
      <c r="MEK258" s="5"/>
      <c r="MEL258" s="5"/>
      <c r="MEM258" s="5"/>
      <c r="MEN258" s="5"/>
      <c r="MEO258" s="5"/>
      <c r="MEP258" s="5"/>
      <c r="MEQ258" s="5"/>
      <c r="MER258" s="5"/>
      <c r="MES258" s="5"/>
      <c r="MET258" s="5"/>
      <c r="MEU258" s="5"/>
      <c r="MEV258" s="5"/>
      <c r="MEW258" s="5"/>
      <c r="MEX258" s="5"/>
      <c r="MEY258" s="5"/>
      <c r="MEZ258" s="5"/>
      <c r="MFA258" s="5"/>
      <c r="MFB258" s="5"/>
      <c r="MFC258" s="5"/>
      <c r="MFD258" s="5"/>
      <c r="MFE258" s="5"/>
      <c r="MFF258" s="5"/>
      <c r="MFG258" s="5"/>
      <c r="MFH258" s="5"/>
      <c r="MFI258" s="5"/>
      <c r="MFJ258" s="5"/>
      <c r="MFK258" s="5"/>
      <c r="MFL258" s="5"/>
      <c r="MFM258" s="5"/>
      <c r="MFN258" s="5"/>
      <c r="MFO258" s="5"/>
      <c r="MFP258" s="5"/>
      <c r="MFQ258" s="5"/>
      <c r="MFR258" s="5"/>
      <c r="MFS258" s="5"/>
      <c r="MFT258" s="5"/>
      <c r="MFU258" s="5"/>
      <c r="MFV258" s="5"/>
      <c r="MFW258" s="5"/>
      <c r="MFX258" s="5"/>
      <c r="MFY258" s="5"/>
      <c r="MFZ258" s="5"/>
      <c r="MGA258" s="5"/>
      <c r="MGB258" s="5"/>
      <c r="MGC258" s="5"/>
      <c r="MGD258" s="5"/>
      <c r="MGE258" s="5"/>
      <c r="MGF258" s="5"/>
      <c r="MGG258" s="5"/>
      <c r="MGH258" s="5"/>
      <c r="MGI258" s="5"/>
      <c r="MGJ258" s="5"/>
      <c r="MGK258" s="5"/>
      <c r="MGL258" s="5"/>
      <c r="MGM258" s="5"/>
      <c r="MGN258" s="5"/>
      <c r="MGO258" s="5"/>
      <c r="MGP258" s="5"/>
      <c r="MGQ258" s="5"/>
      <c r="MGR258" s="5"/>
      <c r="MGS258" s="5"/>
      <c r="MGT258" s="5"/>
      <c r="MGU258" s="5"/>
      <c r="MGV258" s="5"/>
      <c r="MGW258" s="5"/>
      <c r="MGX258" s="5"/>
      <c r="MGY258" s="5"/>
      <c r="MGZ258" s="5"/>
      <c r="MHA258" s="5"/>
      <c r="MHB258" s="5"/>
      <c r="MHC258" s="5"/>
      <c r="MHD258" s="5"/>
      <c r="MHE258" s="5"/>
      <c r="MHF258" s="5"/>
      <c r="MHG258" s="5"/>
      <c r="MHH258" s="5"/>
      <c r="MHI258" s="5"/>
      <c r="MHJ258" s="5"/>
      <c r="MHK258" s="5"/>
      <c r="MHL258" s="5"/>
      <c r="MHM258" s="5"/>
      <c r="MHN258" s="5"/>
      <c r="MHO258" s="5"/>
      <c r="MHP258" s="5"/>
      <c r="MHQ258" s="5"/>
      <c r="MHR258" s="5"/>
      <c r="MHS258" s="5"/>
      <c r="MHT258" s="5"/>
      <c r="MHU258" s="5"/>
      <c r="MHV258" s="5"/>
      <c r="MHW258" s="5"/>
      <c r="MHX258" s="5"/>
      <c r="MHY258" s="5"/>
      <c r="MHZ258" s="5"/>
      <c r="MIA258" s="5"/>
      <c r="MIB258" s="5"/>
      <c r="MIC258" s="5"/>
      <c r="MID258" s="5"/>
      <c r="MIE258" s="5"/>
      <c r="MIF258" s="5"/>
      <c r="MIG258" s="5"/>
      <c r="MIH258" s="5"/>
      <c r="MII258" s="5"/>
      <c r="MIJ258" s="5"/>
      <c r="MIK258" s="5"/>
      <c r="MIL258" s="5"/>
      <c r="MIM258" s="5"/>
      <c r="MIN258" s="5"/>
      <c r="MIO258" s="5"/>
      <c r="MIP258" s="5"/>
      <c r="MIQ258" s="5"/>
      <c r="MIR258" s="5"/>
      <c r="MIS258" s="5"/>
      <c r="MIT258" s="5"/>
      <c r="MIU258" s="5"/>
      <c r="MIV258" s="5"/>
      <c r="MIW258" s="5"/>
      <c r="MIX258" s="5"/>
      <c r="MIY258" s="5"/>
      <c r="MIZ258" s="5"/>
      <c r="MJA258" s="5"/>
      <c r="MJB258" s="5"/>
      <c r="MJC258" s="5"/>
      <c r="MJD258" s="5"/>
      <c r="MJE258" s="5"/>
      <c r="MJF258" s="5"/>
      <c r="MJG258" s="5"/>
      <c r="MJH258" s="5"/>
      <c r="MJI258" s="5"/>
      <c r="MJJ258" s="5"/>
      <c r="MJK258" s="5"/>
      <c r="MJL258" s="5"/>
      <c r="MJM258" s="5"/>
      <c r="MJN258" s="5"/>
      <c r="MJO258" s="5"/>
      <c r="MJP258" s="5"/>
      <c r="MJQ258" s="5"/>
      <c r="MJR258" s="5"/>
      <c r="MJS258" s="5"/>
      <c r="MJT258" s="5"/>
      <c r="MJU258" s="5"/>
      <c r="MJV258" s="5"/>
      <c r="MJW258" s="5"/>
      <c r="MJX258" s="5"/>
      <c r="MJY258" s="5"/>
      <c r="MJZ258" s="5"/>
      <c r="MKA258" s="5"/>
      <c r="MKB258" s="5"/>
      <c r="MKC258" s="5"/>
      <c r="MKD258" s="5"/>
      <c r="MKE258" s="5"/>
      <c r="MKF258" s="5"/>
      <c r="MKG258" s="5"/>
      <c r="MKH258" s="5"/>
      <c r="MKI258" s="5"/>
      <c r="MKJ258" s="5"/>
      <c r="MKK258" s="5"/>
      <c r="MKL258" s="5"/>
      <c r="MKM258" s="5"/>
      <c r="MKN258" s="5"/>
      <c r="MKO258" s="5"/>
      <c r="MKP258" s="5"/>
      <c r="MKQ258" s="5"/>
      <c r="MKR258" s="5"/>
      <c r="MKS258" s="5"/>
      <c r="MKT258" s="5"/>
      <c r="MKU258" s="5"/>
      <c r="MKV258" s="5"/>
      <c r="MKW258" s="5"/>
      <c r="MKX258" s="5"/>
      <c r="MKY258" s="5"/>
      <c r="MKZ258" s="5"/>
      <c r="MLA258" s="5"/>
      <c r="MLB258" s="5"/>
      <c r="MLC258" s="5"/>
      <c r="MLD258" s="5"/>
      <c r="MLE258" s="5"/>
      <c r="MLF258" s="5"/>
      <c r="MLG258" s="5"/>
      <c r="MLH258" s="5"/>
      <c r="MLI258" s="5"/>
      <c r="MLJ258" s="5"/>
      <c r="MLK258" s="5"/>
      <c r="MLL258" s="5"/>
      <c r="MLM258" s="5"/>
      <c r="MLN258" s="5"/>
      <c r="MLO258" s="5"/>
      <c r="MLP258" s="5"/>
      <c r="MLQ258" s="5"/>
      <c r="MLR258" s="5"/>
      <c r="MLS258" s="5"/>
      <c r="MLT258" s="5"/>
      <c r="MLU258" s="5"/>
      <c r="MLV258" s="5"/>
      <c r="MLW258" s="5"/>
      <c r="MLX258" s="5"/>
      <c r="MLY258" s="5"/>
      <c r="MLZ258" s="5"/>
      <c r="MMA258" s="5"/>
      <c r="MMB258" s="5"/>
      <c r="MMC258" s="5"/>
      <c r="MMD258" s="5"/>
      <c r="MME258" s="5"/>
      <c r="MMF258" s="5"/>
      <c r="MMG258" s="5"/>
      <c r="MMH258" s="5"/>
      <c r="MMI258" s="5"/>
      <c r="MMJ258" s="5"/>
      <c r="MMK258" s="5"/>
      <c r="MML258" s="5"/>
      <c r="MMM258" s="5"/>
      <c r="MMN258" s="5"/>
      <c r="MMO258" s="5"/>
      <c r="MMP258" s="5"/>
      <c r="MMQ258" s="5"/>
      <c r="MMR258" s="5"/>
      <c r="MMS258" s="5"/>
      <c r="MMT258" s="5"/>
      <c r="MMU258" s="5"/>
      <c r="MMV258" s="5"/>
      <c r="MMW258" s="5"/>
      <c r="MMX258" s="5"/>
      <c r="MMY258" s="5"/>
      <c r="MMZ258" s="5"/>
      <c r="MNA258" s="5"/>
      <c r="MNB258" s="5"/>
      <c r="MNC258" s="5"/>
      <c r="MND258" s="5"/>
      <c r="MNE258" s="5"/>
      <c r="MNF258" s="5"/>
      <c r="MNG258" s="5"/>
      <c r="MNH258" s="5"/>
      <c r="MNI258" s="5"/>
      <c r="MNJ258" s="5"/>
      <c r="MNK258" s="5"/>
      <c r="MNL258" s="5"/>
      <c r="MNM258" s="5"/>
      <c r="MNN258" s="5"/>
      <c r="MNO258" s="5"/>
      <c r="MNP258" s="5"/>
      <c r="MNQ258" s="5"/>
      <c r="MNR258" s="5"/>
      <c r="MNS258" s="5"/>
      <c r="MNT258" s="5"/>
      <c r="MNU258" s="5"/>
      <c r="MNV258" s="5"/>
      <c r="MNW258" s="5"/>
      <c r="MNX258" s="5"/>
      <c r="MNY258" s="5"/>
      <c r="MNZ258" s="5"/>
      <c r="MOA258" s="5"/>
      <c r="MOB258" s="5"/>
      <c r="MOC258" s="5"/>
      <c r="MOD258" s="5"/>
      <c r="MOE258" s="5"/>
      <c r="MOF258" s="5"/>
      <c r="MOG258" s="5"/>
      <c r="MOH258" s="5"/>
      <c r="MOI258" s="5"/>
      <c r="MOJ258" s="5"/>
      <c r="MOK258" s="5"/>
      <c r="MOL258" s="5"/>
      <c r="MOM258" s="5"/>
      <c r="MON258" s="5"/>
      <c r="MOO258" s="5"/>
      <c r="MOP258" s="5"/>
      <c r="MOQ258" s="5"/>
      <c r="MOR258" s="5"/>
      <c r="MOS258" s="5"/>
      <c r="MOT258" s="5"/>
      <c r="MOU258" s="5"/>
      <c r="MOV258" s="5"/>
      <c r="MOW258" s="5"/>
      <c r="MOX258" s="5"/>
      <c r="MOY258" s="5"/>
      <c r="MOZ258" s="5"/>
      <c r="MPA258" s="5"/>
      <c r="MPB258" s="5"/>
      <c r="MPC258" s="5"/>
      <c r="MPD258" s="5"/>
      <c r="MPE258" s="5"/>
      <c r="MPF258" s="5"/>
      <c r="MPG258" s="5"/>
      <c r="MPH258" s="5"/>
      <c r="MPI258" s="5"/>
      <c r="MPJ258" s="5"/>
      <c r="MPK258" s="5"/>
      <c r="MPL258" s="5"/>
      <c r="MPM258" s="5"/>
      <c r="MPN258" s="5"/>
      <c r="MPO258" s="5"/>
      <c r="MPP258" s="5"/>
      <c r="MPQ258" s="5"/>
      <c r="MPR258" s="5"/>
      <c r="MPS258" s="5"/>
      <c r="MPT258" s="5"/>
      <c r="MPU258" s="5"/>
      <c r="MPV258" s="5"/>
      <c r="MPW258" s="5"/>
      <c r="MPX258" s="5"/>
      <c r="MPY258" s="5"/>
      <c r="MPZ258" s="5"/>
      <c r="MQA258" s="5"/>
      <c r="MQB258" s="5"/>
      <c r="MQC258" s="5"/>
      <c r="MQD258" s="5"/>
      <c r="MQE258" s="5"/>
      <c r="MQF258" s="5"/>
      <c r="MQG258" s="5"/>
      <c r="MQH258" s="5"/>
      <c r="MQI258" s="5"/>
      <c r="MQJ258" s="5"/>
      <c r="MQK258" s="5"/>
      <c r="MQL258" s="5"/>
      <c r="MQM258" s="5"/>
      <c r="MQN258" s="5"/>
      <c r="MQO258" s="5"/>
      <c r="MQP258" s="5"/>
      <c r="MQQ258" s="5"/>
      <c r="MQR258" s="5"/>
      <c r="MQS258" s="5"/>
      <c r="MQT258" s="5"/>
      <c r="MQU258" s="5"/>
      <c r="MQV258" s="5"/>
      <c r="MQW258" s="5"/>
      <c r="MQX258" s="5"/>
      <c r="MQY258" s="5"/>
      <c r="MQZ258" s="5"/>
      <c r="MRA258" s="5"/>
      <c r="MRB258" s="5"/>
      <c r="MRC258" s="5"/>
      <c r="MRD258" s="5"/>
      <c r="MRE258" s="5"/>
      <c r="MRF258" s="5"/>
      <c r="MRG258" s="5"/>
      <c r="MRH258" s="5"/>
      <c r="MRI258" s="5"/>
      <c r="MRJ258" s="5"/>
      <c r="MRK258" s="5"/>
      <c r="MRL258" s="5"/>
      <c r="MRM258" s="5"/>
      <c r="MRN258" s="5"/>
      <c r="MRO258" s="5"/>
      <c r="MRP258" s="5"/>
      <c r="MRQ258" s="5"/>
      <c r="MRR258" s="5"/>
      <c r="MRS258" s="5"/>
      <c r="MRT258" s="5"/>
      <c r="MRU258" s="5"/>
      <c r="MRV258" s="5"/>
      <c r="MRW258" s="5"/>
      <c r="MRX258" s="5"/>
      <c r="MRY258" s="5"/>
      <c r="MRZ258" s="5"/>
      <c r="MSA258" s="5"/>
      <c r="MSB258" s="5"/>
      <c r="MSC258" s="5"/>
      <c r="MSD258" s="5"/>
      <c r="MSE258" s="5"/>
      <c r="MSF258" s="5"/>
      <c r="MSG258" s="5"/>
      <c r="MSH258" s="5"/>
      <c r="MSI258" s="5"/>
      <c r="MSJ258" s="5"/>
      <c r="MSK258" s="5"/>
      <c r="MSL258" s="5"/>
      <c r="MSM258" s="5"/>
      <c r="MSN258" s="5"/>
      <c r="MSO258" s="5"/>
      <c r="MSP258" s="5"/>
      <c r="MSQ258" s="5"/>
      <c r="MSR258" s="5"/>
      <c r="MSS258" s="5"/>
      <c r="MST258" s="5"/>
      <c r="MSU258" s="5"/>
      <c r="MSV258" s="5"/>
      <c r="MSW258" s="5"/>
      <c r="MSX258" s="5"/>
      <c r="MSY258" s="5"/>
      <c r="MSZ258" s="5"/>
      <c r="MTA258" s="5"/>
      <c r="MTB258" s="5"/>
      <c r="MTC258" s="5"/>
      <c r="MTD258" s="5"/>
      <c r="MTE258" s="5"/>
      <c r="MTF258" s="5"/>
      <c r="MTG258" s="5"/>
      <c r="MTH258" s="5"/>
      <c r="MTI258" s="5"/>
      <c r="MTJ258" s="5"/>
      <c r="MTK258" s="5"/>
      <c r="MTL258" s="5"/>
      <c r="MTM258" s="5"/>
      <c r="MTN258" s="5"/>
      <c r="MTO258" s="5"/>
      <c r="MTP258" s="5"/>
      <c r="MTQ258" s="5"/>
      <c r="MTR258" s="5"/>
      <c r="MTS258" s="5"/>
      <c r="MTT258" s="5"/>
      <c r="MTU258" s="5"/>
      <c r="MTV258" s="5"/>
      <c r="MTW258" s="5"/>
      <c r="MTX258" s="5"/>
      <c r="MTY258" s="5"/>
      <c r="MTZ258" s="5"/>
      <c r="MUA258" s="5"/>
      <c r="MUB258" s="5"/>
      <c r="MUC258" s="5"/>
      <c r="MUD258" s="5"/>
      <c r="MUE258" s="5"/>
      <c r="MUF258" s="5"/>
      <c r="MUG258" s="5"/>
      <c r="MUH258" s="5"/>
      <c r="MUI258" s="5"/>
      <c r="MUJ258" s="5"/>
      <c r="MUK258" s="5"/>
      <c r="MUL258" s="5"/>
      <c r="MUM258" s="5"/>
      <c r="MUN258" s="5"/>
      <c r="MUO258" s="5"/>
      <c r="MUP258" s="5"/>
      <c r="MUQ258" s="5"/>
      <c r="MUR258" s="5"/>
      <c r="MUS258" s="5"/>
      <c r="MUT258" s="5"/>
      <c r="MUU258" s="5"/>
      <c r="MUV258" s="5"/>
      <c r="MUW258" s="5"/>
      <c r="MUX258" s="5"/>
      <c r="MUY258" s="5"/>
      <c r="MUZ258" s="5"/>
      <c r="MVA258" s="5"/>
      <c r="MVB258" s="5"/>
      <c r="MVC258" s="5"/>
      <c r="MVD258" s="5"/>
      <c r="MVE258" s="5"/>
      <c r="MVF258" s="5"/>
      <c r="MVG258" s="5"/>
      <c r="MVH258" s="5"/>
      <c r="MVI258" s="5"/>
      <c r="MVJ258" s="5"/>
      <c r="MVK258" s="5"/>
      <c r="MVL258" s="5"/>
      <c r="MVM258" s="5"/>
      <c r="MVN258" s="5"/>
      <c r="MVO258" s="5"/>
      <c r="MVP258" s="5"/>
      <c r="MVQ258" s="5"/>
      <c r="MVR258" s="5"/>
      <c r="MVS258" s="5"/>
      <c r="MVT258" s="5"/>
      <c r="MVU258" s="5"/>
      <c r="MVV258" s="5"/>
      <c r="MVW258" s="5"/>
      <c r="MVX258" s="5"/>
      <c r="MVY258" s="5"/>
      <c r="MVZ258" s="5"/>
      <c r="MWA258" s="5"/>
      <c r="MWB258" s="5"/>
      <c r="MWC258" s="5"/>
      <c r="MWD258" s="5"/>
      <c r="MWE258" s="5"/>
      <c r="MWF258" s="5"/>
      <c r="MWG258" s="5"/>
      <c r="MWH258" s="5"/>
      <c r="MWI258" s="5"/>
      <c r="MWJ258" s="5"/>
      <c r="MWK258" s="5"/>
      <c r="MWL258" s="5"/>
      <c r="MWM258" s="5"/>
      <c r="MWN258" s="5"/>
      <c r="MWO258" s="5"/>
      <c r="MWP258" s="5"/>
      <c r="MWQ258" s="5"/>
      <c r="MWR258" s="5"/>
      <c r="MWS258" s="5"/>
      <c r="MWT258" s="5"/>
      <c r="MWU258" s="5"/>
      <c r="MWV258" s="5"/>
      <c r="MWW258" s="5"/>
      <c r="MWX258" s="5"/>
      <c r="MWY258" s="5"/>
      <c r="MWZ258" s="5"/>
      <c r="MXA258" s="5"/>
      <c r="MXB258" s="5"/>
      <c r="MXC258" s="5"/>
      <c r="MXD258" s="5"/>
      <c r="MXE258" s="5"/>
      <c r="MXF258" s="5"/>
      <c r="MXG258" s="5"/>
      <c r="MXH258" s="5"/>
      <c r="MXI258" s="5"/>
      <c r="MXJ258" s="5"/>
      <c r="MXK258" s="5"/>
      <c r="MXL258" s="5"/>
      <c r="MXM258" s="5"/>
      <c r="MXN258" s="5"/>
      <c r="MXO258" s="5"/>
      <c r="MXP258" s="5"/>
      <c r="MXQ258" s="5"/>
      <c r="MXR258" s="5"/>
      <c r="MXS258" s="5"/>
      <c r="MXT258" s="5"/>
      <c r="MXU258" s="5"/>
      <c r="MXV258" s="5"/>
      <c r="MXW258" s="5"/>
      <c r="MXX258" s="5"/>
      <c r="MXY258" s="5"/>
      <c r="MXZ258" s="5"/>
      <c r="MYA258" s="5"/>
      <c r="MYB258" s="5"/>
      <c r="MYC258" s="5"/>
      <c r="MYD258" s="5"/>
      <c r="MYE258" s="5"/>
      <c r="MYF258" s="5"/>
      <c r="MYG258" s="5"/>
      <c r="MYH258" s="5"/>
      <c r="MYI258" s="5"/>
      <c r="MYJ258" s="5"/>
      <c r="MYK258" s="5"/>
      <c r="MYL258" s="5"/>
      <c r="MYM258" s="5"/>
      <c r="MYN258" s="5"/>
      <c r="MYO258" s="5"/>
      <c r="MYP258" s="5"/>
      <c r="MYQ258" s="5"/>
      <c r="MYR258" s="5"/>
      <c r="MYS258" s="5"/>
      <c r="MYT258" s="5"/>
      <c r="MYU258" s="5"/>
      <c r="MYV258" s="5"/>
      <c r="MYW258" s="5"/>
      <c r="MYX258" s="5"/>
      <c r="MYY258" s="5"/>
      <c r="MYZ258" s="5"/>
      <c r="MZA258" s="5"/>
      <c r="MZB258" s="5"/>
      <c r="MZC258" s="5"/>
      <c r="MZD258" s="5"/>
      <c r="MZE258" s="5"/>
      <c r="MZF258" s="5"/>
      <c r="MZG258" s="5"/>
      <c r="MZH258" s="5"/>
      <c r="MZI258" s="5"/>
      <c r="MZJ258" s="5"/>
      <c r="MZK258" s="5"/>
      <c r="MZL258" s="5"/>
      <c r="MZM258" s="5"/>
      <c r="MZN258" s="5"/>
      <c r="MZO258" s="5"/>
      <c r="MZP258" s="5"/>
      <c r="MZQ258" s="5"/>
      <c r="MZR258" s="5"/>
      <c r="MZS258" s="5"/>
      <c r="MZT258" s="5"/>
      <c r="MZU258" s="5"/>
      <c r="MZV258" s="5"/>
      <c r="MZW258" s="5"/>
      <c r="MZX258" s="5"/>
      <c r="MZY258" s="5"/>
      <c r="MZZ258" s="5"/>
      <c r="NAA258" s="5"/>
      <c r="NAB258" s="5"/>
      <c r="NAC258" s="5"/>
      <c r="NAD258" s="5"/>
      <c r="NAE258" s="5"/>
      <c r="NAF258" s="5"/>
      <c r="NAG258" s="5"/>
      <c r="NAH258" s="5"/>
      <c r="NAI258" s="5"/>
      <c r="NAJ258" s="5"/>
      <c r="NAK258" s="5"/>
      <c r="NAL258" s="5"/>
      <c r="NAM258" s="5"/>
      <c r="NAN258" s="5"/>
      <c r="NAO258" s="5"/>
      <c r="NAP258" s="5"/>
      <c r="NAQ258" s="5"/>
      <c r="NAR258" s="5"/>
      <c r="NAS258" s="5"/>
      <c r="NAT258" s="5"/>
      <c r="NAU258" s="5"/>
      <c r="NAV258" s="5"/>
      <c r="NAW258" s="5"/>
      <c r="NAX258" s="5"/>
      <c r="NAY258" s="5"/>
      <c r="NAZ258" s="5"/>
      <c r="NBA258" s="5"/>
      <c r="NBB258" s="5"/>
      <c r="NBC258" s="5"/>
      <c r="NBD258" s="5"/>
      <c r="NBE258" s="5"/>
      <c r="NBF258" s="5"/>
      <c r="NBG258" s="5"/>
      <c r="NBH258" s="5"/>
      <c r="NBI258" s="5"/>
      <c r="NBJ258" s="5"/>
      <c r="NBK258" s="5"/>
      <c r="NBL258" s="5"/>
      <c r="NBM258" s="5"/>
      <c r="NBN258" s="5"/>
      <c r="NBO258" s="5"/>
      <c r="NBP258" s="5"/>
      <c r="NBQ258" s="5"/>
      <c r="NBR258" s="5"/>
      <c r="NBS258" s="5"/>
      <c r="NBT258" s="5"/>
      <c r="NBU258" s="5"/>
      <c r="NBV258" s="5"/>
      <c r="NBW258" s="5"/>
      <c r="NBX258" s="5"/>
      <c r="NBY258" s="5"/>
      <c r="NBZ258" s="5"/>
      <c r="NCA258" s="5"/>
      <c r="NCB258" s="5"/>
      <c r="NCC258" s="5"/>
      <c r="NCD258" s="5"/>
      <c r="NCE258" s="5"/>
      <c r="NCF258" s="5"/>
      <c r="NCG258" s="5"/>
      <c r="NCH258" s="5"/>
      <c r="NCI258" s="5"/>
      <c r="NCJ258" s="5"/>
      <c r="NCK258" s="5"/>
      <c r="NCL258" s="5"/>
      <c r="NCM258" s="5"/>
      <c r="NCN258" s="5"/>
      <c r="NCO258" s="5"/>
      <c r="NCP258" s="5"/>
      <c r="NCQ258" s="5"/>
      <c r="NCR258" s="5"/>
      <c r="NCS258" s="5"/>
      <c r="NCT258" s="5"/>
      <c r="NCU258" s="5"/>
      <c r="NCV258" s="5"/>
      <c r="NCW258" s="5"/>
      <c r="NCX258" s="5"/>
      <c r="NCY258" s="5"/>
      <c r="NCZ258" s="5"/>
      <c r="NDA258" s="5"/>
      <c r="NDB258" s="5"/>
      <c r="NDC258" s="5"/>
      <c r="NDD258" s="5"/>
      <c r="NDE258" s="5"/>
      <c r="NDF258" s="5"/>
      <c r="NDG258" s="5"/>
      <c r="NDH258" s="5"/>
      <c r="NDI258" s="5"/>
      <c r="NDJ258" s="5"/>
      <c r="NDK258" s="5"/>
      <c r="NDL258" s="5"/>
      <c r="NDM258" s="5"/>
      <c r="NDN258" s="5"/>
      <c r="NDO258" s="5"/>
      <c r="NDP258" s="5"/>
      <c r="NDQ258" s="5"/>
      <c r="NDR258" s="5"/>
      <c r="NDS258" s="5"/>
      <c r="NDT258" s="5"/>
      <c r="NDU258" s="5"/>
      <c r="NDV258" s="5"/>
      <c r="NDW258" s="5"/>
      <c r="NDX258" s="5"/>
      <c r="NDY258" s="5"/>
      <c r="NDZ258" s="5"/>
      <c r="NEA258" s="5"/>
      <c r="NEB258" s="5"/>
      <c r="NEC258" s="5"/>
      <c r="NED258" s="5"/>
      <c r="NEE258" s="5"/>
      <c r="NEF258" s="5"/>
      <c r="NEG258" s="5"/>
      <c r="NEH258" s="5"/>
      <c r="NEI258" s="5"/>
      <c r="NEJ258" s="5"/>
      <c r="NEK258" s="5"/>
      <c r="NEL258" s="5"/>
      <c r="NEM258" s="5"/>
      <c r="NEN258" s="5"/>
      <c r="NEO258" s="5"/>
      <c r="NEP258" s="5"/>
      <c r="NEQ258" s="5"/>
      <c r="NER258" s="5"/>
      <c r="NES258" s="5"/>
      <c r="NET258" s="5"/>
      <c r="NEU258" s="5"/>
      <c r="NEV258" s="5"/>
      <c r="NEW258" s="5"/>
      <c r="NEX258" s="5"/>
      <c r="NEY258" s="5"/>
      <c r="NEZ258" s="5"/>
      <c r="NFA258" s="5"/>
      <c r="NFB258" s="5"/>
      <c r="NFC258" s="5"/>
      <c r="NFD258" s="5"/>
      <c r="NFE258" s="5"/>
      <c r="NFF258" s="5"/>
      <c r="NFG258" s="5"/>
      <c r="NFH258" s="5"/>
      <c r="NFI258" s="5"/>
      <c r="NFJ258" s="5"/>
      <c r="NFK258" s="5"/>
      <c r="NFL258" s="5"/>
      <c r="NFM258" s="5"/>
      <c r="NFN258" s="5"/>
      <c r="NFO258" s="5"/>
      <c r="NFP258" s="5"/>
      <c r="NFQ258" s="5"/>
      <c r="NFR258" s="5"/>
      <c r="NFS258" s="5"/>
      <c r="NFT258" s="5"/>
      <c r="NFU258" s="5"/>
      <c r="NFV258" s="5"/>
      <c r="NFW258" s="5"/>
      <c r="NFX258" s="5"/>
      <c r="NFY258" s="5"/>
      <c r="NFZ258" s="5"/>
      <c r="NGA258" s="5"/>
      <c r="NGB258" s="5"/>
      <c r="NGC258" s="5"/>
      <c r="NGD258" s="5"/>
      <c r="NGE258" s="5"/>
      <c r="NGF258" s="5"/>
      <c r="NGG258" s="5"/>
      <c r="NGH258" s="5"/>
      <c r="NGI258" s="5"/>
      <c r="NGJ258" s="5"/>
      <c r="NGK258" s="5"/>
      <c r="NGL258" s="5"/>
      <c r="NGM258" s="5"/>
      <c r="NGN258" s="5"/>
      <c r="NGO258" s="5"/>
      <c r="NGP258" s="5"/>
      <c r="NGQ258" s="5"/>
      <c r="NGR258" s="5"/>
      <c r="NGS258" s="5"/>
      <c r="NGT258" s="5"/>
      <c r="NGU258" s="5"/>
      <c r="NGV258" s="5"/>
      <c r="NGW258" s="5"/>
      <c r="NGX258" s="5"/>
      <c r="NGY258" s="5"/>
      <c r="NGZ258" s="5"/>
      <c r="NHA258" s="5"/>
      <c r="NHB258" s="5"/>
      <c r="NHC258" s="5"/>
      <c r="NHD258" s="5"/>
      <c r="NHE258" s="5"/>
      <c r="NHF258" s="5"/>
      <c r="NHG258" s="5"/>
      <c r="NHH258" s="5"/>
      <c r="NHI258" s="5"/>
      <c r="NHJ258" s="5"/>
      <c r="NHK258" s="5"/>
      <c r="NHL258" s="5"/>
      <c r="NHM258" s="5"/>
      <c r="NHN258" s="5"/>
      <c r="NHO258" s="5"/>
      <c r="NHP258" s="5"/>
      <c r="NHQ258" s="5"/>
      <c r="NHR258" s="5"/>
      <c r="NHS258" s="5"/>
      <c r="NHT258" s="5"/>
      <c r="NHU258" s="5"/>
      <c r="NHV258" s="5"/>
      <c r="NHW258" s="5"/>
      <c r="NHX258" s="5"/>
      <c r="NHY258" s="5"/>
      <c r="NHZ258" s="5"/>
      <c r="NIA258" s="5"/>
      <c r="NIB258" s="5"/>
      <c r="NIC258" s="5"/>
      <c r="NID258" s="5"/>
      <c r="NIE258" s="5"/>
      <c r="NIF258" s="5"/>
      <c r="NIG258" s="5"/>
      <c r="NIH258" s="5"/>
      <c r="NII258" s="5"/>
      <c r="NIJ258" s="5"/>
      <c r="NIK258" s="5"/>
      <c r="NIL258" s="5"/>
      <c r="NIM258" s="5"/>
      <c r="NIN258" s="5"/>
      <c r="NIO258" s="5"/>
      <c r="NIP258" s="5"/>
      <c r="NIQ258" s="5"/>
      <c r="NIR258" s="5"/>
      <c r="NIS258" s="5"/>
      <c r="NIT258" s="5"/>
      <c r="NIU258" s="5"/>
      <c r="NIV258" s="5"/>
      <c r="NIW258" s="5"/>
      <c r="NIX258" s="5"/>
      <c r="NIY258" s="5"/>
      <c r="NIZ258" s="5"/>
      <c r="NJA258" s="5"/>
      <c r="NJB258" s="5"/>
      <c r="NJC258" s="5"/>
      <c r="NJD258" s="5"/>
      <c r="NJE258" s="5"/>
      <c r="NJF258" s="5"/>
      <c r="NJG258" s="5"/>
      <c r="NJH258" s="5"/>
      <c r="NJI258" s="5"/>
      <c r="NJJ258" s="5"/>
      <c r="NJK258" s="5"/>
      <c r="NJL258" s="5"/>
      <c r="NJM258" s="5"/>
      <c r="NJN258" s="5"/>
      <c r="NJO258" s="5"/>
      <c r="NJP258" s="5"/>
      <c r="NJQ258" s="5"/>
      <c r="NJR258" s="5"/>
      <c r="NJS258" s="5"/>
      <c r="NJT258" s="5"/>
      <c r="NJU258" s="5"/>
      <c r="NJV258" s="5"/>
      <c r="NJW258" s="5"/>
      <c r="NJX258" s="5"/>
      <c r="NJY258" s="5"/>
      <c r="NJZ258" s="5"/>
      <c r="NKA258" s="5"/>
      <c r="NKB258" s="5"/>
      <c r="NKC258" s="5"/>
      <c r="NKD258" s="5"/>
      <c r="NKE258" s="5"/>
      <c r="NKF258" s="5"/>
      <c r="NKG258" s="5"/>
      <c r="NKH258" s="5"/>
      <c r="NKI258" s="5"/>
      <c r="NKJ258" s="5"/>
      <c r="NKK258" s="5"/>
      <c r="NKL258" s="5"/>
      <c r="NKM258" s="5"/>
      <c r="NKN258" s="5"/>
      <c r="NKO258" s="5"/>
      <c r="NKP258" s="5"/>
      <c r="NKQ258" s="5"/>
      <c r="NKR258" s="5"/>
      <c r="NKS258" s="5"/>
      <c r="NKT258" s="5"/>
      <c r="NKU258" s="5"/>
      <c r="NKV258" s="5"/>
      <c r="NKW258" s="5"/>
      <c r="NKX258" s="5"/>
      <c r="NKY258" s="5"/>
      <c r="NKZ258" s="5"/>
      <c r="NLA258" s="5"/>
      <c r="NLB258" s="5"/>
      <c r="NLC258" s="5"/>
      <c r="NLD258" s="5"/>
      <c r="NLE258" s="5"/>
      <c r="NLF258" s="5"/>
      <c r="NLG258" s="5"/>
      <c r="NLH258" s="5"/>
      <c r="NLI258" s="5"/>
      <c r="NLJ258" s="5"/>
      <c r="NLK258" s="5"/>
      <c r="NLL258" s="5"/>
      <c r="NLM258" s="5"/>
      <c r="NLN258" s="5"/>
      <c r="NLO258" s="5"/>
      <c r="NLP258" s="5"/>
      <c r="NLQ258" s="5"/>
      <c r="NLR258" s="5"/>
      <c r="NLS258" s="5"/>
      <c r="NLT258" s="5"/>
      <c r="NLU258" s="5"/>
      <c r="NLV258" s="5"/>
      <c r="NLW258" s="5"/>
      <c r="NLX258" s="5"/>
      <c r="NLY258" s="5"/>
      <c r="NLZ258" s="5"/>
      <c r="NMA258" s="5"/>
      <c r="NMB258" s="5"/>
      <c r="NMC258" s="5"/>
      <c r="NMD258" s="5"/>
      <c r="NME258" s="5"/>
      <c r="NMF258" s="5"/>
      <c r="NMG258" s="5"/>
      <c r="NMH258" s="5"/>
      <c r="NMI258" s="5"/>
      <c r="NMJ258" s="5"/>
      <c r="NMK258" s="5"/>
      <c r="NML258" s="5"/>
      <c r="NMM258" s="5"/>
      <c r="NMN258" s="5"/>
      <c r="NMO258" s="5"/>
      <c r="NMP258" s="5"/>
      <c r="NMQ258" s="5"/>
      <c r="NMR258" s="5"/>
      <c r="NMS258" s="5"/>
      <c r="NMT258" s="5"/>
      <c r="NMU258" s="5"/>
      <c r="NMV258" s="5"/>
      <c r="NMW258" s="5"/>
      <c r="NMX258" s="5"/>
      <c r="NMY258" s="5"/>
      <c r="NMZ258" s="5"/>
      <c r="NNA258" s="5"/>
      <c r="NNB258" s="5"/>
      <c r="NNC258" s="5"/>
      <c r="NND258" s="5"/>
      <c r="NNE258" s="5"/>
      <c r="NNF258" s="5"/>
      <c r="NNG258" s="5"/>
      <c r="NNH258" s="5"/>
      <c r="NNI258" s="5"/>
      <c r="NNJ258" s="5"/>
      <c r="NNK258" s="5"/>
      <c r="NNL258" s="5"/>
      <c r="NNM258" s="5"/>
      <c r="NNN258" s="5"/>
      <c r="NNO258" s="5"/>
      <c r="NNP258" s="5"/>
      <c r="NNQ258" s="5"/>
      <c r="NNR258" s="5"/>
      <c r="NNS258" s="5"/>
      <c r="NNT258" s="5"/>
      <c r="NNU258" s="5"/>
      <c r="NNV258" s="5"/>
      <c r="NNW258" s="5"/>
      <c r="NNX258" s="5"/>
      <c r="NNY258" s="5"/>
      <c r="NNZ258" s="5"/>
      <c r="NOA258" s="5"/>
      <c r="NOB258" s="5"/>
      <c r="NOC258" s="5"/>
      <c r="NOD258" s="5"/>
      <c r="NOE258" s="5"/>
      <c r="NOF258" s="5"/>
      <c r="NOG258" s="5"/>
      <c r="NOH258" s="5"/>
      <c r="NOI258" s="5"/>
      <c r="NOJ258" s="5"/>
      <c r="NOK258" s="5"/>
      <c r="NOL258" s="5"/>
      <c r="NOM258" s="5"/>
      <c r="NON258" s="5"/>
      <c r="NOO258" s="5"/>
      <c r="NOP258" s="5"/>
      <c r="NOQ258" s="5"/>
      <c r="NOR258" s="5"/>
      <c r="NOS258" s="5"/>
      <c r="NOT258" s="5"/>
      <c r="NOU258" s="5"/>
      <c r="NOV258" s="5"/>
      <c r="NOW258" s="5"/>
      <c r="NOX258" s="5"/>
      <c r="NOY258" s="5"/>
      <c r="NOZ258" s="5"/>
      <c r="NPA258" s="5"/>
      <c r="NPB258" s="5"/>
      <c r="NPC258" s="5"/>
      <c r="NPD258" s="5"/>
      <c r="NPE258" s="5"/>
      <c r="NPF258" s="5"/>
      <c r="NPG258" s="5"/>
      <c r="NPH258" s="5"/>
      <c r="NPI258" s="5"/>
      <c r="NPJ258" s="5"/>
      <c r="NPK258" s="5"/>
      <c r="NPL258" s="5"/>
      <c r="NPM258" s="5"/>
      <c r="NPN258" s="5"/>
      <c r="NPO258" s="5"/>
      <c r="NPP258" s="5"/>
      <c r="NPQ258" s="5"/>
      <c r="NPR258" s="5"/>
      <c r="NPS258" s="5"/>
      <c r="NPT258" s="5"/>
      <c r="NPU258" s="5"/>
      <c r="NPV258" s="5"/>
      <c r="NPW258" s="5"/>
      <c r="NPX258" s="5"/>
      <c r="NPY258" s="5"/>
      <c r="NPZ258" s="5"/>
      <c r="NQA258" s="5"/>
      <c r="NQB258" s="5"/>
      <c r="NQC258" s="5"/>
      <c r="NQD258" s="5"/>
      <c r="NQE258" s="5"/>
      <c r="NQF258" s="5"/>
      <c r="NQG258" s="5"/>
      <c r="NQH258" s="5"/>
      <c r="NQI258" s="5"/>
      <c r="NQJ258" s="5"/>
      <c r="NQK258" s="5"/>
      <c r="NQL258" s="5"/>
      <c r="NQM258" s="5"/>
      <c r="NQN258" s="5"/>
      <c r="NQO258" s="5"/>
      <c r="NQP258" s="5"/>
      <c r="NQQ258" s="5"/>
      <c r="NQR258" s="5"/>
      <c r="NQS258" s="5"/>
      <c r="NQT258" s="5"/>
      <c r="NQU258" s="5"/>
      <c r="NQV258" s="5"/>
      <c r="NQW258" s="5"/>
      <c r="NQX258" s="5"/>
      <c r="NQY258" s="5"/>
      <c r="NQZ258" s="5"/>
      <c r="NRA258" s="5"/>
      <c r="NRB258" s="5"/>
      <c r="NRC258" s="5"/>
      <c r="NRD258" s="5"/>
      <c r="NRE258" s="5"/>
      <c r="NRF258" s="5"/>
      <c r="NRG258" s="5"/>
      <c r="NRH258" s="5"/>
      <c r="NRI258" s="5"/>
      <c r="NRJ258" s="5"/>
      <c r="NRK258" s="5"/>
      <c r="NRL258" s="5"/>
      <c r="NRM258" s="5"/>
      <c r="NRN258" s="5"/>
      <c r="NRO258" s="5"/>
      <c r="NRP258" s="5"/>
      <c r="NRQ258" s="5"/>
      <c r="NRR258" s="5"/>
      <c r="NRS258" s="5"/>
      <c r="NRT258" s="5"/>
      <c r="NRU258" s="5"/>
      <c r="NRV258" s="5"/>
      <c r="NRW258" s="5"/>
      <c r="NRX258" s="5"/>
      <c r="NRY258" s="5"/>
      <c r="NRZ258" s="5"/>
      <c r="NSA258" s="5"/>
      <c r="NSB258" s="5"/>
      <c r="NSC258" s="5"/>
      <c r="NSD258" s="5"/>
      <c r="NSE258" s="5"/>
      <c r="NSF258" s="5"/>
      <c r="NSG258" s="5"/>
      <c r="NSH258" s="5"/>
      <c r="NSI258" s="5"/>
      <c r="NSJ258" s="5"/>
      <c r="NSK258" s="5"/>
      <c r="NSL258" s="5"/>
      <c r="NSM258" s="5"/>
      <c r="NSN258" s="5"/>
      <c r="NSO258" s="5"/>
      <c r="NSP258" s="5"/>
      <c r="NSQ258" s="5"/>
      <c r="NSR258" s="5"/>
      <c r="NSS258" s="5"/>
      <c r="NST258" s="5"/>
      <c r="NSU258" s="5"/>
      <c r="NSV258" s="5"/>
      <c r="NSW258" s="5"/>
      <c r="NSX258" s="5"/>
      <c r="NSY258" s="5"/>
      <c r="NSZ258" s="5"/>
      <c r="NTA258" s="5"/>
      <c r="NTB258" s="5"/>
      <c r="NTC258" s="5"/>
      <c r="NTD258" s="5"/>
      <c r="NTE258" s="5"/>
      <c r="NTF258" s="5"/>
      <c r="NTG258" s="5"/>
      <c r="NTH258" s="5"/>
      <c r="NTI258" s="5"/>
      <c r="NTJ258" s="5"/>
      <c r="NTK258" s="5"/>
      <c r="NTL258" s="5"/>
      <c r="NTM258" s="5"/>
      <c r="NTN258" s="5"/>
      <c r="NTO258" s="5"/>
      <c r="NTP258" s="5"/>
      <c r="NTQ258" s="5"/>
      <c r="NTR258" s="5"/>
      <c r="NTS258" s="5"/>
      <c r="NTT258" s="5"/>
      <c r="NTU258" s="5"/>
      <c r="NTV258" s="5"/>
      <c r="NTW258" s="5"/>
      <c r="NTX258" s="5"/>
      <c r="NTY258" s="5"/>
      <c r="NTZ258" s="5"/>
      <c r="NUA258" s="5"/>
      <c r="NUB258" s="5"/>
      <c r="NUC258" s="5"/>
      <c r="NUD258" s="5"/>
      <c r="NUE258" s="5"/>
      <c r="NUF258" s="5"/>
      <c r="NUG258" s="5"/>
      <c r="NUH258" s="5"/>
      <c r="NUI258" s="5"/>
      <c r="NUJ258" s="5"/>
      <c r="NUK258" s="5"/>
      <c r="NUL258" s="5"/>
      <c r="NUM258" s="5"/>
      <c r="NUN258" s="5"/>
      <c r="NUO258" s="5"/>
      <c r="NUP258" s="5"/>
      <c r="NUQ258" s="5"/>
      <c r="NUR258" s="5"/>
      <c r="NUS258" s="5"/>
      <c r="NUT258" s="5"/>
      <c r="NUU258" s="5"/>
      <c r="NUV258" s="5"/>
      <c r="NUW258" s="5"/>
      <c r="NUX258" s="5"/>
      <c r="NUY258" s="5"/>
      <c r="NUZ258" s="5"/>
      <c r="NVA258" s="5"/>
      <c r="NVB258" s="5"/>
      <c r="NVC258" s="5"/>
      <c r="NVD258" s="5"/>
      <c r="NVE258" s="5"/>
      <c r="NVF258" s="5"/>
      <c r="NVG258" s="5"/>
      <c r="NVH258" s="5"/>
      <c r="NVI258" s="5"/>
      <c r="NVJ258" s="5"/>
      <c r="NVK258" s="5"/>
      <c r="NVL258" s="5"/>
      <c r="NVM258" s="5"/>
      <c r="NVN258" s="5"/>
      <c r="NVO258" s="5"/>
      <c r="NVP258" s="5"/>
      <c r="NVQ258" s="5"/>
      <c r="NVR258" s="5"/>
      <c r="NVS258" s="5"/>
      <c r="NVT258" s="5"/>
      <c r="NVU258" s="5"/>
      <c r="NVV258" s="5"/>
      <c r="NVW258" s="5"/>
      <c r="NVX258" s="5"/>
      <c r="NVY258" s="5"/>
      <c r="NVZ258" s="5"/>
      <c r="NWA258" s="5"/>
      <c r="NWB258" s="5"/>
      <c r="NWC258" s="5"/>
      <c r="NWD258" s="5"/>
      <c r="NWE258" s="5"/>
      <c r="NWF258" s="5"/>
      <c r="NWG258" s="5"/>
      <c r="NWH258" s="5"/>
      <c r="NWI258" s="5"/>
      <c r="NWJ258" s="5"/>
      <c r="NWK258" s="5"/>
      <c r="NWL258" s="5"/>
      <c r="NWM258" s="5"/>
      <c r="NWN258" s="5"/>
      <c r="NWO258" s="5"/>
      <c r="NWP258" s="5"/>
      <c r="NWQ258" s="5"/>
      <c r="NWR258" s="5"/>
      <c r="NWS258" s="5"/>
      <c r="NWT258" s="5"/>
      <c r="NWU258" s="5"/>
      <c r="NWV258" s="5"/>
      <c r="NWW258" s="5"/>
      <c r="NWX258" s="5"/>
      <c r="NWY258" s="5"/>
      <c r="NWZ258" s="5"/>
      <c r="NXA258" s="5"/>
      <c r="NXB258" s="5"/>
      <c r="NXC258" s="5"/>
      <c r="NXD258" s="5"/>
      <c r="NXE258" s="5"/>
      <c r="NXF258" s="5"/>
      <c r="NXG258" s="5"/>
      <c r="NXH258" s="5"/>
      <c r="NXI258" s="5"/>
      <c r="NXJ258" s="5"/>
      <c r="NXK258" s="5"/>
      <c r="NXL258" s="5"/>
      <c r="NXM258" s="5"/>
      <c r="NXN258" s="5"/>
      <c r="NXO258" s="5"/>
      <c r="NXP258" s="5"/>
      <c r="NXQ258" s="5"/>
      <c r="NXR258" s="5"/>
      <c r="NXS258" s="5"/>
      <c r="NXT258" s="5"/>
      <c r="NXU258" s="5"/>
      <c r="NXV258" s="5"/>
      <c r="NXW258" s="5"/>
      <c r="NXX258" s="5"/>
      <c r="NXY258" s="5"/>
      <c r="NXZ258" s="5"/>
      <c r="NYA258" s="5"/>
      <c r="NYB258" s="5"/>
      <c r="NYC258" s="5"/>
      <c r="NYD258" s="5"/>
      <c r="NYE258" s="5"/>
      <c r="NYF258" s="5"/>
      <c r="NYG258" s="5"/>
      <c r="NYH258" s="5"/>
      <c r="NYI258" s="5"/>
      <c r="NYJ258" s="5"/>
      <c r="NYK258" s="5"/>
      <c r="NYL258" s="5"/>
      <c r="NYM258" s="5"/>
      <c r="NYN258" s="5"/>
      <c r="NYO258" s="5"/>
      <c r="NYP258" s="5"/>
      <c r="NYQ258" s="5"/>
      <c r="NYR258" s="5"/>
      <c r="NYS258" s="5"/>
      <c r="NYT258" s="5"/>
      <c r="NYU258" s="5"/>
      <c r="NYV258" s="5"/>
      <c r="NYW258" s="5"/>
      <c r="NYX258" s="5"/>
      <c r="NYY258" s="5"/>
      <c r="NYZ258" s="5"/>
      <c r="NZA258" s="5"/>
      <c r="NZB258" s="5"/>
      <c r="NZC258" s="5"/>
      <c r="NZD258" s="5"/>
      <c r="NZE258" s="5"/>
      <c r="NZF258" s="5"/>
      <c r="NZG258" s="5"/>
      <c r="NZH258" s="5"/>
      <c r="NZI258" s="5"/>
      <c r="NZJ258" s="5"/>
      <c r="NZK258" s="5"/>
      <c r="NZL258" s="5"/>
      <c r="NZM258" s="5"/>
      <c r="NZN258" s="5"/>
      <c r="NZO258" s="5"/>
      <c r="NZP258" s="5"/>
      <c r="NZQ258" s="5"/>
      <c r="NZR258" s="5"/>
      <c r="NZS258" s="5"/>
      <c r="NZT258" s="5"/>
      <c r="NZU258" s="5"/>
      <c r="NZV258" s="5"/>
      <c r="NZW258" s="5"/>
      <c r="NZX258" s="5"/>
      <c r="NZY258" s="5"/>
      <c r="NZZ258" s="5"/>
      <c r="OAA258" s="5"/>
      <c r="OAB258" s="5"/>
      <c r="OAC258" s="5"/>
      <c r="OAD258" s="5"/>
      <c r="OAE258" s="5"/>
      <c r="OAF258" s="5"/>
      <c r="OAG258" s="5"/>
      <c r="OAH258" s="5"/>
      <c r="OAI258" s="5"/>
      <c r="OAJ258" s="5"/>
      <c r="OAK258" s="5"/>
      <c r="OAL258" s="5"/>
      <c r="OAM258" s="5"/>
      <c r="OAN258" s="5"/>
      <c r="OAO258" s="5"/>
      <c r="OAP258" s="5"/>
      <c r="OAQ258" s="5"/>
      <c r="OAR258" s="5"/>
      <c r="OAS258" s="5"/>
      <c r="OAT258" s="5"/>
      <c r="OAU258" s="5"/>
      <c r="OAV258" s="5"/>
      <c r="OAW258" s="5"/>
      <c r="OAX258" s="5"/>
      <c r="OAY258" s="5"/>
      <c r="OAZ258" s="5"/>
      <c r="OBA258" s="5"/>
      <c r="OBB258" s="5"/>
      <c r="OBC258" s="5"/>
      <c r="OBD258" s="5"/>
      <c r="OBE258" s="5"/>
      <c r="OBF258" s="5"/>
      <c r="OBG258" s="5"/>
      <c r="OBH258" s="5"/>
      <c r="OBI258" s="5"/>
      <c r="OBJ258" s="5"/>
      <c r="OBK258" s="5"/>
      <c r="OBL258" s="5"/>
      <c r="OBM258" s="5"/>
      <c r="OBN258" s="5"/>
      <c r="OBO258" s="5"/>
      <c r="OBP258" s="5"/>
      <c r="OBQ258" s="5"/>
      <c r="OBR258" s="5"/>
      <c r="OBS258" s="5"/>
      <c r="OBT258" s="5"/>
      <c r="OBU258" s="5"/>
      <c r="OBV258" s="5"/>
      <c r="OBW258" s="5"/>
      <c r="OBX258" s="5"/>
      <c r="OBY258" s="5"/>
      <c r="OBZ258" s="5"/>
      <c r="OCA258" s="5"/>
      <c r="OCB258" s="5"/>
      <c r="OCC258" s="5"/>
      <c r="OCD258" s="5"/>
      <c r="OCE258" s="5"/>
      <c r="OCF258" s="5"/>
      <c r="OCG258" s="5"/>
      <c r="OCH258" s="5"/>
      <c r="OCI258" s="5"/>
      <c r="OCJ258" s="5"/>
      <c r="OCK258" s="5"/>
      <c r="OCL258" s="5"/>
      <c r="OCM258" s="5"/>
      <c r="OCN258" s="5"/>
      <c r="OCO258" s="5"/>
      <c r="OCP258" s="5"/>
      <c r="OCQ258" s="5"/>
      <c r="OCR258" s="5"/>
      <c r="OCS258" s="5"/>
      <c r="OCT258" s="5"/>
      <c r="OCU258" s="5"/>
      <c r="OCV258" s="5"/>
      <c r="OCW258" s="5"/>
      <c r="OCX258" s="5"/>
      <c r="OCY258" s="5"/>
      <c r="OCZ258" s="5"/>
      <c r="ODA258" s="5"/>
      <c r="ODB258" s="5"/>
      <c r="ODC258" s="5"/>
      <c r="ODD258" s="5"/>
      <c r="ODE258" s="5"/>
      <c r="ODF258" s="5"/>
      <c r="ODG258" s="5"/>
      <c r="ODH258" s="5"/>
      <c r="ODI258" s="5"/>
      <c r="ODJ258" s="5"/>
      <c r="ODK258" s="5"/>
      <c r="ODL258" s="5"/>
      <c r="ODM258" s="5"/>
      <c r="ODN258" s="5"/>
      <c r="ODO258" s="5"/>
      <c r="ODP258" s="5"/>
      <c r="ODQ258" s="5"/>
      <c r="ODR258" s="5"/>
      <c r="ODS258" s="5"/>
      <c r="ODT258" s="5"/>
      <c r="ODU258" s="5"/>
      <c r="ODV258" s="5"/>
      <c r="ODW258" s="5"/>
      <c r="ODX258" s="5"/>
      <c r="ODY258" s="5"/>
      <c r="ODZ258" s="5"/>
      <c r="OEA258" s="5"/>
      <c r="OEB258" s="5"/>
      <c r="OEC258" s="5"/>
      <c r="OED258" s="5"/>
      <c r="OEE258" s="5"/>
      <c r="OEF258" s="5"/>
      <c r="OEG258" s="5"/>
      <c r="OEH258" s="5"/>
      <c r="OEI258" s="5"/>
      <c r="OEJ258" s="5"/>
      <c r="OEK258" s="5"/>
      <c r="OEL258" s="5"/>
      <c r="OEM258" s="5"/>
      <c r="OEN258" s="5"/>
      <c r="OEO258" s="5"/>
      <c r="OEP258" s="5"/>
      <c r="OEQ258" s="5"/>
      <c r="OER258" s="5"/>
      <c r="OES258" s="5"/>
      <c r="OET258" s="5"/>
      <c r="OEU258" s="5"/>
      <c r="OEV258" s="5"/>
      <c r="OEW258" s="5"/>
      <c r="OEX258" s="5"/>
      <c r="OEY258" s="5"/>
      <c r="OEZ258" s="5"/>
      <c r="OFA258" s="5"/>
      <c r="OFB258" s="5"/>
      <c r="OFC258" s="5"/>
      <c r="OFD258" s="5"/>
      <c r="OFE258" s="5"/>
      <c r="OFF258" s="5"/>
      <c r="OFG258" s="5"/>
      <c r="OFH258" s="5"/>
      <c r="OFI258" s="5"/>
      <c r="OFJ258" s="5"/>
      <c r="OFK258" s="5"/>
      <c r="OFL258" s="5"/>
      <c r="OFM258" s="5"/>
      <c r="OFN258" s="5"/>
      <c r="OFO258" s="5"/>
      <c r="OFP258" s="5"/>
      <c r="OFQ258" s="5"/>
      <c r="OFR258" s="5"/>
      <c r="OFS258" s="5"/>
      <c r="OFT258" s="5"/>
      <c r="OFU258" s="5"/>
      <c r="OFV258" s="5"/>
      <c r="OFW258" s="5"/>
      <c r="OFX258" s="5"/>
      <c r="OFY258" s="5"/>
      <c r="OFZ258" s="5"/>
      <c r="OGA258" s="5"/>
      <c r="OGB258" s="5"/>
      <c r="OGC258" s="5"/>
      <c r="OGD258" s="5"/>
      <c r="OGE258" s="5"/>
      <c r="OGF258" s="5"/>
      <c r="OGG258" s="5"/>
      <c r="OGH258" s="5"/>
      <c r="OGI258" s="5"/>
      <c r="OGJ258" s="5"/>
      <c r="OGK258" s="5"/>
      <c r="OGL258" s="5"/>
      <c r="OGM258" s="5"/>
      <c r="OGN258" s="5"/>
      <c r="OGO258" s="5"/>
      <c r="OGP258" s="5"/>
      <c r="OGQ258" s="5"/>
      <c r="OGR258" s="5"/>
      <c r="OGS258" s="5"/>
      <c r="OGT258" s="5"/>
      <c r="OGU258" s="5"/>
      <c r="OGV258" s="5"/>
      <c r="OGW258" s="5"/>
      <c r="OGX258" s="5"/>
      <c r="OGY258" s="5"/>
      <c r="OGZ258" s="5"/>
      <c r="OHA258" s="5"/>
      <c r="OHB258" s="5"/>
      <c r="OHC258" s="5"/>
      <c r="OHD258" s="5"/>
      <c r="OHE258" s="5"/>
      <c r="OHF258" s="5"/>
      <c r="OHG258" s="5"/>
      <c r="OHH258" s="5"/>
      <c r="OHI258" s="5"/>
      <c r="OHJ258" s="5"/>
      <c r="OHK258" s="5"/>
      <c r="OHL258" s="5"/>
      <c r="OHM258" s="5"/>
      <c r="OHN258" s="5"/>
      <c r="OHO258" s="5"/>
      <c r="OHP258" s="5"/>
      <c r="OHQ258" s="5"/>
      <c r="OHR258" s="5"/>
      <c r="OHS258" s="5"/>
      <c r="OHT258" s="5"/>
      <c r="OHU258" s="5"/>
      <c r="OHV258" s="5"/>
      <c r="OHW258" s="5"/>
      <c r="OHX258" s="5"/>
      <c r="OHY258" s="5"/>
      <c r="OHZ258" s="5"/>
      <c r="OIA258" s="5"/>
      <c r="OIB258" s="5"/>
      <c r="OIC258" s="5"/>
      <c r="OID258" s="5"/>
      <c r="OIE258" s="5"/>
      <c r="OIF258" s="5"/>
      <c r="OIG258" s="5"/>
      <c r="OIH258" s="5"/>
      <c r="OII258" s="5"/>
      <c r="OIJ258" s="5"/>
      <c r="OIK258" s="5"/>
      <c r="OIL258" s="5"/>
      <c r="OIM258" s="5"/>
      <c r="OIN258" s="5"/>
      <c r="OIO258" s="5"/>
      <c r="OIP258" s="5"/>
      <c r="OIQ258" s="5"/>
      <c r="OIR258" s="5"/>
      <c r="OIS258" s="5"/>
      <c r="OIT258" s="5"/>
      <c r="OIU258" s="5"/>
      <c r="OIV258" s="5"/>
      <c r="OIW258" s="5"/>
      <c r="OIX258" s="5"/>
      <c r="OIY258" s="5"/>
      <c r="OIZ258" s="5"/>
      <c r="OJA258" s="5"/>
      <c r="OJB258" s="5"/>
      <c r="OJC258" s="5"/>
      <c r="OJD258" s="5"/>
      <c r="OJE258" s="5"/>
      <c r="OJF258" s="5"/>
      <c r="OJG258" s="5"/>
      <c r="OJH258" s="5"/>
      <c r="OJI258" s="5"/>
      <c r="OJJ258" s="5"/>
      <c r="OJK258" s="5"/>
      <c r="OJL258" s="5"/>
      <c r="OJM258" s="5"/>
      <c r="OJN258" s="5"/>
      <c r="OJO258" s="5"/>
      <c r="OJP258" s="5"/>
      <c r="OJQ258" s="5"/>
      <c r="OJR258" s="5"/>
      <c r="OJS258" s="5"/>
      <c r="OJT258" s="5"/>
      <c r="OJU258" s="5"/>
      <c r="OJV258" s="5"/>
      <c r="OJW258" s="5"/>
      <c r="OJX258" s="5"/>
      <c r="OJY258" s="5"/>
      <c r="OJZ258" s="5"/>
      <c r="OKA258" s="5"/>
      <c r="OKB258" s="5"/>
      <c r="OKC258" s="5"/>
      <c r="OKD258" s="5"/>
      <c r="OKE258" s="5"/>
      <c r="OKF258" s="5"/>
      <c r="OKG258" s="5"/>
      <c r="OKH258" s="5"/>
      <c r="OKI258" s="5"/>
      <c r="OKJ258" s="5"/>
      <c r="OKK258" s="5"/>
      <c r="OKL258" s="5"/>
      <c r="OKM258" s="5"/>
      <c r="OKN258" s="5"/>
      <c r="OKO258" s="5"/>
      <c r="OKP258" s="5"/>
      <c r="OKQ258" s="5"/>
      <c r="OKR258" s="5"/>
      <c r="OKS258" s="5"/>
      <c r="OKT258" s="5"/>
      <c r="OKU258" s="5"/>
      <c r="OKV258" s="5"/>
      <c r="OKW258" s="5"/>
      <c r="OKX258" s="5"/>
      <c r="OKY258" s="5"/>
      <c r="OKZ258" s="5"/>
      <c r="OLA258" s="5"/>
      <c r="OLB258" s="5"/>
      <c r="OLC258" s="5"/>
      <c r="OLD258" s="5"/>
      <c r="OLE258" s="5"/>
      <c r="OLF258" s="5"/>
      <c r="OLG258" s="5"/>
      <c r="OLH258" s="5"/>
      <c r="OLI258" s="5"/>
      <c r="OLJ258" s="5"/>
      <c r="OLK258" s="5"/>
      <c r="OLL258" s="5"/>
      <c r="OLM258" s="5"/>
      <c r="OLN258" s="5"/>
      <c r="OLO258" s="5"/>
      <c r="OLP258" s="5"/>
      <c r="OLQ258" s="5"/>
      <c r="OLR258" s="5"/>
      <c r="OLS258" s="5"/>
      <c r="OLT258" s="5"/>
      <c r="OLU258" s="5"/>
      <c r="OLV258" s="5"/>
      <c r="OLW258" s="5"/>
      <c r="OLX258" s="5"/>
      <c r="OLY258" s="5"/>
      <c r="OLZ258" s="5"/>
      <c r="OMA258" s="5"/>
      <c r="OMB258" s="5"/>
      <c r="OMC258" s="5"/>
      <c r="OMD258" s="5"/>
      <c r="OME258" s="5"/>
      <c r="OMF258" s="5"/>
      <c r="OMG258" s="5"/>
      <c r="OMH258" s="5"/>
      <c r="OMI258" s="5"/>
      <c r="OMJ258" s="5"/>
      <c r="OMK258" s="5"/>
      <c r="OML258" s="5"/>
      <c r="OMM258" s="5"/>
      <c r="OMN258" s="5"/>
      <c r="OMO258" s="5"/>
      <c r="OMP258" s="5"/>
      <c r="OMQ258" s="5"/>
      <c r="OMR258" s="5"/>
      <c r="OMS258" s="5"/>
      <c r="OMT258" s="5"/>
      <c r="OMU258" s="5"/>
      <c r="OMV258" s="5"/>
      <c r="OMW258" s="5"/>
      <c r="OMX258" s="5"/>
      <c r="OMY258" s="5"/>
      <c r="OMZ258" s="5"/>
      <c r="ONA258" s="5"/>
      <c r="ONB258" s="5"/>
      <c r="ONC258" s="5"/>
      <c r="OND258" s="5"/>
      <c r="ONE258" s="5"/>
      <c r="ONF258" s="5"/>
      <c r="ONG258" s="5"/>
      <c r="ONH258" s="5"/>
      <c r="ONI258" s="5"/>
      <c r="ONJ258" s="5"/>
      <c r="ONK258" s="5"/>
      <c r="ONL258" s="5"/>
      <c r="ONM258" s="5"/>
      <c r="ONN258" s="5"/>
      <c r="ONO258" s="5"/>
      <c r="ONP258" s="5"/>
      <c r="ONQ258" s="5"/>
      <c r="ONR258" s="5"/>
      <c r="ONS258" s="5"/>
      <c r="ONT258" s="5"/>
      <c r="ONU258" s="5"/>
      <c r="ONV258" s="5"/>
      <c r="ONW258" s="5"/>
      <c r="ONX258" s="5"/>
      <c r="ONY258" s="5"/>
      <c r="ONZ258" s="5"/>
      <c r="OOA258" s="5"/>
      <c r="OOB258" s="5"/>
      <c r="OOC258" s="5"/>
      <c r="OOD258" s="5"/>
      <c r="OOE258" s="5"/>
      <c r="OOF258" s="5"/>
      <c r="OOG258" s="5"/>
      <c r="OOH258" s="5"/>
      <c r="OOI258" s="5"/>
      <c r="OOJ258" s="5"/>
      <c r="OOK258" s="5"/>
      <c r="OOL258" s="5"/>
      <c r="OOM258" s="5"/>
      <c r="OON258" s="5"/>
      <c r="OOO258" s="5"/>
      <c r="OOP258" s="5"/>
      <c r="OOQ258" s="5"/>
      <c r="OOR258" s="5"/>
      <c r="OOS258" s="5"/>
      <c r="OOT258" s="5"/>
      <c r="OOU258" s="5"/>
      <c r="OOV258" s="5"/>
      <c r="OOW258" s="5"/>
      <c r="OOX258" s="5"/>
      <c r="OOY258" s="5"/>
      <c r="OOZ258" s="5"/>
      <c r="OPA258" s="5"/>
      <c r="OPB258" s="5"/>
      <c r="OPC258" s="5"/>
      <c r="OPD258" s="5"/>
      <c r="OPE258" s="5"/>
      <c r="OPF258" s="5"/>
      <c r="OPG258" s="5"/>
      <c r="OPH258" s="5"/>
      <c r="OPI258" s="5"/>
      <c r="OPJ258" s="5"/>
      <c r="OPK258" s="5"/>
      <c r="OPL258" s="5"/>
      <c r="OPM258" s="5"/>
      <c r="OPN258" s="5"/>
      <c r="OPO258" s="5"/>
      <c r="OPP258" s="5"/>
      <c r="OPQ258" s="5"/>
      <c r="OPR258" s="5"/>
      <c r="OPS258" s="5"/>
      <c r="OPT258" s="5"/>
      <c r="OPU258" s="5"/>
      <c r="OPV258" s="5"/>
      <c r="OPW258" s="5"/>
      <c r="OPX258" s="5"/>
      <c r="OPY258" s="5"/>
      <c r="OPZ258" s="5"/>
      <c r="OQA258" s="5"/>
      <c r="OQB258" s="5"/>
      <c r="OQC258" s="5"/>
      <c r="OQD258" s="5"/>
      <c r="OQE258" s="5"/>
      <c r="OQF258" s="5"/>
      <c r="OQG258" s="5"/>
      <c r="OQH258" s="5"/>
      <c r="OQI258" s="5"/>
      <c r="OQJ258" s="5"/>
      <c r="OQK258" s="5"/>
      <c r="OQL258" s="5"/>
      <c r="OQM258" s="5"/>
      <c r="OQN258" s="5"/>
      <c r="OQO258" s="5"/>
      <c r="OQP258" s="5"/>
      <c r="OQQ258" s="5"/>
      <c r="OQR258" s="5"/>
      <c r="OQS258" s="5"/>
      <c r="OQT258" s="5"/>
      <c r="OQU258" s="5"/>
      <c r="OQV258" s="5"/>
      <c r="OQW258" s="5"/>
      <c r="OQX258" s="5"/>
      <c r="OQY258" s="5"/>
      <c r="OQZ258" s="5"/>
      <c r="ORA258" s="5"/>
      <c r="ORB258" s="5"/>
      <c r="ORC258" s="5"/>
      <c r="ORD258" s="5"/>
      <c r="ORE258" s="5"/>
      <c r="ORF258" s="5"/>
      <c r="ORG258" s="5"/>
      <c r="ORH258" s="5"/>
      <c r="ORI258" s="5"/>
      <c r="ORJ258" s="5"/>
      <c r="ORK258" s="5"/>
      <c r="ORL258" s="5"/>
      <c r="ORM258" s="5"/>
      <c r="ORN258" s="5"/>
      <c r="ORO258" s="5"/>
      <c r="ORP258" s="5"/>
      <c r="ORQ258" s="5"/>
      <c r="ORR258" s="5"/>
      <c r="ORS258" s="5"/>
      <c r="ORT258" s="5"/>
      <c r="ORU258" s="5"/>
      <c r="ORV258" s="5"/>
      <c r="ORW258" s="5"/>
      <c r="ORX258" s="5"/>
      <c r="ORY258" s="5"/>
      <c r="ORZ258" s="5"/>
      <c r="OSA258" s="5"/>
      <c r="OSB258" s="5"/>
      <c r="OSC258" s="5"/>
      <c r="OSD258" s="5"/>
      <c r="OSE258" s="5"/>
      <c r="OSF258" s="5"/>
      <c r="OSG258" s="5"/>
      <c r="OSH258" s="5"/>
      <c r="OSI258" s="5"/>
      <c r="OSJ258" s="5"/>
      <c r="OSK258" s="5"/>
      <c r="OSL258" s="5"/>
      <c r="OSM258" s="5"/>
      <c r="OSN258" s="5"/>
      <c r="OSO258" s="5"/>
      <c r="OSP258" s="5"/>
      <c r="OSQ258" s="5"/>
      <c r="OSR258" s="5"/>
      <c r="OSS258" s="5"/>
      <c r="OST258" s="5"/>
      <c r="OSU258" s="5"/>
      <c r="OSV258" s="5"/>
      <c r="OSW258" s="5"/>
      <c r="OSX258" s="5"/>
      <c r="OSY258" s="5"/>
      <c r="OSZ258" s="5"/>
      <c r="OTA258" s="5"/>
      <c r="OTB258" s="5"/>
      <c r="OTC258" s="5"/>
      <c r="OTD258" s="5"/>
      <c r="OTE258" s="5"/>
      <c r="OTF258" s="5"/>
      <c r="OTG258" s="5"/>
      <c r="OTH258" s="5"/>
      <c r="OTI258" s="5"/>
      <c r="OTJ258" s="5"/>
      <c r="OTK258" s="5"/>
      <c r="OTL258" s="5"/>
      <c r="OTM258" s="5"/>
      <c r="OTN258" s="5"/>
      <c r="OTO258" s="5"/>
      <c r="OTP258" s="5"/>
      <c r="OTQ258" s="5"/>
      <c r="OTR258" s="5"/>
      <c r="OTS258" s="5"/>
      <c r="OTT258" s="5"/>
      <c r="OTU258" s="5"/>
      <c r="OTV258" s="5"/>
      <c r="OTW258" s="5"/>
      <c r="OTX258" s="5"/>
      <c r="OTY258" s="5"/>
      <c r="OTZ258" s="5"/>
      <c r="OUA258" s="5"/>
      <c r="OUB258" s="5"/>
      <c r="OUC258" s="5"/>
      <c r="OUD258" s="5"/>
      <c r="OUE258" s="5"/>
      <c r="OUF258" s="5"/>
      <c r="OUG258" s="5"/>
      <c r="OUH258" s="5"/>
      <c r="OUI258" s="5"/>
      <c r="OUJ258" s="5"/>
      <c r="OUK258" s="5"/>
      <c r="OUL258" s="5"/>
      <c r="OUM258" s="5"/>
      <c r="OUN258" s="5"/>
      <c r="OUO258" s="5"/>
      <c r="OUP258" s="5"/>
      <c r="OUQ258" s="5"/>
      <c r="OUR258" s="5"/>
      <c r="OUS258" s="5"/>
      <c r="OUT258" s="5"/>
      <c r="OUU258" s="5"/>
      <c r="OUV258" s="5"/>
      <c r="OUW258" s="5"/>
      <c r="OUX258" s="5"/>
      <c r="OUY258" s="5"/>
      <c r="OUZ258" s="5"/>
      <c r="OVA258" s="5"/>
      <c r="OVB258" s="5"/>
      <c r="OVC258" s="5"/>
      <c r="OVD258" s="5"/>
      <c r="OVE258" s="5"/>
      <c r="OVF258" s="5"/>
      <c r="OVG258" s="5"/>
      <c r="OVH258" s="5"/>
      <c r="OVI258" s="5"/>
      <c r="OVJ258" s="5"/>
      <c r="OVK258" s="5"/>
      <c r="OVL258" s="5"/>
      <c r="OVM258" s="5"/>
      <c r="OVN258" s="5"/>
      <c r="OVO258" s="5"/>
      <c r="OVP258" s="5"/>
      <c r="OVQ258" s="5"/>
      <c r="OVR258" s="5"/>
      <c r="OVS258" s="5"/>
      <c r="OVT258" s="5"/>
      <c r="OVU258" s="5"/>
      <c r="OVV258" s="5"/>
      <c r="OVW258" s="5"/>
      <c r="OVX258" s="5"/>
      <c r="OVY258" s="5"/>
      <c r="OVZ258" s="5"/>
      <c r="OWA258" s="5"/>
      <c r="OWB258" s="5"/>
      <c r="OWC258" s="5"/>
      <c r="OWD258" s="5"/>
      <c r="OWE258" s="5"/>
      <c r="OWF258" s="5"/>
      <c r="OWG258" s="5"/>
      <c r="OWH258" s="5"/>
      <c r="OWI258" s="5"/>
      <c r="OWJ258" s="5"/>
      <c r="OWK258" s="5"/>
      <c r="OWL258" s="5"/>
      <c r="OWM258" s="5"/>
      <c r="OWN258" s="5"/>
      <c r="OWO258" s="5"/>
      <c r="OWP258" s="5"/>
      <c r="OWQ258" s="5"/>
      <c r="OWR258" s="5"/>
      <c r="OWS258" s="5"/>
      <c r="OWT258" s="5"/>
      <c r="OWU258" s="5"/>
      <c r="OWV258" s="5"/>
      <c r="OWW258" s="5"/>
      <c r="OWX258" s="5"/>
      <c r="OWY258" s="5"/>
      <c r="OWZ258" s="5"/>
      <c r="OXA258" s="5"/>
      <c r="OXB258" s="5"/>
      <c r="OXC258" s="5"/>
      <c r="OXD258" s="5"/>
      <c r="OXE258" s="5"/>
      <c r="OXF258" s="5"/>
      <c r="OXG258" s="5"/>
      <c r="OXH258" s="5"/>
      <c r="OXI258" s="5"/>
      <c r="OXJ258" s="5"/>
      <c r="OXK258" s="5"/>
      <c r="OXL258" s="5"/>
      <c r="OXM258" s="5"/>
      <c r="OXN258" s="5"/>
      <c r="OXO258" s="5"/>
      <c r="OXP258" s="5"/>
      <c r="OXQ258" s="5"/>
      <c r="OXR258" s="5"/>
      <c r="OXS258" s="5"/>
      <c r="OXT258" s="5"/>
      <c r="OXU258" s="5"/>
      <c r="OXV258" s="5"/>
      <c r="OXW258" s="5"/>
      <c r="OXX258" s="5"/>
      <c r="OXY258" s="5"/>
      <c r="OXZ258" s="5"/>
      <c r="OYA258" s="5"/>
      <c r="OYB258" s="5"/>
      <c r="OYC258" s="5"/>
      <c r="OYD258" s="5"/>
      <c r="OYE258" s="5"/>
      <c r="OYF258" s="5"/>
      <c r="OYG258" s="5"/>
      <c r="OYH258" s="5"/>
      <c r="OYI258" s="5"/>
      <c r="OYJ258" s="5"/>
      <c r="OYK258" s="5"/>
      <c r="OYL258" s="5"/>
      <c r="OYM258" s="5"/>
      <c r="OYN258" s="5"/>
      <c r="OYO258" s="5"/>
      <c r="OYP258" s="5"/>
      <c r="OYQ258" s="5"/>
      <c r="OYR258" s="5"/>
      <c r="OYS258" s="5"/>
      <c r="OYT258" s="5"/>
      <c r="OYU258" s="5"/>
      <c r="OYV258" s="5"/>
      <c r="OYW258" s="5"/>
      <c r="OYX258" s="5"/>
      <c r="OYY258" s="5"/>
      <c r="OYZ258" s="5"/>
      <c r="OZA258" s="5"/>
      <c r="OZB258" s="5"/>
      <c r="OZC258" s="5"/>
      <c r="OZD258" s="5"/>
      <c r="OZE258" s="5"/>
      <c r="OZF258" s="5"/>
      <c r="OZG258" s="5"/>
      <c r="OZH258" s="5"/>
      <c r="OZI258" s="5"/>
      <c r="OZJ258" s="5"/>
      <c r="OZK258" s="5"/>
      <c r="OZL258" s="5"/>
      <c r="OZM258" s="5"/>
      <c r="OZN258" s="5"/>
      <c r="OZO258" s="5"/>
      <c r="OZP258" s="5"/>
      <c r="OZQ258" s="5"/>
      <c r="OZR258" s="5"/>
      <c r="OZS258" s="5"/>
      <c r="OZT258" s="5"/>
      <c r="OZU258" s="5"/>
      <c r="OZV258" s="5"/>
      <c r="OZW258" s="5"/>
      <c r="OZX258" s="5"/>
      <c r="OZY258" s="5"/>
      <c r="OZZ258" s="5"/>
      <c r="PAA258" s="5"/>
      <c r="PAB258" s="5"/>
      <c r="PAC258" s="5"/>
      <c r="PAD258" s="5"/>
      <c r="PAE258" s="5"/>
      <c r="PAF258" s="5"/>
      <c r="PAG258" s="5"/>
      <c r="PAH258" s="5"/>
      <c r="PAI258" s="5"/>
      <c r="PAJ258" s="5"/>
      <c r="PAK258" s="5"/>
      <c r="PAL258" s="5"/>
      <c r="PAM258" s="5"/>
      <c r="PAN258" s="5"/>
      <c r="PAO258" s="5"/>
      <c r="PAP258" s="5"/>
      <c r="PAQ258" s="5"/>
      <c r="PAR258" s="5"/>
      <c r="PAS258" s="5"/>
      <c r="PAT258" s="5"/>
      <c r="PAU258" s="5"/>
      <c r="PAV258" s="5"/>
      <c r="PAW258" s="5"/>
      <c r="PAX258" s="5"/>
      <c r="PAY258" s="5"/>
      <c r="PAZ258" s="5"/>
      <c r="PBA258" s="5"/>
      <c r="PBB258" s="5"/>
      <c r="PBC258" s="5"/>
      <c r="PBD258" s="5"/>
      <c r="PBE258" s="5"/>
      <c r="PBF258" s="5"/>
      <c r="PBG258" s="5"/>
      <c r="PBH258" s="5"/>
      <c r="PBI258" s="5"/>
      <c r="PBJ258" s="5"/>
      <c r="PBK258" s="5"/>
      <c r="PBL258" s="5"/>
      <c r="PBM258" s="5"/>
      <c r="PBN258" s="5"/>
      <c r="PBO258" s="5"/>
      <c r="PBP258" s="5"/>
      <c r="PBQ258" s="5"/>
      <c r="PBR258" s="5"/>
      <c r="PBS258" s="5"/>
      <c r="PBT258" s="5"/>
      <c r="PBU258" s="5"/>
      <c r="PBV258" s="5"/>
      <c r="PBW258" s="5"/>
      <c r="PBX258" s="5"/>
      <c r="PBY258" s="5"/>
      <c r="PBZ258" s="5"/>
      <c r="PCA258" s="5"/>
      <c r="PCB258" s="5"/>
      <c r="PCC258" s="5"/>
      <c r="PCD258" s="5"/>
      <c r="PCE258" s="5"/>
      <c r="PCF258" s="5"/>
      <c r="PCG258" s="5"/>
      <c r="PCH258" s="5"/>
      <c r="PCI258" s="5"/>
      <c r="PCJ258" s="5"/>
      <c r="PCK258" s="5"/>
      <c r="PCL258" s="5"/>
      <c r="PCM258" s="5"/>
      <c r="PCN258" s="5"/>
      <c r="PCO258" s="5"/>
      <c r="PCP258" s="5"/>
      <c r="PCQ258" s="5"/>
      <c r="PCR258" s="5"/>
      <c r="PCS258" s="5"/>
      <c r="PCT258" s="5"/>
      <c r="PCU258" s="5"/>
      <c r="PCV258" s="5"/>
      <c r="PCW258" s="5"/>
      <c r="PCX258" s="5"/>
      <c r="PCY258" s="5"/>
      <c r="PCZ258" s="5"/>
      <c r="PDA258" s="5"/>
      <c r="PDB258" s="5"/>
      <c r="PDC258" s="5"/>
      <c r="PDD258" s="5"/>
      <c r="PDE258" s="5"/>
      <c r="PDF258" s="5"/>
      <c r="PDG258" s="5"/>
      <c r="PDH258" s="5"/>
      <c r="PDI258" s="5"/>
      <c r="PDJ258" s="5"/>
      <c r="PDK258" s="5"/>
      <c r="PDL258" s="5"/>
      <c r="PDM258" s="5"/>
      <c r="PDN258" s="5"/>
      <c r="PDO258" s="5"/>
      <c r="PDP258" s="5"/>
      <c r="PDQ258" s="5"/>
      <c r="PDR258" s="5"/>
      <c r="PDS258" s="5"/>
      <c r="PDT258" s="5"/>
      <c r="PDU258" s="5"/>
      <c r="PDV258" s="5"/>
      <c r="PDW258" s="5"/>
      <c r="PDX258" s="5"/>
      <c r="PDY258" s="5"/>
      <c r="PDZ258" s="5"/>
      <c r="PEA258" s="5"/>
      <c r="PEB258" s="5"/>
      <c r="PEC258" s="5"/>
      <c r="PED258" s="5"/>
      <c r="PEE258" s="5"/>
      <c r="PEF258" s="5"/>
      <c r="PEG258" s="5"/>
      <c r="PEH258" s="5"/>
      <c r="PEI258" s="5"/>
      <c r="PEJ258" s="5"/>
      <c r="PEK258" s="5"/>
      <c r="PEL258" s="5"/>
      <c r="PEM258" s="5"/>
      <c r="PEN258" s="5"/>
      <c r="PEO258" s="5"/>
      <c r="PEP258" s="5"/>
      <c r="PEQ258" s="5"/>
      <c r="PER258" s="5"/>
      <c r="PES258" s="5"/>
      <c r="PET258" s="5"/>
      <c r="PEU258" s="5"/>
      <c r="PEV258" s="5"/>
      <c r="PEW258" s="5"/>
      <c r="PEX258" s="5"/>
      <c r="PEY258" s="5"/>
      <c r="PEZ258" s="5"/>
      <c r="PFA258" s="5"/>
      <c r="PFB258" s="5"/>
      <c r="PFC258" s="5"/>
      <c r="PFD258" s="5"/>
      <c r="PFE258" s="5"/>
      <c r="PFF258" s="5"/>
      <c r="PFG258" s="5"/>
      <c r="PFH258" s="5"/>
      <c r="PFI258" s="5"/>
      <c r="PFJ258" s="5"/>
      <c r="PFK258" s="5"/>
      <c r="PFL258" s="5"/>
      <c r="PFM258" s="5"/>
      <c r="PFN258" s="5"/>
      <c r="PFO258" s="5"/>
      <c r="PFP258" s="5"/>
      <c r="PFQ258" s="5"/>
      <c r="PFR258" s="5"/>
      <c r="PFS258" s="5"/>
      <c r="PFT258" s="5"/>
      <c r="PFU258" s="5"/>
      <c r="PFV258" s="5"/>
      <c r="PFW258" s="5"/>
      <c r="PFX258" s="5"/>
      <c r="PFY258" s="5"/>
      <c r="PFZ258" s="5"/>
      <c r="PGA258" s="5"/>
      <c r="PGB258" s="5"/>
      <c r="PGC258" s="5"/>
      <c r="PGD258" s="5"/>
      <c r="PGE258" s="5"/>
      <c r="PGF258" s="5"/>
      <c r="PGG258" s="5"/>
      <c r="PGH258" s="5"/>
      <c r="PGI258" s="5"/>
      <c r="PGJ258" s="5"/>
      <c r="PGK258" s="5"/>
      <c r="PGL258" s="5"/>
      <c r="PGM258" s="5"/>
      <c r="PGN258" s="5"/>
      <c r="PGO258" s="5"/>
      <c r="PGP258" s="5"/>
      <c r="PGQ258" s="5"/>
      <c r="PGR258" s="5"/>
      <c r="PGS258" s="5"/>
      <c r="PGT258" s="5"/>
      <c r="PGU258" s="5"/>
      <c r="PGV258" s="5"/>
      <c r="PGW258" s="5"/>
      <c r="PGX258" s="5"/>
      <c r="PGY258" s="5"/>
      <c r="PGZ258" s="5"/>
      <c r="PHA258" s="5"/>
      <c r="PHB258" s="5"/>
      <c r="PHC258" s="5"/>
      <c r="PHD258" s="5"/>
      <c r="PHE258" s="5"/>
      <c r="PHF258" s="5"/>
      <c r="PHG258" s="5"/>
      <c r="PHH258" s="5"/>
      <c r="PHI258" s="5"/>
      <c r="PHJ258" s="5"/>
      <c r="PHK258" s="5"/>
      <c r="PHL258" s="5"/>
      <c r="PHM258" s="5"/>
      <c r="PHN258" s="5"/>
      <c r="PHO258" s="5"/>
      <c r="PHP258" s="5"/>
      <c r="PHQ258" s="5"/>
      <c r="PHR258" s="5"/>
      <c r="PHS258" s="5"/>
      <c r="PHT258" s="5"/>
      <c r="PHU258" s="5"/>
      <c r="PHV258" s="5"/>
      <c r="PHW258" s="5"/>
      <c r="PHX258" s="5"/>
      <c r="PHY258" s="5"/>
      <c r="PHZ258" s="5"/>
      <c r="PIA258" s="5"/>
      <c r="PIB258" s="5"/>
      <c r="PIC258" s="5"/>
      <c r="PID258" s="5"/>
      <c r="PIE258" s="5"/>
      <c r="PIF258" s="5"/>
      <c r="PIG258" s="5"/>
      <c r="PIH258" s="5"/>
      <c r="PII258" s="5"/>
      <c r="PIJ258" s="5"/>
      <c r="PIK258" s="5"/>
      <c r="PIL258" s="5"/>
      <c r="PIM258" s="5"/>
      <c r="PIN258" s="5"/>
      <c r="PIO258" s="5"/>
      <c r="PIP258" s="5"/>
      <c r="PIQ258" s="5"/>
      <c r="PIR258" s="5"/>
      <c r="PIS258" s="5"/>
      <c r="PIT258" s="5"/>
      <c r="PIU258" s="5"/>
      <c r="PIV258" s="5"/>
      <c r="PIW258" s="5"/>
      <c r="PIX258" s="5"/>
      <c r="PIY258" s="5"/>
      <c r="PIZ258" s="5"/>
      <c r="PJA258" s="5"/>
      <c r="PJB258" s="5"/>
      <c r="PJC258" s="5"/>
      <c r="PJD258" s="5"/>
      <c r="PJE258" s="5"/>
      <c r="PJF258" s="5"/>
      <c r="PJG258" s="5"/>
      <c r="PJH258" s="5"/>
      <c r="PJI258" s="5"/>
      <c r="PJJ258" s="5"/>
      <c r="PJK258" s="5"/>
      <c r="PJL258" s="5"/>
      <c r="PJM258" s="5"/>
      <c r="PJN258" s="5"/>
      <c r="PJO258" s="5"/>
      <c r="PJP258" s="5"/>
      <c r="PJQ258" s="5"/>
      <c r="PJR258" s="5"/>
      <c r="PJS258" s="5"/>
      <c r="PJT258" s="5"/>
      <c r="PJU258" s="5"/>
      <c r="PJV258" s="5"/>
      <c r="PJW258" s="5"/>
      <c r="PJX258" s="5"/>
      <c r="PJY258" s="5"/>
      <c r="PJZ258" s="5"/>
      <c r="PKA258" s="5"/>
      <c r="PKB258" s="5"/>
      <c r="PKC258" s="5"/>
      <c r="PKD258" s="5"/>
      <c r="PKE258" s="5"/>
      <c r="PKF258" s="5"/>
      <c r="PKG258" s="5"/>
      <c r="PKH258" s="5"/>
      <c r="PKI258" s="5"/>
      <c r="PKJ258" s="5"/>
      <c r="PKK258" s="5"/>
      <c r="PKL258" s="5"/>
      <c r="PKM258" s="5"/>
      <c r="PKN258" s="5"/>
      <c r="PKO258" s="5"/>
      <c r="PKP258" s="5"/>
      <c r="PKQ258" s="5"/>
      <c r="PKR258" s="5"/>
      <c r="PKS258" s="5"/>
      <c r="PKT258" s="5"/>
      <c r="PKU258" s="5"/>
      <c r="PKV258" s="5"/>
      <c r="PKW258" s="5"/>
      <c r="PKX258" s="5"/>
      <c r="PKY258" s="5"/>
      <c r="PKZ258" s="5"/>
      <c r="PLA258" s="5"/>
      <c r="PLB258" s="5"/>
      <c r="PLC258" s="5"/>
      <c r="PLD258" s="5"/>
      <c r="PLE258" s="5"/>
      <c r="PLF258" s="5"/>
      <c r="PLG258" s="5"/>
      <c r="PLH258" s="5"/>
      <c r="PLI258" s="5"/>
      <c r="PLJ258" s="5"/>
      <c r="PLK258" s="5"/>
      <c r="PLL258" s="5"/>
      <c r="PLM258" s="5"/>
      <c r="PLN258" s="5"/>
      <c r="PLO258" s="5"/>
      <c r="PLP258" s="5"/>
      <c r="PLQ258" s="5"/>
      <c r="PLR258" s="5"/>
      <c r="PLS258" s="5"/>
      <c r="PLT258" s="5"/>
      <c r="PLU258" s="5"/>
      <c r="PLV258" s="5"/>
      <c r="PLW258" s="5"/>
      <c r="PLX258" s="5"/>
      <c r="PLY258" s="5"/>
      <c r="PLZ258" s="5"/>
      <c r="PMA258" s="5"/>
      <c r="PMB258" s="5"/>
      <c r="PMC258" s="5"/>
      <c r="PMD258" s="5"/>
      <c r="PME258" s="5"/>
      <c r="PMF258" s="5"/>
      <c r="PMG258" s="5"/>
      <c r="PMH258" s="5"/>
      <c r="PMI258" s="5"/>
      <c r="PMJ258" s="5"/>
      <c r="PMK258" s="5"/>
      <c r="PML258" s="5"/>
      <c r="PMM258" s="5"/>
      <c r="PMN258" s="5"/>
      <c r="PMO258" s="5"/>
      <c r="PMP258" s="5"/>
      <c r="PMQ258" s="5"/>
      <c r="PMR258" s="5"/>
      <c r="PMS258" s="5"/>
      <c r="PMT258" s="5"/>
      <c r="PMU258" s="5"/>
      <c r="PMV258" s="5"/>
      <c r="PMW258" s="5"/>
      <c r="PMX258" s="5"/>
      <c r="PMY258" s="5"/>
      <c r="PMZ258" s="5"/>
      <c r="PNA258" s="5"/>
      <c r="PNB258" s="5"/>
      <c r="PNC258" s="5"/>
      <c r="PND258" s="5"/>
      <c r="PNE258" s="5"/>
      <c r="PNF258" s="5"/>
      <c r="PNG258" s="5"/>
      <c r="PNH258" s="5"/>
      <c r="PNI258" s="5"/>
      <c r="PNJ258" s="5"/>
      <c r="PNK258" s="5"/>
      <c r="PNL258" s="5"/>
      <c r="PNM258" s="5"/>
      <c r="PNN258" s="5"/>
      <c r="PNO258" s="5"/>
      <c r="PNP258" s="5"/>
      <c r="PNQ258" s="5"/>
      <c r="PNR258" s="5"/>
      <c r="PNS258" s="5"/>
      <c r="PNT258" s="5"/>
      <c r="PNU258" s="5"/>
      <c r="PNV258" s="5"/>
      <c r="PNW258" s="5"/>
      <c r="PNX258" s="5"/>
      <c r="PNY258" s="5"/>
      <c r="PNZ258" s="5"/>
      <c r="POA258" s="5"/>
      <c r="POB258" s="5"/>
      <c r="POC258" s="5"/>
      <c r="POD258" s="5"/>
      <c r="POE258" s="5"/>
      <c r="POF258" s="5"/>
      <c r="POG258" s="5"/>
      <c r="POH258" s="5"/>
      <c r="POI258" s="5"/>
      <c r="POJ258" s="5"/>
      <c r="POK258" s="5"/>
      <c r="POL258" s="5"/>
      <c r="POM258" s="5"/>
      <c r="PON258" s="5"/>
      <c r="POO258" s="5"/>
      <c r="POP258" s="5"/>
      <c r="POQ258" s="5"/>
      <c r="POR258" s="5"/>
      <c r="POS258" s="5"/>
      <c r="POT258" s="5"/>
      <c r="POU258" s="5"/>
      <c r="POV258" s="5"/>
      <c r="POW258" s="5"/>
      <c r="POX258" s="5"/>
      <c r="POY258" s="5"/>
      <c r="POZ258" s="5"/>
      <c r="PPA258" s="5"/>
      <c r="PPB258" s="5"/>
      <c r="PPC258" s="5"/>
      <c r="PPD258" s="5"/>
      <c r="PPE258" s="5"/>
      <c r="PPF258" s="5"/>
      <c r="PPG258" s="5"/>
      <c r="PPH258" s="5"/>
      <c r="PPI258" s="5"/>
      <c r="PPJ258" s="5"/>
      <c r="PPK258" s="5"/>
      <c r="PPL258" s="5"/>
      <c r="PPM258" s="5"/>
      <c r="PPN258" s="5"/>
      <c r="PPO258" s="5"/>
      <c r="PPP258" s="5"/>
      <c r="PPQ258" s="5"/>
      <c r="PPR258" s="5"/>
      <c r="PPS258" s="5"/>
      <c r="PPT258" s="5"/>
      <c r="PPU258" s="5"/>
      <c r="PPV258" s="5"/>
      <c r="PPW258" s="5"/>
      <c r="PPX258" s="5"/>
      <c r="PPY258" s="5"/>
      <c r="PPZ258" s="5"/>
      <c r="PQA258" s="5"/>
      <c r="PQB258" s="5"/>
      <c r="PQC258" s="5"/>
      <c r="PQD258" s="5"/>
      <c r="PQE258" s="5"/>
      <c r="PQF258" s="5"/>
      <c r="PQG258" s="5"/>
      <c r="PQH258" s="5"/>
      <c r="PQI258" s="5"/>
      <c r="PQJ258" s="5"/>
      <c r="PQK258" s="5"/>
      <c r="PQL258" s="5"/>
      <c r="PQM258" s="5"/>
      <c r="PQN258" s="5"/>
      <c r="PQO258" s="5"/>
      <c r="PQP258" s="5"/>
      <c r="PQQ258" s="5"/>
      <c r="PQR258" s="5"/>
      <c r="PQS258" s="5"/>
      <c r="PQT258" s="5"/>
      <c r="PQU258" s="5"/>
      <c r="PQV258" s="5"/>
      <c r="PQW258" s="5"/>
      <c r="PQX258" s="5"/>
      <c r="PQY258" s="5"/>
      <c r="PQZ258" s="5"/>
      <c r="PRA258" s="5"/>
      <c r="PRB258" s="5"/>
      <c r="PRC258" s="5"/>
      <c r="PRD258" s="5"/>
      <c r="PRE258" s="5"/>
      <c r="PRF258" s="5"/>
      <c r="PRG258" s="5"/>
      <c r="PRH258" s="5"/>
      <c r="PRI258" s="5"/>
      <c r="PRJ258" s="5"/>
      <c r="PRK258" s="5"/>
      <c r="PRL258" s="5"/>
      <c r="PRM258" s="5"/>
      <c r="PRN258" s="5"/>
      <c r="PRO258" s="5"/>
      <c r="PRP258" s="5"/>
      <c r="PRQ258" s="5"/>
      <c r="PRR258" s="5"/>
      <c r="PRS258" s="5"/>
      <c r="PRT258" s="5"/>
      <c r="PRU258" s="5"/>
      <c r="PRV258" s="5"/>
      <c r="PRW258" s="5"/>
      <c r="PRX258" s="5"/>
      <c r="PRY258" s="5"/>
      <c r="PRZ258" s="5"/>
      <c r="PSA258" s="5"/>
      <c r="PSB258" s="5"/>
      <c r="PSC258" s="5"/>
      <c r="PSD258" s="5"/>
      <c r="PSE258" s="5"/>
      <c r="PSF258" s="5"/>
      <c r="PSG258" s="5"/>
      <c r="PSH258" s="5"/>
      <c r="PSI258" s="5"/>
      <c r="PSJ258" s="5"/>
      <c r="PSK258" s="5"/>
      <c r="PSL258" s="5"/>
      <c r="PSM258" s="5"/>
      <c r="PSN258" s="5"/>
      <c r="PSO258" s="5"/>
      <c r="PSP258" s="5"/>
      <c r="PSQ258" s="5"/>
      <c r="PSR258" s="5"/>
      <c r="PSS258" s="5"/>
      <c r="PST258" s="5"/>
      <c r="PSU258" s="5"/>
      <c r="PSV258" s="5"/>
      <c r="PSW258" s="5"/>
      <c r="PSX258" s="5"/>
      <c r="PSY258" s="5"/>
      <c r="PSZ258" s="5"/>
      <c r="PTA258" s="5"/>
      <c r="PTB258" s="5"/>
      <c r="PTC258" s="5"/>
      <c r="PTD258" s="5"/>
      <c r="PTE258" s="5"/>
      <c r="PTF258" s="5"/>
      <c r="PTG258" s="5"/>
      <c r="PTH258" s="5"/>
      <c r="PTI258" s="5"/>
      <c r="PTJ258" s="5"/>
      <c r="PTK258" s="5"/>
      <c r="PTL258" s="5"/>
      <c r="PTM258" s="5"/>
      <c r="PTN258" s="5"/>
      <c r="PTO258" s="5"/>
      <c r="PTP258" s="5"/>
      <c r="PTQ258" s="5"/>
      <c r="PTR258" s="5"/>
      <c r="PTS258" s="5"/>
      <c r="PTT258" s="5"/>
      <c r="PTU258" s="5"/>
      <c r="PTV258" s="5"/>
      <c r="PTW258" s="5"/>
      <c r="PTX258" s="5"/>
      <c r="PTY258" s="5"/>
      <c r="PTZ258" s="5"/>
      <c r="PUA258" s="5"/>
      <c r="PUB258" s="5"/>
      <c r="PUC258" s="5"/>
      <c r="PUD258" s="5"/>
      <c r="PUE258" s="5"/>
      <c r="PUF258" s="5"/>
      <c r="PUG258" s="5"/>
      <c r="PUH258" s="5"/>
      <c r="PUI258" s="5"/>
      <c r="PUJ258" s="5"/>
      <c r="PUK258" s="5"/>
      <c r="PUL258" s="5"/>
      <c r="PUM258" s="5"/>
      <c r="PUN258" s="5"/>
      <c r="PUO258" s="5"/>
      <c r="PUP258" s="5"/>
      <c r="PUQ258" s="5"/>
      <c r="PUR258" s="5"/>
      <c r="PUS258" s="5"/>
      <c r="PUT258" s="5"/>
      <c r="PUU258" s="5"/>
      <c r="PUV258" s="5"/>
      <c r="PUW258" s="5"/>
      <c r="PUX258" s="5"/>
      <c r="PUY258" s="5"/>
      <c r="PUZ258" s="5"/>
      <c r="PVA258" s="5"/>
      <c r="PVB258" s="5"/>
      <c r="PVC258" s="5"/>
      <c r="PVD258" s="5"/>
      <c r="PVE258" s="5"/>
      <c r="PVF258" s="5"/>
      <c r="PVG258" s="5"/>
      <c r="PVH258" s="5"/>
      <c r="PVI258" s="5"/>
      <c r="PVJ258" s="5"/>
      <c r="PVK258" s="5"/>
      <c r="PVL258" s="5"/>
      <c r="PVM258" s="5"/>
      <c r="PVN258" s="5"/>
      <c r="PVO258" s="5"/>
      <c r="PVP258" s="5"/>
      <c r="PVQ258" s="5"/>
      <c r="PVR258" s="5"/>
      <c r="PVS258" s="5"/>
      <c r="PVT258" s="5"/>
      <c r="PVU258" s="5"/>
      <c r="PVV258" s="5"/>
      <c r="PVW258" s="5"/>
      <c r="PVX258" s="5"/>
      <c r="PVY258" s="5"/>
      <c r="PVZ258" s="5"/>
      <c r="PWA258" s="5"/>
      <c r="PWB258" s="5"/>
      <c r="PWC258" s="5"/>
      <c r="PWD258" s="5"/>
      <c r="PWE258" s="5"/>
      <c r="PWF258" s="5"/>
      <c r="PWG258" s="5"/>
      <c r="PWH258" s="5"/>
      <c r="PWI258" s="5"/>
      <c r="PWJ258" s="5"/>
      <c r="PWK258" s="5"/>
      <c r="PWL258" s="5"/>
      <c r="PWM258" s="5"/>
      <c r="PWN258" s="5"/>
      <c r="PWO258" s="5"/>
      <c r="PWP258" s="5"/>
      <c r="PWQ258" s="5"/>
      <c r="PWR258" s="5"/>
      <c r="PWS258" s="5"/>
      <c r="PWT258" s="5"/>
      <c r="PWU258" s="5"/>
      <c r="PWV258" s="5"/>
      <c r="PWW258" s="5"/>
      <c r="PWX258" s="5"/>
      <c r="PWY258" s="5"/>
      <c r="PWZ258" s="5"/>
      <c r="PXA258" s="5"/>
      <c r="PXB258" s="5"/>
      <c r="PXC258" s="5"/>
      <c r="PXD258" s="5"/>
      <c r="PXE258" s="5"/>
      <c r="PXF258" s="5"/>
      <c r="PXG258" s="5"/>
      <c r="PXH258" s="5"/>
      <c r="PXI258" s="5"/>
      <c r="PXJ258" s="5"/>
      <c r="PXK258" s="5"/>
      <c r="PXL258" s="5"/>
      <c r="PXM258" s="5"/>
      <c r="PXN258" s="5"/>
      <c r="PXO258" s="5"/>
      <c r="PXP258" s="5"/>
      <c r="PXQ258" s="5"/>
      <c r="PXR258" s="5"/>
      <c r="PXS258" s="5"/>
      <c r="PXT258" s="5"/>
      <c r="PXU258" s="5"/>
      <c r="PXV258" s="5"/>
      <c r="PXW258" s="5"/>
      <c r="PXX258" s="5"/>
      <c r="PXY258" s="5"/>
      <c r="PXZ258" s="5"/>
      <c r="PYA258" s="5"/>
      <c r="PYB258" s="5"/>
      <c r="PYC258" s="5"/>
      <c r="PYD258" s="5"/>
      <c r="PYE258" s="5"/>
      <c r="PYF258" s="5"/>
      <c r="PYG258" s="5"/>
      <c r="PYH258" s="5"/>
      <c r="PYI258" s="5"/>
      <c r="PYJ258" s="5"/>
      <c r="PYK258" s="5"/>
      <c r="PYL258" s="5"/>
      <c r="PYM258" s="5"/>
      <c r="PYN258" s="5"/>
      <c r="PYO258" s="5"/>
      <c r="PYP258" s="5"/>
      <c r="PYQ258" s="5"/>
      <c r="PYR258" s="5"/>
      <c r="PYS258" s="5"/>
      <c r="PYT258" s="5"/>
      <c r="PYU258" s="5"/>
      <c r="PYV258" s="5"/>
      <c r="PYW258" s="5"/>
      <c r="PYX258" s="5"/>
      <c r="PYY258" s="5"/>
      <c r="PYZ258" s="5"/>
      <c r="PZA258" s="5"/>
      <c r="PZB258" s="5"/>
      <c r="PZC258" s="5"/>
      <c r="PZD258" s="5"/>
      <c r="PZE258" s="5"/>
      <c r="PZF258" s="5"/>
      <c r="PZG258" s="5"/>
      <c r="PZH258" s="5"/>
      <c r="PZI258" s="5"/>
      <c r="PZJ258" s="5"/>
      <c r="PZK258" s="5"/>
      <c r="PZL258" s="5"/>
      <c r="PZM258" s="5"/>
      <c r="PZN258" s="5"/>
      <c r="PZO258" s="5"/>
      <c r="PZP258" s="5"/>
      <c r="PZQ258" s="5"/>
      <c r="PZR258" s="5"/>
      <c r="PZS258" s="5"/>
      <c r="PZT258" s="5"/>
      <c r="PZU258" s="5"/>
      <c r="PZV258" s="5"/>
      <c r="PZW258" s="5"/>
      <c r="PZX258" s="5"/>
      <c r="PZY258" s="5"/>
      <c r="PZZ258" s="5"/>
      <c r="QAA258" s="5"/>
      <c r="QAB258" s="5"/>
      <c r="QAC258" s="5"/>
      <c r="QAD258" s="5"/>
      <c r="QAE258" s="5"/>
      <c r="QAF258" s="5"/>
      <c r="QAG258" s="5"/>
      <c r="QAH258" s="5"/>
      <c r="QAI258" s="5"/>
      <c r="QAJ258" s="5"/>
      <c r="QAK258" s="5"/>
      <c r="QAL258" s="5"/>
      <c r="QAM258" s="5"/>
      <c r="QAN258" s="5"/>
      <c r="QAO258" s="5"/>
      <c r="QAP258" s="5"/>
      <c r="QAQ258" s="5"/>
      <c r="QAR258" s="5"/>
      <c r="QAS258" s="5"/>
      <c r="QAT258" s="5"/>
      <c r="QAU258" s="5"/>
      <c r="QAV258" s="5"/>
      <c r="QAW258" s="5"/>
      <c r="QAX258" s="5"/>
      <c r="QAY258" s="5"/>
      <c r="QAZ258" s="5"/>
      <c r="QBA258" s="5"/>
      <c r="QBB258" s="5"/>
      <c r="QBC258" s="5"/>
      <c r="QBD258" s="5"/>
      <c r="QBE258" s="5"/>
      <c r="QBF258" s="5"/>
      <c r="QBG258" s="5"/>
      <c r="QBH258" s="5"/>
      <c r="QBI258" s="5"/>
      <c r="QBJ258" s="5"/>
      <c r="QBK258" s="5"/>
      <c r="QBL258" s="5"/>
      <c r="QBM258" s="5"/>
      <c r="QBN258" s="5"/>
      <c r="QBO258" s="5"/>
      <c r="QBP258" s="5"/>
      <c r="QBQ258" s="5"/>
      <c r="QBR258" s="5"/>
      <c r="QBS258" s="5"/>
      <c r="QBT258" s="5"/>
      <c r="QBU258" s="5"/>
      <c r="QBV258" s="5"/>
      <c r="QBW258" s="5"/>
      <c r="QBX258" s="5"/>
      <c r="QBY258" s="5"/>
      <c r="QBZ258" s="5"/>
      <c r="QCA258" s="5"/>
      <c r="QCB258" s="5"/>
      <c r="QCC258" s="5"/>
      <c r="QCD258" s="5"/>
      <c r="QCE258" s="5"/>
      <c r="QCF258" s="5"/>
      <c r="QCG258" s="5"/>
      <c r="QCH258" s="5"/>
      <c r="QCI258" s="5"/>
      <c r="QCJ258" s="5"/>
      <c r="QCK258" s="5"/>
      <c r="QCL258" s="5"/>
      <c r="QCM258" s="5"/>
      <c r="QCN258" s="5"/>
      <c r="QCO258" s="5"/>
      <c r="QCP258" s="5"/>
      <c r="QCQ258" s="5"/>
      <c r="QCR258" s="5"/>
      <c r="QCS258" s="5"/>
      <c r="QCT258" s="5"/>
      <c r="QCU258" s="5"/>
      <c r="QCV258" s="5"/>
      <c r="QCW258" s="5"/>
      <c r="QCX258" s="5"/>
      <c r="QCY258" s="5"/>
      <c r="QCZ258" s="5"/>
      <c r="QDA258" s="5"/>
      <c r="QDB258" s="5"/>
      <c r="QDC258" s="5"/>
      <c r="QDD258" s="5"/>
      <c r="QDE258" s="5"/>
      <c r="QDF258" s="5"/>
      <c r="QDG258" s="5"/>
      <c r="QDH258" s="5"/>
      <c r="QDI258" s="5"/>
      <c r="QDJ258" s="5"/>
      <c r="QDK258" s="5"/>
      <c r="QDL258" s="5"/>
      <c r="QDM258" s="5"/>
      <c r="QDN258" s="5"/>
      <c r="QDO258" s="5"/>
      <c r="QDP258" s="5"/>
      <c r="QDQ258" s="5"/>
      <c r="QDR258" s="5"/>
      <c r="QDS258" s="5"/>
      <c r="QDT258" s="5"/>
      <c r="QDU258" s="5"/>
      <c r="QDV258" s="5"/>
      <c r="QDW258" s="5"/>
      <c r="QDX258" s="5"/>
      <c r="QDY258" s="5"/>
      <c r="QDZ258" s="5"/>
      <c r="QEA258" s="5"/>
      <c r="QEB258" s="5"/>
      <c r="QEC258" s="5"/>
      <c r="QED258" s="5"/>
      <c r="QEE258" s="5"/>
      <c r="QEF258" s="5"/>
      <c r="QEG258" s="5"/>
      <c r="QEH258" s="5"/>
      <c r="QEI258" s="5"/>
      <c r="QEJ258" s="5"/>
      <c r="QEK258" s="5"/>
      <c r="QEL258" s="5"/>
      <c r="QEM258" s="5"/>
      <c r="QEN258" s="5"/>
      <c r="QEO258" s="5"/>
      <c r="QEP258" s="5"/>
      <c r="QEQ258" s="5"/>
      <c r="QER258" s="5"/>
      <c r="QES258" s="5"/>
      <c r="QET258" s="5"/>
      <c r="QEU258" s="5"/>
      <c r="QEV258" s="5"/>
      <c r="QEW258" s="5"/>
      <c r="QEX258" s="5"/>
      <c r="QEY258" s="5"/>
      <c r="QEZ258" s="5"/>
      <c r="QFA258" s="5"/>
      <c r="QFB258" s="5"/>
      <c r="QFC258" s="5"/>
      <c r="QFD258" s="5"/>
      <c r="QFE258" s="5"/>
      <c r="QFF258" s="5"/>
      <c r="QFG258" s="5"/>
      <c r="QFH258" s="5"/>
      <c r="QFI258" s="5"/>
      <c r="QFJ258" s="5"/>
      <c r="QFK258" s="5"/>
      <c r="QFL258" s="5"/>
      <c r="QFM258" s="5"/>
      <c r="QFN258" s="5"/>
      <c r="QFO258" s="5"/>
      <c r="QFP258" s="5"/>
      <c r="QFQ258" s="5"/>
      <c r="QFR258" s="5"/>
      <c r="QFS258" s="5"/>
      <c r="QFT258" s="5"/>
      <c r="QFU258" s="5"/>
      <c r="QFV258" s="5"/>
      <c r="QFW258" s="5"/>
      <c r="QFX258" s="5"/>
      <c r="QFY258" s="5"/>
      <c r="QFZ258" s="5"/>
      <c r="QGA258" s="5"/>
      <c r="QGB258" s="5"/>
      <c r="QGC258" s="5"/>
      <c r="QGD258" s="5"/>
      <c r="QGE258" s="5"/>
      <c r="QGF258" s="5"/>
      <c r="QGG258" s="5"/>
      <c r="QGH258" s="5"/>
      <c r="QGI258" s="5"/>
      <c r="QGJ258" s="5"/>
      <c r="QGK258" s="5"/>
      <c r="QGL258" s="5"/>
      <c r="QGM258" s="5"/>
      <c r="QGN258" s="5"/>
      <c r="QGO258" s="5"/>
      <c r="QGP258" s="5"/>
      <c r="QGQ258" s="5"/>
      <c r="QGR258" s="5"/>
      <c r="QGS258" s="5"/>
      <c r="QGT258" s="5"/>
      <c r="QGU258" s="5"/>
      <c r="QGV258" s="5"/>
      <c r="QGW258" s="5"/>
      <c r="QGX258" s="5"/>
      <c r="QGY258" s="5"/>
      <c r="QGZ258" s="5"/>
      <c r="QHA258" s="5"/>
      <c r="QHB258" s="5"/>
      <c r="QHC258" s="5"/>
      <c r="QHD258" s="5"/>
      <c r="QHE258" s="5"/>
      <c r="QHF258" s="5"/>
      <c r="QHG258" s="5"/>
      <c r="QHH258" s="5"/>
      <c r="QHI258" s="5"/>
      <c r="QHJ258" s="5"/>
      <c r="QHK258" s="5"/>
      <c r="QHL258" s="5"/>
      <c r="QHM258" s="5"/>
      <c r="QHN258" s="5"/>
      <c r="QHO258" s="5"/>
      <c r="QHP258" s="5"/>
      <c r="QHQ258" s="5"/>
      <c r="QHR258" s="5"/>
      <c r="QHS258" s="5"/>
      <c r="QHT258" s="5"/>
      <c r="QHU258" s="5"/>
      <c r="QHV258" s="5"/>
      <c r="QHW258" s="5"/>
      <c r="QHX258" s="5"/>
      <c r="QHY258" s="5"/>
      <c r="QHZ258" s="5"/>
      <c r="QIA258" s="5"/>
      <c r="QIB258" s="5"/>
      <c r="QIC258" s="5"/>
      <c r="QID258" s="5"/>
      <c r="QIE258" s="5"/>
      <c r="QIF258" s="5"/>
      <c r="QIG258" s="5"/>
      <c r="QIH258" s="5"/>
      <c r="QII258" s="5"/>
      <c r="QIJ258" s="5"/>
      <c r="QIK258" s="5"/>
      <c r="QIL258" s="5"/>
      <c r="QIM258" s="5"/>
      <c r="QIN258" s="5"/>
      <c r="QIO258" s="5"/>
      <c r="QIP258" s="5"/>
      <c r="QIQ258" s="5"/>
      <c r="QIR258" s="5"/>
      <c r="QIS258" s="5"/>
      <c r="QIT258" s="5"/>
      <c r="QIU258" s="5"/>
      <c r="QIV258" s="5"/>
      <c r="QIW258" s="5"/>
      <c r="QIX258" s="5"/>
      <c r="QIY258" s="5"/>
      <c r="QIZ258" s="5"/>
      <c r="QJA258" s="5"/>
      <c r="QJB258" s="5"/>
      <c r="QJC258" s="5"/>
      <c r="QJD258" s="5"/>
      <c r="QJE258" s="5"/>
      <c r="QJF258" s="5"/>
      <c r="QJG258" s="5"/>
      <c r="QJH258" s="5"/>
      <c r="QJI258" s="5"/>
      <c r="QJJ258" s="5"/>
      <c r="QJK258" s="5"/>
      <c r="QJL258" s="5"/>
      <c r="QJM258" s="5"/>
      <c r="QJN258" s="5"/>
      <c r="QJO258" s="5"/>
      <c r="QJP258" s="5"/>
      <c r="QJQ258" s="5"/>
      <c r="QJR258" s="5"/>
      <c r="QJS258" s="5"/>
      <c r="QJT258" s="5"/>
      <c r="QJU258" s="5"/>
      <c r="QJV258" s="5"/>
      <c r="QJW258" s="5"/>
      <c r="QJX258" s="5"/>
      <c r="QJY258" s="5"/>
      <c r="QJZ258" s="5"/>
      <c r="QKA258" s="5"/>
      <c r="QKB258" s="5"/>
      <c r="QKC258" s="5"/>
      <c r="QKD258" s="5"/>
      <c r="QKE258" s="5"/>
      <c r="QKF258" s="5"/>
      <c r="QKG258" s="5"/>
      <c r="QKH258" s="5"/>
      <c r="QKI258" s="5"/>
      <c r="QKJ258" s="5"/>
      <c r="QKK258" s="5"/>
      <c r="QKL258" s="5"/>
      <c r="QKM258" s="5"/>
      <c r="QKN258" s="5"/>
      <c r="QKO258" s="5"/>
      <c r="QKP258" s="5"/>
      <c r="QKQ258" s="5"/>
      <c r="QKR258" s="5"/>
      <c r="QKS258" s="5"/>
      <c r="QKT258" s="5"/>
      <c r="QKU258" s="5"/>
      <c r="QKV258" s="5"/>
      <c r="QKW258" s="5"/>
      <c r="QKX258" s="5"/>
      <c r="QKY258" s="5"/>
      <c r="QKZ258" s="5"/>
      <c r="QLA258" s="5"/>
      <c r="QLB258" s="5"/>
      <c r="QLC258" s="5"/>
      <c r="QLD258" s="5"/>
      <c r="QLE258" s="5"/>
      <c r="QLF258" s="5"/>
      <c r="QLG258" s="5"/>
      <c r="QLH258" s="5"/>
      <c r="QLI258" s="5"/>
      <c r="QLJ258" s="5"/>
      <c r="QLK258" s="5"/>
      <c r="QLL258" s="5"/>
      <c r="QLM258" s="5"/>
      <c r="QLN258" s="5"/>
      <c r="QLO258" s="5"/>
      <c r="QLP258" s="5"/>
      <c r="QLQ258" s="5"/>
      <c r="QLR258" s="5"/>
      <c r="QLS258" s="5"/>
      <c r="QLT258" s="5"/>
      <c r="QLU258" s="5"/>
      <c r="QLV258" s="5"/>
      <c r="QLW258" s="5"/>
      <c r="QLX258" s="5"/>
      <c r="QLY258" s="5"/>
      <c r="QLZ258" s="5"/>
      <c r="QMA258" s="5"/>
      <c r="QMB258" s="5"/>
      <c r="QMC258" s="5"/>
      <c r="QMD258" s="5"/>
      <c r="QME258" s="5"/>
      <c r="QMF258" s="5"/>
      <c r="QMG258" s="5"/>
      <c r="QMH258" s="5"/>
      <c r="QMI258" s="5"/>
      <c r="QMJ258" s="5"/>
      <c r="QMK258" s="5"/>
      <c r="QML258" s="5"/>
      <c r="QMM258" s="5"/>
      <c r="QMN258" s="5"/>
      <c r="QMO258" s="5"/>
      <c r="QMP258" s="5"/>
      <c r="QMQ258" s="5"/>
      <c r="QMR258" s="5"/>
      <c r="QMS258" s="5"/>
      <c r="QMT258" s="5"/>
      <c r="QMU258" s="5"/>
      <c r="QMV258" s="5"/>
      <c r="QMW258" s="5"/>
      <c r="QMX258" s="5"/>
      <c r="QMY258" s="5"/>
      <c r="QMZ258" s="5"/>
      <c r="QNA258" s="5"/>
      <c r="QNB258" s="5"/>
      <c r="QNC258" s="5"/>
      <c r="QND258" s="5"/>
      <c r="QNE258" s="5"/>
      <c r="QNF258" s="5"/>
      <c r="QNG258" s="5"/>
      <c r="QNH258" s="5"/>
      <c r="QNI258" s="5"/>
      <c r="QNJ258" s="5"/>
      <c r="QNK258" s="5"/>
      <c r="QNL258" s="5"/>
      <c r="QNM258" s="5"/>
      <c r="QNN258" s="5"/>
      <c r="QNO258" s="5"/>
      <c r="QNP258" s="5"/>
      <c r="QNQ258" s="5"/>
      <c r="QNR258" s="5"/>
      <c r="QNS258" s="5"/>
      <c r="QNT258" s="5"/>
      <c r="QNU258" s="5"/>
      <c r="QNV258" s="5"/>
      <c r="QNW258" s="5"/>
      <c r="QNX258" s="5"/>
      <c r="QNY258" s="5"/>
      <c r="QNZ258" s="5"/>
      <c r="QOA258" s="5"/>
      <c r="QOB258" s="5"/>
      <c r="QOC258" s="5"/>
      <c r="QOD258" s="5"/>
      <c r="QOE258" s="5"/>
      <c r="QOF258" s="5"/>
      <c r="QOG258" s="5"/>
      <c r="QOH258" s="5"/>
      <c r="QOI258" s="5"/>
      <c r="QOJ258" s="5"/>
      <c r="QOK258" s="5"/>
      <c r="QOL258" s="5"/>
      <c r="QOM258" s="5"/>
      <c r="QON258" s="5"/>
      <c r="QOO258" s="5"/>
      <c r="QOP258" s="5"/>
      <c r="QOQ258" s="5"/>
      <c r="QOR258" s="5"/>
      <c r="QOS258" s="5"/>
      <c r="QOT258" s="5"/>
      <c r="QOU258" s="5"/>
      <c r="QOV258" s="5"/>
      <c r="QOW258" s="5"/>
      <c r="QOX258" s="5"/>
      <c r="QOY258" s="5"/>
      <c r="QOZ258" s="5"/>
      <c r="QPA258" s="5"/>
      <c r="QPB258" s="5"/>
      <c r="QPC258" s="5"/>
      <c r="QPD258" s="5"/>
      <c r="QPE258" s="5"/>
      <c r="QPF258" s="5"/>
      <c r="QPG258" s="5"/>
      <c r="QPH258" s="5"/>
      <c r="QPI258" s="5"/>
      <c r="QPJ258" s="5"/>
      <c r="QPK258" s="5"/>
      <c r="QPL258" s="5"/>
      <c r="QPM258" s="5"/>
      <c r="QPN258" s="5"/>
      <c r="QPO258" s="5"/>
      <c r="QPP258" s="5"/>
      <c r="QPQ258" s="5"/>
      <c r="QPR258" s="5"/>
      <c r="QPS258" s="5"/>
      <c r="QPT258" s="5"/>
      <c r="QPU258" s="5"/>
      <c r="QPV258" s="5"/>
      <c r="QPW258" s="5"/>
      <c r="QPX258" s="5"/>
      <c r="QPY258" s="5"/>
      <c r="QPZ258" s="5"/>
      <c r="QQA258" s="5"/>
      <c r="QQB258" s="5"/>
      <c r="QQC258" s="5"/>
      <c r="QQD258" s="5"/>
      <c r="QQE258" s="5"/>
      <c r="QQF258" s="5"/>
      <c r="QQG258" s="5"/>
      <c r="QQH258" s="5"/>
      <c r="QQI258" s="5"/>
      <c r="QQJ258" s="5"/>
      <c r="QQK258" s="5"/>
      <c r="QQL258" s="5"/>
      <c r="QQM258" s="5"/>
      <c r="QQN258" s="5"/>
      <c r="QQO258" s="5"/>
      <c r="QQP258" s="5"/>
      <c r="QQQ258" s="5"/>
      <c r="QQR258" s="5"/>
      <c r="QQS258" s="5"/>
      <c r="QQT258" s="5"/>
      <c r="QQU258" s="5"/>
      <c r="QQV258" s="5"/>
      <c r="QQW258" s="5"/>
      <c r="QQX258" s="5"/>
      <c r="QQY258" s="5"/>
      <c r="QQZ258" s="5"/>
      <c r="QRA258" s="5"/>
      <c r="QRB258" s="5"/>
      <c r="QRC258" s="5"/>
      <c r="QRD258" s="5"/>
      <c r="QRE258" s="5"/>
      <c r="QRF258" s="5"/>
      <c r="QRG258" s="5"/>
      <c r="QRH258" s="5"/>
      <c r="QRI258" s="5"/>
      <c r="QRJ258" s="5"/>
      <c r="QRK258" s="5"/>
      <c r="QRL258" s="5"/>
      <c r="QRM258" s="5"/>
      <c r="QRN258" s="5"/>
      <c r="QRO258" s="5"/>
      <c r="QRP258" s="5"/>
      <c r="QRQ258" s="5"/>
      <c r="QRR258" s="5"/>
      <c r="QRS258" s="5"/>
      <c r="QRT258" s="5"/>
      <c r="QRU258" s="5"/>
      <c r="QRV258" s="5"/>
      <c r="QRW258" s="5"/>
      <c r="QRX258" s="5"/>
      <c r="QRY258" s="5"/>
      <c r="QRZ258" s="5"/>
      <c r="QSA258" s="5"/>
      <c r="QSB258" s="5"/>
      <c r="QSC258" s="5"/>
      <c r="QSD258" s="5"/>
      <c r="QSE258" s="5"/>
      <c r="QSF258" s="5"/>
      <c r="QSG258" s="5"/>
      <c r="QSH258" s="5"/>
      <c r="QSI258" s="5"/>
      <c r="QSJ258" s="5"/>
      <c r="QSK258" s="5"/>
      <c r="QSL258" s="5"/>
      <c r="QSM258" s="5"/>
      <c r="QSN258" s="5"/>
      <c r="QSO258" s="5"/>
      <c r="QSP258" s="5"/>
      <c r="QSQ258" s="5"/>
      <c r="QSR258" s="5"/>
      <c r="QSS258" s="5"/>
      <c r="QST258" s="5"/>
      <c r="QSU258" s="5"/>
      <c r="QSV258" s="5"/>
      <c r="QSW258" s="5"/>
      <c r="QSX258" s="5"/>
      <c r="QSY258" s="5"/>
      <c r="QSZ258" s="5"/>
      <c r="QTA258" s="5"/>
      <c r="QTB258" s="5"/>
      <c r="QTC258" s="5"/>
      <c r="QTD258" s="5"/>
      <c r="QTE258" s="5"/>
      <c r="QTF258" s="5"/>
      <c r="QTG258" s="5"/>
      <c r="QTH258" s="5"/>
      <c r="QTI258" s="5"/>
      <c r="QTJ258" s="5"/>
      <c r="QTK258" s="5"/>
      <c r="QTL258" s="5"/>
      <c r="QTM258" s="5"/>
      <c r="QTN258" s="5"/>
      <c r="QTO258" s="5"/>
      <c r="QTP258" s="5"/>
      <c r="QTQ258" s="5"/>
      <c r="QTR258" s="5"/>
      <c r="QTS258" s="5"/>
      <c r="QTT258" s="5"/>
      <c r="QTU258" s="5"/>
      <c r="QTV258" s="5"/>
      <c r="QTW258" s="5"/>
      <c r="QTX258" s="5"/>
      <c r="QTY258" s="5"/>
      <c r="QTZ258" s="5"/>
      <c r="QUA258" s="5"/>
      <c r="QUB258" s="5"/>
      <c r="QUC258" s="5"/>
      <c r="QUD258" s="5"/>
      <c r="QUE258" s="5"/>
      <c r="QUF258" s="5"/>
      <c r="QUG258" s="5"/>
      <c r="QUH258" s="5"/>
      <c r="QUI258" s="5"/>
      <c r="QUJ258" s="5"/>
      <c r="QUK258" s="5"/>
      <c r="QUL258" s="5"/>
      <c r="QUM258" s="5"/>
      <c r="QUN258" s="5"/>
      <c r="QUO258" s="5"/>
      <c r="QUP258" s="5"/>
      <c r="QUQ258" s="5"/>
      <c r="QUR258" s="5"/>
      <c r="QUS258" s="5"/>
      <c r="QUT258" s="5"/>
      <c r="QUU258" s="5"/>
      <c r="QUV258" s="5"/>
      <c r="QUW258" s="5"/>
      <c r="QUX258" s="5"/>
      <c r="QUY258" s="5"/>
      <c r="QUZ258" s="5"/>
      <c r="QVA258" s="5"/>
      <c r="QVB258" s="5"/>
      <c r="QVC258" s="5"/>
      <c r="QVD258" s="5"/>
      <c r="QVE258" s="5"/>
      <c r="QVF258" s="5"/>
      <c r="QVG258" s="5"/>
      <c r="QVH258" s="5"/>
      <c r="QVI258" s="5"/>
      <c r="QVJ258" s="5"/>
      <c r="QVK258" s="5"/>
      <c r="QVL258" s="5"/>
      <c r="QVM258" s="5"/>
      <c r="QVN258" s="5"/>
      <c r="QVO258" s="5"/>
      <c r="QVP258" s="5"/>
      <c r="QVQ258" s="5"/>
      <c r="QVR258" s="5"/>
      <c r="QVS258" s="5"/>
      <c r="QVT258" s="5"/>
      <c r="QVU258" s="5"/>
      <c r="QVV258" s="5"/>
      <c r="QVW258" s="5"/>
      <c r="QVX258" s="5"/>
      <c r="QVY258" s="5"/>
      <c r="QVZ258" s="5"/>
      <c r="QWA258" s="5"/>
      <c r="QWB258" s="5"/>
      <c r="QWC258" s="5"/>
      <c r="QWD258" s="5"/>
      <c r="QWE258" s="5"/>
      <c r="QWF258" s="5"/>
      <c r="QWG258" s="5"/>
      <c r="QWH258" s="5"/>
      <c r="QWI258" s="5"/>
      <c r="QWJ258" s="5"/>
      <c r="QWK258" s="5"/>
      <c r="QWL258" s="5"/>
      <c r="QWM258" s="5"/>
      <c r="QWN258" s="5"/>
      <c r="QWO258" s="5"/>
      <c r="QWP258" s="5"/>
      <c r="QWQ258" s="5"/>
      <c r="QWR258" s="5"/>
      <c r="QWS258" s="5"/>
      <c r="QWT258" s="5"/>
      <c r="QWU258" s="5"/>
      <c r="QWV258" s="5"/>
      <c r="QWW258" s="5"/>
      <c r="QWX258" s="5"/>
      <c r="QWY258" s="5"/>
      <c r="QWZ258" s="5"/>
      <c r="QXA258" s="5"/>
      <c r="QXB258" s="5"/>
      <c r="QXC258" s="5"/>
      <c r="QXD258" s="5"/>
      <c r="QXE258" s="5"/>
      <c r="QXF258" s="5"/>
      <c r="QXG258" s="5"/>
      <c r="QXH258" s="5"/>
      <c r="QXI258" s="5"/>
      <c r="QXJ258" s="5"/>
      <c r="QXK258" s="5"/>
      <c r="QXL258" s="5"/>
      <c r="QXM258" s="5"/>
      <c r="QXN258" s="5"/>
      <c r="QXO258" s="5"/>
      <c r="QXP258" s="5"/>
      <c r="QXQ258" s="5"/>
      <c r="QXR258" s="5"/>
      <c r="QXS258" s="5"/>
      <c r="QXT258" s="5"/>
      <c r="QXU258" s="5"/>
      <c r="QXV258" s="5"/>
      <c r="QXW258" s="5"/>
      <c r="QXX258" s="5"/>
      <c r="QXY258" s="5"/>
      <c r="QXZ258" s="5"/>
      <c r="QYA258" s="5"/>
      <c r="QYB258" s="5"/>
      <c r="QYC258" s="5"/>
      <c r="QYD258" s="5"/>
      <c r="QYE258" s="5"/>
      <c r="QYF258" s="5"/>
      <c r="QYG258" s="5"/>
      <c r="QYH258" s="5"/>
      <c r="QYI258" s="5"/>
      <c r="QYJ258" s="5"/>
      <c r="QYK258" s="5"/>
      <c r="QYL258" s="5"/>
      <c r="QYM258" s="5"/>
      <c r="QYN258" s="5"/>
      <c r="QYO258" s="5"/>
      <c r="QYP258" s="5"/>
      <c r="QYQ258" s="5"/>
      <c r="QYR258" s="5"/>
      <c r="QYS258" s="5"/>
      <c r="QYT258" s="5"/>
      <c r="QYU258" s="5"/>
      <c r="QYV258" s="5"/>
      <c r="QYW258" s="5"/>
      <c r="QYX258" s="5"/>
      <c r="QYY258" s="5"/>
      <c r="QYZ258" s="5"/>
      <c r="QZA258" s="5"/>
      <c r="QZB258" s="5"/>
      <c r="QZC258" s="5"/>
      <c r="QZD258" s="5"/>
      <c r="QZE258" s="5"/>
      <c r="QZF258" s="5"/>
      <c r="QZG258" s="5"/>
      <c r="QZH258" s="5"/>
      <c r="QZI258" s="5"/>
      <c r="QZJ258" s="5"/>
      <c r="QZK258" s="5"/>
      <c r="QZL258" s="5"/>
      <c r="QZM258" s="5"/>
      <c r="QZN258" s="5"/>
      <c r="QZO258" s="5"/>
      <c r="QZP258" s="5"/>
      <c r="QZQ258" s="5"/>
      <c r="QZR258" s="5"/>
      <c r="QZS258" s="5"/>
      <c r="QZT258" s="5"/>
      <c r="QZU258" s="5"/>
      <c r="QZV258" s="5"/>
      <c r="QZW258" s="5"/>
      <c r="QZX258" s="5"/>
      <c r="QZY258" s="5"/>
      <c r="QZZ258" s="5"/>
      <c r="RAA258" s="5"/>
      <c r="RAB258" s="5"/>
      <c r="RAC258" s="5"/>
      <c r="RAD258" s="5"/>
      <c r="RAE258" s="5"/>
      <c r="RAF258" s="5"/>
      <c r="RAG258" s="5"/>
      <c r="RAH258" s="5"/>
      <c r="RAI258" s="5"/>
      <c r="RAJ258" s="5"/>
      <c r="RAK258" s="5"/>
      <c r="RAL258" s="5"/>
      <c r="RAM258" s="5"/>
      <c r="RAN258" s="5"/>
      <c r="RAO258" s="5"/>
      <c r="RAP258" s="5"/>
      <c r="RAQ258" s="5"/>
      <c r="RAR258" s="5"/>
      <c r="RAS258" s="5"/>
      <c r="RAT258" s="5"/>
      <c r="RAU258" s="5"/>
      <c r="RAV258" s="5"/>
      <c r="RAW258" s="5"/>
      <c r="RAX258" s="5"/>
      <c r="RAY258" s="5"/>
      <c r="RAZ258" s="5"/>
      <c r="RBA258" s="5"/>
      <c r="RBB258" s="5"/>
      <c r="RBC258" s="5"/>
      <c r="RBD258" s="5"/>
      <c r="RBE258" s="5"/>
      <c r="RBF258" s="5"/>
      <c r="RBG258" s="5"/>
      <c r="RBH258" s="5"/>
      <c r="RBI258" s="5"/>
      <c r="RBJ258" s="5"/>
      <c r="RBK258" s="5"/>
      <c r="RBL258" s="5"/>
      <c r="RBM258" s="5"/>
      <c r="RBN258" s="5"/>
      <c r="RBO258" s="5"/>
      <c r="RBP258" s="5"/>
      <c r="RBQ258" s="5"/>
      <c r="RBR258" s="5"/>
      <c r="RBS258" s="5"/>
      <c r="RBT258" s="5"/>
      <c r="RBU258" s="5"/>
      <c r="RBV258" s="5"/>
      <c r="RBW258" s="5"/>
      <c r="RBX258" s="5"/>
      <c r="RBY258" s="5"/>
      <c r="RBZ258" s="5"/>
      <c r="RCA258" s="5"/>
      <c r="RCB258" s="5"/>
      <c r="RCC258" s="5"/>
      <c r="RCD258" s="5"/>
      <c r="RCE258" s="5"/>
      <c r="RCF258" s="5"/>
      <c r="RCG258" s="5"/>
      <c r="RCH258" s="5"/>
      <c r="RCI258" s="5"/>
      <c r="RCJ258" s="5"/>
      <c r="RCK258" s="5"/>
      <c r="RCL258" s="5"/>
      <c r="RCM258" s="5"/>
      <c r="RCN258" s="5"/>
      <c r="RCO258" s="5"/>
      <c r="RCP258" s="5"/>
      <c r="RCQ258" s="5"/>
      <c r="RCR258" s="5"/>
      <c r="RCS258" s="5"/>
      <c r="RCT258" s="5"/>
      <c r="RCU258" s="5"/>
      <c r="RCV258" s="5"/>
      <c r="RCW258" s="5"/>
      <c r="RCX258" s="5"/>
      <c r="RCY258" s="5"/>
      <c r="RCZ258" s="5"/>
      <c r="RDA258" s="5"/>
      <c r="RDB258" s="5"/>
      <c r="RDC258" s="5"/>
      <c r="RDD258" s="5"/>
      <c r="RDE258" s="5"/>
      <c r="RDF258" s="5"/>
      <c r="RDG258" s="5"/>
      <c r="RDH258" s="5"/>
      <c r="RDI258" s="5"/>
      <c r="RDJ258" s="5"/>
      <c r="RDK258" s="5"/>
      <c r="RDL258" s="5"/>
      <c r="RDM258" s="5"/>
      <c r="RDN258" s="5"/>
      <c r="RDO258" s="5"/>
      <c r="RDP258" s="5"/>
      <c r="RDQ258" s="5"/>
      <c r="RDR258" s="5"/>
      <c r="RDS258" s="5"/>
      <c r="RDT258" s="5"/>
      <c r="RDU258" s="5"/>
      <c r="RDV258" s="5"/>
      <c r="RDW258" s="5"/>
      <c r="RDX258" s="5"/>
      <c r="RDY258" s="5"/>
      <c r="RDZ258" s="5"/>
      <c r="REA258" s="5"/>
      <c r="REB258" s="5"/>
      <c r="REC258" s="5"/>
      <c r="RED258" s="5"/>
      <c r="REE258" s="5"/>
      <c r="REF258" s="5"/>
      <c r="REG258" s="5"/>
      <c r="REH258" s="5"/>
      <c r="REI258" s="5"/>
      <c r="REJ258" s="5"/>
      <c r="REK258" s="5"/>
      <c r="REL258" s="5"/>
      <c r="REM258" s="5"/>
      <c r="REN258" s="5"/>
      <c r="REO258" s="5"/>
      <c r="REP258" s="5"/>
      <c r="REQ258" s="5"/>
      <c r="RER258" s="5"/>
      <c r="RES258" s="5"/>
      <c r="RET258" s="5"/>
      <c r="REU258" s="5"/>
      <c r="REV258" s="5"/>
      <c r="REW258" s="5"/>
      <c r="REX258" s="5"/>
      <c r="REY258" s="5"/>
      <c r="REZ258" s="5"/>
      <c r="RFA258" s="5"/>
      <c r="RFB258" s="5"/>
      <c r="RFC258" s="5"/>
      <c r="RFD258" s="5"/>
      <c r="RFE258" s="5"/>
      <c r="RFF258" s="5"/>
      <c r="RFG258" s="5"/>
      <c r="RFH258" s="5"/>
      <c r="RFI258" s="5"/>
      <c r="RFJ258" s="5"/>
      <c r="RFK258" s="5"/>
      <c r="RFL258" s="5"/>
      <c r="RFM258" s="5"/>
      <c r="RFN258" s="5"/>
      <c r="RFO258" s="5"/>
      <c r="RFP258" s="5"/>
      <c r="RFQ258" s="5"/>
      <c r="RFR258" s="5"/>
      <c r="RFS258" s="5"/>
      <c r="RFT258" s="5"/>
      <c r="RFU258" s="5"/>
      <c r="RFV258" s="5"/>
      <c r="RFW258" s="5"/>
      <c r="RFX258" s="5"/>
      <c r="RFY258" s="5"/>
      <c r="RFZ258" s="5"/>
      <c r="RGA258" s="5"/>
      <c r="RGB258" s="5"/>
      <c r="RGC258" s="5"/>
      <c r="RGD258" s="5"/>
      <c r="RGE258" s="5"/>
      <c r="RGF258" s="5"/>
      <c r="RGG258" s="5"/>
      <c r="RGH258" s="5"/>
      <c r="RGI258" s="5"/>
      <c r="RGJ258" s="5"/>
      <c r="RGK258" s="5"/>
      <c r="RGL258" s="5"/>
      <c r="RGM258" s="5"/>
      <c r="RGN258" s="5"/>
      <c r="RGO258" s="5"/>
      <c r="RGP258" s="5"/>
      <c r="RGQ258" s="5"/>
      <c r="RGR258" s="5"/>
      <c r="RGS258" s="5"/>
      <c r="RGT258" s="5"/>
      <c r="RGU258" s="5"/>
      <c r="RGV258" s="5"/>
      <c r="RGW258" s="5"/>
      <c r="RGX258" s="5"/>
      <c r="RGY258" s="5"/>
      <c r="RGZ258" s="5"/>
      <c r="RHA258" s="5"/>
      <c r="RHB258" s="5"/>
      <c r="RHC258" s="5"/>
      <c r="RHD258" s="5"/>
      <c r="RHE258" s="5"/>
      <c r="RHF258" s="5"/>
      <c r="RHG258" s="5"/>
      <c r="RHH258" s="5"/>
      <c r="RHI258" s="5"/>
      <c r="RHJ258" s="5"/>
      <c r="RHK258" s="5"/>
      <c r="RHL258" s="5"/>
      <c r="RHM258" s="5"/>
      <c r="RHN258" s="5"/>
      <c r="RHO258" s="5"/>
      <c r="RHP258" s="5"/>
      <c r="RHQ258" s="5"/>
      <c r="RHR258" s="5"/>
      <c r="RHS258" s="5"/>
      <c r="RHT258" s="5"/>
      <c r="RHU258" s="5"/>
      <c r="RHV258" s="5"/>
      <c r="RHW258" s="5"/>
      <c r="RHX258" s="5"/>
      <c r="RHY258" s="5"/>
      <c r="RHZ258" s="5"/>
      <c r="RIA258" s="5"/>
      <c r="RIB258" s="5"/>
      <c r="RIC258" s="5"/>
      <c r="RID258" s="5"/>
      <c r="RIE258" s="5"/>
      <c r="RIF258" s="5"/>
      <c r="RIG258" s="5"/>
      <c r="RIH258" s="5"/>
      <c r="RII258" s="5"/>
      <c r="RIJ258" s="5"/>
      <c r="RIK258" s="5"/>
      <c r="RIL258" s="5"/>
      <c r="RIM258" s="5"/>
      <c r="RIN258" s="5"/>
      <c r="RIO258" s="5"/>
      <c r="RIP258" s="5"/>
      <c r="RIQ258" s="5"/>
      <c r="RIR258" s="5"/>
      <c r="RIS258" s="5"/>
      <c r="RIT258" s="5"/>
      <c r="RIU258" s="5"/>
      <c r="RIV258" s="5"/>
      <c r="RIW258" s="5"/>
      <c r="RIX258" s="5"/>
      <c r="RIY258" s="5"/>
      <c r="RIZ258" s="5"/>
      <c r="RJA258" s="5"/>
      <c r="RJB258" s="5"/>
      <c r="RJC258" s="5"/>
      <c r="RJD258" s="5"/>
      <c r="RJE258" s="5"/>
      <c r="RJF258" s="5"/>
      <c r="RJG258" s="5"/>
      <c r="RJH258" s="5"/>
      <c r="RJI258" s="5"/>
      <c r="RJJ258" s="5"/>
      <c r="RJK258" s="5"/>
      <c r="RJL258" s="5"/>
      <c r="RJM258" s="5"/>
      <c r="RJN258" s="5"/>
      <c r="RJO258" s="5"/>
      <c r="RJP258" s="5"/>
      <c r="RJQ258" s="5"/>
      <c r="RJR258" s="5"/>
      <c r="RJS258" s="5"/>
      <c r="RJT258" s="5"/>
      <c r="RJU258" s="5"/>
      <c r="RJV258" s="5"/>
      <c r="RJW258" s="5"/>
      <c r="RJX258" s="5"/>
      <c r="RJY258" s="5"/>
      <c r="RJZ258" s="5"/>
      <c r="RKA258" s="5"/>
      <c r="RKB258" s="5"/>
      <c r="RKC258" s="5"/>
      <c r="RKD258" s="5"/>
      <c r="RKE258" s="5"/>
      <c r="RKF258" s="5"/>
      <c r="RKG258" s="5"/>
      <c r="RKH258" s="5"/>
      <c r="RKI258" s="5"/>
      <c r="RKJ258" s="5"/>
      <c r="RKK258" s="5"/>
      <c r="RKL258" s="5"/>
      <c r="RKM258" s="5"/>
      <c r="RKN258" s="5"/>
      <c r="RKO258" s="5"/>
      <c r="RKP258" s="5"/>
      <c r="RKQ258" s="5"/>
      <c r="RKR258" s="5"/>
      <c r="RKS258" s="5"/>
      <c r="RKT258" s="5"/>
      <c r="RKU258" s="5"/>
      <c r="RKV258" s="5"/>
      <c r="RKW258" s="5"/>
      <c r="RKX258" s="5"/>
      <c r="RKY258" s="5"/>
      <c r="RKZ258" s="5"/>
      <c r="RLA258" s="5"/>
      <c r="RLB258" s="5"/>
      <c r="RLC258" s="5"/>
      <c r="RLD258" s="5"/>
      <c r="RLE258" s="5"/>
      <c r="RLF258" s="5"/>
      <c r="RLG258" s="5"/>
      <c r="RLH258" s="5"/>
      <c r="RLI258" s="5"/>
      <c r="RLJ258" s="5"/>
      <c r="RLK258" s="5"/>
      <c r="RLL258" s="5"/>
      <c r="RLM258" s="5"/>
      <c r="RLN258" s="5"/>
      <c r="RLO258" s="5"/>
      <c r="RLP258" s="5"/>
      <c r="RLQ258" s="5"/>
      <c r="RLR258" s="5"/>
      <c r="RLS258" s="5"/>
      <c r="RLT258" s="5"/>
      <c r="RLU258" s="5"/>
      <c r="RLV258" s="5"/>
      <c r="RLW258" s="5"/>
      <c r="RLX258" s="5"/>
      <c r="RLY258" s="5"/>
      <c r="RLZ258" s="5"/>
      <c r="RMA258" s="5"/>
      <c r="RMB258" s="5"/>
      <c r="RMC258" s="5"/>
      <c r="RMD258" s="5"/>
      <c r="RME258" s="5"/>
      <c r="RMF258" s="5"/>
      <c r="RMG258" s="5"/>
      <c r="RMH258" s="5"/>
      <c r="RMI258" s="5"/>
      <c r="RMJ258" s="5"/>
      <c r="RMK258" s="5"/>
      <c r="RML258" s="5"/>
      <c r="RMM258" s="5"/>
      <c r="RMN258" s="5"/>
      <c r="RMO258" s="5"/>
      <c r="RMP258" s="5"/>
      <c r="RMQ258" s="5"/>
      <c r="RMR258" s="5"/>
      <c r="RMS258" s="5"/>
      <c r="RMT258" s="5"/>
      <c r="RMU258" s="5"/>
      <c r="RMV258" s="5"/>
      <c r="RMW258" s="5"/>
      <c r="RMX258" s="5"/>
      <c r="RMY258" s="5"/>
      <c r="RMZ258" s="5"/>
      <c r="RNA258" s="5"/>
      <c r="RNB258" s="5"/>
      <c r="RNC258" s="5"/>
      <c r="RND258" s="5"/>
      <c r="RNE258" s="5"/>
      <c r="RNF258" s="5"/>
      <c r="RNG258" s="5"/>
      <c r="RNH258" s="5"/>
      <c r="RNI258" s="5"/>
      <c r="RNJ258" s="5"/>
      <c r="RNK258" s="5"/>
      <c r="RNL258" s="5"/>
      <c r="RNM258" s="5"/>
      <c r="RNN258" s="5"/>
      <c r="RNO258" s="5"/>
      <c r="RNP258" s="5"/>
      <c r="RNQ258" s="5"/>
      <c r="RNR258" s="5"/>
      <c r="RNS258" s="5"/>
      <c r="RNT258" s="5"/>
      <c r="RNU258" s="5"/>
      <c r="RNV258" s="5"/>
      <c r="RNW258" s="5"/>
      <c r="RNX258" s="5"/>
      <c r="RNY258" s="5"/>
      <c r="RNZ258" s="5"/>
      <c r="ROA258" s="5"/>
      <c r="ROB258" s="5"/>
      <c r="ROC258" s="5"/>
      <c r="ROD258" s="5"/>
      <c r="ROE258" s="5"/>
      <c r="ROF258" s="5"/>
      <c r="ROG258" s="5"/>
      <c r="ROH258" s="5"/>
      <c r="ROI258" s="5"/>
      <c r="ROJ258" s="5"/>
      <c r="ROK258" s="5"/>
      <c r="ROL258" s="5"/>
      <c r="ROM258" s="5"/>
      <c r="RON258" s="5"/>
      <c r="ROO258" s="5"/>
      <c r="ROP258" s="5"/>
      <c r="ROQ258" s="5"/>
      <c r="ROR258" s="5"/>
      <c r="ROS258" s="5"/>
      <c r="ROT258" s="5"/>
      <c r="ROU258" s="5"/>
      <c r="ROV258" s="5"/>
      <c r="ROW258" s="5"/>
      <c r="ROX258" s="5"/>
      <c r="ROY258" s="5"/>
      <c r="ROZ258" s="5"/>
      <c r="RPA258" s="5"/>
      <c r="RPB258" s="5"/>
      <c r="RPC258" s="5"/>
      <c r="RPD258" s="5"/>
      <c r="RPE258" s="5"/>
      <c r="RPF258" s="5"/>
      <c r="RPG258" s="5"/>
      <c r="RPH258" s="5"/>
      <c r="RPI258" s="5"/>
      <c r="RPJ258" s="5"/>
      <c r="RPK258" s="5"/>
      <c r="RPL258" s="5"/>
      <c r="RPM258" s="5"/>
      <c r="RPN258" s="5"/>
      <c r="RPO258" s="5"/>
      <c r="RPP258" s="5"/>
      <c r="RPQ258" s="5"/>
      <c r="RPR258" s="5"/>
      <c r="RPS258" s="5"/>
      <c r="RPT258" s="5"/>
      <c r="RPU258" s="5"/>
      <c r="RPV258" s="5"/>
      <c r="RPW258" s="5"/>
      <c r="RPX258" s="5"/>
      <c r="RPY258" s="5"/>
      <c r="RPZ258" s="5"/>
      <c r="RQA258" s="5"/>
      <c r="RQB258" s="5"/>
      <c r="RQC258" s="5"/>
      <c r="RQD258" s="5"/>
      <c r="RQE258" s="5"/>
      <c r="RQF258" s="5"/>
      <c r="RQG258" s="5"/>
      <c r="RQH258" s="5"/>
      <c r="RQI258" s="5"/>
      <c r="RQJ258" s="5"/>
      <c r="RQK258" s="5"/>
      <c r="RQL258" s="5"/>
      <c r="RQM258" s="5"/>
      <c r="RQN258" s="5"/>
      <c r="RQO258" s="5"/>
      <c r="RQP258" s="5"/>
      <c r="RQQ258" s="5"/>
      <c r="RQR258" s="5"/>
      <c r="RQS258" s="5"/>
      <c r="RQT258" s="5"/>
      <c r="RQU258" s="5"/>
      <c r="RQV258" s="5"/>
      <c r="RQW258" s="5"/>
      <c r="RQX258" s="5"/>
      <c r="RQY258" s="5"/>
      <c r="RQZ258" s="5"/>
      <c r="RRA258" s="5"/>
      <c r="RRB258" s="5"/>
      <c r="RRC258" s="5"/>
      <c r="RRD258" s="5"/>
      <c r="RRE258" s="5"/>
      <c r="RRF258" s="5"/>
      <c r="RRG258" s="5"/>
      <c r="RRH258" s="5"/>
      <c r="RRI258" s="5"/>
      <c r="RRJ258" s="5"/>
      <c r="RRK258" s="5"/>
      <c r="RRL258" s="5"/>
      <c r="RRM258" s="5"/>
      <c r="RRN258" s="5"/>
      <c r="RRO258" s="5"/>
      <c r="RRP258" s="5"/>
      <c r="RRQ258" s="5"/>
      <c r="RRR258" s="5"/>
      <c r="RRS258" s="5"/>
      <c r="RRT258" s="5"/>
      <c r="RRU258" s="5"/>
      <c r="RRV258" s="5"/>
      <c r="RRW258" s="5"/>
      <c r="RRX258" s="5"/>
      <c r="RRY258" s="5"/>
      <c r="RRZ258" s="5"/>
      <c r="RSA258" s="5"/>
      <c r="RSB258" s="5"/>
      <c r="RSC258" s="5"/>
      <c r="RSD258" s="5"/>
      <c r="RSE258" s="5"/>
      <c r="RSF258" s="5"/>
      <c r="RSG258" s="5"/>
      <c r="RSH258" s="5"/>
      <c r="RSI258" s="5"/>
      <c r="RSJ258" s="5"/>
      <c r="RSK258" s="5"/>
      <c r="RSL258" s="5"/>
      <c r="RSM258" s="5"/>
      <c r="RSN258" s="5"/>
      <c r="RSO258" s="5"/>
      <c r="RSP258" s="5"/>
      <c r="RSQ258" s="5"/>
      <c r="RSR258" s="5"/>
      <c r="RSS258" s="5"/>
      <c r="RST258" s="5"/>
      <c r="RSU258" s="5"/>
      <c r="RSV258" s="5"/>
      <c r="RSW258" s="5"/>
      <c r="RSX258" s="5"/>
      <c r="RSY258" s="5"/>
      <c r="RSZ258" s="5"/>
      <c r="RTA258" s="5"/>
      <c r="RTB258" s="5"/>
      <c r="RTC258" s="5"/>
      <c r="RTD258" s="5"/>
      <c r="RTE258" s="5"/>
      <c r="RTF258" s="5"/>
      <c r="RTG258" s="5"/>
      <c r="RTH258" s="5"/>
      <c r="RTI258" s="5"/>
      <c r="RTJ258" s="5"/>
      <c r="RTK258" s="5"/>
      <c r="RTL258" s="5"/>
      <c r="RTM258" s="5"/>
      <c r="RTN258" s="5"/>
      <c r="RTO258" s="5"/>
      <c r="RTP258" s="5"/>
      <c r="RTQ258" s="5"/>
      <c r="RTR258" s="5"/>
      <c r="RTS258" s="5"/>
      <c r="RTT258" s="5"/>
      <c r="RTU258" s="5"/>
      <c r="RTV258" s="5"/>
      <c r="RTW258" s="5"/>
      <c r="RTX258" s="5"/>
      <c r="RTY258" s="5"/>
      <c r="RTZ258" s="5"/>
      <c r="RUA258" s="5"/>
      <c r="RUB258" s="5"/>
      <c r="RUC258" s="5"/>
      <c r="RUD258" s="5"/>
      <c r="RUE258" s="5"/>
      <c r="RUF258" s="5"/>
      <c r="RUG258" s="5"/>
      <c r="RUH258" s="5"/>
      <c r="RUI258" s="5"/>
      <c r="RUJ258" s="5"/>
      <c r="RUK258" s="5"/>
      <c r="RUL258" s="5"/>
      <c r="RUM258" s="5"/>
      <c r="RUN258" s="5"/>
      <c r="RUO258" s="5"/>
      <c r="RUP258" s="5"/>
      <c r="RUQ258" s="5"/>
      <c r="RUR258" s="5"/>
      <c r="RUS258" s="5"/>
      <c r="RUT258" s="5"/>
      <c r="RUU258" s="5"/>
      <c r="RUV258" s="5"/>
      <c r="RUW258" s="5"/>
      <c r="RUX258" s="5"/>
      <c r="RUY258" s="5"/>
      <c r="RUZ258" s="5"/>
      <c r="RVA258" s="5"/>
      <c r="RVB258" s="5"/>
      <c r="RVC258" s="5"/>
      <c r="RVD258" s="5"/>
      <c r="RVE258" s="5"/>
      <c r="RVF258" s="5"/>
      <c r="RVG258" s="5"/>
      <c r="RVH258" s="5"/>
      <c r="RVI258" s="5"/>
      <c r="RVJ258" s="5"/>
      <c r="RVK258" s="5"/>
      <c r="RVL258" s="5"/>
      <c r="RVM258" s="5"/>
      <c r="RVN258" s="5"/>
      <c r="RVO258" s="5"/>
      <c r="RVP258" s="5"/>
      <c r="RVQ258" s="5"/>
      <c r="RVR258" s="5"/>
      <c r="RVS258" s="5"/>
      <c r="RVT258" s="5"/>
      <c r="RVU258" s="5"/>
      <c r="RVV258" s="5"/>
      <c r="RVW258" s="5"/>
      <c r="RVX258" s="5"/>
      <c r="RVY258" s="5"/>
      <c r="RVZ258" s="5"/>
      <c r="RWA258" s="5"/>
      <c r="RWB258" s="5"/>
      <c r="RWC258" s="5"/>
      <c r="RWD258" s="5"/>
      <c r="RWE258" s="5"/>
      <c r="RWF258" s="5"/>
      <c r="RWG258" s="5"/>
      <c r="RWH258" s="5"/>
      <c r="RWI258" s="5"/>
      <c r="RWJ258" s="5"/>
      <c r="RWK258" s="5"/>
      <c r="RWL258" s="5"/>
      <c r="RWM258" s="5"/>
      <c r="RWN258" s="5"/>
      <c r="RWO258" s="5"/>
      <c r="RWP258" s="5"/>
      <c r="RWQ258" s="5"/>
      <c r="RWR258" s="5"/>
      <c r="RWS258" s="5"/>
      <c r="RWT258" s="5"/>
      <c r="RWU258" s="5"/>
      <c r="RWV258" s="5"/>
      <c r="RWW258" s="5"/>
      <c r="RWX258" s="5"/>
      <c r="RWY258" s="5"/>
      <c r="RWZ258" s="5"/>
      <c r="RXA258" s="5"/>
      <c r="RXB258" s="5"/>
      <c r="RXC258" s="5"/>
      <c r="RXD258" s="5"/>
      <c r="RXE258" s="5"/>
      <c r="RXF258" s="5"/>
      <c r="RXG258" s="5"/>
      <c r="RXH258" s="5"/>
      <c r="RXI258" s="5"/>
      <c r="RXJ258" s="5"/>
      <c r="RXK258" s="5"/>
      <c r="RXL258" s="5"/>
      <c r="RXM258" s="5"/>
      <c r="RXN258" s="5"/>
      <c r="RXO258" s="5"/>
      <c r="RXP258" s="5"/>
      <c r="RXQ258" s="5"/>
      <c r="RXR258" s="5"/>
      <c r="RXS258" s="5"/>
      <c r="RXT258" s="5"/>
      <c r="RXU258" s="5"/>
      <c r="RXV258" s="5"/>
      <c r="RXW258" s="5"/>
      <c r="RXX258" s="5"/>
      <c r="RXY258" s="5"/>
      <c r="RXZ258" s="5"/>
      <c r="RYA258" s="5"/>
      <c r="RYB258" s="5"/>
      <c r="RYC258" s="5"/>
      <c r="RYD258" s="5"/>
      <c r="RYE258" s="5"/>
      <c r="RYF258" s="5"/>
      <c r="RYG258" s="5"/>
      <c r="RYH258" s="5"/>
      <c r="RYI258" s="5"/>
      <c r="RYJ258" s="5"/>
      <c r="RYK258" s="5"/>
      <c r="RYL258" s="5"/>
      <c r="RYM258" s="5"/>
      <c r="RYN258" s="5"/>
      <c r="RYO258" s="5"/>
      <c r="RYP258" s="5"/>
      <c r="RYQ258" s="5"/>
      <c r="RYR258" s="5"/>
      <c r="RYS258" s="5"/>
      <c r="RYT258" s="5"/>
      <c r="RYU258" s="5"/>
      <c r="RYV258" s="5"/>
      <c r="RYW258" s="5"/>
      <c r="RYX258" s="5"/>
      <c r="RYY258" s="5"/>
      <c r="RYZ258" s="5"/>
      <c r="RZA258" s="5"/>
      <c r="RZB258" s="5"/>
      <c r="RZC258" s="5"/>
      <c r="RZD258" s="5"/>
      <c r="RZE258" s="5"/>
      <c r="RZF258" s="5"/>
      <c r="RZG258" s="5"/>
      <c r="RZH258" s="5"/>
      <c r="RZI258" s="5"/>
      <c r="RZJ258" s="5"/>
      <c r="RZK258" s="5"/>
      <c r="RZL258" s="5"/>
      <c r="RZM258" s="5"/>
      <c r="RZN258" s="5"/>
      <c r="RZO258" s="5"/>
      <c r="RZP258" s="5"/>
      <c r="RZQ258" s="5"/>
      <c r="RZR258" s="5"/>
      <c r="RZS258" s="5"/>
      <c r="RZT258" s="5"/>
      <c r="RZU258" s="5"/>
      <c r="RZV258" s="5"/>
      <c r="RZW258" s="5"/>
      <c r="RZX258" s="5"/>
      <c r="RZY258" s="5"/>
      <c r="RZZ258" s="5"/>
      <c r="SAA258" s="5"/>
      <c r="SAB258" s="5"/>
      <c r="SAC258" s="5"/>
      <c r="SAD258" s="5"/>
      <c r="SAE258" s="5"/>
      <c r="SAF258" s="5"/>
      <c r="SAG258" s="5"/>
      <c r="SAH258" s="5"/>
      <c r="SAI258" s="5"/>
      <c r="SAJ258" s="5"/>
      <c r="SAK258" s="5"/>
      <c r="SAL258" s="5"/>
      <c r="SAM258" s="5"/>
      <c r="SAN258" s="5"/>
      <c r="SAO258" s="5"/>
      <c r="SAP258" s="5"/>
      <c r="SAQ258" s="5"/>
      <c r="SAR258" s="5"/>
      <c r="SAS258" s="5"/>
      <c r="SAT258" s="5"/>
      <c r="SAU258" s="5"/>
      <c r="SAV258" s="5"/>
      <c r="SAW258" s="5"/>
      <c r="SAX258" s="5"/>
      <c r="SAY258" s="5"/>
      <c r="SAZ258" s="5"/>
      <c r="SBA258" s="5"/>
      <c r="SBB258" s="5"/>
      <c r="SBC258" s="5"/>
      <c r="SBD258" s="5"/>
      <c r="SBE258" s="5"/>
      <c r="SBF258" s="5"/>
      <c r="SBG258" s="5"/>
      <c r="SBH258" s="5"/>
      <c r="SBI258" s="5"/>
      <c r="SBJ258" s="5"/>
      <c r="SBK258" s="5"/>
      <c r="SBL258" s="5"/>
      <c r="SBM258" s="5"/>
      <c r="SBN258" s="5"/>
      <c r="SBO258" s="5"/>
      <c r="SBP258" s="5"/>
      <c r="SBQ258" s="5"/>
      <c r="SBR258" s="5"/>
      <c r="SBS258" s="5"/>
      <c r="SBT258" s="5"/>
      <c r="SBU258" s="5"/>
      <c r="SBV258" s="5"/>
      <c r="SBW258" s="5"/>
      <c r="SBX258" s="5"/>
      <c r="SBY258" s="5"/>
      <c r="SBZ258" s="5"/>
      <c r="SCA258" s="5"/>
      <c r="SCB258" s="5"/>
      <c r="SCC258" s="5"/>
      <c r="SCD258" s="5"/>
      <c r="SCE258" s="5"/>
      <c r="SCF258" s="5"/>
      <c r="SCG258" s="5"/>
      <c r="SCH258" s="5"/>
      <c r="SCI258" s="5"/>
      <c r="SCJ258" s="5"/>
      <c r="SCK258" s="5"/>
      <c r="SCL258" s="5"/>
      <c r="SCM258" s="5"/>
      <c r="SCN258" s="5"/>
      <c r="SCO258" s="5"/>
      <c r="SCP258" s="5"/>
      <c r="SCQ258" s="5"/>
      <c r="SCR258" s="5"/>
      <c r="SCS258" s="5"/>
      <c r="SCT258" s="5"/>
      <c r="SCU258" s="5"/>
      <c r="SCV258" s="5"/>
      <c r="SCW258" s="5"/>
      <c r="SCX258" s="5"/>
      <c r="SCY258" s="5"/>
      <c r="SCZ258" s="5"/>
      <c r="SDA258" s="5"/>
      <c r="SDB258" s="5"/>
      <c r="SDC258" s="5"/>
      <c r="SDD258" s="5"/>
      <c r="SDE258" s="5"/>
      <c r="SDF258" s="5"/>
      <c r="SDG258" s="5"/>
      <c r="SDH258" s="5"/>
      <c r="SDI258" s="5"/>
      <c r="SDJ258" s="5"/>
      <c r="SDK258" s="5"/>
      <c r="SDL258" s="5"/>
      <c r="SDM258" s="5"/>
      <c r="SDN258" s="5"/>
      <c r="SDO258" s="5"/>
      <c r="SDP258" s="5"/>
      <c r="SDQ258" s="5"/>
      <c r="SDR258" s="5"/>
      <c r="SDS258" s="5"/>
      <c r="SDT258" s="5"/>
      <c r="SDU258" s="5"/>
      <c r="SDV258" s="5"/>
      <c r="SDW258" s="5"/>
      <c r="SDX258" s="5"/>
      <c r="SDY258" s="5"/>
      <c r="SDZ258" s="5"/>
      <c r="SEA258" s="5"/>
      <c r="SEB258" s="5"/>
      <c r="SEC258" s="5"/>
      <c r="SED258" s="5"/>
      <c r="SEE258" s="5"/>
      <c r="SEF258" s="5"/>
      <c r="SEG258" s="5"/>
      <c r="SEH258" s="5"/>
      <c r="SEI258" s="5"/>
      <c r="SEJ258" s="5"/>
      <c r="SEK258" s="5"/>
      <c r="SEL258" s="5"/>
      <c r="SEM258" s="5"/>
      <c r="SEN258" s="5"/>
      <c r="SEO258" s="5"/>
      <c r="SEP258" s="5"/>
      <c r="SEQ258" s="5"/>
      <c r="SER258" s="5"/>
      <c r="SES258" s="5"/>
      <c r="SET258" s="5"/>
      <c r="SEU258" s="5"/>
      <c r="SEV258" s="5"/>
      <c r="SEW258" s="5"/>
      <c r="SEX258" s="5"/>
      <c r="SEY258" s="5"/>
      <c r="SEZ258" s="5"/>
      <c r="SFA258" s="5"/>
      <c r="SFB258" s="5"/>
      <c r="SFC258" s="5"/>
      <c r="SFD258" s="5"/>
      <c r="SFE258" s="5"/>
      <c r="SFF258" s="5"/>
      <c r="SFG258" s="5"/>
      <c r="SFH258" s="5"/>
      <c r="SFI258" s="5"/>
      <c r="SFJ258" s="5"/>
      <c r="SFK258" s="5"/>
      <c r="SFL258" s="5"/>
      <c r="SFM258" s="5"/>
      <c r="SFN258" s="5"/>
      <c r="SFO258" s="5"/>
      <c r="SFP258" s="5"/>
      <c r="SFQ258" s="5"/>
      <c r="SFR258" s="5"/>
      <c r="SFS258" s="5"/>
      <c r="SFT258" s="5"/>
      <c r="SFU258" s="5"/>
      <c r="SFV258" s="5"/>
      <c r="SFW258" s="5"/>
      <c r="SFX258" s="5"/>
      <c r="SFY258" s="5"/>
      <c r="SFZ258" s="5"/>
      <c r="SGA258" s="5"/>
      <c r="SGB258" s="5"/>
      <c r="SGC258" s="5"/>
      <c r="SGD258" s="5"/>
      <c r="SGE258" s="5"/>
      <c r="SGF258" s="5"/>
      <c r="SGG258" s="5"/>
      <c r="SGH258" s="5"/>
      <c r="SGI258" s="5"/>
      <c r="SGJ258" s="5"/>
      <c r="SGK258" s="5"/>
      <c r="SGL258" s="5"/>
      <c r="SGM258" s="5"/>
      <c r="SGN258" s="5"/>
      <c r="SGO258" s="5"/>
      <c r="SGP258" s="5"/>
      <c r="SGQ258" s="5"/>
      <c r="SGR258" s="5"/>
      <c r="SGS258" s="5"/>
      <c r="SGT258" s="5"/>
      <c r="SGU258" s="5"/>
      <c r="SGV258" s="5"/>
      <c r="SGW258" s="5"/>
      <c r="SGX258" s="5"/>
      <c r="SGY258" s="5"/>
      <c r="SGZ258" s="5"/>
      <c r="SHA258" s="5"/>
      <c r="SHB258" s="5"/>
      <c r="SHC258" s="5"/>
      <c r="SHD258" s="5"/>
      <c r="SHE258" s="5"/>
      <c r="SHF258" s="5"/>
      <c r="SHG258" s="5"/>
      <c r="SHH258" s="5"/>
      <c r="SHI258" s="5"/>
      <c r="SHJ258" s="5"/>
      <c r="SHK258" s="5"/>
      <c r="SHL258" s="5"/>
      <c r="SHM258" s="5"/>
      <c r="SHN258" s="5"/>
      <c r="SHO258" s="5"/>
      <c r="SHP258" s="5"/>
      <c r="SHQ258" s="5"/>
      <c r="SHR258" s="5"/>
      <c r="SHS258" s="5"/>
      <c r="SHT258" s="5"/>
      <c r="SHU258" s="5"/>
      <c r="SHV258" s="5"/>
      <c r="SHW258" s="5"/>
      <c r="SHX258" s="5"/>
      <c r="SHY258" s="5"/>
      <c r="SHZ258" s="5"/>
      <c r="SIA258" s="5"/>
      <c r="SIB258" s="5"/>
      <c r="SIC258" s="5"/>
      <c r="SID258" s="5"/>
      <c r="SIE258" s="5"/>
      <c r="SIF258" s="5"/>
      <c r="SIG258" s="5"/>
      <c r="SIH258" s="5"/>
      <c r="SII258" s="5"/>
      <c r="SIJ258" s="5"/>
      <c r="SIK258" s="5"/>
      <c r="SIL258" s="5"/>
      <c r="SIM258" s="5"/>
      <c r="SIN258" s="5"/>
      <c r="SIO258" s="5"/>
      <c r="SIP258" s="5"/>
      <c r="SIQ258" s="5"/>
      <c r="SIR258" s="5"/>
      <c r="SIS258" s="5"/>
      <c r="SIT258" s="5"/>
      <c r="SIU258" s="5"/>
      <c r="SIV258" s="5"/>
      <c r="SIW258" s="5"/>
      <c r="SIX258" s="5"/>
      <c r="SIY258" s="5"/>
      <c r="SIZ258" s="5"/>
      <c r="SJA258" s="5"/>
      <c r="SJB258" s="5"/>
      <c r="SJC258" s="5"/>
      <c r="SJD258" s="5"/>
      <c r="SJE258" s="5"/>
      <c r="SJF258" s="5"/>
      <c r="SJG258" s="5"/>
      <c r="SJH258" s="5"/>
      <c r="SJI258" s="5"/>
      <c r="SJJ258" s="5"/>
      <c r="SJK258" s="5"/>
      <c r="SJL258" s="5"/>
      <c r="SJM258" s="5"/>
      <c r="SJN258" s="5"/>
      <c r="SJO258" s="5"/>
      <c r="SJP258" s="5"/>
      <c r="SJQ258" s="5"/>
      <c r="SJR258" s="5"/>
      <c r="SJS258" s="5"/>
      <c r="SJT258" s="5"/>
      <c r="SJU258" s="5"/>
      <c r="SJV258" s="5"/>
      <c r="SJW258" s="5"/>
      <c r="SJX258" s="5"/>
      <c r="SJY258" s="5"/>
      <c r="SJZ258" s="5"/>
      <c r="SKA258" s="5"/>
      <c r="SKB258" s="5"/>
      <c r="SKC258" s="5"/>
      <c r="SKD258" s="5"/>
      <c r="SKE258" s="5"/>
      <c r="SKF258" s="5"/>
      <c r="SKG258" s="5"/>
      <c r="SKH258" s="5"/>
      <c r="SKI258" s="5"/>
      <c r="SKJ258" s="5"/>
      <c r="SKK258" s="5"/>
      <c r="SKL258" s="5"/>
      <c r="SKM258" s="5"/>
      <c r="SKN258" s="5"/>
      <c r="SKO258" s="5"/>
      <c r="SKP258" s="5"/>
      <c r="SKQ258" s="5"/>
      <c r="SKR258" s="5"/>
      <c r="SKS258" s="5"/>
      <c r="SKT258" s="5"/>
      <c r="SKU258" s="5"/>
      <c r="SKV258" s="5"/>
      <c r="SKW258" s="5"/>
      <c r="SKX258" s="5"/>
      <c r="SKY258" s="5"/>
      <c r="SKZ258" s="5"/>
      <c r="SLA258" s="5"/>
      <c r="SLB258" s="5"/>
      <c r="SLC258" s="5"/>
      <c r="SLD258" s="5"/>
      <c r="SLE258" s="5"/>
      <c r="SLF258" s="5"/>
      <c r="SLG258" s="5"/>
      <c r="SLH258" s="5"/>
      <c r="SLI258" s="5"/>
      <c r="SLJ258" s="5"/>
      <c r="SLK258" s="5"/>
      <c r="SLL258" s="5"/>
      <c r="SLM258" s="5"/>
      <c r="SLN258" s="5"/>
      <c r="SLO258" s="5"/>
      <c r="SLP258" s="5"/>
      <c r="SLQ258" s="5"/>
      <c r="SLR258" s="5"/>
      <c r="SLS258" s="5"/>
      <c r="SLT258" s="5"/>
      <c r="SLU258" s="5"/>
      <c r="SLV258" s="5"/>
      <c r="SLW258" s="5"/>
      <c r="SLX258" s="5"/>
      <c r="SLY258" s="5"/>
      <c r="SLZ258" s="5"/>
      <c r="SMA258" s="5"/>
      <c r="SMB258" s="5"/>
      <c r="SMC258" s="5"/>
      <c r="SMD258" s="5"/>
      <c r="SME258" s="5"/>
      <c r="SMF258" s="5"/>
      <c r="SMG258" s="5"/>
      <c r="SMH258" s="5"/>
      <c r="SMI258" s="5"/>
      <c r="SMJ258" s="5"/>
      <c r="SMK258" s="5"/>
      <c r="SML258" s="5"/>
      <c r="SMM258" s="5"/>
      <c r="SMN258" s="5"/>
      <c r="SMO258" s="5"/>
      <c r="SMP258" s="5"/>
      <c r="SMQ258" s="5"/>
      <c r="SMR258" s="5"/>
      <c r="SMS258" s="5"/>
      <c r="SMT258" s="5"/>
      <c r="SMU258" s="5"/>
      <c r="SMV258" s="5"/>
      <c r="SMW258" s="5"/>
      <c r="SMX258" s="5"/>
      <c r="SMY258" s="5"/>
      <c r="SMZ258" s="5"/>
      <c r="SNA258" s="5"/>
      <c r="SNB258" s="5"/>
      <c r="SNC258" s="5"/>
      <c r="SND258" s="5"/>
      <c r="SNE258" s="5"/>
      <c r="SNF258" s="5"/>
      <c r="SNG258" s="5"/>
      <c r="SNH258" s="5"/>
      <c r="SNI258" s="5"/>
      <c r="SNJ258" s="5"/>
      <c r="SNK258" s="5"/>
      <c r="SNL258" s="5"/>
      <c r="SNM258" s="5"/>
      <c r="SNN258" s="5"/>
      <c r="SNO258" s="5"/>
      <c r="SNP258" s="5"/>
      <c r="SNQ258" s="5"/>
      <c r="SNR258" s="5"/>
      <c r="SNS258" s="5"/>
      <c r="SNT258" s="5"/>
      <c r="SNU258" s="5"/>
      <c r="SNV258" s="5"/>
      <c r="SNW258" s="5"/>
      <c r="SNX258" s="5"/>
      <c r="SNY258" s="5"/>
      <c r="SNZ258" s="5"/>
      <c r="SOA258" s="5"/>
      <c r="SOB258" s="5"/>
      <c r="SOC258" s="5"/>
      <c r="SOD258" s="5"/>
      <c r="SOE258" s="5"/>
      <c r="SOF258" s="5"/>
      <c r="SOG258" s="5"/>
      <c r="SOH258" s="5"/>
      <c r="SOI258" s="5"/>
      <c r="SOJ258" s="5"/>
      <c r="SOK258" s="5"/>
      <c r="SOL258" s="5"/>
      <c r="SOM258" s="5"/>
      <c r="SON258" s="5"/>
      <c r="SOO258" s="5"/>
      <c r="SOP258" s="5"/>
      <c r="SOQ258" s="5"/>
      <c r="SOR258" s="5"/>
      <c r="SOS258" s="5"/>
      <c r="SOT258" s="5"/>
      <c r="SOU258" s="5"/>
      <c r="SOV258" s="5"/>
      <c r="SOW258" s="5"/>
      <c r="SOX258" s="5"/>
      <c r="SOY258" s="5"/>
      <c r="SOZ258" s="5"/>
      <c r="SPA258" s="5"/>
      <c r="SPB258" s="5"/>
      <c r="SPC258" s="5"/>
      <c r="SPD258" s="5"/>
      <c r="SPE258" s="5"/>
      <c r="SPF258" s="5"/>
      <c r="SPG258" s="5"/>
      <c r="SPH258" s="5"/>
      <c r="SPI258" s="5"/>
      <c r="SPJ258" s="5"/>
      <c r="SPK258" s="5"/>
      <c r="SPL258" s="5"/>
      <c r="SPM258" s="5"/>
      <c r="SPN258" s="5"/>
      <c r="SPO258" s="5"/>
      <c r="SPP258" s="5"/>
      <c r="SPQ258" s="5"/>
      <c r="SPR258" s="5"/>
      <c r="SPS258" s="5"/>
      <c r="SPT258" s="5"/>
      <c r="SPU258" s="5"/>
      <c r="SPV258" s="5"/>
      <c r="SPW258" s="5"/>
      <c r="SPX258" s="5"/>
      <c r="SPY258" s="5"/>
      <c r="SPZ258" s="5"/>
      <c r="SQA258" s="5"/>
      <c r="SQB258" s="5"/>
      <c r="SQC258" s="5"/>
      <c r="SQD258" s="5"/>
      <c r="SQE258" s="5"/>
      <c r="SQF258" s="5"/>
      <c r="SQG258" s="5"/>
      <c r="SQH258" s="5"/>
      <c r="SQI258" s="5"/>
      <c r="SQJ258" s="5"/>
      <c r="SQK258" s="5"/>
      <c r="SQL258" s="5"/>
      <c r="SQM258" s="5"/>
      <c r="SQN258" s="5"/>
      <c r="SQO258" s="5"/>
      <c r="SQP258" s="5"/>
      <c r="SQQ258" s="5"/>
      <c r="SQR258" s="5"/>
      <c r="SQS258" s="5"/>
      <c r="SQT258" s="5"/>
      <c r="SQU258" s="5"/>
      <c r="SQV258" s="5"/>
      <c r="SQW258" s="5"/>
      <c r="SQX258" s="5"/>
      <c r="SQY258" s="5"/>
      <c r="SQZ258" s="5"/>
      <c r="SRA258" s="5"/>
      <c r="SRB258" s="5"/>
      <c r="SRC258" s="5"/>
      <c r="SRD258" s="5"/>
      <c r="SRE258" s="5"/>
      <c r="SRF258" s="5"/>
      <c r="SRG258" s="5"/>
      <c r="SRH258" s="5"/>
      <c r="SRI258" s="5"/>
      <c r="SRJ258" s="5"/>
      <c r="SRK258" s="5"/>
      <c r="SRL258" s="5"/>
      <c r="SRM258" s="5"/>
      <c r="SRN258" s="5"/>
      <c r="SRO258" s="5"/>
      <c r="SRP258" s="5"/>
      <c r="SRQ258" s="5"/>
      <c r="SRR258" s="5"/>
      <c r="SRS258" s="5"/>
      <c r="SRT258" s="5"/>
      <c r="SRU258" s="5"/>
      <c r="SRV258" s="5"/>
      <c r="SRW258" s="5"/>
      <c r="SRX258" s="5"/>
      <c r="SRY258" s="5"/>
      <c r="SRZ258" s="5"/>
      <c r="SSA258" s="5"/>
      <c r="SSB258" s="5"/>
      <c r="SSC258" s="5"/>
      <c r="SSD258" s="5"/>
      <c r="SSE258" s="5"/>
      <c r="SSF258" s="5"/>
      <c r="SSG258" s="5"/>
      <c r="SSH258" s="5"/>
      <c r="SSI258" s="5"/>
      <c r="SSJ258" s="5"/>
      <c r="SSK258" s="5"/>
      <c r="SSL258" s="5"/>
      <c r="SSM258" s="5"/>
      <c r="SSN258" s="5"/>
      <c r="SSO258" s="5"/>
      <c r="SSP258" s="5"/>
      <c r="SSQ258" s="5"/>
      <c r="SSR258" s="5"/>
      <c r="SSS258" s="5"/>
      <c r="SST258" s="5"/>
      <c r="SSU258" s="5"/>
      <c r="SSV258" s="5"/>
      <c r="SSW258" s="5"/>
      <c r="SSX258" s="5"/>
      <c r="SSY258" s="5"/>
      <c r="SSZ258" s="5"/>
      <c r="STA258" s="5"/>
      <c r="STB258" s="5"/>
      <c r="STC258" s="5"/>
      <c r="STD258" s="5"/>
      <c r="STE258" s="5"/>
      <c r="STF258" s="5"/>
      <c r="STG258" s="5"/>
      <c r="STH258" s="5"/>
      <c r="STI258" s="5"/>
      <c r="STJ258" s="5"/>
      <c r="STK258" s="5"/>
      <c r="STL258" s="5"/>
      <c r="STM258" s="5"/>
      <c r="STN258" s="5"/>
      <c r="STO258" s="5"/>
      <c r="STP258" s="5"/>
      <c r="STQ258" s="5"/>
      <c r="STR258" s="5"/>
      <c r="STS258" s="5"/>
      <c r="STT258" s="5"/>
      <c r="STU258" s="5"/>
      <c r="STV258" s="5"/>
      <c r="STW258" s="5"/>
      <c r="STX258" s="5"/>
      <c r="STY258" s="5"/>
      <c r="STZ258" s="5"/>
      <c r="SUA258" s="5"/>
      <c r="SUB258" s="5"/>
      <c r="SUC258" s="5"/>
      <c r="SUD258" s="5"/>
      <c r="SUE258" s="5"/>
      <c r="SUF258" s="5"/>
      <c r="SUG258" s="5"/>
      <c r="SUH258" s="5"/>
      <c r="SUI258" s="5"/>
      <c r="SUJ258" s="5"/>
      <c r="SUK258" s="5"/>
      <c r="SUL258" s="5"/>
      <c r="SUM258" s="5"/>
      <c r="SUN258" s="5"/>
      <c r="SUO258" s="5"/>
      <c r="SUP258" s="5"/>
      <c r="SUQ258" s="5"/>
      <c r="SUR258" s="5"/>
      <c r="SUS258" s="5"/>
      <c r="SUT258" s="5"/>
      <c r="SUU258" s="5"/>
      <c r="SUV258" s="5"/>
      <c r="SUW258" s="5"/>
      <c r="SUX258" s="5"/>
      <c r="SUY258" s="5"/>
      <c r="SUZ258" s="5"/>
      <c r="SVA258" s="5"/>
      <c r="SVB258" s="5"/>
      <c r="SVC258" s="5"/>
      <c r="SVD258" s="5"/>
      <c r="SVE258" s="5"/>
      <c r="SVF258" s="5"/>
      <c r="SVG258" s="5"/>
      <c r="SVH258" s="5"/>
      <c r="SVI258" s="5"/>
      <c r="SVJ258" s="5"/>
      <c r="SVK258" s="5"/>
      <c r="SVL258" s="5"/>
      <c r="SVM258" s="5"/>
      <c r="SVN258" s="5"/>
      <c r="SVO258" s="5"/>
      <c r="SVP258" s="5"/>
      <c r="SVQ258" s="5"/>
      <c r="SVR258" s="5"/>
      <c r="SVS258" s="5"/>
      <c r="SVT258" s="5"/>
      <c r="SVU258" s="5"/>
      <c r="SVV258" s="5"/>
      <c r="SVW258" s="5"/>
      <c r="SVX258" s="5"/>
      <c r="SVY258" s="5"/>
      <c r="SVZ258" s="5"/>
      <c r="SWA258" s="5"/>
      <c r="SWB258" s="5"/>
      <c r="SWC258" s="5"/>
      <c r="SWD258" s="5"/>
      <c r="SWE258" s="5"/>
      <c r="SWF258" s="5"/>
      <c r="SWG258" s="5"/>
      <c r="SWH258" s="5"/>
      <c r="SWI258" s="5"/>
      <c r="SWJ258" s="5"/>
      <c r="SWK258" s="5"/>
      <c r="SWL258" s="5"/>
      <c r="SWM258" s="5"/>
      <c r="SWN258" s="5"/>
      <c r="SWO258" s="5"/>
      <c r="SWP258" s="5"/>
      <c r="SWQ258" s="5"/>
      <c r="SWR258" s="5"/>
      <c r="SWS258" s="5"/>
      <c r="SWT258" s="5"/>
      <c r="SWU258" s="5"/>
      <c r="SWV258" s="5"/>
      <c r="SWW258" s="5"/>
      <c r="SWX258" s="5"/>
      <c r="SWY258" s="5"/>
      <c r="SWZ258" s="5"/>
      <c r="SXA258" s="5"/>
      <c r="SXB258" s="5"/>
      <c r="SXC258" s="5"/>
      <c r="SXD258" s="5"/>
      <c r="SXE258" s="5"/>
      <c r="SXF258" s="5"/>
      <c r="SXG258" s="5"/>
      <c r="SXH258" s="5"/>
      <c r="SXI258" s="5"/>
      <c r="SXJ258" s="5"/>
      <c r="SXK258" s="5"/>
      <c r="SXL258" s="5"/>
      <c r="SXM258" s="5"/>
      <c r="SXN258" s="5"/>
      <c r="SXO258" s="5"/>
      <c r="SXP258" s="5"/>
      <c r="SXQ258" s="5"/>
      <c r="SXR258" s="5"/>
      <c r="SXS258" s="5"/>
      <c r="SXT258" s="5"/>
      <c r="SXU258" s="5"/>
      <c r="SXV258" s="5"/>
      <c r="SXW258" s="5"/>
      <c r="SXX258" s="5"/>
      <c r="SXY258" s="5"/>
      <c r="SXZ258" s="5"/>
      <c r="SYA258" s="5"/>
      <c r="SYB258" s="5"/>
      <c r="SYC258" s="5"/>
      <c r="SYD258" s="5"/>
      <c r="SYE258" s="5"/>
      <c r="SYF258" s="5"/>
      <c r="SYG258" s="5"/>
      <c r="SYH258" s="5"/>
      <c r="SYI258" s="5"/>
      <c r="SYJ258" s="5"/>
      <c r="SYK258" s="5"/>
      <c r="SYL258" s="5"/>
      <c r="SYM258" s="5"/>
      <c r="SYN258" s="5"/>
      <c r="SYO258" s="5"/>
      <c r="SYP258" s="5"/>
      <c r="SYQ258" s="5"/>
      <c r="SYR258" s="5"/>
      <c r="SYS258" s="5"/>
      <c r="SYT258" s="5"/>
      <c r="SYU258" s="5"/>
      <c r="SYV258" s="5"/>
      <c r="SYW258" s="5"/>
      <c r="SYX258" s="5"/>
      <c r="SYY258" s="5"/>
      <c r="SYZ258" s="5"/>
      <c r="SZA258" s="5"/>
      <c r="SZB258" s="5"/>
      <c r="SZC258" s="5"/>
      <c r="SZD258" s="5"/>
      <c r="SZE258" s="5"/>
      <c r="SZF258" s="5"/>
      <c r="SZG258" s="5"/>
      <c r="SZH258" s="5"/>
      <c r="SZI258" s="5"/>
      <c r="SZJ258" s="5"/>
      <c r="SZK258" s="5"/>
      <c r="SZL258" s="5"/>
      <c r="SZM258" s="5"/>
      <c r="SZN258" s="5"/>
      <c r="SZO258" s="5"/>
      <c r="SZP258" s="5"/>
      <c r="SZQ258" s="5"/>
      <c r="SZR258" s="5"/>
      <c r="SZS258" s="5"/>
      <c r="SZT258" s="5"/>
      <c r="SZU258" s="5"/>
      <c r="SZV258" s="5"/>
      <c r="SZW258" s="5"/>
      <c r="SZX258" s="5"/>
      <c r="SZY258" s="5"/>
      <c r="SZZ258" s="5"/>
      <c r="TAA258" s="5"/>
      <c r="TAB258" s="5"/>
      <c r="TAC258" s="5"/>
      <c r="TAD258" s="5"/>
      <c r="TAE258" s="5"/>
      <c r="TAF258" s="5"/>
      <c r="TAG258" s="5"/>
      <c r="TAH258" s="5"/>
      <c r="TAI258" s="5"/>
      <c r="TAJ258" s="5"/>
      <c r="TAK258" s="5"/>
      <c r="TAL258" s="5"/>
      <c r="TAM258" s="5"/>
      <c r="TAN258" s="5"/>
      <c r="TAO258" s="5"/>
      <c r="TAP258" s="5"/>
      <c r="TAQ258" s="5"/>
      <c r="TAR258" s="5"/>
      <c r="TAS258" s="5"/>
      <c r="TAT258" s="5"/>
      <c r="TAU258" s="5"/>
      <c r="TAV258" s="5"/>
      <c r="TAW258" s="5"/>
      <c r="TAX258" s="5"/>
      <c r="TAY258" s="5"/>
      <c r="TAZ258" s="5"/>
      <c r="TBA258" s="5"/>
      <c r="TBB258" s="5"/>
      <c r="TBC258" s="5"/>
      <c r="TBD258" s="5"/>
      <c r="TBE258" s="5"/>
      <c r="TBF258" s="5"/>
      <c r="TBG258" s="5"/>
      <c r="TBH258" s="5"/>
      <c r="TBI258" s="5"/>
      <c r="TBJ258" s="5"/>
      <c r="TBK258" s="5"/>
      <c r="TBL258" s="5"/>
      <c r="TBM258" s="5"/>
      <c r="TBN258" s="5"/>
      <c r="TBO258" s="5"/>
      <c r="TBP258" s="5"/>
      <c r="TBQ258" s="5"/>
      <c r="TBR258" s="5"/>
      <c r="TBS258" s="5"/>
      <c r="TBT258" s="5"/>
      <c r="TBU258" s="5"/>
      <c r="TBV258" s="5"/>
      <c r="TBW258" s="5"/>
      <c r="TBX258" s="5"/>
      <c r="TBY258" s="5"/>
      <c r="TBZ258" s="5"/>
      <c r="TCA258" s="5"/>
      <c r="TCB258" s="5"/>
      <c r="TCC258" s="5"/>
      <c r="TCD258" s="5"/>
      <c r="TCE258" s="5"/>
      <c r="TCF258" s="5"/>
      <c r="TCG258" s="5"/>
      <c r="TCH258" s="5"/>
      <c r="TCI258" s="5"/>
      <c r="TCJ258" s="5"/>
      <c r="TCK258" s="5"/>
      <c r="TCL258" s="5"/>
      <c r="TCM258" s="5"/>
      <c r="TCN258" s="5"/>
      <c r="TCO258" s="5"/>
      <c r="TCP258" s="5"/>
      <c r="TCQ258" s="5"/>
      <c r="TCR258" s="5"/>
      <c r="TCS258" s="5"/>
      <c r="TCT258" s="5"/>
      <c r="TCU258" s="5"/>
      <c r="TCV258" s="5"/>
      <c r="TCW258" s="5"/>
      <c r="TCX258" s="5"/>
      <c r="TCY258" s="5"/>
      <c r="TCZ258" s="5"/>
      <c r="TDA258" s="5"/>
      <c r="TDB258" s="5"/>
      <c r="TDC258" s="5"/>
      <c r="TDD258" s="5"/>
      <c r="TDE258" s="5"/>
      <c r="TDF258" s="5"/>
      <c r="TDG258" s="5"/>
      <c r="TDH258" s="5"/>
      <c r="TDI258" s="5"/>
      <c r="TDJ258" s="5"/>
      <c r="TDK258" s="5"/>
      <c r="TDL258" s="5"/>
      <c r="TDM258" s="5"/>
      <c r="TDN258" s="5"/>
      <c r="TDO258" s="5"/>
      <c r="TDP258" s="5"/>
      <c r="TDQ258" s="5"/>
      <c r="TDR258" s="5"/>
      <c r="TDS258" s="5"/>
      <c r="TDT258" s="5"/>
      <c r="TDU258" s="5"/>
      <c r="TDV258" s="5"/>
      <c r="TDW258" s="5"/>
      <c r="TDX258" s="5"/>
      <c r="TDY258" s="5"/>
      <c r="TDZ258" s="5"/>
      <c r="TEA258" s="5"/>
      <c r="TEB258" s="5"/>
      <c r="TEC258" s="5"/>
      <c r="TED258" s="5"/>
      <c r="TEE258" s="5"/>
      <c r="TEF258" s="5"/>
      <c r="TEG258" s="5"/>
      <c r="TEH258" s="5"/>
      <c r="TEI258" s="5"/>
      <c r="TEJ258" s="5"/>
      <c r="TEK258" s="5"/>
      <c r="TEL258" s="5"/>
      <c r="TEM258" s="5"/>
      <c r="TEN258" s="5"/>
      <c r="TEO258" s="5"/>
      <c r="TEP258" s="5"/>
      <c r="TEQ258" s="5"/>
      <c r="TER258" s="5"/>
      <c r="TES258" s="5"/>
      <c r="TET258" s="5"/>
      <c r="TEU258" s="5"/>
      <c r="TEV258" s="5"/>
      <c r="TEW258" s="5"/>
      <c r="TEX258" s="5"/>
      <c r="TEY258" s="5"/>
      <c r="TEZ258" s="5"/>
      <c r="TFA258" s="5"/>
      <c r="TFB258" s="5"/>
      <c r="TFC258" s="5"/>
      <c r="TFD258" s="5"/>
      <c r="TFE258" s="5"/>
      <c r="TFF258" s="5"/>
      <c r="TFG258" s="5"/>
      <c r="TFH258" s="5"/>
      <c r="TFI258" s="5"/>
      <c r="TFJ258" s="5"/>
      <c r="TFK258" s="5"/>
      <c r="TFL258" s="5"/>
      <c r="TFM258" s="5"/>
      <c r="TFN258" s="5"/>
      <c r="TFO258" s="5"/>
      <c r="TFP258" s="5"/>
      <c r="TFQ258" s="5"/>
      <c r="TFR258" s="5"/>
      <c r="TFS258" s="5"/>
      <c r="TFT258" s="5"/>
      <c r="TFU258" s="5"/>
      <c r="TFV258" s="5"/>
      <c r="TFW258" s="5"/>
      <c r="TFX258" s="5"/>
      <c r="TFY258" s="5"/>
      <c r="TFZ258" s="5"/>
      <c r="TGA258" s="5"/>
      <c r="TGB258" s="5"/>
      <c r="TGC258" s="5"/>
      <c r="TGD258" s="5"/>
      <c r="TGE258" s="5"/>
      <c r="TGF258" s="5"/>
      <c r="TGG258" s="5"/>
      <c r="TGH258" s="5"/>
      <c r="TGI258" s="5"/>
      <c r="TGJ258" s="5"/>
      <c r="TGK258" s="5"/>
      <c r="TGL258" s="5"/>
      <c r="TGM258" s="5"/>
      <c r="TGN258" s="5"/>
      <c r="TGO258" s="5"/>
      <c r="TGP258" s="5"/>
      <c r="TGQ258" s="5"/>
      <c r="TGR258" s="5"/>
      <c r="TGS258" s="5"/>
      <c r="TGT258" s="5"/>
      <c r="TGU258" s="5"/>
      <c r="TGV258" s="5"/>
      <c r="TGW258" s="5"/>
      <c r="TGX258" s="5"/>
      <c r="TGY258" s="5"/>
      <c r="TGZ258" s="5"/>
      <c r="THA258" s="5"/>
      <c r="THB258" s="5"/>
      <c r="THC258" s="5"/>
      <c r="THD258" s="5"/>
      <c r="THE258" s="5"/>
      <c r="THF258" s="5"/>
      <c r="THG258" s="5"/>
      <c r="THH258" s="5"/>
      <c r="THI258" s="5"/>
      <c r="THJ258" s="5"/>
      <c r="THK258" s="5"/>
      <c r="THL258" s="5"/>
      <c r="THM258" s="5"/>
      <c r="THN258" s="5"/>
      <c r="THO258" s="5"/>
      <c r="THP258" s="5"/>
      <c r="THQ258" s="5"/>
      <c r="THR258" s="5"/>
      <c r="THS258" s="5"/>
      <c r="THT258" s="5"/>
      <c r="THU258" s="5"/>
      <c r="THV258" s="5"/>
      <c r="THW258" s="5"/>
      <c r="THX258" s="5"/>
      <c r="THY258" s="5"/>
      <c r="THZ258" s="5"/>
      <c r="TIA258" s="5"/>
      <c r="TIB258" s="5"/>
      <c r="TIC258" s="5"/>
      <c r="TID258" s="5"/>
      <c r="TIE258" s="5"/>
      <c r="TIF258" s="5"/>
      <c r="TIG258" s="5"/>
      <c r="TIH258" s="5"/>
      <c r="TII258" s="5"/>
      <c r="TIJ258" s="5"/>
      <c r="TIK258" s="5"/>
      <c r="TIL258" s="5"/>
      <c r="TIM258" s="5"/>
      <c r="TIN258" s="5"/>
      <c r="TIO258" s="5"/>
      <c r="TIP258" s="5"/>
      <c r="TIQ258" s="5"/>
      <c r="TIR258" s="5"/>
      <c r="TIS258" s="5"/>
      <c r="TIT258" s="5"/>
      <c r="TIU258" s="5"/>
      <c r="TIV258" s="5"/>
      <c r="TIW258" s="5"/>
      <c r="TIX258" s="5"/>
      <c r="TIY258" s="5"/>
      <c r="TIZ258" s="5"/>
      <c r="TJA258" s="5"/>
      <c r="TJB258" s="5"/>
      <c r="TJC258" s="5"/>
      <c r="TJD258" s="5"/>
      <c r="TJE258" s="5"/>
      <c r="TJF258" s="5"/>
      <c r="TJG258" s="5"/>
      <c r="TJH258" s="5"/>
      <c r="TJI258" s="5"/>
      <c r="TJJ258" s="5"/>
      <c r="TJK258" s="5"/>
      <c r="TJL258" s="5"/>
      <c r="TJM258" s="5"/>
      <c r="TJN258" s="5"/>
      <c r="TJO258" s="5"/>
      <c r="TJP258" s="5"/>
      <c r="TJQ258" s="5"/>
      <c r="TJR258" s="5"/>
      <c r="TJS258" s="5"/>
      <c r="TJT258" s="5"/>
      <c r="TJU258" s="5"/>
      <c r="TJV258" s="5"/>
      <c r="TJW258" s="5"/>
      <c r="TJX258" s="5"/>
      <c r="TJY258" s="5"/>
      <c r="TJZ258" s="5"/>
      <c r="TKA258" s="5"/>
      <c r="TKB258" s="5"/>
      <c r="TKC258" s="5"/>
      <c r="TKD258" s="5"/>
      <c r="TKE258" s="5"/>
      <c r="TKF258" s="5"/>
      <c r="TKG258" s="5"/>
      <c r="TKH258" s="5"/>
      <c r="TKI258" s="5"/>
      <c r="TKJ258" s="5"/>
      <c r="TKK258" s="5"/>
      <c r="TKL258" s="5"/>
      <c r="TKM258" s="5"/>
      <c r="TKN258" s="5"/>
      <c r="TKO258" s="5"/>
      <c r="TKP258" s="5"/>
      <c r="TKQ258" s="5"/>
      <c r="TKR258" s="5"/>
      <c r="TKS258" s="5"/>
      <c r="TKT258" s="5"/>
      <c r="TKU258" s="5"/>
      <c r="TKV258" s="5"/>
      <c r="TKW258" s="5"/>
      <c r="TKX258" s="5"/>
      <c r="TKY258" s="5"/>
      <c r="TKZ258" s="5"/>
      <c r="TLA258" s="5"/>
      <c r="TLB258" s="5"/>
      <c r="TLC258" s="5"/>
      <c r="TLD258" s="5"/>
      <c r="TLE258" s="5"/>
      <c r="TLF258" s="5"/>
      <c r="TLG258" s="5"/>
      <c r="TLH258" s="5"/>
      <c r="TLI258" s="5"/>
      <c r="TLJ258" s="5"/>
      <c r="TLK258" s="5"/>
      <c r="TLL258" s="5"/>
      <c r="TLM258" s="5"/>
      <c r="TLN258" s="5"/>
      <c r="TLO258" s="5"/>
      <c r="TLP258" s="5"/>
      <c r="TLQ258" s="5"/>
      <c r="TLR258" s="5"/>
      <c r="TLS258" s="5"/>
      <c r="TLT258" s="5"/>
      <c r="TLU258" s="5"/>
      <c r="TLV258" s="5"/>
      <c r="TLW258" s="5"/>
      <c r="TLX258" s="5"/>
      <c r="TLY258" s="5"/>
      <c r="TLZ258" s="5"/>
      <c r="TMA258" s="5"/>
      <c r="TMB258" s="5"/>
      <c r="TMC258" s="5"/>
      <c r="TMD258" s="5"/>
      <c r="TME258" s="5"/>
      <c r="TMF258" s="5"/>
      <c r="TMG258" s="5"/>
      <c r="TMH258" s="5"/>
      <c r="TMI258" s="5"/>
      <c r="TMJ258" s="5"/>
      <c r="TMK258" s="5"/>
      <c r="TML258" s="5"/>
      <c r="TMM258" s="5"/>
      <c r="TMN258" s="5"/>
      <c r="TMO258" s="5"/>
      <c r="TMP258" s="5"/>
      <c r="TMQ258" s="5"/>
      <c r="TMR258" s="5"/>
      <c r="TMS258" s="5"/>
      <c r="TMT258" s="5"/>
      <c r="TMU258" s="5"/>
      <c r="TMV258" s="5"/>
      <c r="TMW258" s="5"/>
      <c r="TMX258" s="5"/>
      <c r="TMY258" s="5"/>
      <c r="TMZ258" s="5"/>
      <c r="TNA258" s="5"/>
      <c r="TNB258" s="5"/>
      <c r="TNC258" s="5"/>
      <c r="TND258" s="5"/>
      <c r="TNE258" s="5"/>
      <c r="TNF258" s="5"/>
      <c r="TNG258" s="5"/>
      <c r="TNH258" s="5"/>
      <c r="TNI258" s="5"/>
      <c r="TNJ258" s="5"/>
      <c r="TNK258" s="5"/>
      <c r="TNL258" s="5"/>
      <c r="TNM258" s="5"/>
      <c r="TNN258" s="5"/>
      <c r="TNO258" s="5"/>
      <c r="TNP258" s="5"/>
      <c r="TNQ258" s="5"/>
      <c r="TNR258" s="5"/>
      <c r="TNS258" s="5"/>
      <c r="TNT258" s="5"/>
      <c r="TNU258" s="5"/>
      <c r="TNV258" s="5"/>
      <c r="TNW258" s="5"/>
      <c r="TNX258" s="5"/>
      <c r="TNY258" s="5"/>
      <c r="TNZ258" s="5"/>
      <c r="TOA258" s="5"/>
      <c r="TOB258" s="5"/>
      <c r="TOC258" s="5"/>
      <c r="TOD258" s="5"/>
      <c r="TOE258" s="5"/>
      <c r="TOF258" s="5"/>
      <c r="TOG258" s="5"/>
      <c r="TOH258" s="5"/>
      <c r="TOI258" s="5"/>
      <c r="TOJ258" s="5"/>
      <c r="TOK258" s="5"/>
      <c r="TOL258" s="5"/>
      <c r="TOM258" s="5"/>
      <c r="TON258" s="5"/>
      <c r="TOO258" s="5"/>
      <c r="TOP258" s="5"/>
      <c r="TOQ258" s="5"/>
      <c r="TOR258" s="5"/>
      <c r="TOS258" s="5"/>
      <c r="TOT258" s="5"/>
      <c r="TOU258" s="5"/>
      <c r="TOV258" s="5"/>
      <c r="TOW258" s="5"/>
      <c r="TOX258" s="5"/>
      <c r="TOY258" s="5"/>
      <c r="TOZ258" s="5"/>
      <c r="TPA258" s="5"/>
      <c r="TPB258" s="5"/>
      <c r="TPC258" s="5"/>
      <c r="TPD258" s="5"/>
      <c r="TPE258" s="5"/>
      <c r="TPF258" s="5"/>
      <c r="TPG258" s="5"/>
      <c r="TPH258" s="5"/>
      <c r="TPI258" s="5"/>
      <c r="TPJ258" s="5"/>
      <c r="TPK258" s="5"/>
      <c r="TPL258" s="5"/>
      <c r="TPM258" s="5"/>
      <c r="TPN258" s="5"/>
      <c r="TPO258" s="5"/>
      <c r="TPP258" s="5"/>
      <c r="TPQ258" s="5"/>
      <c r="TPR258" s="5"/>
      <c r="TPS258" s="5"/>
      <c r="TPT258" s="5"/>
      <c r="TPU258" s="5"/>
      <c r="TPV258" s="5"/>
      <c r="TPW258" s="5"/>
      <c r="TPX258" s="5"/>
      <c r="TPY258" s="5"/>
      <c r="TPZ258" s="5"/>
      <c r="TQA258" s="5"/>
      <c r="TQB258" s="5"/>
      <c r="TQC258" s="5"/>
      <c r="TQD258" s="5"/>
      <c r="TQE258" s="5"/>
      <c r="TQF258" s="5"/>
      <c r="TQG258" s="5"/>
      <c r="TQH258" s="5"/>
      <c r="TQI258" s="5"/>
      <c r="TQJ258" s="5"/>
      <c r="TQK258" s="5"/>
      <c r="TQL258" s="5"/>
      <c r="TQM258" s="5"/>
      <c r="TQN258" s="5"/>
      <c r="TQO258" s="5"/>
      <c r="TQP258" s="5"/>
      <c r="TQQ258" s="5"/>
      <c r="TQR258" s="5"/>
      <c r="TQS258" s="5"/>
      <c r="TQT258" s="5"/>
      <c r="TQU258" s="5"/>
      <c r="TQV258" s="5"/>
      <c r="TQW258" s="5"/>
      <c r="TQX258" s="5"/>
      <c r="TQY258" s="5"/>
      <c r="TQZ258" s="5"/>
      <c r="TRA258" s="5"/>
      <c r="TRB258" s="5"/>
      <c r="TRC258" s="5"/>
      <c r="TRD258" s="5"/>
      <c r="TRE258" s="5"/>
      <c r="TRF258" s="5"/>
      <c r="TRG258" s="5"/>
      <c r="TRH258" s="5"/>
      <c r="TRI258" s="5"/>
      <c r="TRJ258" s="5"/>
      <c r="TRK258" s="5"/>
      <c r="TRL258" s="5"/>
      <c r="TRM258" s="5"/>
      <c r="TRN258" s="5"/>
      <c r="TRO258" s="5"/>
      <c r="TRP258" s="5"/>
      <c r="TRQ258" s="5"/>
      <c r="TRR258" s="5"/>
      <c r="TRS258" s="5"/>
      <c r="TRT258" s="5"/>
      <c r="TRU258" s="5"/>
      <c r="TRV258" s="5"/>
      <c r="TRW258" s="5"/>
      <c r="TRX258" s="5"/>
      <c r="TRY258" s="5"/>
      <c r="TRZ258" s="5"/>
      <c r="TSA258" s="5"/>
      <c r="TSB258" s="5"/>
      <c r="TSC258" s="5"/>
      <c r="TSD258" s="5"/>
      <c r="TSE258" s="5"/>
      <c r="TSF258" s="5"/>
      <c r="TSG258" s="5"/>
      <c r="TSH258" s="5"/>
      <c r="TSI258" s="5"/>
      <c r="TSJ258" s="5"/>
      <c r="TSK258" s="5"/>
      <c r="TSL258" s="5"/>
      <c r="TSM258" s="5"/>
      <c r="TSN258" s="5"/>
      <c r="TSO258" s="5"/>
      <c r="TSP258" s="5"/>
      <c r="TSQ258" s="5"/>
      <c r="TSR258" s="5"/>
      <c r="TSS258" s="5"/>
      <c r="TST258" s="5"/>
      <c r="TSU258" s="5"/>
      <c r="TSV258" s="5"/>
      <c r="TSW258" s="5"/>
      <c r="TSX258" s="5"/>
      <c r="TSY258" s="5"/>
      <c r="TSZ258" s="5"/>
      <c r="TTA258" s="5"/>
      <c r="TTB258" s="5"/>
      <c r="TTC258" s="5"/>
      <c r="TTD258" s="5"/>
      <c r="TTE258" s="5"/>
      <c r="TTF258" s="5"/>
      <c r="TTG258" s="5"/>
      <c r="TTH258" s="5"/>
      <c r="TTI258" s="5"/>
      <c r="TTJ258" s="5"/>
      <c r="TTK258" s="5"/>
      <c r="TTL258" s="5"/>
      <c r="TTM258" s="5"/>
      <c r="TTN258" s="5"/>
      <c r="TTO258" s="5"/>
      <c r="TTP258" s="5"/>
      <c r="TTQ258" s="5"/>
      <c r="TTR258" s="5"/>
      <c r="TTS258" s="5"/>
      <c r="TTT258" s="5"/>
      <c r="TTU258" s="5"/>
      <c r="TTV258" s="5"/>
      <c r="TTW258" s="5"/>
      <c r="TTX258" s="5"/>
      <c r="TTY258" s="5"/>
      <c r="TTZ258" s="5"/>
      <c r="TUA258" s="5"/>
      <c r="TUB258" s="5"/>
      <c r="TUC258" s="5"/>
      <c r="TUD258" s="5"/>
      <c r="TUE258" s="5"/>
      <c r="TUF258" s="5"/>
      <c r="TUG258" s="5"/>
      <c r="TUH258" s="5"/>
      <c r="TUI258" s="5"/>
      <c r="TUJ258" s="5"/>
      <c r="TUK258" s="5"/>
      <c r="TUL258" s="5"/>
      <c r="TUM258" s="5"/>
      <c r="TUN258" s="5"/>
      <c r="TUO258" s="5"/>
      <c r="TUP258" s="5"/>
      <c r="TUQ258" s="5"/>
      <c r="TUR258" s="5"/>
      <c r="TUS258" s="5"/>
      <c r="TUT258" s="5"/>
      <c r="TUU258" s="5"/>
      <c r="TUV258" s="5"/>
      <c r="TUW258" s="5"/>
      <c r="TUX258" s="5"/>
      <c r="TUY258" s="5"/>
      <c r="TUZ258" s="5"/>
      <c r="TVA258" s="5"/>
      <c r="TVB258" s="5"/>
      <c r="TVC258" s="5"/>
      <c r="TVD258" s="5"/>
      <c r="TVE258" s="5"/>
      <c r="TVF258" s="5"/>
      <c r="TVG258" s="5"/>
      <c r="TVH258" s="5"/>
      <c r="TVI258" s="5"/>
      <c r="TVJ258" s="5"/>
      <c r="TVK258" s="5"/>
      <c r="TVL258" s="5"/>
      <c r="TVM258" s="5"/>
      <c r="TVN258" s="5"/>
      <c r="TVO258" s="5"/>
      <c r="TVP258" s="5"/>
      <c r="TVQ258" s="5"/>
      <c r="TVR258" s="5"/>
      <c r="TVS258" s="5"/>
      <c r="TVT258" s="5"/>
      <c r="TVU258" s="5"/>
      <c r="TVV258" s="5"/>
      <c r="TVW258" s="5"/>
      <c r="TVX258" s="5"/>
      <c r="TVY258" s="5"/>
      <c r="TVZ258" s="5"/>
      <c r="TWA258" s="5"/>
      <c r="TWB258" s="5"/>
      <c r="TWC258" s="5"/>
      <c r="TWD258" s="5"/>
      <c r="TWE258" s="5"/>
      <c r="TWF258" s="5"/>
      <c r="TWG258" s="5"/>
      <c r="TWH258" s="5"/>
      <c r="TWI258" s="5"/>
      <c r="TWJ258" s="5"/>
      <c r="TWK258" s="5"/>
      <c r="TWL258" s="5"/>
      <c r="TWM258" s="5"/>
      <c r="TWN258" s="5"/>
      <c r="TWO258" s="5"/>
      <c r="TWP258" s="5"/>
      <c r="TWQ258" s="5"/>
      <c r="TWR258" s="5"/>
      <c r="TWS258" s="5"/>
      <c r="TWT258" s="5"/>
      <c r="TWU258" s="5"/>
      <c r="TWV258" s="5"/>
      <c r="TWW258" s="5"/>
      <c r="TWX258" s="5"/>
      <c r="TWY258" s="5"/>
      <c r="TWZ258" s="5"/>
      <c r="TXA258" s="5"/>
      <c r="TXB258" s="5"/>
      <c r="TXC258" s="5"/>
      <c r="TXD258" s="5"/>
      <c r="TXE258" s="5"/>
      <c r="TXF258" s="5"/>
      <c r="TXG258" s="5"/>
      <c r="TXH258" s="5"/>
      <c r="TXI258" s="5"/>
      <c r="TXJ258" s="5"/>
      <c r="TXK258" s="5"/>
      <c r="TXL258" s="5"/>
      <c r="TXM258" s="5"/>
      <c r="TXN258" s="5"/>
      <c r="TXO258" s="5"/>
      <c r="TXP258" s="5"/>
      <c r="TXQ258" s="5"/>
      <c r="TXR258" s="5"/>
      <c r="TXS258" s="5"/>
      <c r="TXT258" s="5"/>
      <c r="TXU258" s="5"/>
      <c r="TXV258" s="5"/>
      <c r="TXW258" s="5"/>
      <c r="TXX258" s="5"/>
      <c r="TXY258" s="5"/>
      <c r="TXZ258" s="5"/>
      <c r="TYA258" s="5"/>
      <c r="TYB258" s="5"/>
      <c r="TYC258" s="5"/>
      <c r="TYD258" s="5"/>
      <c r="TYE258" s="5"/>
      <c r="TYF258" s="5"/>
      <c r="TYG258" s="5"/>
      <c r="TYH258" s="5"/>
      <c r="TYI258" s="5"/>
      <c r="TYJ258" s="5"/>
      <c r="TYK258" s="5"/>
      <c r="TYL258" s="5"/>
      <c r="TYM258" s="5"/>
      <c r="TYN258" s="5"/>
      <c r="TYO258" s="5"/>
      <c r="TYP258" s="5"/>
      <c r="TYQ258" s="5"/>
      <c r="TYR258" s="5"/>
      <c r="TYS258" s="5"/>
      <c r="TYT258" s="5"/>
      <c r="TYU258" s="5"/>
      <c r="TYV258" s="5"/>
      <c r="TYW258" s="5"/>
      <c r="TYX258" s="5"/>
      <c r="TYY258" s="5"/>
      <c r="TYZ258" s="5"/>
      <c r="TZA258" s="5"/>
      <c r="TZB258" s="5"/>
      <c r="TZC258" s="5"/>
      <c r="TZD258" s="5"/>
      <c r="TZE258" s="5"/>
      <c r="TZF258" s="5"/>
      <c r="TZG258" s="5"/>
      <c r="TZH258" s="5"/>
      <c r="TZI258" s="5"/>
      <c r="TZJ258" s="5"/>
      <c r="TZK258" s="5"/>
      <c r="TZL258" s="5"/>
      <c r="TZM258" s="5"/>
      <c r="TZN258" s="5"/>
      <c r="TZO258" s="5"/>
      <c r="TZP258" s="5"/>
      <c r="TZQ258" s="5"/>
      <c r="TZR258" s="5"/>
      <c r="TZS258" s="5"/>
      <c r="TZT258" s="5"/>
      <c r="TZU258" s="5"/>
      <c r="TZV258" s="5"/>
      <c r="TZW258" s="5"/>
      <c r="TZX258" s="5"/>
      <c r="TZY258" s="5"/>
      <c r="TZZ258" s="5"/>
      <c r="UAA258" s="5"/>
      <c r="UAB258" s="5"/>
      <c r="UAC258" s="5"/>
      <c r="UAD258" s="5"/>
      <c r="UAE258" s="5"/>
      <c r="UAF258" s="5"/>
      <c r="UAG258" s="5"/>
      <c r="UAH258" s="5"/>
      <c r="UAI258" s="5"/>
      <c r="UAJ258" s="5"/>
      <c r="UAK258" s="5"/>
      <c r="UAL258" s="5"/>
      <c r="UAM258" s="5"/>
      <c r="UAN258" s="5"/>
      <c r="UAO258" s="5"/>
      <c r="UAP258" s="5"/>
      <c r="UAQ258" s="5"/>
      <c r="UAR258" s="5"/>
      <c r="UAS258" s="5"/>
      <c r="UAT258" s="5"/>
      <c r="UAU258" s="5"/>
      <c r="UAV258" s="5"/>
      <c r="UAW258" s="5"/>
      <c r="UAX258" s="5"/>
      <c r="UAY258" s="5"/>
      <c r="UAZ258" s="5"/>
      <c r="UBA258" s="5"/>
      <c r="UBB258" s="5"/>
      <c r="UBC258" s="5"/>
      <c r="UBD258" s="5"/>
      <c r="UBE258" s="5"/>
      <c r="UBF258" s="5"/>
      <c r="UBG258" s="5"/>
      <c r="UBH258" s="5"/>
      <c r="UBI258" s="5"/>
      <c r="UBJ258" s="5"/>
      <c r="UBK258" s="5"/>
      <c r="UBL258" s="5"/>
      <c r="UBM258" s="5"/>
      <c r="UBN258" s="5"/>
      <c r="UBO258" s="5"/>
      <c r="UBP258" s="5"/>
      <c r="UBQ258" s="5"/>
      <c r="UBR258" s="5"/>
      <c r="UBS258" s="5"/>
      <c r="UBT258" s="5"/>
      <c r="UBU258" s="5"/>
      <c r="UBV258" s="5"/>
      <c r="UBW258" s="5"/>
      <c r="UBX258" s="5"/>
      <c r="UBY258" s="5"/>
      <c r="UBZ258" s="5"/>
      <c r="UCA258" s="5"/>
      <c r="UCB258" s="5"/>
      <c r="UCC258" s="5"/>
      <c r="UCD258" s="5"/>
      <c r="UCE258" s="5"/>
      <c r="UCF258" s="5"/>
      <c r="UCG258" s="5"/>
      <c r="UCH258" s="5"/>
      <c r="UCI258" s="5"/>
      <c r="UCJ258" s="5"/>
      <c r="UCK258" s="5"/>
      <c r="UCL258" s="5"/>
      <c r="UCM258" s="5"/>
      <c r="UCN258" s="5"/>
      <c r="UCO258" s="5"/>
      <c r="UCP258" s="5"/>
      <c r="UCQ258" s="5"/>
      <c r="UCR258" s="5"/>
      <c r="UCS258" s="5"/>
      <c r="UCT258" s="5"/>
      <c r="UCU258" s="5"/>
      <c r="UCV258" s="5"/>
      <c r="UCW258" s="5"/>
      <c r="UCX258" s="5"/>
      <c r="UCY258" s="5"/>
      <c r="UCZ258" s="5"/>
      <c r="UDA258" s="5"/>
      <c r="UDB258" s="5"/>
      <c r="UDC258" s="5"/>
      <c r="UDD258" s="5"/>
      <c r="UDE258" s="5"/>
      <c r="UDF258" s="5"/>
      <c r="UDG258" s="5"/>
      <c r="UDH258" s="5"/>
      <c r="UDI258" s="5"/>
      <c r="UDJ258" s="5"/>
      <c r="UDK258" s="5"/>
      <c r="UDL258" s="5"/>
      <c r="UDM258" s="5"/>
      <c r="UDN258" s="5"/>
      <c r="UDO258" s="5"/>
      <c r="UDP258" s="5"/>
      <c r="UDQ258" s="5"/>
      <c r="UDR258" s="5"/>
      <c r="UDS258" s="5"/>
      <c r="UDT258" s="5"/>
      <c r="UDU258" s="5"/>
      <c r="UDV258" s="5"/>
      <c r="UDW258" s="5"/>
      <c r="UDX258" s="5"/>
      <c r="UDY258" s="5"/>
      <c r="UDZ258" s="5"/>
      <c r="UEA258" s="5"/>
      <c r="UEB258" s="5"/>
      <c r="UEC258" s="5"/>
      <c r="UED258" s="5"/>
      <c r="UEE258" s="5"/>
      <c r="UEF258" s="5"/>
      <c r="UEG258" s="5"/>
      <c r="UEH258" s="5"/>
      <c r="UEI258" s="5"/>
      <c r="UEJ258" s="5"/>
      <c r="UEK258" s="5"/>
      <c r="UEL258" s="5"/>
      <c r="UEM258" s="5"/>
      <c r="UEN258" s="5"/>
      <c r="UEO258" s="5"/>
      <c r="UEP258" s="5"/>
      <c r="UEQ258" s="5"/>
      <c r="UER258" s="5"/>
      <c r="UES258" s="5"/>
      <c r="UET258" s="5"/>
      <c r="UEU258" s="5"/>
      <c r="UEV258" s="5"/>
      <c r="UEW258" s="5"/>
      <c r="UEX258" s="5"/>
      <c r="UEY258" s="5"/>
      <c r="UEZ258" s="5"/>
      <c r="UFA258" s="5"/>
      <c r="UFB258" s="5"/>
      <c r="UFC258" s="5"/>
      <c r="UFD258" s="5"/>
      <c r="UFE258" s="5"/>
      <c r="UFF258" s="5"/>
      <c r="UFG258" s="5"/>
      <c r="UFH258" s="5"/>
      <c r="UFI258" s="5"/>
      <c r="UFJ258" s="5"/>
      <c r="UFK258" s="5"/>
      <c r="UFL258" s="5"/>
      <c r="UFM258" s="5"/>
      <c r="UFN258" s="5"/>
      <c r="UFO258" s="5"/>
      <c r="UFP258" s="5"/>
      <c r="UFQ258" s="5"/>
      <c r="UFR258" s="5"/>
      <c r="UFS258" s="5"/>
      <c r="UFT258" s="5"/>
      <c r="UFU258" s="5"/>
      <c r="UFV258" s="5"/>
      <c r="UFW258" s="5"/>
      <c r="UFX258" s="5"/>
      <c r="UFY258" s="5"/>
      <c r="UFZ258" s="5"/>
      <c r="UGA258" s="5"/>
      <c r="UGB258" s="5"/>
      <c r="UGC258" s="5"/>
      <c r="UGD258" s="5"/>
      <c r="UGE258" s="5"/>
      <c r="UGF258" s="5"/>
      <c r="UGG258" s="5"/>
      <c r="UGH258" s="5"/>
      <c r="UGI258" s="5"/>
      <c r="UGJ258" s="5"/>
      <c r="UGK258" s="5"/>
      <c r="UGL258" s="5"/>
      <c r="UGM258" s="5"/>
      <c r="UGN258" s="5"/>
      <c r="UGO258" s="5"/>
      <c r="UGP258" s="5"/>
      <c r="UGQ258" s="5"/>
      <c r="UGR258" s="5"/>
      <c r="UGS258" s="5"/>
      <c r="UGT258" s="5"/>
      <c r="UGU258" s="5"/>
      <c r="UGV258" s="5"/>
      <c r="UGW258" s="5"/>
      <c r="UGX258" s="5"/>
      <c r="UGY258" s="5"/>
      <c r="UGZ258" s="5"/>
      <c r="UHA258" s="5"/>
      <c r="UHB258" s="5"/>
      <c r="UHC258" s="5"/>
      <c r="UHD258" s="5"/>
      <c r="UHE258" s="5"/>
      <c r="UHF258" s="5"/>
      <c r="UHG258" s="5"/>
      <c r="UHH258" s="5"/>
      <c r="UHI258" s="5"/>
      <c r="UHJ258" s="5"/>
      <c r="UHK258" s="5"/>
      <c r="UHL258" s="5"/>
      <c r="UHM258" s="5"/>
      <c r="UHN258" s="5"/>
      <c r="UHO258" s="5"/>
      <c r="UHP258" s="5"/>
      <c r="UHQ258" s="5"/>
      <c r="UHR258" s="5"/>
      <c r="UHS258" s="5"/>
      <c r="UHT258" s="5"/>
      <c r="UHU258" s="5"/>
      <c r="UHV258" s="5"/>
      <c r="UHW258" s="5"/>
      <c r="UHX258" s="5"/>
      <c r="UHY258" s="5"/>
      <c r="UHZ258" s="5"/>
      <c r="UIA258" s="5"/>
      <c r="UIB258" s="5"/>
      <c r="UIC258" s="5"/>
      <c r="UID258" s="5"/>
      <c r="UIE258" s="5"/>
      <c r="UIF258" s="5"/>
      <c r="UIG258" s="5"/>
      <c r="UIH258" s="5"/>
      <c r="UII258" s="5"/>
      <c r="UIJ258" s="5"/>
      <c r="UIK258" s="5"/>
      <c r="UIL258" s="5"/>
      <c r="UIM258" s="5"/>
      <c r="UIN258" s="5"/>
      <c r="UIO258" s="5"/>
      <c r="UIP258" s="5"/>
      <c r="UIQ258" s="5"/>
      <c r="UIR258" s="5"/>
      <c r="UIS258" s="5"/>
      <c r="UIT258" s="5"/>
      <c r="UIU258" s="5"/>
      <c r="UIV258" s="5"/>
      <c r="UIW258" s="5"/>
      <c r="UIX258" s="5"/>
      <c r="UIY258" s="5"/>
      <c r="UIZ258" s="5"/>
      <c r="UJA258" s="5"/>
      <c r="UJB258" s="5"/>
      <c r="UJC258" s="5"/>
      <c r="UJD258" s="5"/>
      <c r="UJE258" s="5"/>
      <c r="UJF258" s="5"/>
      <c r="UJG258" s="5"/>
      <c r="UJH258" s="5"/>
      <c r="UJI258" s="5"/>
      <c r="UJJ258" s="5"/>
      <c r="UJK258" s="5"/>
      <c r="UJL258" s="5"/>
      <c r="UJM258" s="5"/>
      <c r="UJN258" s="5"/>
      <c r="UJO258" s="5"/>
      <c r="UJP258" s="5"/>
      <c r="UJQ258" s="5"/>
      <c r="UJR258" s="5"/>
      <c r="UJS258" s="5"/>
      <c r="UJT258" s="5"/>
      <c r="UJU258" s="5"/>
      <c r="UJV258" s="5"/>
      <c r="UJW258" s="5"/>
      <c r="UJX258" s="5"/>
      <c r="UJY258" s="5"/>
      <c r="UJZ258" s="5"/>
      <c r="UKA258" s="5"/>
      <c r="UKB258" s="5"/>
      <c r="UKC258" s="5"/>
      <c r="UKD258" s="5"/>
      <c r="UKE258" s="5"/>
      <c r="UKF258" s="5"/>
      <c r="UKG258" s="5"/>
      <c r="UKH258" s="5"/>
      <c r="UKI258" s="5"/>
      <c r="UKJ258" s="5"/>
      <c r="UKK258" s="5"/>
      <c r="UKL258" s="5"/>
      <c r="UKM258" s="5"/>
      <c r="UKN258" s="5"/>
      <c r="UKO258" s="5"/>
      <c r="UKP258" s="5"/>
      <c r="UKQ258" s="5"/>
      <c r="UKR258" s="5"/>
      <c r="UKS258" s="5"/>
      <c r="UKT258" s="5"/>
      <c r="UKU258" s="5"/>
      <c r="UKV258" s="5"/>
      <c r="UKW258" s="5"/>
      <c r="UKX258" s="5"/>
      <c r="UKY258" s="5"/>
      <c r="UKZ258" s="5"/>
      <c r="ULA258" s="5"/>
      <c r="ULB258" s="5"/>
      <c r="ULC258" s="5"/>
      <c r="ULD258" s="5"/>
      <c r="ULE258" s="5"/>
      <c r="ULF258" s="5"/>
      <c r="ULG258" s="5"/>
      <c r="ULH258" s="5"/>
      <c r="ULI258" s="5"/>
      <c r="ULJ258" s="5"/>
      <c r="ULK258" s="5"/>
      <c r="ULL258" s="5"/>
      <c r="ULM258" s="5"/>
      <c r="ULN258" s="5"/>
      <c r="ULO258" s="5"/>
      <c r="ULP258" s="5"/>
      <c r="ULQ258" s="5"/>
      <c r="ULR258" s="5"/>
      <c r="ULS258" s="5"/>
      <c r="ULT258" s="5"/>
      <c r="ULU258" s="5"/>
      <c r="ULV258" s="5"/>
      <c r="ULW258" s="5"/>
      <c r="ULX258" s="5"/>
      <c r="ULY258" s="5"/>
      <c r="ULZ258" s="5"/>
      <c r="UMA258" s="5"/>
      <c r="UMB258" s="5"/>
      <c r="UMC258" s="5"/>
      <c r="UMD258" s="5"/>
      <c r="UME258" s="5"/>
      <c r="UMF258" s="5"/>
      <c r="UMG258" s="5"/>
      <c r="UMH258" s="5"/>
      <c r="UMI258" s="5"/>
      <c r="UMJ258" s="5"/>
      <c r="UMK258" s="5"/>
      <c r="UML258" s="5"/>
      <c r="UMM258" s="5"/>
      <c r="UMN258" s="5"/>
      <c r="UMO258" s="5"/>
      <c r="UMP258" s="5"/>
      <c r="UMQ258" s="5"/>
      <c r="UMR258" s="5"/>
      <c r="UMS258" s="5"/>
      <c r="UMT258" s="5"/>
      <c r="UMU258" s="5"/>
      <c r="UMV258" s="5"/>
      <c r="UMW258" s="5"/>
      <c r="UMX258" s="5"/>
      <c r="UMY258" s="5"/>
      <c r="UMZ258" s="5"/>
      <c r="UNA258" s="5"/>
      <c r="UNB258" s="5"/>
      <c r="UNC258" s="5"/>
      <c r="UND258" s="5"/>
      <c r="UNE258" s="5"/>
      <c r="UNF258" s="5"/>
      <c r="UNG258" s="5"/>
      <c r="UNH258" s="5"/>
      <c r="UNI258" s="5"/>
      <c r="UNJ258" s="5"/>
      <c r="UNK258" s="5"/>
      <c r="UNL258" s="5"/>
      <c r="UNM258" s="5"/>
      <c r="UNN258" s="5"/>
      <c r="UNO258" s="5"/>
      <c r="UNP258" s="5"/>
      <c r="UNQ258" s="5"/>
      <c r="UNR258" s="5"/>
      <c r="UNS258" s="5"/>
      <c r="UNT258" s="5"/>
      <c r="UNU258" s="5"/>
      <c r="UNV258" s="5"/>
      <c r="UNW258" s="5"/>
      <c r="UNX258" s="5"/>
      <c r="UNY258" s="5"/>
      <c r="UNZ258" s="5"/>
      <c r="UOA258" s="5"/>
      <c r="UOB258" s="5"/>
      <c r="UOC258" s="5"/>
      <c r="UOD258" s="5"/>
      <c r="UOE258" s="5"/>
      <c r="UOF258" s="5"/>
      <c r="UOG258" s="5"/>
      <c r="UOH258" s="5"/>
      <c r="UOI258" s="5"/>
      <c r="UOJ258" s="5"/>
      <c r="UOK258" s="5"/>
      <c r="UOL258" s="5"/>
      <c r="UOM258" s="5"/>
      <c r="UON258" s="5"/>
      <c r="UOO258" s="5"/>
      <c r="UOP258" s="5"/>
      <c r="UOQ258" s="5"/>
      <c r="UOR258" s="5"/>
      <c r="UOS258" s="5"/>
      <c r="UOT258" s="5"/>
      <c r="UOU258" s="5"/>
      <c r="UOV258" s="5"/>
      <c r="UOW258" s="5"/>
      <c r="UOX258" s="5"/>
      <c r="UOY258" s="5"/>
      <c r="UOZ258" s="5"/>
      <c r="UPA258" s="5"/>
      <c r="UPB258" s="5"/>
      <c r="UPC258" s="5"/>
      <c r="UPD258" s="5"/>
      <c r="UPE258" s="5"/>
      <c r="UPF258" s="5"/>
      <c r="UPG258" s="5"/>
      <c r="UPH258" s="5"/>
      <c r="UPI258" s="5"/>
      <c r="UPJ258" s="5"/>
      <c r="UPK258" s="5"/>
      <c r="UPL258" s="5"/>
      <c r="UPM258" s="5"/>
      <c r="UPN258" s="5"/>
      <c r="UPO258" s="5"/>
      <c r="UPP258" s="5"/>
      <c r="UPQ258" s="5"/>
      <c r="UPR258" s="5"/>
      <c r="UPS258" s="5"/>
      <c r="UPT258" s="5"/>
      <c r="UPU258" s="5"/>
      <c r="UPV258" s="5"/>
      <c r="UPW258" s="5"/>
      <c r="UPX258" s="5"/>
      <c r="UPY258" s="5"/>
      <c r="UPZ258" s="5"/>
      <c r="UQA258" s="5"/>
      <c r="UQB258" s="5"/>
      <c r="UQC258" s="5"/>
      <c r="UQD258" s="5"/>
      <c r="UQE258" s="5"/>
      <c r="UQF258" s="5"/>
      <c r="UQG258" s="5"/>
      <c r="UQH258" s="5"/>
      <c r="UQI258" s="5"/>
      <c r="UQJ258" s="5"/>
      <c r="UQK258" s="5"/>
      <c r="UQL258" s="5"/>
      <c r="UQM258" s="5"/>
      <c r="UQN258" s="5"/>
      <c r="UQO258" s="5"/>
      <c r="UQP258" s="5"/>
      <c r="UQQ258" s="5"/>
      <c r="UQR258" s="5"/>
      <c r="UQS258" s="5"/>
      <c r="UQT258" s="5"/>
      <c r="UQU258" s="5"/>
      <c r="UQV258" s="5"/>
      <c r="UQW258" s="5"/>
      <c r="UQX258" s="5"/>
      <c r="UQY258" s="5"/>
      <c r="UQZ258" s="5"/>
      <c r="URA258" s="5"/>
      <c r="URB258" s="5"/>
      <c r="URC258" s="5"/>
      <c r="URD258" s="5"/>
      <c r="URE258" s="5"/>
      <c r="URF258" s="5"/>
      <c r="URG258" s="5"/>
      <c r="URH258" s="5"/>
      <c r="URI258" s="5"/>
      <c r="URJ258" s="5"/>
      <c r="URK258" s="5"/>
      <c r="URL258" s="5"/>
      <c r="URM258" s="5"/>
      <c r="URN258" s="5"/>
      <c r="URO258" s="5"/>
      <c r="URP258" s="5"/>
      <c r="URQ258" s="5"/>
      <c r="URR258" s="5"/>
      <c r="URS258" s="5"/>
      <c r="URT258" s="5"/>
      <c r="URU258" s="5"/>
      <c r="URV258" s="5"/>
      <c r="URW258" s="5"/>
      <c r="URX258" s="5"/>
      <c r="URY258" s="5"/>
      <c r="URZ258" s="5"/>
      <c r="USA258" s="5"/>
      <c r="USB258" s="5"/>
      <c r="USC258" s="5"/>
      <c r="USD258" s="5"/>
      <c r="USE258" s="5"/>
      <c r="USF258" s="5"/>
      <c r="USG258" s="5"/>
      <c r="USH258" s="5"/>
      <c r="USI258" s="5"/>
      <c r="USJ258" s="5"/>
      <c r="USK258" s="5"/>
      <c r="USL258" s="5"/>
      <c r="USM258" s="5"/>
      <c r="USN258" s="5"/>
      <c r="USO258" s="5"/>
      <c r="USP258" s="5"/>
      <c r="USQ258" s="5"/>
      <c r="USR258" s="5"/>
      <c r="USS258" s="5"/>
      <c r="UST258" s="5"/>
      <c r="USU258" s="5"/>
      <c r="USV258" s="5"/>
      <c r="USW258" s="5"/>
      <c r="USX258" s="5"/>
      <c r="USY258" s="5"/>
      <c r="USZ258" s="5"/>
      <c r="UTA258" s="5"/>
      <c r="UTB258" s="5"/>
      <c r="UTC258" s="5"/>
      <c r="UTD258" s="5"/>
      <c r="UTE258" s="5"/>
      <c r="UTF258" s="5"/>
      <c r="UTG258" s="5"/>
      <c r="UTH258" s="5"/>
      <c r="UTI258" s="5"/>
      <c r="UTJ258" s="5"/>
      <c r="UTK258" s="5"/>
      <c r="UTL258" s="5"/>
      <c r="UTM258" s="5"/>
      <c r="UTN258" s="5"/>
      <c r="UTO258" s="5"/>
      <c r="UTP258" s="5"/>
      <c r="UTQ258" s="5"/>
      <c r="UTR258" s="5"/>
      <c r="UTS258" s="5"/>
      <c r="UTT258" s="5"/>
      <c r="UTU258" s="5"/>
      <c r="UTV258" s="5"/>
      <c r="UTW258" s="5"/>
      <c r="UTX258" s="5"/>
      <c r="UTY258" s="5"/>
      <c r="UTZ258" s="5"/>
      <c r="UUA258" s="5"/>
      <c r="UUB258" s="5"/>
      <c r="UUC258" s="5"/>
      <c r="UUD258" s="5"/>
      <c r="UUE258" s="5"/>
      <c r="UUF258" s="5"/>
      <c r="UUG258" s="5"/>
      <c r="UUH258" s="5"/>
      <c r="UUI258" s="5"/>
      <c r="UUJ258" s="5"/>
      <c r="UUK258" s="5"/>
      <c r="UUL258" s="5"/>
      <c r="UUM258" s="5"/>
      <c r="UUN258" s="5"/>
      <c r="UUO258" s="5"/>
      <c r="UUP258" s="5"/>
      <c r="UUQ258" s="5"/>
      <c r="UUR258" s="5"/>
      <c r="UUS258" s="5"/>
      <c r="UUT258" s="5"/>
      <c r="UUU258" s="5"/>
      <c r="UUV258" s="5"/>
      <c r="UUW258" s="5"/>
      <c r="UUX258" s="5"/>
      <c r="UUY258" s="5"/>
      <c r="UUZ258" s="5"/>
      <c r="UVA258" s="5"/>
      <c r="UVB258" s="5"/>
      <c r="UVC258" s="5"/>
      <c r="UVD258" s="5"/>
      <c r="UVE258" s="5"/>
      <c r="UVF258" s="5"/>
      <c r="UVG258" s="5"/>
      <c r="UVH258" s="5"/>
      <c r="UVI258" s="5"/>
      <c r="UVJ258" s="5"/>
      <c r="UVK258" s="5"/>
      <c r="UVL258" s="5"/>
      <c r="UVM258" s="5"/>
      <c r="UVN258" s="5"/>
      <c r="UVO258" s="5"/>
      <c r="UVP258" s="5"/>
      <c r="UVQ258" s="5"/>
      <c r="UVR258" s="5"/>
      <c r="UVS258" s="5"/>
      <c r="UVT258" s="5"/>
      <c r="UVU258" s="5"/>
      <c r="UVV258" s="5"/>
      <c r="UVW258" s="5"/>
      <c r="UVX258" s="5"/>
      <c r="UVY258" s="5"/>
      <c r="UVZ258" s="5"/>
      <c r="UWA258" s="5"/>
      <c r="UWB258" s="5"/>
      <c r="UWC258" s="5"/>
      <c r="UWD258" s="5"/>
      <c r="UWE258" s="5"/>
      <c r="UWF258" s="5"/>
      <c r="UWG258" s="5"/>
      <c r="UWH258" s="5"/>
      <c r="UWI258" s="5"/>
      <c r="UWJ258" s="5"/>
      <c r="UWK258" s="5"/>
      <c r="UWL258" s="5"/>
      <c r="UWM258" s="5"/>
      <c r="UWN258" s="5"/>
      <c r="UWO258" s="5"/>
      <c r="UWP258" s="5"/>
      <c r="UWQ258" s="5"/>
      <c r="UWR258" s="5"/>
      <c r="UWS258" s="5"/>
      <c r="UWT258" s="5"/>
      <c r="UWU258" s="5"/>
      <c r="UWV258" s="5"/>
      <c r="UWW258" s="5"/>
      <c r="UWX258" s="5"/>
      <c r="UWY258" s="5"/>
      <c r="UWZ258" s="5"/>
      <c r="UXA258" s="5"/>
      <c r="UXB258" s="5"/>
      <c r="UXC258" s="5"/>
      <c r="UXD258" s="5"/>
      <c r="UXE258" s="5"/>
      <c r="UXF258" s="5"/>
      <c r="UXG258" s="5"/>
      <c r="UXH258" s="5"/>
      <c r="UXI258" s="5"/>
      <c r="UXJ258" s="5"/>
      <c r="UXK258" s="5"/>
      <c r="UXL258" s="5"/>
      <c r="UXM258" s="5"/>
      <c r="UXN258" s="5"/>
      <c r="UXO258" s="5"/>
      <c r="UXP258" s="5"/>
      <c r="UXQ258" s="5"/>
      <c r="UXR258" s="5"/>
      <c r="UXS258" s="5"/>
      <c r="UXT258" s="5"/>
      <c r="UXU258" s="5"/>
      <c r="UXV258" s="5"/>
      <c r="UXW258" s="5"/>
      <c r="UXX258" s="5"/>
      <c r="UXY258" s="5"/>
      <c r="UXZ258" s="5"/>
      <c r="UYA258" s="5"/>
      <c r="UYB258" s="5"/>
      <c r="UYC258" s="5"/>
      <c r="UYD258" s="5"/>
      <c r="UYE258" s="5"/>
      <c r="UYF258" s="5"/>
      <c r="UYG258" s="5"/>
      <c r="UYH258" s="5"/>
      <c r="UYI258" s="5"/>
      <c r="UYJ258" s="5"/>
      <c r="UYK258" s="5"/>
      <c r="UYL258" s="5"/>
      <c r="UYM258" s="5"/>
      <c r="UYN258" s="5"/>
      <c r="UYO258" s="5"/>
      <c r="UYP258" s="5"/>
      <c r="UYQ258" s="5"/>
      <c r="UYR258" s="5"/>
      <c r="UYS258" s="5"/>
      <c r="UYT258" s="5"/>
      <c r="UYU258" s="5"/>
      <c r="UYV258" s="5"/>
      <c r="UYW258" s="5"/>
      <c r="UYX258" s="5"/>
      <c r="UYY258" s="5"/>
      <c r="UYZ258" s="5"/>
      <c r="UZA258" s="5"/>
      <c r="UZB258" s="5"/>
      <c r="UZC258" s="5"/>
      <c r="UZD258" s="5"/>
      <c r="UZE258" s="5"/>
      <c r="UZF258" s="5"/>
      <c r="UZG258" s="5"/>
      <c r="UZH258" s="5"/>
      <c r="UZI258" s="5"/>
      <c r="UZJ258" s="5"/>
      <c r="UZK258" s="5"/>
      <c r="UZL258" s="5"/>
      <c r="UZM258" s="5"/>
      <c r="UZN258" s="5"/>
      <c r="UZO258" s="5"/>
      <c r="UZP258" s="5"/>
      <c r="UZQ258" s="5"/>
      <c r="UZR258" s="5"/>
      <c r="UZS258" s="5"/>
      <c r="UZT258" s="5"/>
      <c r="UZU258" s="5"/>
      <c r="UZV258" s="5"/>
      <c r="UZW258" s="5"/>
      <c r="UZX258" s="5"/>
      <c r="UZY258" s="5"/>
      <c r="UZZ258" s="5"/>
      <c r="VAA258" s="5"/>
      <c r="VAB258" s="5"/>
      <c r="VAC258" s="5"/>
      <c r="VAD258" s="5"/>
      <c r="VAE258" s="5"/>
      <c r="VAF258" s="5"/>
      <c r="VAG258" s="5"/>
      <c r="VAH258" s="5"/>
      <c r="VAI258" s="5"/>
      <c r="VAJ258" s="5"/>
      <c r="VAK258" s="5"/>
      <c r="VAL258" s="5"/>
      <c r="VAM258" s="5"/>
      <c r="VAN258" s="5"/>
      <c r="VAO258" s="5"/>
      <c r="VAP258" s="5"/>
      <c r="VAQ258" s="5"/>
      <c r="VAR258" s="5"/>
      <c r="VAS258" s="5"/>
      <c r="VAT258" s="5"/>
      <c r="VAU258" s="5"/>
      <c r="VAV258" s="5"/>
      <c r="VAW258" s="5"/>
      <c r="VAX258" s="5"/>
      <c r="VAY258" s="5"/>
      <c r="VAZ258" s="5"/>
      <c r="VBA258" s="5"/>
      <c r="VBB258" s="5"/>
      <c r="VBC258" s="5"/>
      <c r="VBD258" s="5"/>
      <c r="VBE258" s="5"/>
      <c r="VBF258" s="5"/>
      <c r="VBG258" s="5"/>
      <c r="VBH258" s="5"/>
      <c r="VBI258" s="5"/>
      <c r="VBJ258" s="5"/>
      <c r="VBK258" s="5"/>
      <c r="VBL258" s="5"/>
      <c r="VBM258" s="5"/>
      <c r="VBN258" s="5"/>
      <c r="VBO258" s="5"/>
      <c r="VBP258" s="5"/>
      <c r="VBQ258" s="5"/>
      <c r="VBR258" s="5"/>
      <c r="VBS258" s="5"/>
      <c r="VBT258" s="5"/>
      <c r="VBU258" s="5"/>
      <c r="VBV258" s="5"/>
      <c r="VBW258" s="5"/>
      <c r="VBX258" s="5"/>
      <c r="VBY258" s="5"/>
      <c r="VBZ258" s="5"/>
      <c r="VCA258" s="5"/>
      <c r="VCB258" s="5"/>
      <c r="VCC258" s="5"/>
      <c r="VCD258" s="5"/>
      <c r="VCE258" s="5"/>
      <c r="VCF258" s="5"/>
      <c r="VCG258" s="5"/>
      <c r="VCH258" s="5"/>
      <c r="VCI258" s="5"/>
      <c r="VCJ258" s="5"/>
      <c r="VCK258" s="5"/>
      <c r="VCL258" s="5"/>
      <c r="VCM258" s="5"/>
      <c r="VCN258" s="5"/>
      <c r="VCO258" s="5"/>
      <c r="VCP258" s="5"/>
      <c r="VCQ258" s="5"/>
      <c r="VCR258" s="5"/>
      <c r="VCS258" s="5"/>
      <c r="VCT258" s="5"/>
      <c r="VCU258" s="5"/>
      <c r="VCV258" s="5"/>
      <c r="VCW258" s="5"/>
      <c r="VCX258" s="5"/>
      <c r="VCY258" s="5"/>
      <c r="VCZ258" s="5"/>
      <c r="VDA258" s="5"/>
      <c r="VDB258" s="5"/>
      <c r="VDC258" s="5"/>
      <c r="VDD258" s="5"/>
      <c r="VDE258" s="5"/>
      <c r="VDF258" s="5"/>
      <c r="VDG258" s="5"/>
      <c r="VDH258" s="5"/>
      <c r="VDI258" s="5"/>
      <c r="VDJ258" s="5"/>
      <c r="VDK258" s="5"/>
      <c r="VDL258" s="5"/>
      <c r="VDM258" s="5"/>
      <c r="VDN258" s="5"/>
      <c r="VDO258" s="5"/>
      <c r="VDP258" s="5"/>
      <c r="VDQ258" s="5"/>
      <c r="VDR258" s="5"/>
      <c r="VDS258" s="5"/>
      <c r="VDT258" s="5"/>
      <c r="VDU258" s="5"/>
      <c r="VDV258" s="5"/>
      <c r="VDW258" s="5"/>
      <c r="VDX258" s="5"/>
      <c r="VDY258" s="5"/>
      <c r="VDZ258" s="5"/>
      <c r="VEA258" s="5"/>
      <c r="VEB258" s="5"/>
      <c r="VEC258" s="5"/>
      <c r="VED258" s="5"/>
      <c r="VEE258" s="5"/>
      <c r="VEF258" s="5"/>
      <c r="VEG258" s="5"/>
      <c r="VEH258" s="5"/>
      <c r="VEI258" s="5"/>
      <c r="VEJ258" s="5"/>
      <c r="VEK258" s="5"/>
      <c r="VEL258" s="5"/>
      <c r="VEM258" s="5"/>
      <c r="VEN258" s="5"/>
      <c r="VEO258" s="5"/>
      <c r="VEP258" s="5"/>
      <c r="VEQ258" s="5"/>
      <c r="VER258" s="5"/>
      <c r="VES258" s="5"/>
      <c r="VET258" s="5"/>
      <c r="VEU258" s="5"/>
      <c r="VEV258" s="5"/>
      <c r="VEW258" s="5"/>
      <c r="VEX258" s="5"/>
      <c r="VEY258" s="5"/>
      <c r="VEZ258" s="5"/>
      <c r="VFA258" s="5"/>
      <c r="VFB258" s="5"/>
      <c r="VFC258" s="5"/>
      <c r="VFD258" s="5"/>
      <c r="VFE258" s="5"/>
      <c r="VFF258" s="5"/>
      <c r="VFG258" s="5"/>
      <c r="VFH258" s="5"/>
      <c r="VFI258" s="5"/>
      <c r="VFJ258" s="5"/>
      <c r="VFK258" s="5"/>
      <c r="VFL258" s="5"/>
      <c r="VFM258" s="5"/>
      <c r="VFN258" s="5"/>
      <c r="VFO258" s="5"/>
      <c r="VFP258" s="5"/>
      <c r="VFQ258" s="5"/>
      <c r="VFR258" s="5"/>
      <c r="VFS258" s="5"/>
      <c r="VFT258" s="5"/>
      <c r="VFU258" s="5"/>
      <c r="VFV258" s="5"/>
      <c r="VFW258" s="5"/>
      <c r="VFX258" s="5"/>
      <c r="VFY258" s="5"/>
      <c r="VFZ258" s="5"/>
      <c r="VGA258" s="5"/>
      <c r="VGB258" s="5"/>
      <c r="VGC258" s="5"/>
      <c r="VGD258" s="5"/>
      <c r="VGE258" s="5"/>
      <c r="VGF258" s="5"/>
      <c r="VGG258" s="5"/>
      <c r="VGH258" s="5"/>
      <c r="VGI258" s="5"/>
      <c r="VGJ258" s="5"/>
      <c r="VGK258" s="5"/>
      <c r="VGL258" s="5"/>
      <c r="VGM258" s="5"/>
      <c r="VGN258" s="5"/>
      <c r="VGO258" s="5"/>
      <c r="VGP258" s="5"/>
      <c r="VGQ258" s="5"/>
      <c r="VGR258" s="5"/>
      <c r="VGS258" s="5"/>
      <c r="VGT258" s="5"/>
      <c r="VGU258" s="5"/>
      <c r="VGV258" s="5"/>
      <c r="VGW258" s="5"/>
      <c r="VGX258" s="5"/>
      <c r="VGY258" s="5"/>
      <c r="VGZ258" s="5"/>
      <c r="VHA258" s="5"/>
      <c r="VHB258" s="5"/>
      <c r="VHC258" s="5"/>
      <c r="VHD258" s="5"/>
      <c r="VHE258" s="5"/>
      <c r="VHF258" s="5"/>
      <c r="VHG258" s="5"/>
      <c r="VHH258" s="5"/>
      <c r="VHI258" s="5"/>
      <c r="VHJ258" s="5"/>
      <c r="VHK258" s="5"/>
      <c r="VHL258" s="5"/>
      <c r="VHM258" s="5"/>
      <c r="VHN258" s="5"/>
      <c r="VHO258" s="5"/>
      <c r="VHP258" s="5"/>
      <c r="VHQ258" s="5"/>
      <c r="VHR258" s="5"/>
      <c r="VHS258" s="5"/>
      <c r="VHT258" s="5"/>
      <c r="VHU258" s="5"/>
      <c r="VHV258" s="5"/>
      <c r="VHW258" s="5"/>
      <c r="VHX258" s="5"/>
      <c r="VHY258" s="5"/>
      <c r="VHZ258" s="5"/>
      <c r="VIA258" s="5"/>
      <c r="VIB258" s="5"/>
      <c r="VIC258" s="5"/>
      <c r="VID258" s="5"/>
      <c r="VIE258" s="5"/>
      <c r="VIF258" s="5"/>
      <c r="VIG258" s="5"/>
      <c r="VIH258" s="5"/>
      <c r="VII258" s="5"/>
      <c r="VIJ258" s="5"/>
      <c r="VIK258" s="5"/>
      <c r="VIL258" s="5"/>
      <c r="VIM258" s="5"/>
      <c r="VIN258" s="5"/>
      <c r="VIO258" s="5"/>
      <c r="VIP258" s="5"/>
      <c r="VIQ258" s="5"/>
      <c r="VIR258" s="5"/>
      <c r="VIS258" s="5"/>
      <c r="VIT258" s="5"/>
      <c r="VIU258" s="5"/>
      <c r="VIV258" s="5"/>
      <c r="VIW258" s="5"/>
      <c r="VIX258" s="5"/>
      <c r="VIY258" s="5"/>
      <c r="VIZ258" s="5"/>
      <c r="VJA258" s="5"/>
      <c r="VJB258" s="5"/>
      <c r="VJC258" s="5"/>
      <c r="VJD258" s="5"/>
      <c r="VJE258" s="5"/>
      <c r="VJF258" s="5"/>
      <c r="VJG258" s="5"/>
      <c r="VJH258" s="5"/>
      <c r="VJI258" s="5"/>
      <c r="VJJ258" s="5"/>
      <c r="VJK258" s="5"/>
      <c r="VJL258" s="5"/>
      <c r="VJM258" s="5"/>
      <c r="VJN258" s="5"/>
      <c r="VJO258" s="5"/>
      <c r="VJP258" s="5"/>
      <c r="VJQ258" s="5"/>
      <c r="VJR258" s="5"/>
      <c r="VJS258" s="5"/>
      <c r="VJT258" s="5"/>
      <c r="VJU258" s="5"/>
      <c r="VJV258" s="5"/>
      <c r="VJW258" s="5"/>
      <c r="VJX258" s="5"/>
      <c r="VJY258" s="5"/>
      <c r="VJZ258" s="5"/>
      <c r="VKA258" s="5"/>
      <c r="VKB258" s="5"/>
      <c r="VKC258" s="5"/>
      <c r="VKD258" s="5"/>
      <c r="VKE258" s="5"/>
      <c r="VKF258" s="5"/>
      <c r="VKG258" s="5"/>
      <c r="VKH258" s="5"/>
      <c r="VKI258" s="5"/>
      <c r="VKJ258" s="5"/>
      <c r="VKK258" s="5"/>
      <c r="VKL258" s="5"/>
      <c r="VKM258" s="5"/>
      <c r="VKN258" s="5"/>
      <c r="VKO258" s="5"/>
      <c r="VKP258" s="5"/>
      <c r="VKQ258" s="5"/>
      <c r="VKR258" s="5"/>
      <c r="VKS258" s="5"/>
      <c r="VKT258" s="5"/>
      <c r="VKU258" s="5"/>
      <c r="VKV258" s="5"/>
      <c r="VKW258" s="5"/>
      <c r="VKX258" s="5"/>
      <c r="VKY258" s="5"/>
      <c r="VKZ258" s="5"/>
      <c r="VLA258" s="5"/>
      <c r="VLB258" s="5"/>
      <c r="VLC258" s="5"/>
      <c r="VLD258" s="5"/>
      <c r="VLE258" s="5"/>
      <c r="VLF258" s="5"/>
      <c r="VLG258" s="5"/>
      <c r="VLH258" s="5"/>
      <c r="VLI258" s="5"/>
      <c r="VLJ258" s="5"/>
      <c r="VLK258" s="5"/>
      <c r="VLL258" s="5"/>
      <c r="VLM258" s="5"/>
      <c r="VLN258" s="5"/>
      <c r="VLO258" s="5"/>
      <c r="VLP258" s="5"/>
      <c r="VLQ258" s="5"/>
      <c r="VLR258" s="5"/>
      <c r="VLS258" s="5"/>
      <c r="VLT258" s="5"/>
      <c r="VLU258" s="5"/>
      <c r="VLV258" s="5"/>
      <c r="VLW258" s="5"/>
      <c r="VLX258" s="5"/>
      <c r="VLY258" s="5"/>
      <c r="VLZ258" s="5"/>
      <c r="VMA258" s="5"/>
      <c r="VMB258" s="5"/>
      <c r="VMC258" s="5"/>
      <c r="VMD258" s="5"/>
      <c r="VME258" s="5"/>
      <c r="VMF258" s="5"/>
      <c r="VMG258" s="5"/>
      <c r="VMH258" s="5"/>
      <c r="VMI258" s="5"/>
      <c r="VMJ258" s="5"/>
      <c r="VMK258" s="5"/>
      <c r="VML258" s="5"/>
      <c r="VMM258" s="5"/>
      <c r="VMN258" s="5"/>
      <c r="VMO258" s="5"/>
      <c r="VMP258" s="5"/>
      <c r="VMQ258" s="5"/>
      <c r="VMR258" s="5"/>
      <c r="VMS258" s="5"/>
      <c r="VMT258" s="5"/>
      <c r="VMU258" s="5"/>
      <c r="VMV258" s="5"/>
      <c r="VMW258" s="5"/>
      <c r="VMX258" s="5"/>
      <c r="VMY258" s="5"/>
      <c r="VMZ258" s="5"/>
      <c r="VNA258" s="5"/>
      <c r="VNB258" s="5"/>
      <c r="VNC258" s="5"/>
      <c r="VND258" s="5"/>
      <c r="VNE258" s="5"/>
      <c r="VNF258" s="5"/>
      <c r="VNG258" s="5"/>
      <c r="VNH258" s="5"/>
      <c r="VNI258" s="5"/>
      <c r="VNJ258" s="5"/>
      <c r="VNK258" s="5"/>
      <c r="VNL258" s="5"/>
      <c r="VNM258" s="5"/>
      <c r="VNN258" s="5"/>
      <c r="VNO258" s="5"/>
      <c r="VNP258" s="5"/>
      <c r="VNQ258" s="5"/>
      <c r="VNR258" s="5"/>
      <c r="VNS258" s="5"/>
      <c r="VNT258" s="5"/>
      <c r="VNU258" s="5"/>
      <c r="VNV258" s="5"/>
      <c r="VNW258" s="5"/>
      <c r="VNX258" s="5"/>
      <c r="VNY258" s="5"/>
      <c r="VNZ258" s="5"/>
      <c r="VOA258" s="5"/>
      <c r="VOB258" s="5"/>
      <c r="VOC258" s="5"/>
      <c r="VOD258" s="5"/>
      <c r="VOE258" s="5"/>
      <c r="VOF258" s="5"/>
      <c r="VOG258" s="5"/>
      <c r="VOH258" s="5"/>
      <c r="VOI258" s="5"/>
      <c r="VOJ258" s="5"/>
      <c r="VOK258" s="5"/>
      <c r="VOL258" s="5"/>
      <c r="VOM258" s="5"/>
      <c r="VON258" s="5"/>
      <c r="VOO258" s="5"/>
      <c r="VOP258" s="5"/>
      <c r="VOQ258" s="5"/>
      <c r="VOR258" s="5"/>
      <c r="VOS258" s="5"/>
      <c r="VOT258" s="5"/>
      <c r="VOU258" s="5"/>
      <c r="VOV258" s="5"/>
      <c r="VOW258" s="5"/>
      <c r="VOX258" s="5"/>
      <c r="VOY258" s="5"/>
      <c r="VOZ258" s="5"/>
      <c r="VPA258" s="5"/>
      <c r="VPB258" s="5"/>
      <c r="VPC258" s="5"/>
      <c r="VPD258" s="5"/>
      <c r="VPE258" s="5"/>
      <c r="VPF258" s="5"/>
      <c r="VPG258" s="5"/>
      <c r="VPH258" s="5"/>
      <c r="VPI258" s="5"/>
      <c r="VPJ258" s="5"/>
      <c r="VPK258" s="5"/>
      <c r="VPL258" s="5"/>
      <c r="VPM258" s="5"/>
      <c r="VPN258" s="5"/>
      <c r="VPO258" s="5"/>
      <c r="VPP258" s="5"/>
      <c r="VPQ258" s="5"/>
      <c r="VPR258" s="5"/>
      <c r="VPS258" s="5"/>
      <c r="VPT258" s="5"/>
      <c r="VPU258" s="5"/>
      <c r="VPV258" s="5"/>
      <c r="VPW258" s="5"/>
      <c r="VPX258" s="5"/>
      <c r="VPY258" s="5"/>
      <c r="VPZ258" s="5"/>
      <c r="VQA258" s="5"/>
      <c r="VQB258" s="5"/>
      <c r="VQC258" s="5"/>
      <c r="VQD258" s="5"/>
      <c r="VQE258" s="5"/>
      <c r="VQF258" s="5"/>
      <c r="VQG258" s="5"/>
      <c r="VQH258" s="5"/>
      <c r="VQI258" s="5"/>
      <c r="VQJ258" s="5"/>
      <c r="VQK258" s="5"/>
      <c r="VQL258" s="5"/>
      <c r="VQM258" s="5"/>
      <c r="VQN258" s="5"/>
      <c r="VQO258" s="5"/>
      <c r="VQP258" s="5"/>
      <c r="VQQ258" s="5"/>
      <c r="VQR258" s="5"/>
      <c r="VQS258" s="5"/>
      <c r="VQT258" s="5"/>
      <c r="VQU258" s="5"/>
      <c r="VQV258" s="5"/>
      <c r="VQW258" s="5"/>
      <c r="VQX258" s="5"/>
      <c r="VQY258" s="5"/>
      <c r="VQZ258" s="5"/>
      <c r="VRA258" s="5"/>
      <c r="VRB258" s="5"/>
      <c r="VRC258" s="5"/>
      <c r="VRD258" s="5"/>
      <c r="VRE258" s="5"/>
      <c r="VRF258" s="5"/>
      <c r="VRG258" s="5"/>
      <c r="VRH258" s="5"/>
      <c r="VRI258" s="5"/>
      <c r="VRJ258" s="5"/>
      <c r="VRK258" s="5"/>
      <c r="VRL258" s="5"/>
      <c r="VRM258" s="5"/>
      <c r="VRN258" s="5"/>
      <c r="VRO258" s="5"/>
      <c r="VRP258" s="5"/>
      <c r="VRQ258" s="5"/>
      <c r="VRR258" s="5"/>
      <c r="VRS258" s="5"/>
      <c r="VRT258" s="5"/>
      <c r="VRU258" s="5"/>
      <c r="VRV258" s="5"/>
      <c r="VRW258" s="5"/>
      <c r="VRX258" s="5"/>
      <c r="VRY258" s="5"/>
      <c r="VRZ258" s="5"/>
      <c r="VSA258" s="5"/>
      <c r="VSB258" s="5"/>
      <c r="VSC258" s="5"/>
      <c r="VSD258" s="5"/>
      <c r="VSE258" s="5"/>
      <c r="VSF258" s="5"/>
      <c r="VSG258" s="5"/>
      <c r="VSH258" s="5"/>
      <c r="VSI258" s="5"/>
      <c r="VSJ258" s="5"/>
      <c r="VSK258" s="5"/>
      <c r="VSL258" s="5"/>
      <c r="VSM258" s="5"/>
      <c r="VSN258" s="5"/>
      <c r="VSO258" s="5"/>
      <c r="VSP258" s="5"/>
      <c r="VSQ258" s="5"/>
      <c r="VSR258" s="5"/>
      <c r="VSS258" s="5"/>
      <c r="VST258" s="5"/>
      <c r="VSU258" s="5"/>
      <c r="VSV258" s="5"/>
      <c r="VSW258" s="5"/>
      <c r="VSX258" s="5"/>
      <c r="VSY258" s="5"/>
      <c r="VSZ258" s="5"/>
      <c r="VTA258" s="5"/>
      <c r="VTB258" s="5"/>
      <c r="VTC258" s="5"/>
      <c r="VTD258" s="5"/>
      <c r="VTE258" s="5"/>
      <c r="VTF258" s="5"/>
      <c r="VTG258" s="5"/>
      <c r="VTH258" s="5"/>
      <c r="VTI258" s="5"/>
      <c r="VTJ258" s="5"/>
      <c r="VTK258" s="5"/>
      <c r="VTL258" s="5"/>
      <c r="VTM258" s="5"/>
      <c r="VTN258" s="5"/>
      <c r="VTO258" s="5"/>
      <c r="VTP258" s="5"/>
      <c r="VTQ258" s="5"/>
      <c r="VTR258" s="5"/>
      <c r="VTS258" s="5"/>
      <c r="VTT258" s="5"/>
      <c r="VTU258" s="5"/>
      <c r="VTV258" s="5"/>
      <c r="VTW258" s="5"/>
      <c r="VTX258" s="5"/>
      <c r="VTY258" s="5"/>
      <c r="VTZ258" s="5"/>
      <c r="VUA258" s="5"/>
      <c r="VUB258" s="5"/>
      <c r="VUC258" s="5"/>
      <c r="VUD258" s="5"/>
      <c r="VUE258" s="5"/>
      <c r="VUF258" s="5"/>
      <c r="VUG258" s="5"/>
      <c r="VUH258" s="5"/>
      <c r="VUI258" s="5"/>
      <c r="VUJ258" s="5"/>
      <c r="VUK258" s="5"/>
      <c r="VUL258" s="5"/>
      <c r="VUM258" s="5"/>
      <c r="VUN258" s="5"/>
      <c r="VUO258" s="5"/>
      <c r="VUP258" s="5"/>
      <c r="VUQ258" s="5"/>
      <c r="VUR258" s="5"/>
      <c r="VUS258" s="5"/>
      <c r="VUT258" s="5"/>
      <c r="VUU258" s="5"/>
      <c r="VUV258" s="5"/>
      <c r="VUW258" s="5"/>
      <c r="VUX258" s="5"/>
      <c r="VUY258" s="5"/>
      <c r="VUZ258" s="5"/>
      <c r="VVA258" s="5"/>
      <c r="VVB258" s="5"/>
      <c r="VVC258" s="5"/>
      <c r="VVD258" s="5"/>
      <c r="VVE258" s="5"/>
      <c r="VVF258" s="5"/>
      <c r="VVG258" s="5"/>
      <c r="VVH258" s="5"/>
      <c r="VVI258" s="5"/>
      <c r="VVJ258" s="5"/>
      <c r="VVK258" s="5"/>
      <c r="VVL258" s="5"/>
      <c r="VVM258" s="5"/>
      <c r="VVN258" s="5"/>
      <c r="VVO258" s="5"/>
      <c r="VVP258" s="5"/>
      <c r="VVQ258" s="5"/>
      <c r="VVR258" s="5"/>
      <c r="VVS258" s="5"/>
      <c r="VVT258" s="5"/>
      <c r="VVU258" s="5"/>
      <c r="VVV258" s="5"/>
      <c r="VVW258" s="5"/>
      <c r="VVX258" s="5"/>
      <c r="VVY258" s="5"/>
      <c r="VVZ258" s="5"/>
      <c r="VWA258" s="5"/>
      <c r="VWB258" s="5"/>
      <c r="VWC258" s="5"/>
      <c r="VWD258" s="5"/>
      <c r="VWE258" s="5"/>
      <c r="VWF258" s="5"/>
      <c r="VWG258" s="5"/>
      <c r="VWH258" s="5"/>
      <c r="VWI258" s="5"/>
      <c r="VWJ258" s="5"/>
      <c r="VWK258" s="5"/>
      <c r="VWL258" s="5"/>
      <c r="VWM258" s="5"/>
      <c r="VWN258" s="5"/>
      <c r="VWO258" s="5"/>
      <c r="VWP258" s="5"/>
      <c r="VWQ258" s="5"/>
      <c r="VWR258" s="5"/>
      <c r="VWS258" s="5"/>
      <c r="VWT258" s="5"/>
      <c r="VWU258" s="5"/>
      <c r="VWV258" s="5"/>
      <c r="VWW258" s="5"/>
      <c r="VWX258" s="5"/>
      <c r="VWY258" s="5"/>
      <c r="VWZ258" s="5"/>
      <c r="VXA258" s="5"/>
      <c r="VXB258" s="5"/>
      <c r="VXC258" s="5"/>
      <c r="VXD258" s="5"/>
      <c r="VXE258" s="5"/>
      <c r="VXF258" s="5"/>
      <c r="VXG258" s="5"/>
      <c r="VXH258" s="5"/>
      <c r="VXI258" s="5"/>
      <c r="VXJ258" s="5"/>
      <c r="VXK258" s="5"/>
      <c r="VXL258" s="5"/>
      <c r="VXM258" s="5"/>
      <c r="VXN258" s="5"/>
      <c r="VXO258" s="5"/>
      <c r="VXP258" s="5"/>
      <c r="VXQ258" s="5"/>
      <c r="VXR258" s="5"/>
      <c r="VXS258" s="5"/>
      <c r="VXT258" s="5"/>
      <c r="VXU258" s="5"/>
      <c r="VXV258" s="5"/>
      <c r="VXW258" s="5"/>
      <c r="VXX258" s="5"/>
      <c r="VXY258" s="5"/>
      <c r="VXZ258" s="5"/>
      <c r="VYA258" s="5"/>
      <c r="VYB258" s="5"/>
      <c r="VYC258" s="5"/>
      <c r="VYD258" s="5"/>
      <c r="VYE258" s="5"/>
      <c r="VYF258" s="5"/>
      <c r="VYG258" s="5"/>
      <c r="VYH258" s="5"/>
      <c r="VYI258" s="5"/>
      <c r="VYJ258" s="5"/>
      <c r="VYK258" s="5"/>
      <c r="VYL258" s="5"/>
      <c r="VYM258" s="5"/>
      <c r="VYN258" s="5"/>
      <c r="VYO258" s="5"/>
      <c r="VYP258" s="5"/>
      <c r="VYQ258" s="5"/>
      <c r="VYR258" s="5"/>
      <c r="VYS258" s="5"/>
      <c r="VYT258" s="5"/>
      <c r="VYU258" s="5"/>
      <c r="VYV258" s="5"/>
      <c r="VYW258" s="5"/>
      <c r="VYX258" s="5"/>
      <c r="VYY258" s="5"/>
      <c r="VYZ258" s="5"/>
      <c r="VZA258" s="5"/>
      <c r="VZB258" s="5"/>
      <c r="VZC258" s="5"/>
      <c r="VZD258" s="5"/>
      <c r="VZE258" s="5"/>
      <c r="VZF258" s="5"/>
      <c r="VZG258" s="5"/>
      <c r="VZH258" s="5"/>
      <c r="VZI258" s="5"/>
      <c r="VZJ258" s="5"/>
      <c r="VZK258" s="5"/>
      <c r="VZL258" s="5"/>
      <c r="VZM258" s="5"/>
      <c r="VZN258" s="5"/>
      <c r="VZO258" s="5"/>
      <c r="VZP258" s="5"/>
      <c r="VZQ258" s="5"/>
      <c r="VZR258" s="5"/>
      <c r="VZS258" s="5"/>
      <c r="VZT258" s="5"/>
      <c r="VZU258" s="5"/>
      <c r="VZV258" s="5"/>
      <c r="VZW258" s="5"/>
      <c r="VZX258" s="5"/>
      <c r="VZY258" s="5"/>
      <c r="VZZ258" s="5"/>
      <c r="WAA258" s="5"/>
      <c r="WAB258" s="5"/>
      <c r="WAC258" s="5"/>
      <c r="WAD258" s="5"/>
      <c r="WAE258" s="5"/>
      <c r="WAF258" s="5"/>
      <c r="WAG258" s="5"/>
      <c r="WAH258" s="5"/>
      <c r="WAI258" s="5"/>
      <c r="WAJ258" s="5"/>
      <c r="WAK258" s="5"/>
      <c r="WAL258" s="5"/>
      <c r="WAM258" s="5"/>
      <c r="WAN258" s="5"/>
      <c r="WAO258" s="5"/>
      <c r="WAP258" s="5"/>
      <c r="WAQ258" s="5"/>
      <c r="WAR258" s="5"/>
      <c r="WAS258" s="5"/>
      <c r="WAT258" s="5"/>
      <c r="WAU258" s="5"/>
      <c r="WAV258" s="5"/>
      <c r="WAW258" s="5"/>
      <c r="WAX258" s="5"/>
      <c r="WAY258" s="5"/>
      <c r="WAZ258" s="5"/>
      <c r="WBA258" s="5"/>
      <c r="WBB258" s="5"/>
      <c r="WBC258" s="5"/>
      <c r="WBD258" s="5"/>
      <c r="WBE258" s="5"/>
      <c r="WBF258" s="5"/>
      <c r="WBG258" s="5"/>
      <c r="WBH258" s="5"/>
      <c r="WBI258" s="5"/>
      <c r="WBJ258" s="5"/>
      <c r="WBK258" s="5"/>
      <c r="WBL258" s="5"/>
      <c r="WBM258" s="5"/>
      <c r="WBN258" s="5"/>
      <c r="WBO258" s="5"/>
      <c r="WBP258" s="5"/>
      <c r="WBQ258" s="5"/>
      <c r="WBR258" s="5"/>
      <c r="WBS258" s="5"/>
      <c r="WBT258" s="5"/>
      <c r="WBU258" s="5"/>
      <c r="WBV258" s="5"/>
      <c r="WBW258" s="5"/>
      <c r="WBX258" s="5"/>
      <c r="WBY258" s="5"/>
      <c r="WBZ258" s="5"/>
      <c r="WCA258" s="5"/>
      <c r="WCB258" s="5"/>
      <c r="WCC258" s="5"/>
      <c r="WCD258" s="5"/>
      <c r="WCE258" s="5"/>
      <c r="WCF258" s="5"/>
      <c r="WCG258" s="5"/>
      <c r="WCH258" s="5"/>
      <c r="WCI258" s="5"/>
      <c r="WCJ258" s="5"/>
      <c r="WCK258" s="5"/>
      <c r="WCL258" s="5"/>
      <c r="WCM258" s="5"/>
      <c r="WCN258" s="5"/>
      <c r="WCO258" s="5"/>
      <c r="WCP258" s="5"/>
      <c r="WCQ258" s="5"/>
      <c r="WCR258" s="5"/>
      <c r="WCS258" s="5"/>
      <c r="WCT258" s="5"/>
      <c r="WCU258" s="5"/>
      <c r="WCV258" s="5"/>
      <c r="WCW258" s="5"/>
      <c r="WCX258" s="5"/>
      <c r="WCY258" s="5"/>
      <c r="WCZ258" s="5"/>
      <c r="WDA258" s="5"/>
      <c r="WDB258" s="5"/>
      <c r="WDC258" s="5"/>
      <c r="WDD258" s="5"/>
      <c r="WDE258" s="5"/>
      <c r="WDF258" s="5"/>
      <c r="WDG258" s="5"/>
      <c r="WDH258" s="5"/>
      <c r="WDI258" s="5"/>
      <c r="WDJ258" s="5"/>
      <c r="WDK258" s="5"/>
      <c r="WDL258" s="5"/>
      <c r="WDM258" s="5"/>
      <c r="WDN258" s="5"/>
      <c r="WDO258" s="5"/>
      <c r="WDP258" s="5"/>
      <c r="WDQ258" s="5"/>
      <c r="WDR258" s="5"/>
      <c r="WDS258" s="5"/>
      <c r="WDT258" s="5"/>
      <c r="WDU258" s="5"/>
      <c r="WDV258" s="5"/>
      <c r="WDW258" s="5"/>
      <c r="WDX258" s="5"/>
      <c r="WDY258" s="5"/>
      <c r="WDZ258" s="5"/>
      <c r="WEA258" s="5"/>
      <c r="WEB258" s="5"/>
      <c r="WEC258" s="5"/>
      <c r="WED258" s="5"/>
      <c r="WEE258" s="5"/>
      <c r="WEF258" s="5"/>
      <c r="WEG258" s="5"/>
      <c r="WEH258" s="5"/>
      <c r="WEI258" s="5"/>
      <c r="WEJ258" s="5"/>
      <c r="WEK258" s="5"/>
      <c r="WEL258" s="5"/>
      <c r="WEM258" s="5"/>
      <c r="WEN258" s="5"/>
      <c r="WEO258" s="5"/>
      <c r="WEP258" s="5"/>
      <c r="WEQ258" s="5"/>
      <c r="WER258" s="5"/>
      <c r="WES258" s="5"/>
      <c r="WET258" s="5"/>
      <c r="WEU258" s="5"/>
      <c r="WEV258" s="5"/>
      <c r="WEW258" s="5"/>
      <c r="WEX258" s="5"/>
      <c r="WEY258" s="5"/>
      <c r="WEZ258" s="5"/>
      <c r="WFA258" s="5"/>
      <c r="WFB258" s="5"/>
      <c r="WFC258" s="5"/>
      <c r="WFD258" s="5"/>
      <c r="WFE258" s="5"/>
      <c r="WFF258" s="5"/>
      <c r="WFG258" s="5"/>
      <c r="WFH258" s="5"/>
      <c r="WFI258" s="5"/>
      <c r="WFJ258" s="5"/>
      <c r="WFK258" s="5"/>
      <c r="WFL258" s="5"/>
      <c r="WFM258" s="5"/>
      <c r="WFN258" s="5"/>
      <c r="WFO258" s="5"/>
      <c r="WFP258" s="5"/>
      <c r="WFQ258" s="5"/>
      <c r="WFR258" s="5"/>
      <c r="WFS258" s="5"/>
      <c r="WFT258" s="5"/>
      <c r="WFU258" s="5"/>
      <c r="WFV258" s="5"/>
      <c r="WFW258" s="5"/>
      <c r="WFX258" s="5"/>
      <c r="WFY258" s="5"/>
      <c r="WFZ258" s="5"/>
      <c r="WGA258" s="5"/>
      <c r="WGB258" s="5"/>
      <c r="WGC258" s="5"/>
      <c r="WGD258" s="5"/>
      <c r="WGE258" s="5"/>
      <c r="WGF258" s="5"/>
      <c r="WGG258" s="5"/>
      <c r="WGH258" s="5"/>
      <c r="WGI258" s="5"/>
      <c r="WGJ258" s="5"/>
      <c r="WGK258" s="5"/>
      <c r="WGL258" s="5"/>
      <c r="WGM258" s="5"/>
      <c r="WGN258" s="5"/>
      <c r="WGO258" s="5"/>
      <c r="WGP258" s="5"/>
      <c r="WGQ258" s="5"/>
      <c r="WGR258" s="5"/>
      <c r="WGS258" s="5"/>
      <c r="WGT258" s="5"/>
      <c r="WGU258" s="5"/>
      <c r="WGV258" s="5"/>
      <c r="WGW258" s="5"/>
      <c r="WGX258" s="5"/>
      <c r="WGY258" s="5"/>
      <c r="WGZ258" s="5"/>
      <c r="WHA258" s="5"/>
      <c r="WHB258" s="5"/>
      <c r="WHC258" s="5"/>
      <c r="WHD258" s="5"/>
      <c r="WHE258" s="5"/>
      <c r="WHF258" s="5"/>
      <c r="WHG258" s="5"/>
      <c r="WHH258" s="5"/>
      <c r="WHI258" s="5"/>
      <c r="WHJ258" s="5"/>
      <c r="WHK258" s="5"/>
      <c r="WHL258" s="5"/>
      <c r="WHM258" s="5"/>
      <c r="WHN258" s="5"/>
      <c r="WHO258" s="5"/>
      <c r="WHP258" s="5"/>
      <c r="WHQ258" s="5"/>
      <c r="WHR258" s="5"/>
      <c r="WHS258" s="5"/>
      <c r="WHT258" s="5"/>
      <c r="WHU258" s="5"/>
      <c r="WHV258" s="5"/>
      <c r="WHW258" s="5"/>
      <c r="WHX258" s="5"/>
      <c r="WHY258" s="5"/>
      <c r="WHZ258" s="5"/>
      <c r="WIA258" s="5"/>
      <c r="WIB258" s="5"/>
      <c r="WIC258" s="5"/>
      <c r="WID258" s="5"/>
      <c r="WIE258" s="5"/>
      <c r="WIF258" s="5"/>
      <c r="WIG258" s="5"/>
      <c r="WIH258" s="5"/>
      <c r="WII258" s="5"/>
      <c r="WIJ258" s="5"/>
      <c r="WIK258" s="5"/>
      <c r="WIL258" s="5"/>
      <c r="WIM258" s="5"/>
      <c r="WIN258" s="5"/>
      <c r="WIO258" s="5"/>
      <c r="WIP258" s="5"/>
      <c r="WIQ258" s="5"/>
      <c r="WIR258" s="5"/>
      <c r="WIS258" s="5"/>
      <c r="WIT258" s="5"/>
      <c r="WIU258" s="5"/>
      <c r="WIV258" s="5"/>
      <c r="WIW258" s="5"/>
      <c r="WIX258" s="5"/>
      <c r="WIY258" s="5"/>
      <c r="WIZ258" s="5"/>
      <c r="WJA258" s="5"/>
      <c r="WJB258" s="5"/>
      <c r="WJC258" s="5"/>
      <c r="WJD258" s="5"/>
      <c r="WJE258" s="5"/>
      <c r="WJF258" s="5"/>
      <c r="WJG258" s="5"/>
      <c r="WJH258" s="5"/>
      <c r="WJI258" s="5"/>
      <c r="WJJ258" s="5"/>
      <c r="WJK258" s="5"/>
      <c r="WJL258" s="5"/>
      <c r="WJM258" s="5"/>
      <c r="WJN258" s="5"/>
      <c r="WJO258" s="5"/>
      <c r="WJP258" s="5"/>
      <c r="WJQ258" s="5"/>
      <c r="WJR258" s="5"/>
      <c r="WJS258" s="5"/>
      <c r="WJT258" s="5"/>
      <c r="WJU258" s="5"/>
      <c r="WJV258" s="5"/>
      <c r="WJW258" s="5"/>
      <c r="WJX258" s="5"/>
      <c r="WJY258" s="5"/>
      <c r="WJZ258" s="5"/>
      <c r="WKA258" s="5"/>
      <c r="WKB258" s="5"/>
      <c r="WKC258" s="5"/>
      <c r="WKD258" s="5"/>
      <c r="WKE258" s="5"/>
      <c r="WKF258" s="5"/>
      <c r="WKG258" s="5"/>
      <c r="WKH258" s="5"/>
      <c r="WKI258" s="5"/>
      <c r="WKJ258" s="5"/>
      <c r="WKK258" s="5"/>
      <c r="WKL258" s="5"/>
      <c r="WKM258" s="5"/>
      <c r="WKN258" s="5"/>
      <c r="WKO258" s="5"/>
      <c r="WKP258" s="5"/>
      <c r="WKQ258" s="5"/>
      <c r="WKR258" s="5"/>
      <c r="WKS258" s="5"/>
      <c r="WKT258" s="5"/>
      <c r="WKU258" s="5"/>
      <c r="WKV258" s="5"/>
      <c r="WKW258" s="5"/>
      <c r="WKX258" s="5"/>
      <c r="WKY258" s="5"/>
      <c r="WKZ258" s="5"/>
      <c r="WLA258" s="5"/>
      <c r="WLB258" s="5"/>
      <c r="WLC258" s="5"/>
      <c r="WLD258" s="5"/>
      <c r="WLE258" s="5"/>
      <c r="WLF258" s="5"/>
      <c r="WLG258" s="5"/>
      <c r="WLH258" s="5"/>
      <c r="WLI258" s="5"/>
      <c r="WLJ258" s="5"/>
      <c r="WLK258" s="5"/>
      <c r="WLL258" s="5"/>
      <c r="WLM258" s="5"/>
      <c r="WLN258" s="5"/>
      <c r="WLO258" s="5"/>
      <c r="WLP258" s="5"/>
      <c r="WLQ258" s="5"/>
      <c r="WLR258" s="5"/>
      <c r="WLS258" s="5"/>
      <c r="WLT258" s="5"/>
      <c r="WLU258" s="5"/>
      <c r="WLV258" s="5"/>
      <c r="WLW258" s="5"/>
      <c r="WLX258" s="5"/>
      <c r="WLY258" s="5"/>
      <c r="WLZ258" s="5"/>
      <c r="WMA258" s="5"/>
      <c r="WMB258" s="5"/>
      <c r="WMC258" s="5"/>
      <c r="WMD258" s="5"/>
      <c r="WME258" s="5"/>
      <c r="WMF258" s="5"/>
      <c r="WMG258" s="5"/>
      <c r="WMH258" s="5"/>
      <c r="WMI258" s="5"/>
      <c r="WMJ258" s="5"/>
      <c r="WMK258" s="5"/>
      <c r="WML258" s="5"/>
      <c r="WMM258" s="5"/>
      <c r="WMN258" s="5"/>
      <c r="WMO258" s="5"/>
      <c r="WMP258" s="5"/>
      <c r="WMQ258" s="5"/>
      <c r="WMR258" s="5"/>
      <c r="WMS258" s="5"/>
      <c r="WMT258" s="5"/>
      <c r="WMU258" s="5"/>
      <c r="WMV258" s="5"/>
      <c r="WMW258" s="5"/>
      <c r="WMX258" s="5"/>
      <c r="WMY258" s="5"/>
      <c r="WMZ258" s="5"/>
      <c r="WNA258" s="5"/>
      <c r="WNB258" s="5"/>
      <c r="WNC258" s="5"/>
      <c r="WND258" s="5"/>
      <c r="WNE258" s="5"/>
      <c r="WNF258" s="5"/>
      <c r="WNG258" s="5"/>
      <c r="WNH258" s="5"/>
      <c r="WNI258" s="5"/>
      <c r="WNJ258" s="5"/>
      <c r="WNK258" s="5"/>
      <c r="WNL258" s="5"/>
      <c r="WNM258" s="5"/>
      <c r="WNN258" s="5"/>
      <c r="WNO258" s="5"/>
      <c r="WNP258" s="5"/>
      <c r="WNQ258" s="5"/>
      <c r="WNR258" s="5"/>
      <c r="WNS258" s="5"/>
      <c r="WNT258" s="5"/>
      <c r="WNU258" s="5"/>
      <c r="WNV258" s="5"/>
      <c r="WNW258" s="5"/>
      <c r="WNX258" s="5"/>
      <c r="WNY258" s="5"/>
      <c r="WNZ258" s="5"/>
      <c r="WOA258" s="5"/>
      <c r="WOB258" s="5"/>
      <c r="WOC258" s="5"/>
      <c r="WOD258" s="5"/>
      <c r="WOE258" s="5"/>
      <c r="WOF258" s="5"/>
      <c r="WOG258" s="5"/>
      <c r="WOH258" s="5"/>
      <c r="WOI258" s="5"/>
      <c r="WOJ258" s="5"/>
      <c r="WOK258" s="5"/>
      <c r="WOL258" s="5"/>
      <c r="WOM258" s="5"/>
      <c r="WON258" s="5"/>
      <c r="WOO258" s="5"/>
      <c r="WOP258" s="5"/>
      <c r="WOQ258" s="5"/>
      <c r="WOR258" s="5"/>
      <c r="WOS258" s="5"/>
      <c r="WOT258" s="5"/>
      <c r="WOU258" s="5"/>
      <c r="WOV258" s="5"/>
      <c r="WOW258" s="5"/>
      <c r="WOX258" s="5"/>
      <c r="WOY258" s="5"/>
      <c r="WOZ258" s="5"/>
      <c r="WPA258" s="5"/>
      <c r="WPB258" s="5"/>
      <c r="WPC258" s="5"/>
      <c r="WPD258" s="5"/>
      <c r="WPE258" s="5"/>
      <c r="WPF258" s="5"/>
      <c r="WPG258" s="5"/>
      <c r="WPH258" s="5"/>
      <c r="WPI258" s="5"/>
      <c r="WPJ258" s="5"/>
      <c r="WPK258" s="5"/>
      <c r="WPL258" s="5"/>
      <c r="WPM258" s="5"/>
      <c r="WPN258" s="5"/>
      <c r="WPO258" s="5"/>
      <c r="WPP258" s="5"/>
      <c r="WPQ258" s="5"/>
      <c r="WPR258" s="5"/>
      <c r="WPS258" s="5"/>
      <c r="WPT258" s="5"/>
      <c r="WPU258" s="5"/>
      <c r="WPV258" s="5"/>
      <c r="WPW258" s="5"/>
      <c r="WPX258" s="5"/>
      <c r="WPY258" s="5"/>
      <c r="WPZ258" s="5"/>
      <c r="WQA258" s="5"/>
      <c r="WQB258" s="5"/>
      <c r="WQC258" s="5"/>
      <c r="WQD258" s="5"/>
      <c r="WQE258" s="5"/>
      <c r="WQF258" s="5"/>
      <c r="WQG258" s="5"/>
      <c r="WQH258" s="5"/>
      <c r="WQI258" s="5"/>
      <c r="WQJ258" s="5"/>
      <c r="WQK258" s="5"/>
      <c r="WQL258" s="5"/>
      <c r="WQM258" s="5"/>
      <c r="WQN258" s="5"/>
      <c r="WQO258" s="5"/>
      <c r="WQP258" s="5"/>
      <c r="WQQ258" s="5"/>
      <c r="WQR258" s="5"/>
      <c r="WQS258" s="5"/>
      <c r="WQT258" s="5"/>
      <c r="WQU258" s="5"/>
      <c r="WQV258" s="5"/>
      <c r="WQW258" s="5"/>
      <c r="WQX258" s="5"/>
      <c r="WQY258" s="5"/>
      <c r="WQZ258" s="5"/>
      <c r="WRA258" s="5"/>
      <c r="WRB258" s="5"/>
      <c r="WRC258" s="5"/>
      <c r="WRD258" s="5"/>
      <c r="WRE258" s="5"/>
      <c r="WRF258" s="5"/>
      <c r="WRG258" s="5"/>
      <c r="WRH258" s="5"/>
      <c r="WRI258" s="5"/>
      <c r="WRJ258" s="5"/>
      <c r="WRK258" s="5"/>
      <c r="WRL258" s="5"/>
      <c r="WRM258" s="5"/>
      <c r="WRN258" s="5"/>
      <c r="WRO258" s="5"/>
      <c r="WRP258" s="5"/>
      <c r="WRQ258" s="5"/>
      <c r="WRR258" s="5"/>
      <c r="WRS258" s="5"/>
      <c r="WRT258" s="5"/>
      <c r="WRU258" s="5"/>
      <c r="WRV258" s="5"/>
      <c r="WRW258" s="5"/>
      <c r="WRX258" s="5"/>
      <c r="WRY258" s="5"/>
      <c r="WRZ258" s="5"/>
      <c r="WSA258" s="5"/>
      <c r="WSB258" s="5"/>
      <c r="WSC258" s="5"/>
      <c r="WSD258" s="5"/>
      <c r="WSE258" s="5"/>
      <c r="WSF258" s="5"/>
      <c r="WSG258" s="5"/>
      <c r="WSH258" s="5"/>
      <c r="WSI258" s="5"/>
      <c r="WSJ258" s="5"/>
      <c r="WSK258" s="5"/>
      <c r="WSL258" s="5"/>
      <c r="WSM258" s="5"/>
      <c r="WSN258" s="5"/>
      <c r="WSO258" s="5"/>
      <c r="WSP258" s="5"/>
      <c r="WSQ258" s="5"/>
      <c r="WSR258" s="5"/>
      <c r="WSS258" s="5"/>
      <c r="WST258" s="5"/>
      <c r="WSU258" s="5"/>
      <c r="WSV258" s="5"/>
      <c r="WSW258" s="5"/>
      <c r="WSX258" s="5"/>
      <c r="WSY258" s="5"/>
      <c r="WSZ258" s="5"/>
      <c r="WTA258" s="5"/>
      <c r="WTB258" s="5"/>
      <c r="WTC258" s="5"/>
      <c r="WTD258" s="5"/>
      <c r="WTE258" s="5"/>
      <c r="WTF258" s="5"/>
      <c r="WTG258" s="5"/>
      <c r="WTH258" s="5"/>
      <c r="WTI258" s="5"/>
      <c r="WTJ258" s="5"/>
      <c r="WTK258" s="5"/>
      <c r="WTL258" s="5"/>
      <c r="WTM258" s="5"/>
      <c r="WTN258" s="5"/>
      <c r="WTO258" s="5"/>
      <c r="WTP258" s="5"/>
      <c r="WTQ258" s="5"/>
      <c r="WTR258" s="5"/>
      <c r="WTS258" s="5"/>
      <c r="WTT258" s="5"/>
      <c r="WTU258" s="5"/>
      <c r="WTV258" s="5"/>
      <c r="WTW258" s="5"/>
      <c r="WTX258" s="5"/>
      <c r="WTY258" s="5"/>
      <c r="WTZ258" s="5"/>
      <c r="WUA258" s="5"/>
      <c r="WUB258" s="5"/>
      <c r="WUC258" s="5"/>
      <c r="WUD258" s="5"/>
      <c r="WUE258" s="5"/>
      <c r="WUF258" s="5"/>
      <c r="WUG258" s="5"/>
      <c r="WUH258" s="5"/>
      <c r="WUI258" s="5"/>
      <c r="WUJ258" s="5"/>
      <c r="WUK258" s="5"/>
      <c r="WUL258" s="5"/>
      <c r="WUM258" s="5"/>
      <c r="WUN258" s="5"/>
      <c r="WUO258" s="5"/>
      <c r="WUP258" s="5"/>
      <c r="WUQ258" s="5"/>
      <c r="WUR258" s="5"/>
      <c r="WUS258" s="5"/>
      <c r="WUT258" s="5"/>
      <c r="WUU258" s="5"/>
      <c r="WUV258" s="5"/>
      <c r="WUW258" s="5"/>
      <c r="WUX258" s="5"/>
      <c r="WUY258" s="5"/>
      <c r="WUZ258" s="5"/>
      <c r="WVA258" s="5"/>
      <c r="WVB258" s="5"/>
      <c r="WVC258" s="5"/>
      <c r="WVD258" s="5"/>
      <c r="WVE258" s="5"/>
      <c r="WVF258" s="5"/>
      <c r="WVG258" s="5"/>
      <c r="WVH258" s="5"/>
      <c r="WVI258" s="5"/>
      <c r="WVJ258" s="5"/>
      <c r="WVK258" s="5"/>
      <c r="WVL258" s="5"/>
      <c r="WVM258" s="5"/>
      <c r="WVN258" s="5"/>
      <c r="WVO258" s="5"/>
      <c r="WVP258" s="5"/>
      <c r="WVQ258" s="5"/>
      <c r="WVR258" s="5"/>
      <c r="WVS258" s="5"/>
      <c r="WVT258" s="5"/>
      <c r="WVU258" s="5"/>
      <c r="WVV258" s="5"/>
      <c r="WVW258" s="5"/>
      <c r="WVX258" s="5"/>
      <c r="WVY258" s="5"/>
      <c r="WVZ258" s="5"/>
      <c r="WWA258" s="5"/>
      <c r="WWB258" s="5"/>
      <c r="WWC258" s="5"/>
      <c r="WWD258" s="5"/>
      <c r="WWE258" s="5"/>
      <c r="WWF258" s="5"/>
      <c r="WWG258" s="5"/>
      <c r="WWH258" s="5"/>
      <c r="WWI258" s="5"/>
      <c r="WWJ258" s="5"/>
      <c r="WWK258" s="5"/>
      <c r="WWL258" s="5"/>
      <c r="WWM258" s="5"/>
      <c r="WWN258" s="5"/>
      <c r="WWO258" s="5"/>
      <c r="WWP258" s="5"/>
      <c r="WWQ258" s="5"/>
      <c r="WWR258" s="5"/>
      <c r="WWS258" s="5"/>
      <c r="WWT258" s="5"/>
      <c r="WWU258" s="5"/>
      <c r="WWV258" s="5"/>
      <c r="WWW258" s="5"/>
      <c r="WWX258" s="5"/>
      <c r="WWY258" s="5"/>
      <c r="WWZ258" s="5"/>
      <c r="WXA258" s="5"/>
      <c r="WXB258" s="5"/>
      <c r="WXC258" s="5"/>
      <c r="WXD258" s="5"/>
      <c r="WXE258" s="5"/>
      <c r="WXF258" s="5"/>
      <c r="WXG258" s="5"/>
      <c r="WXH258" s="5"/>
      <c r="WXI258" s="5"/>
      <c r="WXJ258" s="5"/>
      <c r="WXK258" s="5"/>
      <c r="WXL258" s="5"/>
      <c r="WXM258" s="5"/>
      <c r="WXN258" s="5"/>
      <c r="WXO258" s="5"/>
      <c r="WXP258" s="5"/>
      <c r="WXQ258" s="5"/>
      <c r="WXR258" s="5"/>
      <c r="WXS258" s="5"/>
      <c r="WXT258" s="5"/>
      <c r="WXU258" s="5"/>
      <c r="WXV258" s="5"/>
      <c r="WXW258" s="5"/>
      <c r="WXX258" s="5"/>
      <c r="WXY258" s="5"/>
      <c r="WXZ258" s="5"/>
      <c r="WYA258" s="5"/>
      <c r="WYB258" s="5"/>
      <c r="WYC258" s="5"/>
      <c r="WYD258" s="5"/>
      <c r="WYE258" s="5"/>
      <c r="WYF258" s="5"/>
      <c r="WYG258" s="5"/>
      <c r="WYH258" s="5"/>
      <c r="WYI258" s="5"/>
      <c r="WYJ258" s="5"/>
      <c r="WYK258" s="5"/>
      <c r="WYL258" s="5"/>
      <c r="WYM258" s="5"/>
      <c r="WYN258" s="5"/>
      <c r="WYO258" s="5"/>
      <c r="WYP258" s="5"/>
      <c r="WYQ258" s="5"/>
      <c r="WYR258" s="5"/>
      <c r="WYS258" s="5"/>
      <c r="WYT258" s="5"/>
      <c r="WYU258" s="5"/>
      <c r="WYV258" s="5"/>
      <c r="WYW258" s="5"/>
      <c r="WYX258" s="5"/>
      <c r="WYY258" s="5"/>
      <c r="WYZ258" s="5"/>
      <c r="WZA258" s="5"/>
      <c r="WZB258" s="5"/>
      <c r="WZC258" s="5"/>
      <c r="WZD258" s="5"/>
      <c r="WZE258" s="5"/>
      <c r="WZF258" s="5"/>
      <c r="WZG258" s="5"/>
      <c r="WZH258" s="5"/>
      <c r="WZI258" s="5"/>
      <c r="WZJ258" s="5"/>
      <c r="WZK258" s="5"/>
      <c r="WZL258" s="5"/>
      <c r="WZM258" s="5"/>
      <c r="WZN258" s="5"/>
      <c r="WZO258" s="5"/>
      <c r="WZP258" s="5"/>
      <c r="WZQ258" s="5"/>
      <c r="WZR258" s="5"/>
      <c r="WZS258" s="5"/>
      <c r="WZT258" s="5"/>
      <c r="WZU258" s="5"/>
      <c r="WZV258" s="5"/>
      <c r="WZW258" s="5"/>
      <c r="WZX258" s="5"/>
      <c r="WZY258" s="5"/>
      <c r="WZZ258" s="5"/>
      <c r="XAA258" s="5"/>
      <c r="XAB258" s="5"/>
      <c r="XAC258" s="5"/>
      <c r="XAD258" s="5"/>
      <c r="XAE258" s="5"/>
      <c r="XAF258" s="5"/>
      <c r="XAG258" s="5"/>
      <c r="XAH258" s="5"/>
      <c r="XAI258" s="5"/>
      <c r="XAJ258" s="5"/>
      <c r="XAK258" s="5"/>
      <c r="XAL258" s="5"/>
      <c r="XAM258" s="5"/>
      <c r="XAN258" s="5"/>
      <c r="XAO258" s="5"/>
      <c r="XAP258" s="5"/>
      <c r="XAQ258" s="5"/>
      <c r="XAR258" s="5"/>
      <c r="XAS258" s="5"/>
      <c r="XAT258" s="5"/>
      <c r="XAU258" s="5"/>
      <c r="XAV258" s="5"/>
      <c r="XAW258" s="5"/>
      <c r="XAX258" s="5"/>
      <c r="XAY258" s="5"/>
      <c r="XAZ258" s="5"/>
      <c r="XBA258" s="5"/>
      <c r="XBB258" s="5"/>
      <c r="XBC258" s="5"/>
      <c r="XBD258" s="5"/>
      <c r="XBE258" s="5"/>
      <c r="XBF258" s="5"/>
      <c r="XBG258" s="5"/>
      <c r="XBH258" s="5"/>
      <c r="XBI258" s="5"/>
      <c r="XBJ258" s="5"/>
      <c r="XBK258" s="5"/>
      <c r="XBL258" s="5"/>
      <c r="XBM258" s="5"/>
      <c r="XBN258" s="5"/>
      <c r="XBO258" s="5"/>
      <c r="XBP258" s="5"/>
      <c r="XBQ258" s="5"/>
      <c r="XBR258" s="5"/>
      <c r="XBS258" s="5"/>
      <c r="XBT258" s="5"/>
      <c r="XBU258" s="5"/>
      <c r="XBV258" s="5"/>
      <c r="XBW258" s="5"/>
      <c r="XBX258" s="5"/>
      <c r="XBY258" s="5"/>
      <c r="XBZ258" s="5"/>
      <c r="XCA258" s="5"/>
      <c r="XCB258" s="5"/>
      <c r="XCC258" s="5"/>
      <c r="XCD258" s="5"/>
      <c r="XCE258" s="5"/>
      <c r="XCF258" s="5"/>
      <c r="XCG258" s="5"/>
      <c r="XCH258" s="5"/>
      <c r="XCI258" s="5"/>
      <c r="XCJ258" s="5"/>
      <c r="XCK258" s="5"/>
      <c r="XCL258" s="5"/>
      <c r="XCM258" s="5"/>
      <c r="XCN258" s="5"/>
      <c r="XCO258" s="5"/>
      <c r="XCP258" s="5"/>
      <c r="XCQ258" s="5"/>
      <c r="XCR258" s="5"/>
      <c r="XCS258" s="5"/>
      <c r="XCT258" s="5"/>
      <c r="XCU258" s="5"/>
      <c r="XCV258" s="5"/>
      <c r="XCW258" s="5"/>
      <c r="XCX258" s="5"/>
      <c r="XCY258" s="5"/>
      <c r="XCZ258" s="5"/>
      <c r="XDA258" s="5"/>
      <c r="XDB258" s="5"/>
      <c r="XDC258" s="5"/>
      <c r="XDD258" s="5"/>
      <c r="XDE258" s="5"/>
      <c r="XDF258" s="5"/>
      <c r="XDG258" s="5"/>
      <c r="XDH258" s="5"/>
      <c r="XDI258" s="5"/>
      <c r="XDJ258" s="5"/>
      <c r="XDK258" s="5"/>
      <c r="XDL258" s="5"/>
      <c r="XDM258" s="5"/>
      <c r="XDN258" s="5"/>
      <c r="XDO258" s="5"/>
      <c r="XDP258" s="5"/>
      <c r="XDQ258" s="5"/>
      <c r="XDR258" s="5"/>
      <c r="XDS258" s="5"/>
      <c r="XDT258" s="5"/>
      <c r="XDU258" s="5"/>
      <c r="XDV258" s="5"/>
      <c r="XDW258" s="5"/>
      <c r="XDX258" s="5"/>
      <c r="XDY258" s="5"/>
      <c r="XDZ258" s="5"/>
      <c r="XEA258" s="5"/>
      <c r="XEB258" s="5"/>
      <c r="XEC258" s="5"/>
      <c r="XED258" s="5"/>
      <c r="XEE258" s="5"/>
      <c r="XEF258" s="5"/>
      <c r="XEG258" s="5"/>
      <c r="XEH258" s="5"/>
      <c r="XEI258" s="5"/>
      <c r="XEJ258" s="5"/>
      <c r="XEK258" s="5"/>
      <c r="XEL258" s="5"/>
      <c r="XEM258" s="5"/>
      <c r="XEN258" s="5"/>
      <c r="XEO258" s="5"/>
      <c r="XEP258" s="5"/>
      <c r="XEQ258" s="5"/>
      <c r="XER258" s="5"/>
      <c r="XES258" s="5"/>
      <c r="XET258" s="5"/>
      <c r="XEU258" s="5"/>
      <c r="XEV258" s="5"/>
      <c r="XEW258" s="5"/>
      <c r="XEX258" s="5"/>
      <c r="XEY258" s="5"/>
      <c r="XEZ258" s="5"/>
      <c r="XFA258" s="5"/>
      <c r="XFB258" s="5"/>
      <c r="XFC258" s="5"/>
    </row>
    <row r="259" s="35" customFormat="1" ht="17.25" customHeight="1" spans="1:1024 1025:16383">
      <c r="B259" s="36">
        <v>1067</v>
      </c>
      <c r="C259" s="37">
        <v>0.74</v>
      </c>
      <c r="D259" s="36">
        <v>300</v>
      </c>
      <c r="E259" s="36">
        <v>49.6</v>
      </c>
      <c r="F259" s="38">
        <f t="shared" si="203"/>
        <v>0.802816901408451</v>
      </c>
      <c r="G259" s="43">
        <v>5.7</v>
      </c>
      <c r="H259" s="40">
        <f t="shared" si="204"/>
        <v>74.78</v>
      </c>
      <c r="I259" s="37">
        <f t="shared" si="205"/>
        <v>22435.2</v>
      </c>
      <c r="K259" s="104"/>
      <c r="L259" s="81"/>
      <c r="N259" s="35">
        <v>4.956</v>
      </c>
      <c r="O259" s="35">
        <f t="shared" ref="O259:O290" si="206">G259*1.15</f>
        <v>6.555</v>
      </c>
      <c r="P259" s="35">
        <v>5.704</v>
      </c>
      <c r="Q259" s="80">
        <f t="shared" ref="Q259:Q290" si="207">ROUND(P259,2)</f>
        <v>5.7</v>
      </c>
    </row>
    <row r="260" s="35" customFormat="1" ht="17.25" customHeight="1" spans="1:1024 1025:16383">
      <c r="B260" s="36">
        <v>1067</v>
      </c>
      <c r="C260" s="37">
        <v>0.75</v>
      </c>
      <c r="D260" s="36">
        <v>300</v>
      </c>
      <c r="E260" s="36">
        <v>49.6</v>
      </c>
      <c r="F260" s="38">
        <f t="shared" si="203"/>
        <v>0.809859154929577</v>
      </c>
      <c r="G260" s="43">
        <v>5.75</v>
      </c>
      <c r="H260" s="40">
        <f t="shared" si="204"/>
        <v>75.44</v>
      </c>
      <c r="I260" s="37">
        <f t="shared" si="205"/>
        <v>22632</v>
      </c>
      <c r="K260" s="104"/>
      <c r="L260" s="81"/>
      <c r="N260" s="35">
        <v>4.998</v>
      </c>
      <c r="O260" s="35">
        <f t="shared" si="206"/>
        <v>6.6125</v>
      </c>
      <c r="P260" s="35">
        <v>5.75</v>
      </c>
      <c r="Q260" s="80">
        <f t="shared" si="207"/>
        <v>5.75</v>
      </c>
    </row>
    <row r="261" s="35" customFormat="1" ht="17.25" customHeight="1" spans="1:1024 1025:16383">
      <c r="B261" s="36">
        <v>1067</v>
      </c>
      <c r="C261" s="37">
        <v>0.76</v>
      </c>
      <c r="D261" s="36">
        <v>300</v>
      </c>
      <c r="E261" s="36">
        <v>49.6</v>
      </c>
      <c r="F261" s="38">
        <f t="shared" si="203"/>
        <v>0.814084507042254</v>
      </c>
      <c r="G261" s="43">
        <v>5.78</v>
      </c>
      <c r="H261" s="40">
        <f t="shared" si="204"/>
        <v>75.83</v>
      </c>
      <c r="I261" s="37">
        <f t="shared" si="205"/>
        <v>22750.08</v>
      </c>
      <c r="K261" s="104"/>
      <c r="L261" s="81"/>
      <c r="N261" s="35">
        <v>5.0295</v>
      </c>
      <c r="O261" s="35">
        <f t="shared" si="206"/>
        <v>6.647</v>
      </c>
      <c r="P261" s="35">
        <v>5.7845</v>
      </c>
      <c r="Q261" s="80">
        <f t="shared" si="207"/>
        <v>5.78</v>
      </c>
    </row>
    <row r="262" s="35" customFormat="1" ht="17.25" customHeight="1" spans="1:1024 1025:16383">
      <c r="B262" s="36">
        <v>1067</v>
      </c>
      <c r="C262" s="37">
        <v>0.77</v>
      </c>
      <c r="D262" s="36">
        <v>300</v>
      </c>
      <c r="E262" s="36">
        <v>49.6</v>
      </c>
      <c r="F262" s="38">
        <f t="shared" si="203"/>
        <v>0.82112676056338</v>
      </c>
      <c r="G262" s="43">
        <v>5.83</v>
      </c>
      <c r="H262" s="40">
        <f t="shared" si="204"/>
        <v>76.48</v>
      </c>
      <c r="I262" s="37">
        <f t="shared" si="205"/>
        <v>22946.88</v>
      </c>
      <c r="K262" s="104"/>
      <c r="L262" s="81"/>
      <c r="N262" s="35">
        <v>5.0715</v>
      </c>
      <c r="O262" s="35">
        <f t="shared" si="206"/>
        <v>6.7045</v>
      </c>
      <c r="P262" s="35">
        <v>5.8305</v>
      </c>
      <c r="Q262" s="80">
        <f t="shared" si="207"/>
        <v>5.83</v>
      </c>
    </row>
    <row r="263" s="35" customFormat="1" ht="17.25" customHeight="1" spans="1:1024 1025:16383">
      <c r="B263" s="36">
        <v>1078</v>
      </c>
      <c r="C263" s="37">
        <v>0.61</v>
      </c>
      <c r="D263" s="36">
        <v>300</v>
      </c>
      <c r="E263" s="36">
        <v>49.6</v>
      </c>
      <c r="F263" s="38">
        <f t="shared" si="203"/>
        <v>0.863380281690141</v>
      </c>
      <c r="G263" s="43">
        <v>6.13</v>
      </c>
      <c r="H263" s="40">
        <f t="shared" si="204"/>
        <v>80.42</v>
      </c>
      <c r="I263" s="37">
        <f t="shared" si="205"/>
        <v>24127.68</v>
      </c>
      <c r="K263" s="104"/>
      <c r="L263" s="81"/>
      <c r="N263" s="35">
        <v>5.334</v>
      </c>
      <c r="O263" s="35">
        <f t="shared" si="206"/>
        <v>7.0495</v>
      </c>
      <c r="P263" s="35">
        <v>6.1295</v>
      </c>
      <c r="Q263" s="80">
        <f t="shared" si="207"/>
        <v>6.13</v>
      </c>
    </row>
    <row r="264" s="35" customFormat="1" ht="17.25" customHeight="1" spans="1:1024 1025:16383">
      <c r="B264" s="36">
        <v>1078</v>
      </c>
      <c r="C264" s="37">
        <v>0.62</v>
      </c>
      <c r="D264" s="36">
        <v>300</v>
      </c>
      <c r="E264" s="36">
        <v>49.6</v>
      </c>
      <c r="F264" s="38">
        <f t="shared" si="203"/>
        <v>0.871830985915493</v>
      </c>
      <c r="G264" s="43">
        <v>6.19</v>
      </c>
      <c r="H264" s="40">
        <f t="shared" si="204"/>
        <v>81.21</v>
      </c>
      <c r="I264" s="37">
        <f t="shared" si="205"/>
        <v>24363.84</v>
      </c>
      <c r="K264" s="104"/>
      <c r="L264" s="81"/>
      <c r="N264" s="35">
        <v>5.376</v>
      </c>
      <c r="O264" s="35">
        <f t="shared" si="206"/>
        <v>7.1185</v>
      </c>
      <c r="P264" s="35">
        <v>6.187</v>
      </c>
      <c r="Q264" s="80">
        <f t="shared" si="207"/>
        <v>6.19</v>
      </c>
    </row>
    <row r="265" s="35" customFormat="1" ht="17.25" customHeight="1" spans="1:1024 1025:16383">
      <c r="B265" s="36">
        <v>1078</v>
      </c>
      <c r="C265" s="37">
        <v>0.63</v>
      </c>
      <c r="D265" s="36">
        <v>300</v>
      </c>
      <c r="E265" s="36">
        <v>49.6</v>
      </c>
      <c r="F265" s="38">
        <f t="shared" ref="F265:F275" si="208">G265/7.1</f>
        <v>0.877464788732394</v>
      </c>
      <c r="G265" s="43">
        <v>6.23</v>
      </c>
      <c r="H265" s="40">
        <f t="shared" ref="H265:H275" si="209">ROUNDDOWN(I265/D265,2)</f>
        <v>81.73</v>
      </c>
      <c r="I265" s="37">
        <f t="shared" ref="I265:I275" si="210">ROUNDDOWN(G265*3936,2)</f>
        <v>24521.28</v>
      </c>
      <c r="K265" s="104"/>
      <c r="L265" s="81"/>
      <c r="N265" s="35">
        <v>5.418</v>
      </c>
      <c r="O265" s="35">
        <f t="shared" si="206"/>
        <v>7.1645</v>
      </c>
      <c r="P265" s="35">
        <v>6.233</v>
      </c>
      <c r="Q265" s="80">
        <f t="shared" si="207"/>
        <v>6.23</v>
      </c>
    </row>
    <row r="266" s="35" customFormat="1" ht="17.25" customHeight="1" spans="1:1024 1025:16383">
      <c r="A266" s="5"/>
      <c r="B266" s="36">
        <v>1078</v>
      </c>
      <c r="C266" s="37">
        <v>0.64</v>
      </c>
      <c r="D266" s="36">
        <v>300</v>
      </c>
      <c r="E266" s="36">
        <v>49.6</v>
      </c>
      <c r="F266" s="38">
        <f t="shared" si="208"/>
        <v>0.884507042253521</v>
      </c>
      <c r="G266" s="43">
        <v>6.28</v>
      </c>
      <c r="H266" s="40">
        <f t="shared" si="209"/>
        <v>82.39</v>
      </c>
      <c r="I266" s="37">
        <f t="shared" si="210"/>
        <v>24718.08</v>
      </c>
      <c r="K266" s="104"/>
      <c r="L266" s="81"/>
      <c r="N266" s="4">
        <v>5.46</v>
      </c>
      <c r="O266" s="35">
        <f t="shared" si="206"/>
        <v>7.222</v>
      </c>
      <c r="P266" s="35">
        <v>6.279</v>
      </c>
      <c r="Q266" s="80">
        <f t="shared" si="207"/>
        <v>6.28</v>
      </c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/>
      <c r="JG266" s="5"/>
      <c r="JH266" s="5"/>
      <c r="JI266" s="5"/>
      <c r="JJ266" s="5"/>
      <c r="JK266" s="5"/>
      <c r="JL266" s="5"/>
      <c r="JM266" s="5"/>
      <c r="JN266" s="5"/>
      <c r="JO266" s="5"/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  <c r="LE266" s="5"/>
      <c r="LF266" s="5"/>
      <c r="LG266" s="5"/>
      <c r="LH266" s="5"/>
      <c r="LI266" s="5"/>
      <c r="LJ266" s="5"/>
      <c r="LK266" s="5"/>
      <c r="LL266" s="5"/>
      <c r="LM266" s="5"/>
      <c r="LN266" s="5"/>
      <c r="LO266" s="5"/>
      <c r="LP266" s="5"/>
      <c r="LQ266" s="5"/>
      <c r="LR266" s="5"/>
      <c r="LS266" s="5"/>
      <c r="LT266" s="5"/>
      <c r="LU266" s="5"/>
      <c r="LV266" s="5"/>
      <c r="LW266" s="5"/>
      <c r="LX266" s="5"/>
      <c r="LY266" s="5"/>
      <c r="LZ266" s="5"/>
      <c r="MA266" s="5"/>
      <c r="MB266" s="5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  <c r="MN266" s="5"/>
      <c r="MO266" s="5"/>
      <c r="MP266" s="5"/>
      <c r="MQ266" s="5"/>
      <c r="MR266" s="5"/>
      <c r="MS266" s="5"/>
      <c r="MT266" s="5"/>
      <c r="MU266" s="5"/>
      <c r="MV266" s="5"/>
      <c r="MW266" s="5"/>
      <c r="MX266" s="5"/>
      <c r="MY266" s="5"/>
      <c r="MZ266" s="5"/>
      <c r="NA266" s="5"/>
      <c r="NB266" s="5"/>
      <c r="NC266" s="5"/>
      <c r="ND266" s="5"/>
      <c r="NE266" s="5"/>
      <c r="NF266" s="5"/>
      <c r="NG266" s="5"/>
      <c r="NH266" s="5"/>
      <c r="NI266" s="5"/>
      <c r="NJ266" s="5"/>
      <c r="NK266" s="5"/>
      <c r="NL266" s="5"/>
      <c r="NM266" s="5"/>
      <c r="NN266" s="5"/>
      <c r="NO266" s="5"/>
      <c r="NP266" s="5"/>
      <c r="NQ266" s="5"/>
      <c r="NR266" s="5"/>
      <c r="NS266" s="5"/>
      <c r="NT266" s="5"/>
      <c r="NU266" s="5"/>
      <c r="NV266" s="5"/>
      <c r="NW266" s="5"/>
      <c r="NX266" s="5"/>
      <c r="NY266" s="5"/>
      <c r="NZ266" s="5"/>
      <c r="OA266" s="5"/>
      <c r="OB266" s="5"/>
      <c r="OC266" s="5"/>
      <c r="OD266" s="5"/>
      <c r="OE266" s="5"/>
      <c r="OF266" s="5"/>
      <c r="OG266" s="5"/>
      <c r="OH266" s="5"/>
      <c r="OI266" s="5"/>
      <c r="OJ266" s="5"/>
      <c r="OK266" s="5"/>
      <c r="OL266" s="5"/>
      <c r="OM266" s="5"/>
      <c r="ON266" s="5"/>
      <c r="OO266" s="5"/>
      <c r="OP266" s="5"/>
      <c r="OQ266" s="5"/>
      <c r="OR266" s="5"/>
      <c r="OS266" s="5"/>
      <c r="OT266" s="5"/>
      <c r="OU266" s="5"/>
      <c r="OV266" s="5"/>
      <c r="OW266" s="5"/>
      <c r="OX266" s="5"/>
      <c r="OY266" s="5"/>
      <c r="OZ266" s="5"/>
      <c r="PA266" s="5"/>
      <c r="PB266" s="5"/>
      <c r="PC266" s="5"/>
      <c r="PD266" s="5"/>
      <c r="PE266" s="5"/>
      <c r="PF266" s="5"/>
      <c r="PG266" s="5"/>
      <c r="PH266" s="5"/>
      <c r="PI266" s="5"/>
      <c r="PJ266" s="5"/>
      <c r="PK266" s="5"/>
      <c r="PL266" s="5"/>
      <c r="PM266" s="5"/>
      <c r="PN266" s="5"/>
      <c r="PO266" s="5"/>
      <c r="PP266" s="5"/>
      <c r="PQ266" s="5"/>
      <c r="PR266" s="5"/>
      <c r="PS266" s="5"/>
      <c r="PT266" s="5"/>
      <c r="PU266" s="5"/>
      <c r="PV266" s="5"/>
      <c r="PW266" s="5"/>
      <c r="PX266" s="5"/>
      <c r="PY266" s="5"/>
      <c r="PZ266" s="5"/>
      <c r="QA266" s="5"/>
      <c r="QB266" s="5"/>
      <c r="QC266" s="5"/>
      <c r="QD266" s="5"/>
      <c r="QE266" s="5"/>
      <c r="QF266" s="5"/>
      <c r="QG266" s="5"/>
      <c r="QH266" s="5"/>
      <c r="QI266" s="5"/>
      <c r="QJ266" s="5"/>
      <c r="QK266" s="5"/>
      <c r="QL266" s="5"/>
      <c r="QM266" s="5"/>
      <c r="QN266" s="5"/>
      <c r="QO266" s="5"/>
      <c r="QP266" s="5"/>
      <c r="QQ266" s="5"/>
      <c r="QR266" s="5"/>
      <c r="QS266" s="5"/>
      <c r="QT266" s="5"/>
      <c r="QU266" s="5"/>
      <c r="QV266" s="5"/>
      <c r="QW266" s="5"/>
      <c r="QX266" s="5"/>
      <c r="QY266" s="5"/>
      <c r="QZ266" s="5"/>
      <c r="RA266" s="5"/>
      <c r="RB266" s="5"/>
      <c r="RC266" s="5"/>
      <c r="RD266" s="5"/>
      <c r="RE266" s="5"/>
      <c r="RF266" s="5"/>
      <c r="RG266" s="5"/>
      <c r="RH266" s="5"/>
      <c r="RI266" s="5"/>
      <c r="RJ266" s="5"/>
      <c r="RK266" s="5"/>
      <c r="RL266" s="5"/>
      <c r="RM266" s="5"/>
      <c r="RN266" s="5"/>
      <c r="RO266" s="5"/>
      <c r="RP266" s="5"/>
      <c r="RQ266" s="5"/>
      <c r="RR266" s="5"/>
      <c r="RS266" s="5"/>
      <c r="RT266" s="5"/>
      <c r="RU266" s="5"/>
      <c r="RV266" s="5"/>
      <c r="RW266" s="5"/>
      <c r="RX266" s="5"/>
      <c r="RY266" s="5"/>
      <c r="RZ266" s="5"/>
      <c r="SA266" s="5"/>
      <c r="SB266" s="5"/>
      <c r="SC266" s="5"/>
      <c r="SD266" s="5"/>
      <c r="SE266" s="5"/>
      <c r="SF266" s="5"/>
      <c r="SG266" s="5"/>
      <c r="SH266" s="5"/>
      <c r="SI266" s="5"/>
      <c r="SJ266" s="5"/>
      <c r="SK266" s="5"/>
      <c r="SL266" s="5"/>
      <c r="SM266" s="5"/>
      <c r="SN266" s="5"/>
      <c r="SO266" s="5"/>
      <c r="SP266" s="5"/>
      <c r="SQ266" s="5"/>
      <c r="SR266" s="5"/>
      <c r="SS266" s="5"/>
      <c r="ST266" s="5"/>
      <c r="SU266" s="5"/>
      <c r="SV266" s="5"/>
      <c r="SW266" s="5"/>
      <c r="SX266" s="5"/>
      <c r="SY266" s="5"/>
      <c r="SZ266" s="5"/>
      <c r="TA266" s="5"/>
      <c r="TB266" s="5"/>
      <c r="TC266" s="5"/>
      <c r="TD266" s="5"/>
      <c r="TE266" s="5"/>
      <c r="TF266" s="5"/>
      <c r="TG266" s="5"/>
      <c r="TH266" s="5"/>
      <c r="TI266" s="5"/>
      <c r="TJ266" s="5"/>
      <c r="TK266" s="5"/>
      <c r="TL266" s="5"/>
      <c r="TM266" s="5"/>
      <c r="TN266" s="5"/>
      <c r="TO266" s="5"/>
      <c r="TP266" s="5"/>
      <c r="TQ266" s="5"/>
      <c r="TR266" s="5"/>
      <c r="TS266" s="5"/>
      <c r="TT266" s="5"/>
      <c r="TU266" s="5"/>
      <c r="TV266" s="5"/>
      <c r="TW266" s="5"/>
      <c r="TX266" s="5"/>
      <c r="TY266" s="5"/>
      <c r="TZ266" s="5"/>
      <c r="UA266" s="5"/>
      <c r="UB266" s="5"/>
      <c r="UC266" s="5"/>
      <c r="UD266" s="5"/>
      <c r="UE266" s="5"/>
      <c r="UF266" s="5"/>
      <c r="UG266" s="5"/>
      <c r="UH266" s="5"/>
      <c r="UI266" s="5"/>
      <c r="UJ266" s="5"/>
      <c r="UK266" s="5"/>
      <c r="UL266" s="5"/>
      <c r="UM266" s="5"/>
      <c r="UN266" s="5"/>
      <c r="UO266" s="5"/>
      <c r="UP266" s="5"/>
      <c r="UQ266" s="5"/>
      <c r="UR266" s="5"/>
      <c r="US266" s="5"/>
      <c r="UT266" s="5"/>
      <c r="UU266" s="5"/>
      <c r="UV266" s="5"/>
      <c r="UW266" s="5"/>
      <c r="UX266" s="5"/>
      <c r="UY266" s="5"/>
      <c r="UZ266" s="5"/>
      <c r="VA266" s="5"/>
      <c r="VB266" s="5"/>
      <c r="VC266" s="5"/>
      <c r="VD266" s="5"/>
      <c r="VE266" s="5"/>
      <c r="VF266" s="5"/>
      <c r="VG266" s="5"/>
      <c r="VH266" s="5"/>
      <c r="VI266" s="5"/>
      <c r="VJ266" s="5"/>
      <c r="VK266" s="5"/>
      <c r="VL266" s="5"/>
      <c r="VM266" s="5"/>
      <c r="VN266" s="5"/>
      <c r="VO266" s="5"/>
      <c r="VP266" s="5"/>
      <c r="VQ266" s="5"/>
      <c r="VR266" s="5"/>
      <c r="VS266" s="5"/>
      <c r="VT266" s="5"/>
      <c r="VU266" s="5"/>
      <c r="VV266" s="5"/>
      <c r="VW266" s="5"/>
      <c r="VX266" s="5"/>
      <c r="VY266" s="5"/>
      <c r="VZ266" s="5"/>
      <c r="WA266" s="5"/>
      <c r="WB266" s="5"/>
      <c r="WC266" s="5"/>
      <c r="WD266" s="5"/>
      <c r="WE266" s="5"/>
      <c r="WF266" s="5"/>
      <c r="WG266" s="5"/>
      <c r="WH266" s="5"/>
      <c r="WI266" s="5"/>
      <c r="WJ266" s="5"/>
      <c r="WK266" s="5"/>
      <c r="WL266" s="5"/>
      <c r="WM266" s="5"/>
      <c r="WN266" s="5"/>
      <c r="WO266" s="5"/>
      <c r="WP266" s="5"/>
      <c r="WQ266" s="5"/>
      <c r="WR266" s="5"/>
      <c r="WS266" s="5"/>
      <c r="WT266" s="5"/>
      <c r="WU266" s="5"/>
      <c r="WV266" s="5"/>
      <c r="WW266" s="5"/>
      <c r="WX266" s="5"/>
      <c r="WY266" s="5"/>
      <c r="WZ266" s="5"/>
      <c r="XA266" s="5"/>
      <c r="XB266" s="5"/>
      <c r="XC266" s="5"/>
      <c r="XD266" s="5"/>
      <c r="XE266" s="5"/>
      <c r="XF266" s="5"/>
      <c r="XG266" s="5"/>
      <c r="XH266" s="5"/>
      <c r="XI266" s="5"/>
      <c r="XJ266" s="5"/>
      <c r="XK266" s="5"/>
      <c r="XL266" s="5"/>
      <c r="XM266" s="5"/>
      <c r="XN266" s="5"/>
      <c r="XO266" s="5"/>
      <c r="XP266" s="5"/>
      <c r="XQ266" s="5"/>
      <c r="XR266" s="5"/>
      <c r="XS266" s="5"/>
      <c r="XT266" s="5"/>
      <c r="XU266" s="5"/>
      <c r="XV266" s="5"/>
      <c r="XW266" s="5"/>
      <c r="XX266" s="5"/>
      <c r="XY266" s="5"/>
      <c r="XZ266" s="5"/>
      <c r="YA266" s="5"/>
      <c r="YB266" s="5"/>
      <c r="YC266" s="5"/>
      <c r="YD266" s="5"/>
      <c r="YE266" s="5"/>
      <c r="YF266" s="5"/>
      <c r="YG266" s="5"/>
      <c r="YH266" s="5"/>
      <c r="YI266" s="5"/>
      <c r="YJ266" s="5"/>
      <c r="YK266" s="5"/>
      <c r="YL266" s="5"/>
      <c r="YM266" s="5"/>
      <c r="YN266" s="5"/>
      <c r="YO266" s="5"/>
      <c r="YP266" s="5"/>
      <c r="YQ266" s="5"/>
      <c r="YR266" s="5"/>
      <c r="YS266" s="5"/>
      <c r="YT266" s="5"/>
      <c r="YU266" s="5"/>
      <c r="YV266" s="5"/>
      <c r="YW266" s="5"/>
      <c r="YX266" s="5"/>
      <c r="YY266" s="5"/>
      <c r="YZ266" s="5"/>
      <c r="ZA266" s="5"/>
      <c r="ZB266" s="5"/>
      <c r="ZC266" s="5"/>
      <c r="ZD266" s="5"/>
      <c r="ZE266" s="5"/>
      <c r="ZF266" s="5"/>
      <c r="ZG266" s="5"/>
      <c r="ZH266" s="5"/>
      <c r="ZI266" s="5"/>
      <c r="ZJ266" s="5"/>
      <c r="ZK266" s="5"/>
      <c r="ZL266" s="5"/>
      <c r="ZM266" s="5"/>
      <c r="ZN266" s="5"/>
      <c r="ZO266" s="5"/>
      <c r="ZP266" s="5"/>
      <c r="ZQ266" s="5"/>
      <c r="ZR266" s="5"/>
      <c r="ZS266" s="5"/>
      <c r="ZT266" s="5"/>
      <c r="ZU266" s="5"/>
      <c r="ZV266" s="5"/>
      <c r="ZW266" s="5"/>
      <c r="ZX266" s="5"/>
      <c r="ZY266" s="5"/>
      <c r="ZZ266" s="5"/>
      <c r="AAA266" s="5"/>
      <c r="AAB266" s="5"/>
      <c r="AAC266" s="5"/>
      <c r="AAD266" s="5"/>
      <c r="AAE266" s="5"/>
      <c r="AAF266" s="5"/>
      <c r="AAG266" s="5"/>
      <c r="AAH266" s="5"/>
      <c r="AAI266" s="5"/>
      <c r="AAJ266" s="5"/>
      <c r="AAK266" s="5"/>
      <c r="AAL266" s="5"/>
      <c r="AAM266" s="5"/>
      <c r="AAN266" s="5"/>
      <c r="AAO266" s="5"/>
      <c r="AAP266" s="5"/>
      <c r="AAQ266" s="5"/>
      <c r="AAR266" s="5"/>
      <c r="AAS266" s="5"/>
      <c r="AAT266" s="5"/>
      <c r="AAU266" s="5"/>
      <c r="AAV266" s="5"/>
      <c r="AAW266" s="5"/>
      <c r="AAX266" s="5"/>
      <c r="AAY266" s="5"/>
      <c r="AAZ266" s="5"/>
      <c r="ABA266" s="5"/>
      <c r="ABB266" s="5"/>
      <c r="ABC266" s="5"/>
      <c r="ABD266" s="5"/>
      <c r="ABE266" s="5"/>
      <c r="ABF266" s="5"/>
      <c r="ABG266" s="5"/>
      <c r="ABH266" s="5"/>
      <c r="ABI266" s="5"/>
      <c r="ABJ266" s="5"/>
      <c r="ABK266" s="5"/>
      <c r="ABL266" s="5"/>
      <c r="ABM266" s="5"/>
      <c r="ABN266" s="5"/>
      <c r="ABO266" s="5"/>
      <c r="ABP266" s="5"/>
      <c r="ABQ266" s="5"/>
      <c r="ABR266" s="5"/>
      <c r="ABS266" s="5"/>
      <c r="ABT266" s="5"/>
      <c r="ABU266" s="5"/>
      <c r="ABV266" s="5"/>
      <c r="ABW266" s="5"/>
      <c r="ABX266" s="5"/>
      <c r="ABY266" s="5"/>
      <c r="ABZ266" s="5"/>
      <c r="ACA266" s="5"/>
      <c r="ACB266" s="5"/>
      <c r="ACC266" s="5"/>
      <c r="ACD266" s="5"/>
      <c r="ACE266" s="5"/>
      <c r="ACF266" s="5"/>
      <c r="ACG266" s="5"/>
      <c r="ACH266" s="5"/>
      <c r="ACI266" s="5"/>
      <c r="ACJ266" s="5"/>
      <c r="ACK266" s="5"/>
      <c r="ACL266" s="5"/>
      <c r="ACM266" s="5"/>
      <c r="ACN266" s="5"/>
      <c r="ACO266" s="5"/>
      <c r="ACP266" s="5"/>
      <c r="ACQ266" s="5"/>
      <c r="ACR266" s="5"/>
      <c r="ACS266" s="5"/>
      <c r="ACT266" s="5"/>
      <c r="ACU266" s="5"/>
      <c r="ACV266" s="5"/>
      <c r="ACW266" s="5"/>
      <c r="ACX266" s="5"/>
      <c r="ACY266" s="5"/>
      <c r="ACZ266" s="5"/>
      <c r="ADA266" s="5"/>
      <c r="ADB266" s="5"/>
      <c r="ADC266" s="5"/>
      <c r="ADD266" s="5"/>
      <c r="ADE266" s="5"/>
      <c r="ADF266" s="5"/>
      <c r="ADG266" s="5"/>
      <c r="ADH266" s="5"/>
      <c r="ADI266" s="5"/>
      <c r="ADJ266" s="5"/>
      <c r="ADK266" s="5"/>
      <c r="ADL266" s="5"/>
      <c r="ADM266" s="5"/>
      <c r="ADN266" s="5"/>
      <c r="ADO266" s="5"/>
      <c r="ADP266" s="5"/>
      <c r="ADQ266" s="5"/>
      <c r="ADR266" s="5"/>
      <c r="ADS266" s="5"/>
      <c r="ADT266" s="5"/>
      <c r="ADU266" s="5"/>
      <c r="ADV266" s="5"/>
      <c r="ADW266" s="5"/>
      <c r="ADX266" s="5"/>
      <c r="ADY266" s="5"/>
      <c r="ADZ266" s="5"/>
      <c r="AEA266" s="5"/>
      <c r="AEB266" s="5"/>
      <c r="AEC266" s="5"/>
      <c r="AED266" s="5"/>
      <c r="AEE266" s="5"/>
      <c r="AEF266" s="5"/>
      <c r="AEG266" s="5"/>
      <c r="AEH266" s="5"/>
      <c r="AEI266" s="5"/>
      <c r="AEJ266" s="5"/>
      <c r="AEK266" s="5"/>
      <c r="AEL266" s="5"/>
      <c r="AEM266" s="5"/>
      <c r="AEN266" s="5"/>
      <c r="AEO266" s="5"/>
      <c r="AEP266" s="5"/>
      <c r="AEQ266" s="5"/>
      <c r="AER266" s="5"/>
      <c r="AES266" s="5"/>
      <c r="AET266" s="5"/>
      <c r="AEU266" s="5"/>
      <c r="AEV266" s="5"/>
      <c r="AEW266" s="5"/>
      <c r="AEX266" s="5"/>
      <c r="AEY266" s="5"/>
      <c r="AEZ266" s="5"/>
      <c r="AFA266" s="5"/>
      <c r="AFB266" s="5"/>
      <c r="AFC266" s="5"/>
      <c r="AFD266" s="5"/>
      <c r="AFE266" s="5"/>
      <c r="AFF266" s="5"/>
      <c r="AFG266" s="5"/>
      <c r="AFH266" s="5"/>
      <c r="AFI266" s="5"/>
      <c r="AFJ266" s="5"/>
      <c r="AFK266" s="5"/>
      <c r="AFL266" s="5"/>
      <c r="AFM266" s="5"/>
      <c r="AFN266" s="5"/>
      <c r="AFO266" s="5"/>
      <c r="AFP266" s="5"/>
      <c r="AFQ266" s="5"/>
      <c r="AFR266" s="5"/>
      <c r="AFS266" s="5"/>
      <c r="AFT266" s="5"/>
      <c r="AFU266" s="5"/>
      <c r="AFV266" s="5"/>
      <c r="AFW266" s="5"/>
      <c r="AFX266" s="5"/>
      <c r="AFY266" s="5"/>
      <c r="AFZ266" s="5"/>
      <c r="AGA266" s="5"/>
      <c r="AGB266" s="5"/>
      <c r="AGC266" s="5"/>
      <c r="AGD266" s="5"/>
      <c r="AGE266" s="5"/>
      <c r="AGF266" s="5"/>
      <c r="AGG266" s="5"/>
      <c r="AGH266" s="5"/>
      <c r="AGI266" s="5"/>
      <c r="AGJ266" s="5"/>
      <c r="AGK266" s="5"/>
      <c r="AGL266" s="5"/>
      <c r="AGM266" s="5"/>
      <c r="AGN266" s="5"/>
      <c r="AGO266" s="5"/>
      <c r="AGP266" s="5"/>
      <c r="AGQ266" s="5"/>
      <c r="AGR266" s="5"/>
      <c r="AGS266" s="5"/>
      <c r="AGT266" s="5"/>
      <c r="AGU266" s="5"/>
      <c r="AGV266" s="5"/>
      <c r="AGW266" s="5"/>
      <c r="AGX266" s="5"/>
      <c r="AGY266" s="5"/>
      <c r="AGZ266" s="5"/>
      <c r="AHA266" s="5"/>
      <c r="AHB266" s="5"/>
      <c r="AHC266" s="5"/>
      <c r="AHD266" s="5"/>
      <c r="AHE266" s="5"/>
      <c r="AHF266" s="5"/>
      <c r="AHG266" s="5"/>
      <c r="AHH266" s="5"/>
      <c r="AHI266" s="5"/>
      <c r="AHJ266" s="5"/>
      <c r="AHK266" s="5"/>
      <c r="AHL266" s="5"/>
      <c r="AHM266" s="5"/>
      <c r="AHN266" s="5"/>
      <c r="AHO266" s="5"/>
      <c r="AHP266" s="5"/>
      <c r="AHQ266" s="5"/>
      <c r="AHR266" s="5"/>
      <c r="AHS266" s="5"/>
      <c r="AHT266" s="5"/>
      <c r="AHU266" s="5"/>
      <c r="AHV266" s="5"/>
      <c r="AHW266" s="5"/>
      <c r="AHX266" s="5"/>
      <c r="AHY266" s="5"/>
      <c r="AHZ266" s="5"/>
      <c r="AIA266" s="5"/>
      <c r="AIB266" s="5"/>
      <c r="AIC266" s="5"/>
      <c r="AID266" s="5"/>
      <c r="AIE266" s="5"/>
      <c r="AIF266" s="5"/>
      <c r="AIG266" s="5"/>
      <c r="AIH266" s="5"/>
      <c r="AII266" s="5"/>
      <c r="AIJ266" s="5"/>
      <c r="AIK266" s="5"/>
      <c r="AIL266" s="5"/>
      <c r="AIM266" s="5"/>
      <c r="AIN266" s="5"/>
      <c r="AIO266" s="5"/>
      <c r="AIP266" s="5"/>
      <c r="AIQ266" s="5"/>
      <c r="AIR266" s="5"/>
      <c r="AIS266" s="5"/>
      <c r="AIT266" s="5"/>
      <c r="AIU266" s="5"/>
      <c r="AIV266" s="5"/>
      <c r="AIW266" s="5"/>
      <c r="AIX266" s="5"/>
      <c r="AIY266" s="5"/>
      <c r="AIZ266" s="5"/>
      <c r="AJA266" s="5"/>
      <c r="AJB266" s="5"/>
      <c r="AJC266" s="5"/>
      <c r="AJD266" s="5"/>
      <c r="AJE266" s="5"/>
      <c r="AJF266" s="5"/>
      <c r="AJG266" s="5"/>
      <c r="AJH266" s="5"/>
      <c r="AJI266" s="5"/>
      <c r="AJJ266" s="5"/>
      <c r="AJK266" s="5"/>
      <c r="AJL266" s="5"/>
      <c r="AJM266" s="5"/>
      <c r="AJN266" s="5"/>
      <c r="AJO266" s="5"/>
      <c r="AJP266" s="5"/>
      <c r="AJQ266" s="5"/>
      <c r="AJR266" s="5"/>
      <c r="AJS266" s="5"/>
      <c r="AJT266" s="5"/>
      <c r="AJU266" s="5"/>
      <c r="AJV266" s="5"/>
      <c r="AJW266" s="5"/>
      <c r="AJX266" s="5"/>
      <c r="AJY266" s="5"/>
      <c r="AJZ266" s="5"/>
      <c r="AKA266" s="5"/>
      <c r="AKB266" s="5"/>
      <c r="AKC266" s="5"/>
      <c r="AKD266" s="5"/>
      <c r="AKE266" s="5"/>
      <c r="AKF266" s="5"/>
      <c r="AKG266" s="5"/>
      <c r="AKH266" s="5"/>
      <c r="AKI266" s="5"/>
      <c r="AKJ266" s="5"/>
      <c r="AKK266" s="5"/>
      <c r="AKL266" s="5"/>
      <c r="AKM266" s="5"/>
      <c r="AKN266" s="5"/>
      <c r="AKO266" s="5"/>
      <c r="AKP266" s="5"/>
      <c r="AKQ266" s="5"/>
      <c r="AKR266" s="5"/>
      <c r="AKS266" s="5"/>
      <c r="AKT266" s="5"/>
      <c r="AKU266" s="5"/>
      <c r="AKV266" s="5"/>
      <c r="AKW266" s="5"/>
      <c r="AKX266" s="5"/>
      <c r="AKY266" s="5"/>
      <c r="AKZ266" s="5"/>
      <c r="ALA266" s="5"/>
      <c r="ALB266" s="5"/>
      <c r="ALC266" s="5"/>
      <c r="ALD266" s="5"/>
      <c r="ALE266" s="5"/>
      <c r="ALF266" s="5"/>
      <c r="ALG266" s="5"/>
      <c r="ALH266" s="5"/>
      <c r="ALI266" s="5"/>
      <c r="ALJ266" s="5"/>
      <c r="ALK266" s="5"/>
      <c r="ALL266" s="5"/>
      <c r="ALM266" s="5"/>
      <c r="ALN266" s="5"/>
      <c r="ALO266" s="5"/>
      <c r="ALP266" s="5"/>
      <c r="ALQ266" s="5"/>
      <c r="ALR266" s="5"/>
      <c r="ALS266" s="5"/>
      <c r="ALT266" s="5"/>
      <c r="ALU266" s="5"/>
      <c r="ALV266" s="5"/>
      <c r="ALW266" s="5"/>
      <c r="ALX266" s="5"/>
      <c r="ALY266" s="5"/>
      <c r="ALZ266" s="5"/>
      <c r="AMA266" s="5"/>
      <c r="AMB266" s="5"/>
      <c r="AMC266" s="5"/>
      <c r="AMD266" s="5"/>
      <c r="AME266" s="5"/>
      <c r="AMF266" s="5"/>
      <c r="AMG266" s="5"/>
      <c r="AMH266" s="5"/>
      <c r="AMI266" s="5"/>
      <c r="AMJ266" s="5"/>
      <c r="AMK266" s="5"/>
      <c r="AML266" s="5"/>
      <c r="AMM266" s="5"/>
      <c r="AMN266" s="5"/>
      <c r="AMO266" s="5"/>
      <c r="AMP266" s="5"/>
      <c r="AMQ266" s="5"/>
      <c r="AMR266" s="5"/>
      <c r="AMS266" s="5"/>
      <c r="AMT266" s="5"/>
      <c r="AMU266" s="5"/>
      <c r="AMV266" s="5"/>
      <c r="AMW266" s="5"/>
      <c r="AMX266" s="5"/>
      <c r="AMY266" s="5"/>
      <c r="AMZ266" s="5"/>
      <c r="ANA266" s="5"/>
      <c r="ANB266" s="5"/>
      <c r="ANC266" s="5"/>
      <c r="AND266" s="5"/>
      <c r="ANE266" s="5"/>
      <c r="ANF266" s="5"/>
      <c r="ANG266" s="5"/>
      <c r="ANH266" s="5"/>
      <c r="ANI266" s="5"/>
      <c r="ANJ266" s="5"/>
      <c r="ANK266" s="5"/>
      <c r="ANL266" s="5"/>
      <c r="ANM266" s="5"/>
      <c r="ANN266" s="5"/>
      <c r="ANO266" s="5"/>
      <c r="ANP266" s="5"/>
      <c r="ANQ266" s="5"/>
      <c r="ANR266" s="5"/>
      <c r="ANS266" s="5"/>
      <c r="ANT266" s="5"/>
      <c r="ANU266" s="5"/>
      <c r="ANV266" s="5"/>
      <c r="ANW266" s="5"/>
      <c r="ANX266" s="5"/>
      <c r="ANY266" s="5"/>
      <c r="ANZ266" s="5"/>
      <c r="AOA266" s="5"/>
      <c r="AOB266" s="5"/>
      <c r="AOC266" s="5"/>
      <c r="AOD266" s="5"/>
      <c r="AOE266" s="5"/>
      <c r="AOF266" s="5"/>
      <c r="AOG266" s="5"/>
      <c r="AOH266" s="5"/>
      <c r="AOI266" s="5"/>
      <c r="AOJ266" s="5"/>
      <c r="AOK266" s="5"/>
      <c r="AOL266" s="5"/>
      <c r="AOM266" s="5"/>
      <c r="AON266" s="5"/>
      <c r="AOO266" s="5"/>
      <c r="AOP266" s="5"/>
      <c r="AOQ266" s="5"/>
      <c r="AOR266" s="5"/>
      <c r="AOS266" s="5"/>
      <c r="AOT266" s="5"/>
      <c r="AOU266" s="5"/>
      <c r="AOV266" s="5"/>
      <c r="AOW266" s="5"/>
      <c r="AOX266" s="5"/>
      <c r="AOY266" s="5"/>
      <c r="AOZ266" s="5"/>
      <c r="APA266" s="5"/>
      <c r="APB266" s="5"/>
      <c r="APC266" s="5"/>
      <c r="APD266" s="5"/>
      <c r="APE266" s="5"/>
      <c r="APF266" s="5"/>
      <c r="APG266" s="5"/>
      <c r="APH266" s="5"/>
      <c r="API266" s="5"/>
      <c r="APJ266" s="5"/>
      <c r="APK266" s="5"/>
      <c r="APL266" s="5"/>
      <c r="APM266" s="5"/>
      <c r="APN266" s="5"/>
      <c r="APO266" s="5"/>
      <c r="APP266" s="5"/>
      <c r="APQ266" s="5"/>
      <c r="APR266" s="5"/>
      <c r="APS266" s="5"/>
      <c r="APT266" s="5"/>
      <c r="APU266" s="5"/>
      <c r="APV266" s="5"/>
      <c r="APW266" s="5"/>
      <c r="APX266" s="5"/>
      <c r="APY266" s="5"/>
      <c r="APZ266" s="5"/>
      <c r="AQA266" s="5"/>
      <c r="AQB266" s="5"/>
      <c r="AQC266" s="5"/>
      <c r="AQD266" s="5"/>
      <c r="AQE266" s="5"/>
      <c r="AQF266" s="5"/>
      <c r="AQG266" s="5"/>
      <c r="AQH266" s="5"/>
      <c r="AQI266" s="5"/>
      <c r="AQJ266" s="5"/>
      <c r="AQK266" s="5"/>
      <c r="AQL266" s="5"/>
      <c r="AQM266" s="5"/>
      <c r="AQN266" s="5"/>
      <c r="AQO266" s="5"/>
      <c r="AQP266" s="5"/>
      <c r="AQQ266" s="5"/>
      <c r="AQR266" s="5"/>
      <c r="AQS266" s="5"/>
      <c r="AQT266" s="5"/>
      <c r="AQU266" s="5"/>
      <c r="AQV266" s="5"/>
      <c r="AQW266" s="5"/>
      <c r="AQX266" s="5"/>
      <c r="AQY266" s="5"/>
      <c r="AQZ266" s="5"/>
      <c r="ARA266" s="5"/>
      <c r="ARB266" s="5"/>
      <c r="ARC266" s="5"/>
      <c r="ARD266" s="5"/>
      <c r="ARE266" s="5"/>
      <c r="ARF266" s="5"/>
      <c r="ARG266" s="5"/>
      <c r="ARH266" s="5"/>
      <c r="ARI266" s="5"/>
      <c r="ARJ266" s="5"/>
      <c r="ARK266" s="5"/>
      <c r="ARL266" s="5"/>
      <c r="ARM266" s="5"/>
      <c r="ARN266" s="5"/>
      <c r="ARO266" s="5"/>
      <c r="ARP266" s="5"/>
      <c r="ARQ266" s="5"/>
      <c r="ARR266" s="5"/>
      <c r="ARS266" s="5"/>
      <c r="ART266" s="5"/>
      <c r="ARU266" s="5"/>
      <c r="ARV266" s="5"/>
      <c r="ARW266" s="5"/>
      <c r="ARX266" s="5"/>
      <c r="ARY266" s="5"/>
      <c r="ARZ266" s="5"/>
      <c r="ASA266" s="5"/>
      <c r="ASB266" s="5"/>
      <c r="ASC266" s="5"/>
      <c r="ASD266" s="5"/>
      <c r="ASE266" s="5"/>
      <c r="ASF266" s="5"/>
      <c r="ASG266" s="5"/>
      <c r="ASH266" s="5"/>
      <c r="ASI266" s="5"/>
      <c r="ASJ266" s="5"/>
      <c r="ASK266" s="5"/>
      <c r="ASL266" s="5"/>
      <c r="ASM266" s="5"/>
      <c r="ASN266" s="5"/>
      <c r="ASO266" s="5"/>
      <c r="ASP266" s="5"/>
      <c r="ASQ266" s="5"/>
      <c r="ASR266" s="5"/>
      <c r="ASS266" s="5"/>
      <c r="AST266" s="5"/>
      <c r="ASU266" s="5"/>
      <c r="ASV266" s="5"/>
      <c r="ASW266" s="5"/>
      <c r="ASX266" s="5"/>
      <c r="ASY266" s="5"/>
      <c r="ASZ266" s="5"/>
      <c r="ATA266" s="5"/>
      <c r="ATB266" s="5"/>
      <c r="ATC266" s="5"/>
      <c r="ATD266" s="5"/>
      <c r="ATE266" s="5"/>
      <c r="ATF266" s="5"/>
      <c r="ATG266" s="5"/>
      <c r="ATH266" s="5"/>
      <c r="ATI266" s="5"/>
      <c r="ATJ266" s="5"/>
      <c r="ATK266" s="5"/>
      <c r="ATL266" s="5"/>
      <c r="ATM266" s="5"/>
      <c r="ATN266" s="5"/>
      <c r="ATO266" s="5"/>
      <c r="ATP266" s="5"/>
      <c r="ATQ266" s="5"/>
      <c r="ATR266" s="5"/>
      <c r="ATS266" s="5"/>
      <c r="ATT266" s="5"/>
      <c r="ATU266" s="5"/>
      <c r="ATV266" s="5"/>
      <c r="ATW266" s="5"/>
      <c r="ATX266" s="5"/>
      <c r="ATY266" s="5"/>
      <c r="ATZ266" s="5"/>
      <c r="AUA266" s="5"/>
      <c r="AUB266" s="5"/>
      <c r="AUC266" s="5"/>
      <c r="AUD266" s="5"/>
      <c r="AUE266" s="5"/>
      <c r="AUF266" s="5"/>
      <c r="AUG266" s="5"/>
      <c r="AUH266" s="5"/>
      <c r="AUI266" s="5"/>
      <c r="AUJ266" s="5"/>
      <c r="AUK266" s="5"/>
      <c r="AUL266" s="5"/>
      <c r="AUM266" s="5"/>
      <c r="AUN266" s="5"/>
      <c r="AUO266" s="5"/>
      <c r="AUP266" s="5"/>
      <c r="AUQ266" s="5"/>
      <c r="AUR266" s="5"/>
      <c r="AUS266" s="5"/>
      <c r="AUT266" s="5"/>
      <c r="AUU266" s="5"/>
      <c r="AUV266" s="5"/>
      <c r="AUW266" s="5"/>
      <c r="AUX266" s="5"/>
      <c r="AUY266" s="5"/>
      <c r="AUZ266" s="5"/>
      <c r="AVA266" s="5"/>
      <c r="AVB266" s="5"/>
      <c r="AVC266" s="5"/>
      <c r="AVD266" s="5"/>
      <c r="AVE266" s="5"/>
      <c r="AVF266" s="5"/>
      <c r="AVG266" s="5"/>
      <c r="AVH266" s="5"/>
      <c r="AVI266" s="5"/>
      <c r="AVJ266" s="5"/>
      <c r="AVK266" s="5"/>
      <c r="AVL266" s="5"/>
      <c r="AVM266" s="5"/>
      <c r="AVN266" s="5"/>
      <c r="AVO266" s="5"/>
      <c r="AVP266" s="5"/>
      <c r="AVQ266" s="5"/>
      <c r="AVR266" s="5"/>
      <c r="AVS266" s="5"/>
      <c r="AVT266" s="5"/>
      <c r="AVU266" s="5"/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  <c r="AWY266" s="5"/>
      <c r="AWZ266" s="5"/>
      <c r="AXA266" s="5"/>
      <c r="AXB266" s="5"/>
      <c r="AXC266" s="5"/>
      <c r="AXD266" s="5"/>
      <c r="AXE266" s="5"/>
      <c r="AXF266" s="5"/>
      <c r="AXG266" s="5"/>
      <c r="AXH266" s="5"/>
      <c r="AXI266" s="5"/>
      <c r="AXJ266" s="5"/>
      <c r="AXK266" s="5"/>
      <c r="AXL266" s="5"/>
      <c r="AXM266" s="5"/>
      <c r="AXN266" s="5"/>
      <c r="AXO266" s="5"/>
      <c r="AXP266" s="5"/>
      <c r="AXQ266" s="5"/>
      <c r="AXR266" s="5"/>
      <c r="AXS266" s="5"/>
      <c r="AXT266" s="5"/>
      <c r="AXU266" s="5"/>
      <c r="AXV266" s="5"/>
      <c r="AXW266" s="5"/>
      <c r="AXX266" s="5"/>
      <c r="AXY266" s="5"/>
      <c r="AXZ266" s="5"/>
      <c r="AYA266" s="5"/>
      <c r="AYB266" s="5"/>
      <c r="AYC266" s="5"/>
      <c r="AYD266" s="5"/>
      <c r="AYE266" s="5"/>
      <c r="AYF266" s="5"/>
      <c r="AYG266" s="5"/>
      <c r="AYH266" s="5"/>
      <c r="AYI266" s="5"/>
      <c r="AYJ266" s="5"/>
      <c r="AYK266" s="5"/>
      <c r="AYL266" s="5"/>
      <c r="AYM266" s="5"/>
      <c r="AYN266" s="5"/>
      <c r="AYO266" s="5"/>
      <c r="AYP266" s="5"/>
      <c r="AYQ266" s="5"/>
      <c r="AYR266" s="5"/>
      <c r="AYS266" s="5"/>
      <c r="AYT266" s="5"/>
      <c r="AYU266" s="5"/>
      <c r="AYV266" s="5"/>
      <c r="AYW266" s="5"/>
      <c r="AYX266" s="5"/>
      <c r="AYY266" s="5"/>
      <c r="AYZ266" s="5"/>
      <c r="AZA266" s="5"/>
      <c r="AZB266" s="5"/>
      <c r="AZC266" s="5"/>
      <c r="AZD266" s="5"/>
      <c r="AZE266" s="5"/>
      <c r="AZF266" s="5"/>
      <c r="AZG266" s="5"/>
      <c r="AZH266" s="5"/>
      <c r="AZI266" s="5"/>
      <c r="AZJ266" s="5"/>
      <c r="AZK266" s="5"/>
      <c r="AZL266" s="5"/>
      <c r="AZM266" s="5"/>
      <c r="AZN266" s="5"/>
      <c r="AZO266" s="5"/>
      <c r="AZP266" s="5"/>
      <c r="AZQ266" s="5"/>
      <c r="AZR266" s="5"/>
      <c r="AZS266" s="5"/>
      <c r="AZT266" s="5"/>
      <c r="AZU266" s="5"/>
      <c r="AZV266" s="5"/>
      <c r="AZW266" s="5"/>
      <c r="AZX266" s="5"/>
      <c r="AZY266" s="5"/>
      <c r="AZZ266" s="5"/>
      <c r="BAA266" s="5"/>
      <c r="BAB266" s="5"/>
      <c r="BAC266" s="5"/>
      <c r="BAD266" s="5"/>
      <c r="BAE266" s="5"/>
      <c r="BAF266" s="5"/>
      <c r="BAG266" s="5"/>
      <c r="BAH266" s="5"/>
      <c r="BAI266" s="5"/>
      <c r="BAJ266" s="5"/>
      <c r="BAK266" s="5"/>
      <c r="BAL266" s="5"/>
      <c r="BAM266" s="5"/>
      <c r="BAN266" s="5"/>
      <c r="BAO266" s="5"/>
      <c r="BAP266" s="5"/>
      <c r="BAQ266" s="5"/>
      <c r="BAR266" s="5"/>
      <c r="BAS266" s="5"/>
      <c r="BAT266" s="5"/>
      <c r="BAU266" s="5"/>
      <c r="BAV266" s="5"/>
      <c r="BAW266" s="5"/>
      <c r="BAX266" s="5"/>
      <c r="BAY266" s="5"/>
      <c r="BAZ266" s="5"/>
      <c r="BBA266" s="5"/>
      <c r="BBB266" s="5"/>
      <c r="BBC266" s="5"/>
      <c r="BBD266" s="5"/>
      <c r="BBE266" s="5"/>
      <c r="BBF266" s="5"/>
      <c r="BBG266" s="5"/>
      <c r="BBH266" s="5"/>
      <c r="BBI266" s="5"/>
      <c r="BBJ266" s="5"/>
      <c r="BBK266" s="5"/>
      <c r="BBL266" s="5"/>
      <c r="BBM266" s="5"/>
      <c r="BBN266" s="5"/>
      <c r="BBO266" s="5"/>
      <c r="BBP266" s="5"/>
      <c r="BBQ266" s="5"/>
      <c r="BBR266" s="5"/>
      <c r="BBS266" s="5"/>
      <c r="BBT266" s="5"/>
      <c r="BBU266" s="5"/>
      <c r="BBV266" s="5"/>
      <c r="BBW266" s="5"/>
      <c r="BBX266" s="5"/>
      <c r="BBY266" s="5"/>
      <c r="BBZ266" s="5"/>
      <c r="BCA266" s="5"/>
      <c r="BCB266" s="5"/>
      <c r="BCC266" s="5"/>
      <c r="BCD266" s="5"/>
      <c r="BCE266" s="5"/>
      <c r="BCF266" s="5"/>
      <c r="BCG266" s="5"/>
      <c r="BCH266" s="5"/>
      <c r="BCI266" s="5"/>
      <c r="BCJ266" s="5"/>
      <c r="BCK266" s="5"/>
      <c r="BCL266" s="5"/>
      <c r="BCM266" s="5"/>
      <c r="BCN266" s="5"/>
      <c r="BCO266" s="5"/>
      <c r="BCP266" s="5"/>
      <c r="BCQ266" s="5"/>
      <c r="BCR266" s="5"/>
      <c r="BCS266" s="5"/>
      <c r="BCT266" s="5"/>
      <c r="BCU266" s="5"/>
      <c r="BCV266" s="5"/>
      <c r="BCW266" s="5"/>
      <c r="BCX266" s="5"/>
      <c r="BCY266" s="5"/>
      <c r="BCZ266" s="5"/>
      <c r="BDA266" s="5"/>
      <c r="BDB266" s="5"/>
      <c r="BDC266" s="5"/>
      <c r="BDD266" s="5"/>
      <c r="BDE266" s="5"/>
      <c r="BDF266" s="5"/>
      <c r="BDG266" s="5"/>
      <c r="BDH266" s="5"/>
      <c r="BDI266" s="5"/>
      <c r="BDJ266" s="5"/>
      <c r="BDK266" s="5"/>
      <c r="BDL266" s="5"/>
      <c r="BDM266" s="5"/>
      <c r="BDN266" s="5"/>
      <c r="BDO266" s="5"/>
      <c r="BDP266" s="5"/>
      <c r="BDQ266" s="5"/>
      <c r="BDR266" s="5"/>
      <c r="BDS266" s="5"/>
      <c r="BDT266" s="5"/>
      <c r="BDU266" s="5"/>
      <c r="BDV266" s="5"/>
      <c r="BDW266" s="5"/>
      <c r="BDX266" s="5"/>
      <c r="BDY266" s="5"/>
      <c r="BDZ266" s="5"/>
      <c r="BEA266" s="5"/>
      <c r="BEB266" s="5"/>
      <c r="BEC266" s="5"/>
      <c r="BED266" s="5"/>
      <c r="BEE266" s="5"/>
      <c r="BEF266" s="5"/>
      <c r="BEG266" s="5"/>
      <c r="BEH266" s="5"/>
      <c r="BEI266" s="5"/>
      <c r="BEJ266" s="5"/>
      <c r="BEK266" s="5"/>
      <c r="BEL266" s="5"/>
      <c r="BEM266" s="5"/>
      <c r="BEN266" s="5"/>
      <c r="BEO266" s="5"/>
      <c r="BEP266" s="5"/>
      <c r="BEQ266" s="5"/>
      <c r="BER266" s="5"/>
      <c r="BES266" s="5"/>
      <c r="BET266" s="5"/>
      <c r="BEU266" s="5"/>
      <c r="BEV266" s="5"/>
      <c r="BEW266" s="5"/>
      <c r="BEX266" s="5"/>
      <c r="BEY266" s="5"/>
      <c r="BEZ266" s="5"/>
      <c r="BFA266" s="5"/>
      <c r="BFB266" s="5"/>
      <c r="BFC266" s="5"/>
      <c r="BFD266" s="5"/>
      <c r="BFE266" s="5"/>
      <c r="BFF266" s="5"/>
      <c r="BFG266" s="5"/>
      <c r="BFH266" s="5"/>
      <c r="BFI266" s="5"/>
      <c r="BFJ266" s="5"/>
      <c r="BFK266" s="5"/>
      <c r="BFL266" s="5"/>
      <c r="BFM266" s="5"/>
      <c r="BFN266" s="5"/>
      <c r="BFO266" s="5"/>
      <c r="BFP266" s="5"/>
      <c r="BFQ266" s="5"/>
      <c r="BFR266" s="5"/>
      <c r="BFS266" s="5"/>
      <c r="BFT266" s="5"/>
      <c r="BFU266" s="5"/>
      <c r="BFV266" s="5"/>
      <c r="BFW266" s="5"/>
      <c r="BFX266" s="5"/>
      <c r="BFY266" s="5"/>
      <c r="BFZ266" s="5"/>
      <c r="BGA266" s="5"/>
      <c r="BGB266" s="5"/>
      <c r="BGC266" s="5"/>
      <c r="BGD266" s="5"/>
      <c r="BGE266" s="5"/>
      <c r="BGF266" s="5"/>
      <c r="BGG266" s="5"/>
      <c r="BGH266" s="5"/>
      <c r="BGI266" s="5"/>
      <c r="BGJ266" s="5"/>
      <c r="BGK266" s="5"/>
      <c r="BGL266" s="5"/>
      <c r="BGM266" s="5"/>
      <c r="BGN266" s="5"/>
      <c r="BGO266" s="5"/>
      <c r="BGP266" s="5"/>
      <c r="BGQ266" s="5"/>
      <c r="BGR266" s="5"/>
      <c r="BGS266" s="5"/>
      <c r="BGT266" s="5"/>
      <c r="BGU266" s="5"/>
      <c r="BGV266" s="5"/>
      <c r="BGW266" s="5"/>
      <c r="BGX266" s="5"/>
      <c r="BGY266" s="5"/>
      <c r="BGZ266" s="5"/>
      <c r="BHA266" s="5"/>
      <c r="BHB266" s="5"/>
      <c r="BHC266" s="5"/>
      <c r="BHD266" s="5"/>
      <c r="BHE266" s="5"/>
      <c r="BHF266" s="5"/>
      <c r="BHG266" s="5"/>
      <c r="BHH266" s="5"/>
      <c r="BHI266" s="5"/>
      <c r="BHJ266" s="5"/>
      <c r="BHK266" s="5"/>
      <c r="BHL266" s="5"/>
      <c r="BHM266" s="5"/>
      <c r="BHN266" s="5"/>
      <c r="BHO266" s="5"/>
      <c r="BHP266" s="5"/>
      <c r="BHQ266" s="5"/>
      <c r="BHR266" s="5"/>
      <c r="BHS266" s="5"/>
      <c r="BHT266" s="5"/>
      <c r="BHU266" s="5"/>
      <c r="BHV266" s="5"/>
      <c r="BHW266" s="5"/>
      <c r="BHX266" s="5"/>
      <c r="BHY266" s="5"/>
      <c r="BHZ266" s="5"/>
      <c r="BIA266" s="5"/>
      <c r="BIB266" s="5"/>
      <c r="BIC266" s="5"/>
      <c r="BID266" s="5"/>
      <c r="BIE266" s="5"/>
      <c r="BIF266" s="5"/>
      <c r="BIG266" s="5"/>
      <c r="BIH266" s="5"/>
      <c r="BII266" s="5"/>
      <c r="BIJ266" s="5"/>
      <c r="BIK266" s="5"/>
      <c r="BIL266" s="5"/>
      <c r="BIM266" s="5"/>
      <c r="BIN266" s="5"/>
      <c r="BIO266" s="5"/>
      <c r="BIP266" s="5"/>
      <c r="BIQ266" s="5"/>
      <c r="BIR266" s="5"/>
      <c r="BIS266" s="5"/>
      <c r="BIT266" s="5"/>
      <c r="BIU266" s="5"/>
      <c r="BIV266" s="5"/>
      <c r="BIW266" s="5"/>
      <c r="BIX266" s="5"/>
      <c r="BIY266" s="5"/>
      <c r="BIZ266" s="5"/>
      <c r="BJA266" s="5"/>
      <c r="BJB266" s="5"/>
      <c r="BJC266" s="5"/>
      <c r="BJD266" s="5"/>
      <c r="BJE266" s="5"/>
      <c r="BJF266" s="5"/>
      <c r="BJG266" s="5"/>
      <c r="BJH266" s="5"/>
      <c r="BJI266" s="5"/>
      <c r="BJJ266" s="5"/>
      <c r="BJK266" s="5"/>
      <c r="BJL266" s="5"/>
      <c r="BJM266" s="5"/>
      <c r="BJN266" s="5"/>
      <c r="BJO266" s="5"/>
      <c r="BJP266" s="5"/>
      <c r="BJQ266" s="5"/>
      <c r="BJR266" s="5"/>
      <c r="BJS266" s="5"/>
      <c r="BJT266" s="5"/>
      <c r="BJU266" s="5"/>
      <c r="BJV266" s="5"/>
      <c r="BJW266" s="5"/>
      <c r="BJX266" s="5"/>
      <c r="BJY266" s="5"/>
      <c r="BJZ266" s="5"/>
      <c r="BKA266" s="5"/>
      <c r="BKB266" s="5"/>
      <c r="BKC266" s="5"/>
      <c r="BKD266" s="5"/>
      <c r="BKE266" s="5"/>
      <c r="BKF266" s="5"/>
      <c r="BKG266" s="5"/>
      <c r="BKH266" s="5"/>
      <c r="BKI266" s="5"/>
      <c r="BKJ266" s="5"/>
      <c r="BKK266" s="5"/>
      <c r="BKL266" s="5"/>
      <c r="BKM266" s="5"/>
      <c r="BKN266" s="5"/>
      <c r="BKO266" s="5"/>
      <c r="BKP266" s="5"/>
      <c r="BKQ266" s="5"/>
      <c r="BKR266" s="5"/>
      <c r="BKS266" s="5"/>
      <c r="BKT266" s="5"/>
      <c r="BKU266" s="5"/>
      <c r="BKV266" s="5"/>
      <c r="BKW266" s="5"/>
      <c r="BKX266" s="5"/>
      <c r="BKY266" s="5"/>
      <c r="BKZ266" s="5"/>
      <c r="BLA266" s="5"/>
      <c r="BLB266" s="5"/>
      <c r="BLC266" s="5"/>
      <c r="BLD266" s="5"/>
      <c r="BLE266" s="5"/>
      <c r="BLF266" s="5"/>
      <c r="BLG266" s="5"/>
      <c r="BLH266" s="5"/>
      <c r="BLI266" s="5"/>
      <c r="BLJ266" s="5"/>
      <c r="BLK266" s="5"/>
      <c r="BLL266" s="5"/>
      <c r="BLM266" s="5"/>
      <c r="BLN266" s="5"/>
      <c r="BLO266" s="5"/>
      <c r="BLP266" s="5"/>
      <c r="BLQ266" s="5"/>
      <c r="BLR266" s="5"/>
      <c r="BLS266" s="5"/>
      <c r="BLT266" s="5"/>
      <c r="BLU266" s="5"/>
      <c r="BLV266" s="5"/>
      <c r="BLW266" s="5"/>
      <c r="BLX266" s="5"/>
      <c r="BLY266" s="5"/>
      <c r="BLZ266" s="5"/>
      <c r="BMA266" s="5"/>
      <c r="BMB266" s="5"/>
      <c r="BMC266" s="5"/>
      <c r="BMD266" s="5"/>
      <c r="BME266" s="5"/>
      <c r="BMF266" s="5"/>
      <c r="BMG266" s="5"/>
      <c r="BMH266" s="5"/>
      <c r="BMI266" s="5"/>
      <c r="BMJ266" s="5"/>
      <c r="BMK266" s="5"/>
      <c r="BML266" s="5"/>
      <c r="BMM266" s="5"/>
      <c r="BMN266" s="5"/>
      <c r="BMO266" s="5"/>
      <c r="BMP266" s="5"/>
      <c r="BMQ266" s="5"/>
      <c r="BMR266" s="5"/>
      <c r="BMS266" s="5"/>
      <c r="BMT266" s="5"/>
      <c r="BMU266" s="5"/>
      <c r="BMV266" s="5"/>
      <c r="BMW266" s="5"/>
      <c r="BMX266" s="5"/>
      <c r="BMY266" s="5"/>
      <c r="BMZ266" s="5"/>
      <c r="BNA266" s="5"/>
      <c r="BNB266" s="5"/>
      <c r="BNC266" s="5"/>
      <c r="BND266" s="5"/>
      <c r="BNE266" s="5"/>
      <c r="BNF266" s="5"/>
      <c r="BNG266" s="5"/>
      <c r="BNH266" s="5"/>
      <c r="BNI266" s="5"/>
      <c r="BNJ266" s="5"/>
      <c r="BNK266" s="5"/>
      <c r="BNL266" s="5"/>
      <c r="BNM266" s="5"/>
      <c r="BNN266" s="5"/>
      <c r="BNO266" s="5"/>
      <c r="BNP266" s="5"/>
      <c r="BNQ266" s="5"/>
      <c r="BNR266" s="5"/>
      <c r="BNS266" s="5"/>
      <c r="BNT266" s="5"/>
      <c r="BNU266" s="5"/>
      <c r="BNV266" s="5"/>
      <c r="BNW266" s="5"/>
      <c r="BNX266" s="5"/>
      <c r="BNY266" s="5"/>
      <c r="BNZ266" s="5"/>
      <c r="BOA266" s="5"/>
      <c r="BOB266" s="5"/>
      <c r="BOC266" s="5"/>
      <c r="BOD266" s="5"/>
      <c r="BOE266" s="5"/>
      <c r="BOF266" s="5"/>
      <c r="BOG266" s="5"/>
      <c r="BOH266" s="5"/>
      <c r="BOI266" s="5"/>
      <c r="BOJ266" s="5"/>
      <c r="BOK266" s="5"/>
      <c r="BOL266" s="5"/>
      <c r="BOM266" s="5"/>
      <c r="BON266" s="5"/>
      <c r="BOO266" s="5"/>
      <c r="BOP266" s="5"/>
      <c r="BOQ266" s="5"/>
      <c r="BOR266" s="5"/>
      <c r="BOS266" s="5"/>
      <c r="BOT266" s="5"/>
      <c r="BOU266" s="5"/>
      <c r="BOV266" s="5"/>
      <c r="BOW266" s="5"/>
      <c r="BOX266" s="5"/>
      <c r="BOY266" s="5"/>
      <c r="BOZ266" s="5"/>
      <c r="BPA266" s="5"/>
      <c r="BPB266" s="5"/>
      <c r="BPC266" s="5"/>
      <c r="BPD266" s="5"/>
      <c r="BPE266" s="5"/>
      <c r="BPF266" s="5"/>
      <c r="BPG266" s="5"/>
      <c r="BPH266" s="5"/>
      <c r="BPI266" s="5"/>
      <c r="BPJ266" s="5"/>
      <c r="BPK266" s="5"/>
      <c r="BPL266" s="5"/>
      <c r="BPM266" s="5"/>
      <c r="BPN266" s="5"/>
      <c r="BPO266" s="5"/>
      <c r="BPP266" s="5"/>
      <c r="BPQ266" s="5"/>
      <c r="BPR266" s="5"/>
      <c r="BPS266" s="5"/>
      <c r="BPT266" s="5"/>
      <c r="BPU266" s="5"/>
      <c r="BPV266" s="5"/>
      <c r="BPW266" s="5"/>
      <c r="BPX266" s="5"/>
      <c r="BPY266" s="5"/>
      <c r="BPZ266" s="5"/>
      <c r="BQA266" s="5"/>
      <c r="BQB266" s="5"/>
      <c r="BQC266" s="5"/>
      <c r="BQD266" s="5"/>
      <c r="BQE266" s="5"/>
      <c r="BQF266" s="5"/>
      <c r="BQG266" s="5"/>
      <c r="BQH266" s="5"/>
      <c r="BQI266" s="5"/>
      <c r="BQJ266" s="5"/>
      <c r="BQK266" s="5"/>
      <c r="BQL266" s="5"/>
      <c r="BQM266" s="5"/>
      <c r="BQN266" s="5"/>
      <c r="BQO266" s="5"/>
      <c r="BQP266" s="5"/>
      <c r="BQQ266" s="5"/>
      <c r="BQR266" s="5"/>
      <c r="BQS266" s="5"/>
      <c r="BQT266" s="5"/>
      <c r="BQU266" s="5"/>
      <c r="BQV266" s="5"/>
      <c r="BQW266" s="5"/>
      <c r="BQX266" s="5"/>
      <c r="BQY266" s="5"/>
      <c r="BQZ266" s="5"/>
      <c r="BRA266" s="5"/>
      <c r="BRB266" s="5"/>
      <c r="BRC266" s="5"/>
      <c r="BRD266" s="5"/>
      <c r="BRE266" s="5"/>
      <c r="BRF266" s="5"/>
      <c r="BRG266" s="5"/>
      <c r="BRH266" s="5"/>
      <c r="BRI266" s="5"/>
      <c r="BRJ266" s="5"/>
      <c r="BRK266" s="5"/>
      <c r="BRL266" s="5"/>
      <c r="BRM266" s="5"/>
      <c r="BRN266" s="5"/>
      <c r="BRO266" s="5"/>
      <c r="BRP266" s="5"/>
      <c r="BRQ266" s="5"/>
      <c r="BRR266" s="5"/>
      <c r="BRS266" s="5"/>
      <c r="BRT266" s="5"/>
      <c r="BRU266" s="5"/>
      <c r="BRV266" s="5"/>
      <c r="BRW266" s="5"/>
      <c r="BRX266" s="5"/>
      <c r="BRY266" s="5"/>
      <c r="BRZ266" s="5"/>
      <c r="BSA266" s="5"/>
      <c r="BSB266" s="5"/>
      <c r="BSC266" s="5"/>
      <c r="BSD266" s="5"/>
      <c r="BSE266" s="5"/>
      <c r="BSF266" s="5"/>
      <c r="BSG266" s="5"/>
      <c r="BSH266" s="5"/>
      <c r="BSI266" s="5"/>
      <c r="BSJ266" s="5"/>
      <c r="BSK266" s="5"/>
      <c r="BSL266" s="5"/>
      <c r="BSM266" s="5"/>
      <c r="BSN266" s="5"/>
      <c r="BSO266" s="5"/>
      <c r="BSP266" s="5"/>
      <c r="BSQ266" s="5"/>
      <c r="BSR266" s="5"/>
      <c r="BSS266" s="5"/>
      <c r="BST266" s="5"/>
      <c r="BSU266" s="5"/>
      <c r="BSV266" s="5"/>
      <c r="BSW266" s="5"/>
      <c r="BSX266" s="5"/>
      <c r="BSY266" s="5"/>
      <c r="BSZ266" s="5"/>
      <c r="BTA266" s="5"/>
      <c r="BTB266" s="5"/>
      <c r="BTC266" s="5"/>
      <c r="BTD266" s="5"/>
      <c r="BTE266" s="5"/>
      <c r="BTF266" s="5"/>
      <c r="BTG266" s="5"/>
      <c r="BTH266" s="5"/>
      <c r="BTI266" s="5"/>
      <c r="BTJ266" s="5"/>
      <c r="BTK266" s="5"/>
      <c r="BTL266" s="5"/>
      <c r="BTM266" s="5"/>
      <c r="BTN266" s="5"/>
      <c r="BTO266" s="5"/>
      <c r="BTP266" s="5"/>
      <c r="BTQ266" s="5"/>
      <c r="BTR266" s="5"/>
      <c r="BTS266" s="5"/>
      <c r="BTT266" s="5"/>
      <c r="BTU266" s="5"/>
      <c r="BTV266" s="5"/>
      <c r="BTW266" s="5"/>
      <c r="BTX266" s="5"/>
      <c r="BTY266" s="5"/>
      <c r="BTZ266" s="5"/>
      <c r="BUA266" s="5"/>
      <c r="BUB266" s="5"/>
      <c r="BUC266" s="5"/>
      <c r="BUD266" s="5"/>
      <c r="BUE266" s="5"/>
      <c r="BUF266" s="5"/>
      <c r="BUG266" s="5"/>
      <c r="BUH266" s="5"/>
      <c r="BUI266" s="5"/>
      <c r="BUJ266" s="5"/>
      <c r="BUK266" s="5"/>
      <c r="BUL266" s="5"/>
      <c r="BUM266" s="5"/>
      <c r="BUN266" s="5"/>
      <c r="BUO266" s="5"/>
      <c r="BUP266" s="5"/>
      <c r="BUQ266" s="5"/>
      <c r="BUR266" s="5"/>
      <c r="BUS266" s="5"/>
      <c r="BUT266" s="5"/>
      <c r="BUU266" s="5"/>
      <c r="BUV266" s="5"/>
      <c r="BUW266" s="5"/>
      <c r="BUX266" s="5"/>
      <c r="BUY266" s="5"/>
      <c r="BUZ266" s="5"/>
      <c r="BVA266" s="5"/>
      <c r="BVB266" s="5"/>
      <c r="BVC266" s="5"/>
      <c r="BVD266" s="5"/>
      <c r="BVE266" s="5"/>
      <c r="BVF266" s="5"/>
      <c r="BVG266" s="5"/>
      <c r="BVH266" s="5"/>
      <c r="BVI266" s="5"/>
      <c r="BVJ266" s="5"/>
      <c r="BVK266" s="5"/>
      <c r="BVL266" s="5"/>
      <c r="BVM266" s="5"/>
      <c r="BVN266" s="5"/>
      <c r="BVO266" s="5"/>
      <c r="BVP266" s="5"/>
      <c r="BVQ266" s="5"/>
      <c r="BVR266" s="5"/>
      <c r="BVS266" s="5"/>
      <c r="BVT266" s="5"/>
      <c r="BVU266" s="5"/>
      <c r="BVV266" s="5"/>
      <c r="BVW266" s="5"/>
      <c r="BVX266" s="5"/>
      <c r="BVY266" s="5"/>
      <c r="BVZ266" s="5"/>
      <c r="BWA266" s="5"/>
      <c r="BWB266" s="5"/>
      <c r="BWC266" s="5"/>
      <c r="BWD266" s="5"/>
      <c r="BWE266" s="5"/>
      <c r="BWF266" s="5"/>
      <c r="BWG266" s="5"/>
      <c r="BWH266" s="5"/>
      <c r="BWI266" s="5"/>
      <c r="BWJ266" s="5"/>
      <c r="BWK266" s="5"/>
      <c r="BWL266" s="5"/>
      <c r="BWM266" s="5"/>
      <c r="BWN266" s="5"/>
      <c r="BWO266" s="5"/>
      <c r="BWP266" s="5"/>
      <c r="BWQ266" s="5"/>
      <c r="BWR266" s="5"/>
      <c r="BWS266" s="5"/>
      <c r="BWT266" s="5"/>
      <c r="BWU266" s="5"/>
      <c r="BWV266" s="5"/>
      <c r="BWW266" s="5"/>
      <c r="BWX266" s="5"/>
      <c r="BWY266" s="5"/>
      <c r="BWZ266" s="5"/>
      <c r="BXA266" s="5"/>
      <c r="BXB266" s="5"/>
      <c r="BXC266" s="5"/>
      <c r="BXD266" s="5"/>
      <c r="BXE266" s="5"/>
      <c r="BXF266" s="5"/>
      <c r="BXG266" s="5"/>
      <c r="BXH266" s="5"/>
      <c r="BXI266" s="5"/>
      <c r="BXJ266" s="5"/>
      <c r="BXK266" s="5"/>
      <c r="BXL266" s="5"/>
      <c r="BXM266" s="5"/>
      <c r="BXN266" s="5"/>
      <c r="BXO266" s="5"/>
      <c r="BXP266" s="5"/>
      <c r="BXQ266" s="5"/>
      <c r="BXR266" s="5"/>
      <c r="BXS266" s="5"/>
      <c r="BXT266" s="5"/>
      <c r="BXU266" s="5"/>
      <c r="BXV266" s="5"/>
      <c r="BXW266" s="5"/>
      <c r="BXX266" s="5"/>
      <c r="BXY266" s="5"/>
      <c r="BXZ266" s="5"/>
      <c r="BYA266" s="5"/>
      <c r="BYB266" s="5"/>
      <c r="BYC266" s="5"/>
      <c r="BYD266" s="5"/>
      <c r="BYE266" s="5"/>
      <c r="BYF266" s="5"/>
      <c r="BYG266" s="5"/>
      <c r="BYH266" s="5"/>
      <c r="BYI266" s="5"/>
      <c r="BYJ266" s="5"/>
      <c r="BYK266" s="5"/>
      <c r="BYL266" s="5"/>
      <c r="BYM266" s="5"/>
      <c r="BYN266" s="5"/>
      <c r="BYO266" s="5"/>
      <c r="BYP266" s="5"/>
      <c r="BYQ266" s="5"/>
      <c r="BYR266" s="5"/>
      <c r="BYS266" s="5"/>
      <c r="BYT266" s="5"/>
      <c r="BYU266" s="5"/>
      <c r="BYV266" s="5"/>
      <c r="BYW266" s="5"/>
      <c r="BYX266" s="5"/>
      <c r="BYY266" s="5"/>
      <c r="BYZ266" s="5"/>
      <c r="BZA266" s="5"/>
      <c r="BZB266" s="5"/>
      <c r="BZC266" s="5"/>
      <c r="BZD266" s="5"/>
      <c r="BZE266" s="5"/>
      <c r="BZF266" s="5"/>
      <c r="BZG266" s="5"/>
      <c r="BZH266" s="5"/>
      <c r="BZI266" s="5"/>
      <c r="BZJ266" s="5"/>
      <c r="BZK266" s="5"/>
      <c r="BZL266" s="5"/>
      <c r="BZM266" s="5"/>
      <c r="BZN266" s="5"/>
      <c r="BZO266" s="5"/>
      <c r="BZP266" s="5"/>
      <c r="BZQ266" s="5"/>
      <c r="BZR266" s="5"/>
      <c r="BZS266" s="5"/>
      <c r="BZT266" s="5"/>
      <c r="BZU266" s="5"/>
      <c r="BZV266" s="5"/>
      <c r="BZW266" s="5"/>
      <c r="BZX266" s="5"/>
      <c r="BZY266" s="5"/>
      <c r="BZZ266" s="5"/>
      <c r="CAA266" s="5"/>
      <c r="CAB266" s="5"/>
      <c r="CAC266" s="5"/>
      <c r="CAD266" s="5"/>
      <c r="CAE266" s="5"/>
      <c r="CAF266" s="5"/>
      <c r="CAG266" s="5"/>
      <c r="CAH266" s="5"/>
      <c r="CAI266" s="5"/>
      <c r="CAJ266" s="5"/>
      <c r="CAK266" s="5"/>
      <c r="CAL266" s="5"/>
      <c r="CAM266" s="5"/>
      <c r="CAN266" s="5"/>
      <c r="CAO266" s="5"/>
      <c r="CAP266" s="5"/>
      <c r="CAQ266" s="5"/>
      <c r="CAR266" s="5"/>
      <c r="CAS266" s="5"/>
      <c r="CAT266" s="5"/>
      <c r="CAU266" s="5"/>
      <c r="CAV266" s="5"/>
      <c r="CAW266" s="5"/>
      <c r="CAX266" s="5"/>
      <c r="CAY266" s="5"/>
      <c r="CAZ266" s="5"/>
      <c r="CBA266" s="5"/>
      <c r="CBB266" s="5"/>
      <c r="CBC266" s="5"/>
      <c r="CBD266" s="5"/>
      <c r="CBE266" s="5"/>
      <c r="CBF266" s="5"/>
      <c r="CBG266" s="5"/>
      <c r="CBH266" s="5"/>
      <c r="CBI266" s="5"/>
      <c r="CBJ266" s="5"/>
      <c r="CBK266" s="5"/>
      <c r="CBL266" s="5"/>
      <c r="CBM266" s="5"/>
      <c r="CBN266" s="5"/>
      <c r="CBO266" s="5"/>
      <c r="CBP266" s="5"/>
      <c r="CBQ266" s="5"/>
      <c r="CBR266" s="5"/>
      <c r="CBS266" s="5"/>
      <c r="CBT266" s="5"/>
      <c r="CBU266" s="5"/>
      <c r="CBV266" s="5"/>
      <c r="CBW266" s="5"/>
      <c r="CBX266" s="5"/>
      <c r="CBY266" s="5"/>
      <c r="CBZ266" s="5"/>
      <c r="CCA266" s="5"/>
      <c r="CCB266" s="5"/>
      <c r="CCC266" s="5"/>
      <c r="CCD266" s="5"/>
      <c r="CCE266" s="5"/>
      <c r="CCF266" s="5"/>
      <c r="CCG266" s="5"/>
      <c r="CCH266" s="5"/>
      <c r="CCI266" s="5"/>
      <c r="CCJ266" s="5"/>
      <c r="CCK266" s="5"/>
      <c r="CCL266" s="5"/>
      <c r="CCM266" s="5"/>
      <c r="CCN266" s="5"/>
      <c r="CCO266" s="5"/>
      <c r="CCP266" s="5"/>
      <c r="CCQ266" s="5"/>
      <c r="CCR266" s="5"/>
      <c r="CCS266" s="5"/>
      <c r="CCT266" s="5"/>
      <c r="CCU266" s="5"/>
      <c r="CCV266" s="5"/>
      <c r="CCW266" s="5"/>
      <c r="CCX266" s="5"/>
      <c r="CCY266" s="5"/>
      <c r="CCZ266" s="5"/>
      <c r="CDA266" s="5"/>
      <c r="CDB266" s="5"/>
      <c r="CDC266" s="5"/>
      <c r="CDD266" s="5"/>
      <c r="CDE266" s="5"/>
      <c r="CDF266" s="5"/>
      <c r="CDG266" s="5"/>
      <c r="CDH266" s="5"/>
      <c r="CDI266" s="5"/>
      <c r="CDJ266" s="5"/>
      <c r="CDK266" s="5"/>
      <c r="CDL266" s="5"/>
      <c r="CDM266" s="5"/>
      <c r="CDN266" s="5"/>
      <c r="CDO266" s="5"/>
      <c r="CDP266" s="5"/>
      <c r="CDQ266" s="5"/>
      <c r="CDR266" s="5"/>
      <c r="CDS266" s="5"/>
      <c r="CDT266" s="5"/>
      <c r="CDU266" s="5"/>
      <c r="CDV266" s="5"/>
      <c r="CDW266" s="5"/>
      <c r="CDX266" s="5"/>
      <c r="CDY266" s="5"/>
      <c r="CDZ266" s="5"/>
      <c r="CEA266" s="5"/>
      <c r="CEB266" s="5"/>
      <c r="CEC266" s="5"/>
      <c r="CED266" s="5"/>
      <c r="CEE266" s="5"/>
      <c r="CEF266" s="5"/>
      <c r="CEG266" s="5"/>
      <c r="CEH266" s="5"/>
      <c r="CEI266" s="5"/>
      <c r="CEJ266" s="5"/>
      <c r="CEK266" s="5"/>
      <c r="CEL266" s="5"/>
      <c r="CEM266" s="5"/>
      <c r="CEN266" s="5"/>
      <c r="CEO266" s="5"/>
      <c r="CEP266" s="5"/>
      <c r="CEQ266" s="5"/>
      <c r="CER266" s="5"/>
      <c r="CES266" s="5"/>
      <c r="CET266" s="5"/>
      <c r="CEU266" s="5"/>
      <c r="CEV266" s="5"/>
      <c r="CEW266" s="5"/>
      <c r="CEX266" s="5"/>
      <c r="CEY266" s="5"/>
      <c r="CEZ266" s="5"/>
      <c r="CFA266" s="5"/>
      <c r="CFB266" s="5"/>
      <c r="CFC266" s="5"/>
      <c r="CFD266" s="5"/>
      <c r="CFE266" s="5"/>
      <c r="CFF266" s="5"/>
      <c r="CFG266" s="5"/>
      <c r="CFH266" s="5"/>
      <c r="CFI266" s="5"/>
      <c r="CFJ266" s="5"/>
      <c r="CFK266" s="5"/>
      <c r="CFL266" s="5"/>
      <c r="CFM266" s="5"/>
      <c r="CFN266" s="5"/>
      <c r="CFO266" s="5"/>
      <c r="CFP266" s="5"/>
      <c r="CFQ266" s="5"/>
      <c r="CFR266" s="5"/>
      <c r="CFS266" s="5"/>
      <c r="CFT266" s="5"/>
      <c r="CFU266" s="5"/>
      <c r="CFV266" s="5"/>
      <c r="CFW266" s="5"/>
      <c r="CFX266" s="5"/>
      <c r="CFY266" s="5"/>
      <c r="CFZ266" s="5"/>
      <c r="CGA266" s="5"/>
      <c r="CGB266" s="5"/>
      <c r="CGC266" s="5"/>
      <c r="CGD266" s="5"/>
      <c r="CGE266" s="5"/>
      <c r="CGF266" s="5"/>
      <c r="CGG266" s="5"/>
      <c r="CGH266" s="5"/>
      <c r="CGI266" s="5"/>
      <c r="CGJ266" s="5"/>
      <c r="CGK266" s="5"/>
      <c r="CGL266" s="5"/>
      <c r="CGM266" s="5"/>
      <c r="CGN266" s="5"/>
      <c r="CGO266" s="5"/>
      <c r="CGP266" s="5"/>
      <c r="CGQ266" s="5"/>
      <c r="CGR266" s="5"/>
      <c r="CGS266" s="5"/>
      <c r="CGT266" s="5"/>
      <c r="CGU266" s="5"/>
      <c r="CGV266" s="5"/>
      <c r="CGW266" s="5"/>
      <c r="CGX266" s="5"/>
      <c r="CGY266" s="5"/>
      <c r="CGZ266" s="5"/>
      <c r="CHA266" s="5"/>
      <c r="CHB266" s="5"/>
      <c r="CHC266" s="5"/>
      <c r="CHD266" s="5"/>
      <c r="CHE266" s="5"/>
      <c r="CHF266" s="5"/>
      <c r="CHG266" s="5"/>
      <c r="CHH266" s="5"/>
      <c r="CHI266" s="5"/>
      <c r="CHJ266" s="5"/>
      <c r="CHK266" s="5"/>
      <c r="CHL266" s="5"/>
      <c r="CHM266" s="5"/>
      <c r="CHN266" s="5"/>
      <c r="CHO266" s="5"/>
      <c r="CHP266" s="5"/>
      <c r="CHQ266" s="5"/>
      <c r="CHR266" s="5"/>
      <c r="CHS266" s="5"/>
      <c r="CHT266" s="5"/>
      <c r="CHU266" s="5"/>
      <c r="CHV266" s="5"/>
      <c r="CHW266" s="5"/>
      <c r="CHX266" s="5"/>
      <c r="CHY266" s="5"/>
      <c r="CHZ266" s="5"/>
      <c r="CIA266" s="5"/>
      <c r="CIB266" s="5"/>
      <c r="CIC266" s="5"/>
      <c r="CID266" s="5"/>
      <c r="CIE266" s="5"/>
      <c r="CIF266" s="5"/>
      <c r="CIG266" s="5"/>
      <c r="CIH266" s="5"/>
      <c r="CII266" s="5"/>
      <c r="CIJ266" s="5"/>
      <c r="CIK266" s="5"/>
      <c r="CIL266" s="5"/>
      <c r="CIM266" s="5"/>
      <c r="CIN266" s="5"/>
      <c r="CIO266" s="5"/>
      <c r="CIP266" s="5"/>
      <c r="CIQ266" s="5"/>
      <c r="CIR266" s="5"/>
      <c r="CIS266" s="5"/>
      <c r="CIT266" s="5"/>
      <c r="CIU266" s="5"/>
      <c r="CIV266" s="5"/>
      <c r="CIW266" s="5"/>
      <c r="CIX266" s="5"/>
      <c r="CIY266" s="5"/>
      <c r="CIZ266" s="5"/>
      <c r="CJA266" s="5"/>
      <c r="CJB266" s="5"/>
      <c r="CJC266" s="5"/>
      <c r="CJD266" s="5"/>
      <c r="CJE266" s="5"/>
      <c r="CJF266" s="5"/>
      <c r="CJG266" s="5"/>
      <c r="CJH266" s="5"/>
      <c r="CJI266" s="5"/>
      <c r="CJJ266" s="5"/>
      <c r="CJK266" s="5"/>
      <c r="CJL266" s="5"/>
      <c r="CJM266" s="5"/>
      <c r="CJN266" s="5"/>
      <c r="CJO266" s="5"/>
      <c r="CJP266" s="5"/>
      <c r="CJQ266" s="5"/>
      <c r="CJR266" s="5"/>
      <c r="CJS266" s="5"/>
      <c r="CJT266" s="5"/>
      <c r="CJU266" s="5"/>
      <c r="CJV266" s="5"/>
      <c r="CJW266" s="5"/>
      <c r="CJX266" s="5"/>
      <c r="CJY266" s="5"/>
      <c r="CJZ266" s="5"/>
      <c r="CKA266" s="5"/>
      <c r="CKB266" s="5"/>
      <c r="CKC266" s="5"/>
      <c r="CKD266" s="5"/>
      <c r="CKE266" s="5"/>
      <c r="CKF266" s="5"/>
      <c r="CKG266" s="5"/>
      <c r="CKH266" s="5"/>
      <c r="CKI266" s="5"/>
      <c r="CKJ266" s="5"/>
      <c r="CKK266" s="5"/>
      <c r="CKL266" s="5"/>
      <c r="CKM266" s="5"/>
      <c r="CKN266" s="5"/>
      <c r="CKO266" s="5"/>
      <c r="CKP266" s="5"/>
      <c r="CKQ266" s="5"/>
      <c r="CKR266" s="5"/>
      <c r="CKS266" s="5"/>
      <c r="CKT266" s="5"/>
      <c r="CKU266" s="5"/>
      <c r="CKV266" s="5"/>
      <c r="CKW266" s="5"/>
      <c r="CKX266" s="5"/>
      <c r="CKY266" s="5"/>
      <c r="CKZ266" s="5"/>
      <c r="CLA266" s="5"/>
      <c r="CLB266" s="5"/>
      <c r="CLC266" s="5"/>
      <c r="CLD266" s="5"/>
      <c r="CLE266" s="5"/>
      <c r="CLF266" s="5"/>
      <c r="CLG266" s="5"/>
      <c r="CLH266" s="5"/>
      <c r="CLI266" s="5"/>
      <c r="CLJ266" s="5"/>
      <c r="CLK266" s="5"/>
      <c r="CLL266" s="5"/>
      <c r="CLM266" s="5"/>
      <c r="CLN266" s="5"/>
      <c r="CLO266" s="5"/>
      <c r="CLP266" s="5"/>
      <c r="CLQ266" s="5"/>
      <c r="CLR266" s="5"/>
      <c r="CLS266" s="5"/>
      <c r="CLT266" s="5"/>
      <c r="CLU266" s="5"/>
      <c r="CLV266" s="5"/>
      <c r="CLW266" s="5"/>
      <c r="CLX266" s="5"/>
      <c r="CLY266" s="5"/>
      <c r="CLZ266" s="5"/>
      <c r="CMA266" s="5"/>
      <c r="CMB266" s="5"/>
      <c r="CMC266" s="5"/>
      <c r="CMD266" s="5"/>
      <c r="CME266" s="5"/>
      <c r="CMF266" s="5"/>
      <c r="CMG266" s="5"/>
      <c r="CMH266" s="5"/>
      <c r="CMI266" s="5"/>
      <c r="CMJ266" s="5"/>
      <c r="CMK266" s="5"/>
      <c r="CML266" s="5"/>
      <c r="CMM266" s="5"/>
      <c r="CMN266" s="5"/>
      <c r="CMO266" s="5"/>
      <c r="CMP266" s="5"/>
      <c r="CMQ266" s="5"/>
      <c r="CMR266" s="5"/>
      <c r="CMS266" s="5"/>
      <c r="CMT266" s="5"/>
      <c r="CMU266" s="5"/>
      <c r="CMV266" s="5"/>
      <c r="CMW266" s="5"/>
      <c r="CMX266" s="5"/>
      <c r="CMY266" s="5"/>
      <c r="CMZ266" s="5"/>
      <c r="CNA266" s="5"/>
      <c r="CNB266" s="5"/>
      <c r="CNC266" s="5"/>
      <c r="CND266" s="5"/>
      <c r="CNE266" s="5"/>
      <c r="CNF266" s="5"/>
      <c r="CNG266" s="5"/>
      <c r="CNH266" s="5"/>
      <c r="CNI266" s="5"/>
      <c r="CNJ266" s="5"/>
      <c r="CNK266" s="5"/>
      <c r="CNL266" s="5"/>
      <c r="CNM266" s="5"/>
      <c r="CNN266" s="5"/>
      <c r="CNO266" s="5"/>
      <c r="CNP266" s="5"/>
      <c r="CNQ266" s="5"/>
      <c r="CNR266" s="5"/>
      <c r="CNS266" s="5"/>
      <c r="CNT266" s="5"/>
      <c r="CNU266" s="5"/>
      <c r="CNV266" s="5"/>
      <c r="CNW266" s="5"/>
      <c r="CNX266" s="5"/>
      <c r="CNY266" s="5"/>
      <c r="CNZ266" s="5"/>
      <c r="COA266" s="5"/>
      <c r="COB266" s="5"/>
      <c r="COC266" s="5"/>
      <c r="COD266" s="5"/>
      <c r="COE266" s="5"/>
      <c r="COF266" s="5"/>
      <c r="COG266" s="5"/>
      <c r="COH266" s="5"/>
      <c r="COI266" s="5"/>
      <c r="COJ266" s="5"/>
      <c r="COK266" s="5"/>
      <c r="COL266" s="5"/>
      <c r="COM266" s="5"/>
      <c r="CON266" s="5"/>
      <c r="COO266" s="5"/>
      <c r="COP266" s="5"/>
      <c r="COQ266" s="5"/>
      <c r="COR266" s="5"/>
      <c r="COS266" s="5"/>
      <c r="COT266" s="5"/>
      <c r="COU266" s="5"/>
      <c r="COV266" s="5"/>
      <c r="COW266" s="5"/>
      <c r="COX266" s="5"/>
      <c r="COY266" s="5"/>
      <c r="COZ266" s="5"/>
      <c r="CPA266" s="5"/>
      <c r="CPB266" s="5"/>
      <c r="CPC266" s="5"/>
      <c r="CPD266" s="5"/>
      <c r="CPE266" s="5"/>
      <c r="CPF266" s="5"/>
      <c r="CPG266" s="5"/>
      <c r="CPH266" s="5"/>
      <c r="CPI266" s="5"/>
      <c r="CPJ266" s="5"/>
      <c r="CPK266" s="5"/>
      <c r="CPL266" s="5"/>
      <c r="CPM266" s="5"/>
      <c r="CPN266" s="5"/>
      <c r="CPO266" s="5"/>
      <c r="CPP266" s="5"/>
      <c r="CPQ266" s="5"/>
      <c r="CPR266" s="5"/>
      <c r="CPS266" s="5"/>
      <c r="CPT266" s="5"/>
      <c r="CPU266" s="5"/>
      <c r="CPV266" s="5"/>
      <c r="CPW266" s="5"/>
      <c r="CPX266" s="5"/>
      <c r="CPY266" s="5"/>
      <c r="CPZ266" s="5"/>
      <c r="CQA266" s="5"/>
      <c r="CQB266" s="5"/>
      <c r="CQC266" s="5"/>
      <c r="CQD266" s="5"/>
      <c r="CQE266" s="5"/>
      <c r="CQF266" s="5"/>
      <c r="CQG266" s="5"/>
      <c r="CQH266" s="5"/>
      <c r="CQI266" s="5"/>
      <c r="CQJ266" s="5"/>
      <c r="CQK266" s="5"/>
      <c r="CQL266" s="5"/>
      <c r="CQM266" s="5"/>
      <c r="CQN266" s="5"/>
      <c r="CQO266" s="5"/>
      <c r="CQP266" s="5"/>
      <c r="CQQ266" s="5"/>
      <c r="CQR266" s="5"/>
      <c r="CQS266" s="5"/>
      <c r="CQT266" s="5"/>
      <c r="CQU266" s="5"/>
      <c r="CQV266" s="5"/>
      <c r="CQW266" s="5"/>
      <c r="CQX266" s="5"/>
      <c r="CQY266" s="5"/>
      <c r="CQZ266" s="5"/>
      <c r="CRA266" s="5"/>
      <c r="CRB266" s="5"/>
      <c r="CRC266" s="5"/>
      <c r="CRD266" s="5"/>
      <c r="CRE266" s="5"/>
      <c r="CRF266" s="5"/>
      <c r="CRG266" s="5"/>
      <c r="CRH266" s="5"/>
      <c r="CRI266" s="5"/>
      <c r="CRJ266" s="5"/>
      <c r="CRK266" s="5"/>
      <c r="CRL266" s="5"/>
      <c r="CRM266" s="5"/>
      <c r="CRN266" s="5"/>
      <c r="CRO266" s="5"/>
      <c r="CRP266" s="5"/>
      <c r="CRQ266" s="5"/>
      <c r="CRR266" s="5"/>
      <c r="CRS266" s="5"/>
      <c r="CRT266" s="5"/>
      <c r="CRU266" s="5"/>
      <c r="CRV266" s="5"/>
      <c r="CRW266" s="5"/>
      <c r="CRX266" s="5"/>
      <c r="CRY266" s="5"/>
      <c r="CRZ266" s="5"/>
      <c r="CSA266" s="5"/>
      <c r="CSB266" s="5"/>
      <c r="CSC266" s="5"/>
      <c r="CSD266" s="5"/>
      <c r="CSE266" s="5"/>
      <c r="CSF266" s="5"/>
      <c r="CSG266" s="5"/>
      <c r="CSH266" s="5"/>
      <c r="CSI266" s="5"/>
      <c r="CSJ266" s="5"/>
      <c r="CSK266" s="5"/>
      <c r="CSL266" s="5"/>
      <c r="CSM266" s="5"/>
      <c r="CSN266" s="5"/>
      <c r="CSO266" s="5"/>
      <c r="CSP266" s="5"/>
      <c r="CSQ266" s="5"/>
      <c r="CSR266" s="5"/>
      <c r="CSS266" s="5"/>
      <c r="CST266" s="5"/>
      <c r="CSU266" s="5"/>
      <c r="CSV266" s="5"/>
      <c r="CSW266" s="5"/>
      <c r="CSX266" s="5"/>
      <c r="CSY266" s="5"/>
      <c r="CSZ266" s="5"/>
      <c r="CTA266" s="5"/>
      <c r="CTB266" s="5"/>
      <c r="CTC266" s="5"/>
      <c r="CTD266" s="5"/>
      <c r="CTE266" s="5"/>
      <c r="CTF266" s="5"/>
      <c r="CTG266" s="5"/>
      <c r="CTH266" s="5"/>
      <c r="CTI266" s="5"/>
      <c r="CTJ266" s="5"/>
      <c r="CTK266" s="5"/>
      <c r="CTL266" s="5"/>
      <c r="CTM266" s="5"/>
      <c r="CTN266" s="5"/>
      <c r="CTO266" s="5"/>
      <c r="CTP266" s="5"/>
      <c r="CTQ266" s="5"/>
      <c r="CTR266" s="5"/>
      <c r="CTS266" s="5"/>
      <c r="CTT266" s="5"/>
      <c r="CTU266" s="5"/>
      <c r="CTV266" s="5"/>
      <c r="CTW266" s="5"/>
      <c r="CTX266" s="5"/>
      <c r="CTY266" s="5"/>
      <c r="CTZ266" s="5"/>
      <c r="CUA266" s="5"/>
      <c r="CUB266" s="5"/>
      <c r="CUC266" s="5"/>
      <c r="CUD266" s="5"/>
      <c r="CUE266" s="5"/>
      <c r="CUF266" s="5"/>
      <c r="CUG266" s="5"/>
      <c r="CUH266" s="5"/>
      <c r="CUI266" s="5"/>
      <c r="CUJ266" s="5"/>
      <c r="CUK266" s="5"/>
      <c r="CUL266" s="5"/>
      <c r="CUM266" s="5"/>
      <c r="CUN266" s="5"/>
      <c r="CUO266" s="5"/>
      <c r="CUP266" s="5"/>
      <c r="CUQ266" s="5"/>
      <c r="CUR266" s="5"/>
      <c r="CUS266" s="5"/>
      <c r="CUT266" s="5"/>
      <c r="CUU266" s="5"/>
      <c r="CUV266" s="5"/>
      <c r="CUW266" s="5"/>
      <c r="CUX266" s="5"/>
      <c r="CUY266" s="5"/>
      <c r="CUZ266" s="5"/>
      <c r="CVA266" s="5"/>
      <c r="CVB266" s="5"/>
      <c r="CVC266" s="5"/>
      <c r="CVD266" s="5"/>
      <c r="CVE266" s="5"/>
      <c r="CVF266" s="5"/>
      <c r="CVG266" s="5"/>
      <c r="CVH266" s="5"/>
      <c r="CVI266" s="5"/>
      <c r="CVJ266" s="5"/>
      <c r="CVK266" s="5"/>
      <c r="CVL266" s="5"/>
      <c r="CVM266" s="5"/>
      <c r="CVN266" s="5"/>
      <c r="CVO266" s="5"/>
      <c r="CVP266" s="5"/>
      <c r="CVQ266" s="5"/>
      <c r="CVR266" s="5"/>
      <c r="CVS266" s="5"/>
      <c r="CVT266" s="5"/>
      <c r="CVU266" s="5"/>
      <c r="CVV266" s="5"/>
      <c r="CVW266" s="5"/>
      <c r="CVX266" s="5"/>
      <c r="CVY266" s="5"/>
      <c r="CVZ266" s="5"/>
      <c r="CWA266" s="5"/>
      <c r="CWB266" s="5"/>
      <c r="CWC266" s="5"/>
      <c r="CWD266" s="5"/>
      <c r="CWE266" s="5"/>
      <c r="CWF266" s="5"/>
      <c r="CWG266" s="5"/>
      <c r="CWH266" s="5"/>
      <c r="CWI266" s="5"/>
      <c r="CWJ266" s="5"/>
      <c r="CWK266" s="5"/>
      <c r="CWL266" s="5"/>
      <c r="CWM266" s="5"/>
      <c r="CWN266" s="5"/>
      <c r="CWO266" s="5"/>
      <c r="CWP266" s="5"/>
      <c r="CWQ266" s="5"/>
      <c r="CWR266" s="5"/>
      <c r="CWS266" s="5"/>
      <c r="CWT266" s="5"/>
      <c r="CWU266" s="5"/>
      <c r="CWV266" s="5"/>
      <c r="CWW266" s="5"/>
      <c r="CWX266" s="5"/>
      <c r="CWY266" s="5"/>
      <c r="CWZ266" s="5"/>
      <c r="CXA266" s="5"/>
      <c r="CXB266" s="5"/>
      <c r="CXC266" s="5"/>
      <c r="CXD266" s="5"/>
      <c r="CXE266" s="5"/>
      <c r="CXF266" s="5"/>
      <c r="CXG266" s="5"/>
      <c r="CXH266" s="5"/>
      <c r="CXI266" s="5"/>
      <c r="CXJ266" s="5"/>
      <c r="CXK266" s="5"/>
      <c r="CXL266" s="5"/>
      <c r="CXM266" s="5"/>
      <c r="CXN266" s="5"/>
      <c r="CXO266" s="5"/>
      <c r="CXP266" s="5"/>
      <c r="CXQ266" s="5"/>
      <c r="CXR266" s="5"/>
      <c r="CXS266" s="5"/>
      <c r="CXT266" s="5"/>
      <c r="CXU266" s="5"/>
      <c r="CXV266" s="5"/>
      <c r="CXW266" s="5"/>
      <c r="CXX266" s="5"/>
      <c r="CXY266" s="5"/>
      <c r="CXZ266" s="5"/>
      <c r="CYA266" s="5"/>
      <c r="CYB266" s="5"/>
      <c r="CYC266" s="5"/>
      <c r="CYD266" s="5"/>
      <c r="CYE266" s="5"/>
      <c r="CYF266" s="5"/>
      <c r="CYG266" s="5"/>
      <c r="CYH266" s="5"/>
      <c r="CYI266" s="5"/>
      <c r="CYJ266" s="5"/>
      <c r="CYK266" s="5"/>
      <c r="CYL266" s="5"/>
      <c r="CYM266" s="5"/>
      <c r="CYN266" s="5"/>
      <c r="CYO266" s="5"/>
      <c r="CYP266" s="5"/>
      <c r="CYQ266" s="5"/>
      <c r="CYR266" s="5"/>
      <c r="CYS266" s="5"/>
      <c r="CYT266" s="5"/>
      <c r="CYU266" s="5"/>
      <c r="CYV266" s="5"/>
      <c r="CYW266" s="5"/>
      <c r="CYX266" s="5"/>
      <c r="CYY266" s="5"/>
      <c r="CYZ266" s="5"/>
      <c r="CZA266" s="5"/>
      <c r="CZB266" s="5"/>
      <c r="CZC266" s="5"/>
      <c r="CZD266" s="5"/>
      <c r="CZE266" s="5"/>
      <c r="CZF266" s="5"/>
      <c r="CZG266" s="5"/>
      <c r="CZH266" s="5"/>
      <c r="CZI266" s="5"/>
      <c r="CZJ266" s="5"/>
      <c r="CZK266" s="5"/>
      <c r="CZL266" s="5"/>
      <c r="CZM266" s="5"/>
      <c r="CZN266" s="5"/>
      <c r="CZO266" s="5"/>
      <c r="CZP266" s="5"/>
      <c r="CZQ266" s="5"/>
      <c r="CZR266" s="5"/>
      <c r="CZS266" s="5"/>
      <c r="CZT266" s="5"/>
      <c r="CZU266" s="5"/>
      <c r="CZV266" s="5"/>
      <c r="CZW266" s="5"/>
      <c r="CZX266" s="5"/>
      <c r="CZY266" s="5"/>
      <c r="CZZ266" s="5"/>
      <c r="DAA266" s="5"/>
      <c r="DAB266" s="5"/>
      <c r="DAC266" s="5"/>
      <c r="DAD266" s="5"/>
      <c r="DAE266" s="5"/>
      <c r="DAF266" s="5"/>
      <c r="DAG266" s="5"/>
      <c r="DAH266" s="5"/>
      <c r="DAI266" s="5"/>
      <c r="DAJ266" s="5"/>
      <c r="DAK266" s="5"/>
      <c r="DAL266" s="5"/>
      <c r="DAM266" s="5"/>
      <c r="DAN266" s="5"/>
      <c r="DAO266" s="5"/>
      <c r="DAP266" s="5"/>
      <c r="DAQ266" s="5"/>
      <c r="DAR266" s="5"/>
      <c r="DAS266" s="5"/>
      <c r="DAT266" s="5"/>
      <c r="DAU266" s="5"/>
      <c r="DAV266" s="5"/>
      <c r="DAW266" s="5"/>
      <c r="DAX266" s="5"/>
      <c r="DAY266" s="5"/>
      <c r="DAZ266" s="5"/>
      <c r="DBA266" s="5"/>
      <c r="DBB266" s="5"/>
      <c r="DBC266" s="5"/>
      <c r="DBD266" s="5"/>
      <c r="DBE266" s="5"/>
      <c r="DBF266" s="5"/>
      <c r="DBG266" s="5"/>
      <c r="DBH266" s="5"/>
      <c r="DBI266" s="5"/>
      <c r="DBJ266" s="5"/>
      <c r="DBK266" s="5"/>
      <c r="DBL266" s="5"/>
      <c r="DBM266" s="5"/>
      <c r="DBN266" s="5"/>
      <c r="DBO266" s="5"/>
      <c r="DBP266" s="5"/>
      <c r="DBQ266" s="5"/>
      <c r="DBR266" s="5"/>
      <c r="DBS266" s="5"/>
      <c r="DBT266" s="5"/>
      <c r="DBU266" s="5"/>
      <c r="DBV266" s="5"/>
      <c r="DBW266" s="5"/>
      <c r="DBX266" s="5"/>
      <c r="DBY266" s="5"/>
      <c r="DBZ266" s="5"/>
      <c r="DCA266" s="5"/>
      <c r="DCB266" s="5"/>
      <c r="DCC266" s="5"/>
      <c r="DCD266" s="5"/>
      <c r="DCE266" s="5"/>
      <c r="DCF266" s="5"/>
      <c r="DCG266" s="5"/>
      <c r="DCH266" s="5"/>
      <c r="DCI266" s="5"/>
      <c r="DCJ266" s="5"/>
      <c r="DCK266" s="5"/>
      <c r="DCL266" s="5"/>
      <c r="DCM266" s="5"/>
      <c r="DCN266" s="5"/>
      <c r="DCO266" s="5"/>
      <c r="DCP266" s="5"/>
      <c r="DCQ266" s="5"/>
      <c r="DCR266" s="5"/>
      <c r="DCS266" s="5"/>
      <c r="DCT266" s="5"/>
      <c r="DCU266" s="5"/>
      <c r="DCV266" s="5"/>
      <c r="DCW266" s="5"/>
      <c r="DCX266" s="5"/>
      <c r="DCY266" s="5"/>
      <c r="DCZ266" s="5"/>
      <c r="DDA266" s="5"/>
      <c r="DDB266" s="5"/>
      <c r="DDC266" s="5"/>
      <c r="DDD266" s="5"/>
      <c r="DDE266" s="5"/>
      <c r="DDF266" s="5"/>
      <c r="DDG266" s="5"/>
      <c r="DDH266" s="5"/>
      <c r="DDI266" s="5"/>
      <c r="DDJ266" s="5"/>
      <c r="DDK266" s="5"/>
      <c r="DDL266" s="5"/>
      <c r="DDM266" s="5"/>
      <c r="DDN266" s="5"/>
      <c r="DDO266" s="5"/>
      <c r="DDP266" s="5"/>
      <c r="DDQ266" s="5"/>
      <c r="DDR266" s="5"/>
      <c r="DDS266" s="5"/>
      <c r="DDT266" s="5"/>
      <c r="DDU266" s="5"/>
      <c r="DDV266" s="5"/>
      <c r="DDW266" s="5"/>
      <c r="DDX266" s="5"/>
      <c r="DDY266" s="5"/>
      <c r="DDZ266" s="5"/>
      <c r="DEA266" s="5"/>
      <c r="DEB266" s="5"/>
      <c r="DEC266" s="5"/>
      <c r="DED266" s="5"/>
      <c r="DEE266" s="5"/>
      <c r="DEF266" s="5"/>
      <c r="DEG266" s="5"/>
      <c r="DEH266" s="5"/>
      <c r="DEI266" s="5"/>
      <c r="DEJ266" s="5"/>
      <c r="DEK266" s="5"/>
      <c r="DEL266" s="5"/>
      <c r="DEM266" s="5"/>
      <c r="DEN266" s="5"/>
      <c r="DEO266" s="5"/>
      <c r="DEP266" s="5"/>
      <c r="DEQ266" s="5"/>
      <c r="DER266" s="5"/>
      <c r="DES266" s="5"/>
      <c r="DET266" s="5"/>
      <c r="DEU266" s="5"/>
      <c r="DEV266" s="5"/>
      <c r="DEW266" s="5"/>
      <c r="DEX266" s="5"/>
      <c r="DEY266" s="5"/>
      <c r="DEZ266" s="5"/>
      <c r="DFA266" s="5"/>
      <c r="DFB266" s="5"/>
      <c r="DFC266" s="5"/>
      <c r="DFD266" s="5"/>
      <c r="DFE266" s="5"/>
      <c r="DFF266" s="5"/>
      <c r="DFG266" s="5"/>
      <c r="DFH266" s="5"/>
      <c r="DFI266" s="5"/>
      <c r="DFJ266" s="5"/>
      <c r="DFK266" s="5"/>
      <c r="DFL266" s="5"/>
      <c r="DFM266" s="5"/>
      <c r="DFN266" s="5"/>
      <c r="DFO266" s="5"/>
      <c r="DFP266" s="5"/>
      <c r="DFQ266" s="5"/>
      <c r="DFR266" s="5"/>
      <c r="DFS266" s="5"/>
      <c r="DFT266" s="5"/>
      <c r="DFU266" s="5"/>
      <c r="DFV266" s="5"/>
      <c r="DFW266" s="5"/>
      <c r="DFX266" s="5"/>
      <c r="DFY266" s="5"/>
      <c r="DFZ266" s="5"/>
      <c r="DGA266" s="5"/>
      <c r="DGB266" s="5"/>
      <c r="DGC266" s="5"/>
      <c r="DGD266" s="5"/>
      <c r="DGE266" s="5"/>
      <c r="DGF266" s="5"/>
      <c r="DGG266" s="5"/>
      <c r="DGH266" s="5"/>
      <c r="DGI266" s="5"/>
      <c r="DGJ266" s="5"/>
      <c r="DGK266" s="5"/>
      <c r="DGL266" s="5"/>
      <c r="DGM266" s="5"/>
      <c r="DGN266" s="5"/>
      <c r="DGO266" s="5"/>
      <c r="DGP266" s="5"/>
      <c r="DGQ266" s="5"/>
      <c r="DGR266" s="5"/>
      <c r="DGS266" s="5"/>
      <c r="DGT266" s="5"/>
      <c r="DGU266" s="5"/>
      <c r="DGV266" s="5"/>
      <c r="DGW266" s="5"/>
      <c r="DGX266" s="5"/>
      <c r="DGY266" s="5"/>
      <c r="DGZ266" s="5"/>
      <c r="DHA266" s="5"/>
      <c r="DHB266" s="5"/>
      <c r="DHC266" s="5"/>
      <c r="DHD266" s="5"/>
      <c r="DHE266" s="5"/>
      <c r="DHF266" s="5"/>
      <c r="DHG266" s="5"/>
      <c r="DHH266" s="5"/>
      <c r="DHI266" s="5"/>
      <c r="DHJ266" s="5"/>
      <c r="DHK266" s="5"/>
      <c r="DHL266" s="5"/>
      <c r="DHM266" s="5"/>
      <c r="DHN266" s="5"/>
      <c r="DHO266" s="5"/>
      <c r="DHP266" s="5"/>
      <c r="DHQ266" s="5"/>
      <c r="DHR266" s="5"/>
      <c r="DHS266" s="5"/>
      <c r="DHT266" s="5"/>
      <c r="DHU266" s="5"/>
      <c r="DHV266" s="5"/>
      <c r="DHW266" s="5"/>
      <c r="DHX266" s="5"/>
      <c r="DHY266" s="5"/>
      <c r="DHZ266" s="5"/>
      <c r="DIA266" s="5"/>
      <c r="DIB266" s="5"/>
      <c r="DIC266" s="5"/>
      <c r="DID266" s="5"/>
      <c r="DIE266" s="5"/>
      <c r="DIF266" s="5"/>
      <c r="DIG266" s="5"/>
      <c r="DIH266" s="5"/>
      <c r="DII266" s="5"/>
      <c r="DIJ266" s="5"/>
      <c r="DIK266" s="5"/>
      <c r="DIL266" s="5"/>
      <c r="DIM266" s="5"/>
      <c r="DIN266" s="5"/>
      <c r="DIO266" s="5"/>
      <c r="DIP266" s="5"/>
      <c r="DIQ266" s="5"/>
      <c r="DIR266" s="5"/>
      <c r="DIS266" s="5"/>
      <c r="DIT266" s="5"/>
      <c r="DIU266" s="5"/>
      <c r="DIV266" s="5"/>
      <c r="DIW266" s="5"/>
      <c r="DIX266" s="5"/>
      <c r="DIY266" s="5"/>
      <c r="DIZ266" s="5"/>
      <c r="DJA266" s="5"/>
      <c r="DJB266" s="5"/>
      <c r="DJC266" s="5"/>
      <c r="DJD266" s="5"/>
      <c r="DJE266" s="5"/>
      <c r="DJF266" s="5"/>
      <c r="DJG266" s="5"/>
      <c r="DJH266" s="5"/>
      <c r="DJI266" s="5"/>
      <c r="DJJ266" s="5"/>
      <c r="DJK266" s="5"/>
      <c r="DJL266" s="5"/>
      <c r="DJM266" s="5"/>
      <c r="DJN266" s="5"/>
      <c r="DJO266" s="5"/>
      <c r="DJP266" s="5"/>
      <c r="DJQ266" s="5"/>
      <c r="DJR266" s="5"/>
      <c r="DJS266" s="5"/>
      <c r="DJT266" s="5"/>
      <c r="DJU266" s="5"/>
      <c r="DJV266" s="5"/>
      <c r="DJW266" s="5"/>
      <c r="DJX266" s="5"/>
      <c r="DJY266" s="5"/>
      <c r="DJZ266" s="5"/>
      <c r="DKA266" s="5"/>
      <c r="DKB266" s="5"/>
      <c r="DKC266" s="5"/>
      <c r="DKD266" s="5"/>
      <c r="DKE266" s="5"/>
      <c r="DKF266" s="5"/>
      <c r="DKG266" s="5"/>
      <c r="DKH266" s="5"/>
      <c r="DKI266" s="5"/>
      <c r="DKJ266" s="5"/>
      <c r="DKK266" s="5"/>
      <c r="DKL266" s="5"/>
      <c r="DKM266" s="5"/>
      <c r="DKN266" s="5"/>
      <c r="DKO266" s="5"/>
      <c r="DKP266" s="5"/>
      <c r="DKQ266" s="5"/>
      <c r="DKR266" s="5"/>
      <c r="DKS266" s="5"/>
      <c r="DKT266" s="5"/>
      <c r="DKU266" s="5"/>
      <c r="DKV266" s="5"/>
      <c r="DKW266" s="5"/>
      <c r="DKX266" s="5"/>
      <c r="DKY266" s="5"/>
      <c r="DKZ266" s="5"/>
      <c r="DLA266" s="5"/>
      <c r="DLB266" s="5"/>
      <c r="DLC266" s="5"/>
      <c r="DLD266" s="5"/>
      <c r="DLE266" s="5"/>
      <c r="DLF266" s="5"/>
      <c r="DLG266" s="5"/>
      <c r="DLH266" s="5"/>
      <c r="DLI266" s="5"/>
      <c r="DLJ266" s="5"/>
      <c r="DLK266" s="5"/>
      <c r="DLL266" s="5"/>
      <c r="DLM266" s="5"/>
      <c r="DLN266" s="5"/>
      <c r="DLO266" s="5"/>
      <c r="DLP266" s="5"/>
      <c r="DLQ266" s="5"/>
      <c r="DLR266" s="5"/>
      <c r="DLS266" s="5"/>
      <c r="DLT266" s="5"/>
      <c r="DLU266" s="5"/>
      <c r="DLV266" s="5"/>
      <c r="DLW266" s="5"/>
      <c r="DLX266" s="5"/>
      <c r="DLY266" s="5"/>
      <c r="DLZ266" s="5"/>
      <c r="DMA266" s="5"/>
      <c r="DMB266" s="5"/>
      <c r="DMC266" s="5"/>
      <c r="DMD266" s="5"/>
      <c r="DME266" s="5"/>
      <c r="DMF266" s="5"/>
      <c r="DMG266" s="5"/>
      <c r="DMH266" s="5"/>
      <c r="DMI266" s="5"/>
      <c r="DMJ266" s="5"/>
      <c r="DMK266" s="5"/>
      <c r="DML266" s="5"/>
      <c r="DMM266" s="5"/>
      <c r="DMN266" s="5"/>
      <c r="DMO266" s="5"/>
      <c r="DMP266" s="5"/>
      <c r="DMQ266" s="5"/>
      <c r="DMR266" s="5"/>
      <c r="DMS266" s="5"/>
      <c r="DMT266" s="5"/>
      <c r="DMU266" s="5"/>
      <c r="DMV266" s="5"/>
      <c r="DMW266" s="5"/>
      <c r="DMX266" s="5"/>
      <c r="DMY266" s="5"/>
      <c r="DMZ266" s="5"/>
      <c r="DNA266" s="5"/>
      <c r="DNB266" s="5"/>
      <c r="DNC266" s="5"/>
      <c r="DND266" s="5"/>
      <c r="DNE266" s="5"/>
      <c r="DNF266" s="5"/>
      <c r="DNG266" s="5"/>
      <c r="DNH266" s="5"/>
      <c r="DNI266" s="5"/>
      <c r="DNJ266" s="5"/>
      <c r="DNK266" s="5"/>
      <c r="DNL266" s="5"/>
      <c r="DNM266" s="5"/>
      <c r="DNN266" s="5"/>
      <c r="DNO266" s="5"/>
      <c r="DNP266" s="5"/>
      <c r="DNQ266" s="5"/>
      <c r="DNR266" s="5"/>
      <c r="DNS266" s="5"/>
      <c r="DNT266" s="5"/>
      <c r="DNU266" s="5"/>
      <c r="DNV266" s="5"/>
      <c r="DNW266" s="5"/>
      <c r="DNX266" s="5"/>
      <c r="DNY266" s="5"/>
      <c r="DNZ266" s="5"/>
      <c r="DOA266" s="5"/>
      <c r="DOB266" s="5"/>
      <c r="DOC266" s="5"/>
      <c r="DOD266" s="5"/>
      <c r="DOE266" s="5"/>
      <c r="DOF266" s="5"/>
      <c r="DOG266" s="5"/>
      <c r="DOH266" s="5"/>
      <c r="DOI266" s="5"/>
      <c r="DOJ266" s="5"/>
      <c r="DOK266" s="5"/>
      <c r="DOL266" s="5"/>
      <c r="DOM266" s="5"/>
      <c r="DON266" s="5"/>
      <c r="DOO266" s="5"/>
      <c r="DOP266" s="5"/>
      <c r="DOQ266" s="5"/>
      <c r="DOR266" s="5"/>
      <c r="DOS266" s="5"/>
      <c r="DOT266" s="5"/>
      <c r="DOU266" s="5"/>
      <c r="DOV266" s="5"/>
      <c r="DOW266" s="5"/>
      <c r="DOX266" s="5"/>
      <c r="DOY266" s="5"/>
      <c r="DOZ266" s="5"/>
      <c r="DPA266" s="5"/>
      <c r="DPB266" s="5"/>
      <c r="DPC266" s="5"/>
      <c r="DPD266" s="5"/>
      <c r="DPE266" s="5"/>
      <c r="DPF266" s="5"/>
      <c r="DPG266" s="5"/>
      <c r="DPH266" s="5"/>
      <c r="DPI266" s="5"/>
      <c r="DPJ266" s="5"/>
      <c r="DPK266" s="5"/>
      <c r="DPL266" s="5"/>
      <c r="DPM266" s="5"/>
      <c r="DPN266" s="5"/>
      <c r="DPO266" s="5"/>
      <c r="DPP266" s="5"/>
      <c r="DPQ266" s="5"/>
      <c r="DPR266" s="5"/>
      <c r="DPS266" s="5"/>
      <c r="DPT266" s="5"/>
      <c r="DPU266" s="5"/>
      <c r="DPV266" s="5"/>
      <c r="DPW266" s="5"/>
      <c r="DPX266" s="5"/>
      <c r="DPY266" s="5"/>
      <c r="DPZ266" s="5"/>
      <c r="DQA266" s="5"/>
      <c r="DQB266" s="5"/>
      <c r="DQC266" s="5"/>
      <c r="DQD266" s="5"/>
      <c r="DQE266" s="5"/>
      <c r="DQF266" s="5"/>
      <c r="DQG266" s="5"/>
      <c r="DQH266" s="5"/>
      <c r="DQI266" s="5"/>
      <c r="DQJ266" s="5"/>
      <c r="DQK266" s="5"/>
      <c r="DQL266" s="5"/>
      <c r="DQM266" s="5"/>
      <c r="DQN266" s="5"/>
      <c r="DQO266" s="5"/>
      <c r="DQP266" s="5"/>
      <c r="DQQ266" s="5"/>
      <c r="DQR266" s="5"/>
      <c r="DQS266" s="5"/>
      <c r="DQT266" s="5"/>
      <c r="DQU266" s="5"/>
      <c r="DQV266" s="5"/>
      <c r="DQW266" s="5"/>
      <c r="DQX266" s="5"/>
      <c r="DQY266" s="5"/>
      <c r="DQZ266" s="5"/>
      <c r="DRA266" s="5"/>
      <c r="DRB266" s="5"/>
      <c r="DRC266" s="5"/>
      <c r="DRD266" s="5"/>
      <c r="DRE266" s="5"/>
      <c r="DRF266" s="5"/>
      <c r="DRG266" s="5"/>
      <c r="DRH266" s="5"/>
      <c r="DRI266" s="5"/>
      <c r="DRJ266" s="5"/>
      <c r="DRK266" s="5"/>
      <c r="DRL266" s="5"/>
      <c r="DRM266" s="5"/>
      <c r="DRN266" s="5"/>
      <c r="DRO266" s="5"/>
      <c r="DRP266" s="5"/>
      <c r="DRQ266" s="5"/>
      <c r="DRR266" s="5"/>
      <c r="DRS266" s="5"/>
      <c r="DRT266" s="5"/>
      <c r="DRU266" s="5"/>
      <c r="DRV266" s="5"/>
      <c r="DRW266" s="5"/>
      <c r="DRX266" s="5"/>
      <c r="DRY266" s="5"/>
      <c r="DRZ266" s="5"/>
      <c r="DSA266" s="5"/>
      <c r="DSB266" s="5"/>
      <c r="DSC266" s="5"/>
      <c r="DSD266" s="5"/>
      <c r="DSE266" s="5"/>
      <c r="DSF266" s="5"/>
      <c r="DSG266" s="5"/>
      <c r="DSH266" s="5"/>
      <c r="DSI266" s="5"/>
      <c r="DSJ266" s="5"/>
      <c r="DSK266" s="5"/>
      <c r="DSL266" s="5"/>
      <c r="DSM266" s="5"/>
      <c r="DSN266" s="5"/>
      <c r="DSO266" s="5"/>
      <c r="DSP266" s="5"/>
      <c r="DSQ266" s="5"/>
      <c r="DSR266" s="5"/>
      <c r="DSS266" s="5"/>
      <c r="DST266" s="5"/>
      <c r="DSU266" s="5"/>
      <c r="DSV266" s="5"/>
      <c r="DSW266" s="5"/>
      <c r="DSX266" s="5"/>
      <c r="DSY266" s="5"/>
      <c r="DSZ266" s="5"/>
      <c r="DTA266" s="5"/>
      <c r="DTB266" s="5"/>
      <c r="DTC266" s="5"/>
      <c r="DTD266" s="5"/>
      <c r="DTE266" s="5"/>
      <c r="DTF266" s="5"/>
      <c r="DTG266" s="5"/>
      <c r="DTH266" s="5"/>
      <c r="DTI266" s="5"/>
      <c r="DTJ266" s="5"/>
      <c r="DTK266" s="5"/>
      <c r="DTL266" s="5"/>
      <c r="DTM266" s="5"/>
      <c r="DTN266" s="5"/>
      <c r="DTO266" s="5"/>
      <c r="DTP266" s="5"/>
      <c r="DTQ266" s="5"/>
      <c r="DTR266" s="5"/>
      <c r="DTS266" s="5"/>
      <c r="DTT266" s="5"/>
      <c r="DTU266" s="5"/>
      <c r="DTV266" s="5"/>
      <c r="DTW266" s="5"/>
      <c r="DTX266" s="5"/>
      <c r="DTY266" s="5"/>
      <c r="DTZ266" s="5"/>
      <c r="DUA266" s="5"/>
      <c r="DUB266" s="5"/>
      <c r="DUC266" s="5"/>
      <c r="DUD266" s="5"/>
      <c r="DUE266" s="5"/>
      <c r="DUF266" s="5"/>
      <c r="DUG266" s="5"/>
      <c r="DUH266" s="5"/>
      <c r="DUI266" s="5"/>
      <c r="DUJ266" s="5"/>
      <c r="DUK266" s="5"/>
      <c r="DUL266" s="5"/>
      <c r="DUM266" s="5"/>
      <c r="DUN266" s="5"/>
      <c r="DUO266" s="5"/>
      <c r="DUP266" s="5"/>
      <c r="DUQ266" s="5"/>
      <c r="DUR266" s="5"/>
      <c r="DUS266" s="5"/>
      <c r="DUT266" s="5"/>
      <c r="DUU266" s="5"/>
      <c r="DUV266" s="5"/>
      <c r="DUW266" s="5"/>
      <c r="DUX266" s="5"/>
      <c r="DUY266" s="5"/>
      <c r="DUZ266" s="5"/>
      <c r="DVA266" s="5"/>
      <c r="DVB266" s="5"/>
      <c r="DVC266" s="5"/>
      <c r="DVD266" s="5"/>
      <c r="DVE266" s="5"/>
      <c r="DVF266" s="5"/>
      <c r="DVG266" s="5"/>
      <c r="DVH266" s="5"/>
      <c r="DVI266" s="5"/>
      <c r="DVJ266" s="5"/>
      <c r="DVK266" s="5"/>
      <c r="DVL266" s="5"/>
      <c r="DVM266" s="5"/>
      <c r="DVN266" s="5"/>
      <c r="DVO266" s="5"/>
      <c r="DVP266" s="5"/>
      <c r="DVQ266" s="5"/>
      <c r="DVR266" s="5"/>
      <c r="DVS266" s="5"/>
      <c r="DVT266" s="5"/>
      <c r="DVU266" s="5"/>
      <c r="DVV266" s="5"/>
      <c r="DVW266" s="5"/>
      <c r="DVX266" s="5"/>
      <c r="DVY266" s="5"/>
      <c r="DVZ266" s="5"/>
      <c r="DWA266" s="5"/>
      <c r="DWB266" s="5"/>
      <c r="DWC266" s="5"/>
      <c r="DWD266" s="5"/>
      <c r="DWE266" s="5"/>
      <c r="DWF266" s="5"/>
      <c r="DWG266" s="5"/>
      <c r="DWH266" s="5"/>
      <c r="DWI266" s="5"/>
      <c r="DWJ266" s="5"/>
      <c r="DWK266" s="5"/>
      <c r="DWL266" s="5"/>
      <c r="DWM266" s="5"/>
      <c r="DWN266" s="5"/>
      <c r="DWO266" s="5"/>
      <c r="DWP266" s="5"/>
      <c r="DWQ266" s="5"/>
      <c r="DWR266" s="5"/>
      <c r="DWS266" s="5"/>
      <c r="DWT266" s="5"/>
      <c r="DWU266" s="5"/>
      <c r="DWV266" s="5"/>
      <c r="DWW266" s="5"/>
      <c r="DWX266" s="5"/>
      <c r="DWY266" s="5"/>
      <c r="DWZ266" s="5"/>
      <c r="DXA266" s="5"/>
      <c r="DXB266" s="5"/>
      <c r="DXC266" s="5"/>
      <c r="DXD266" s="5"/>
      <c r="DXE266" s="5"/>
      <c r="DXF266" s="5"/>
      <c r="DXG266" s="5"/>
      <c r="DXH266" s="5"/>
      <c r="DXI266" s="5"/>
      <c r="DXJ266" s="5"/>
      <c r="DXK266" s="5"/>
      <c r="DXL266" s="5"/>
      <c r="DXM266" s="5"/>
      <c r="DXN266" s="5"/>
      <c r="DXO266" s="5"/>
      <c r="DXP266" s="5"/>
      <c r="DXQ266" s="5"/>
      <c r="DXR266" s="5"/>
      <c r="DXS266" s="5"/>
      <c r="DXT266" s="5"/>
      <c r="DXU266" s="5"/>
      <c r="DXV266" s="5"/>
      <c r="DXW266" s="5"/>
      <c r="DXX266" s="5"/>
      <c r="DXY266" s="5"/>
      <c r="DXZ266" s="5"/>
      <c r="DYA266" s="5"/>
      <c r="DYB266" s="5"/>
      <c r="DYC266" s="5"/>
      <c r="DYD266" s="5"/>
      <c r="DYE266" s="5"/>
      <c r="DYF266" s="5"/>
      <c r="DYG266" s="5"/>
      <c r="DYH266" s="5"/>
      <c r="DYI266" s="5"/>
      <c r="DYJ266" s="5"/>
      <c r="DYK266" s="5"/>
      <c r="DYL266" s="5"/>
      <c r="DYM266" s="5"/>
      <c r="DYN266" s="5"/>
      <c r="DYO266" s="5"/>
      <c r="DYP266" s="5"/>
      <c r="DYQ266" s="5"/>
      <c r="DYR266" s="5"/>
      <c r="DYS266" s="5"/>
      <c r="DYT266" s="5"/>
      <c r="DYU266" s="5"/>
      <c r="DYV266" s="5"/>
      <c r="DYW266" s="5"/>
      <c r="DYX266" s="5"/>
      <c r="DYY266" s="5"/>
      <c r="DYZ266" s="5"/>
      <c r="DZA266" s="5"/>
      <c r="DZB266" s="5"/>
      <c r="DZC266" s="5"/>
      <c r="DZD266" s="5"/>
      <c r="DZE266" s="5"/>
      <c r="DZF266" s="5"/>
      <c r="DZG266" s="5"/>
      <c r="DZH266" s="5"/>
      <c r="DZI266" s="5"/>
      <c r="DZJ266" s="5"/>
      <c r="DZK266" s="5"/>
      <c r="DZL266" s="5"/>
      <c r="DZM266" s="5"/>
      <c r="DZN266" s="5"/>
      <c r="DZO266" s="5"/>
      <c r="DZP266" s="5"/>
      <c r="DZQ266" s="5"/>
      <c r="DZR266" s="5"/>
      <c r="DZS266" s="5"/>
      <c r="DZT266" s="5"/>
      <c r="DZU266" s="5"/>
      <c r="DZV266" s="5"/>
      <c r="DZW266" s="5"/>
      <c r="DZX266" s="5"/>
      <c r="DZY266" s="5"/>
      <c r="DZZ266" s="5"/>
      <c r="EAA266" s="5"/>
      <c r="EAB266" s="5"/>
      <c r="EAC266" s="5"/>
      <c r="EAD266" s="5"/>
      <c r="EAE266" s="5"/>
      <c r="EAF266" s="5"/>
      <c r="EAG266" s="5"/>
      <c r="EAH266" s="5"/>
      <c r="EAI266" s="5"/>
      <c r="EAJ266" s="5"/>
      <c r="EAK266" s="5"/>
      <c r="EAL266" s="5"/>
      <c r="EAM266" s="5"/>
      <c r="EAN266" s="5"/>
      <c r="EAO266" s="5"/>
      <c r="EAP266" s="5"/>
      <c r="EAQ266" s="5"/>
      <c r="EAR266" s="5"/>
      <c r="EAS266" s="5"/>
      <c r="EAT266" s="5"/>
      <c r="EAU266" s="5"/>
      <c r="EAV266" s="5"/>
      <c r="EAW266" s="5"/>
      <c r="EAX266" s="5"/>
      <c r="EAY266" s="5"/>
      <c r="EAZ266" s="5"/>
      <c r="EBA266" s="5"/>
      <c r="EBB266" s="5"/>
      <c r="EBC266" s="5"/>
      <c r="EBD266" s="5"/>
      <c r="EBE266" s="5"/>
      <c r="EBF266" s="5"/>
      <c r="EBG266" s="5"/>
      <c r="EBH266" s="5"/>
      <c r="EBI266" s="5"/>
      <c r="EBJ266" s="5"/>
      <c r="EBK266" s="5"/>
      <c r="EBL266" s="5"/>
      <c r="EBM266" s="5"/>
      <c r="EBN266" s="5"/>
      <c r="EBO266" s="5"/>
      <c r="EBP266" s="5"/>
      <c r="EBQ266" s="5"/>
      <c r="EBR266" s="5"/>
      <c r="EBS266" s="5"/>
      <c r="EBT266" s="5"/>
      <c r="EBU266" s="5"/>
      <c r="EBV266" s="5"/>
      <c r="EBW266" s="5"/>
      <c r="EBX266" s="5"/>
      <c r="EBY266" s="5"/>
      <c r="EBZ266" s="5"/>
      <c r="ECA266" s="5"/>
      <c r="ECB266" s="5"/>
      <c r="ECC266" s="5"/>
      <c r="ECD266" s="5"/>
      <c r="ECE266" s="5"/>
      <c r="ECF266" s="5"/>
      <c r="ECG266" s="5"/>
      <c r="ECH266" s="5"/>
      <c r="ECI266" s="5"/>
      <c r="ECJ266" s="5"/>
      <c r="ECK266" s="5"/>
      <c r="ECL266" s="5"/>
      <c r="ECM266" s="5"/>
      <c r="ECN266" s="5"/>
      <c r="ECO266" s="5"/>
      <c r="ECP266" s="5"/>
      <c r="ECQ266" s="5"/>
      <c r="ECR266" s="5"/>
      <c r="ECS266" s="5"/>
      <c r="ECT266" s="5"/>
      <c r="ECU266" s="5"/>
      <c r="ECV266" s="5"/>
      <c r="ECW266" s="5"/>
      <c r="ECX266" s="5"/>
      <c r="ECY266" s="5"/>
      <c r="ECZ266" s="5"/>
      <c r="EDA266" s="5"/>
      <c r="EDB266" s="5"/>
      <c r="EDC266" s="5"/>
      <c r="EDD266" s="5"/>
      <c r="EDE266" s="5"/>
      <c r="EDF266" s="5"/>
      <c r="EDG266" s="5"/>
      <c r="EDH266" s="5"/>
      <c r="EDI266" s="5"/>
      <c r="EDJ266" s="5"/>
      <c r="EDK266" s="5"/>
      <c r="EDL266" s="5"/>
      <c r="EDM266" s="5"/>
      <c r="EDN266" s="5"/>
      <c r="EDO266" s="5"/>
      <c r="EDP266" s="5"/>
      <c r="EDQ266" s="5"/>
      <c r="EDR266" s="5"/>
      <c r="EDS266" s="5"/>
      <c r="EDT266" s="5"/>
      <c r="EDU266" s="5"/>
      <c r="EDV266" s="5"/>
      <c r="EDW266" s="5"/>
      <c r="EDX266" s="5"/>
      <c r="EDY266" s="5"/>
      <c r="EDZ266" s="5"/>
      <c r="EEA266" s="5"/>
      <c r="EEB266" s="5"/>
      <c r="EEC266" s="5"/>
      <c r="EED266" s="5"/>
      <c r="EEE266" s="5"/>
      <c r="EEF266" s="5"/>
      <c r="EEG266" s="5"/>
      <c r="EEH266" s="5"/>
      <c r="EEI266" s="5"/>
      <c r="EEJ266" s="5"/>
      <c r="EEK266" s="5"/>
      <c r="EEL266" s="5"/>
      <c r="EEM266" s="5"/>
      <c r="EEN266" s="5"/>
      <c r="EEO266" s="5"/>
      <c r="EEP266" s="5"/>
      <c r="EEQ266" s="5"/>
      <c r="EER266" s="5"/>
      <c r="EES266" s="5"/>
      <c r="EET266" s="5"/>
      <c r="EEU266" s="5"/>
      <c r="EEV266" s="5"/>
      <c r="EEW266" s="5"/>
      <c r="EEX266" s="5"/>
      <c r="EEY266" s="5"/>
      <c r="EEZ266" s="5"/>
      <c r="EFA266" s="5"/>
      <c r="EFB266" s="5"/>
      <c r="EFC266" s="5"/>
      <c r="EFD266" s="5"/>
      <c r="EFE266" s="5"/>
      <c r="EFF266" s="5"/>
      <c r="EFG266" s="5"/>
      <c r="EFH266" s="5"/>
      <c r="EFI266" s="5"/>
      <c r="EFJ266" s="5"/>
      <c r="EFK266" s="5"/>
      <c r="EFL266" s="5"/>
      <c r="EFM266" s="5"/>
      <c r="EFN266" s="5"/>
      <c r="EFO266" s="5"/>
      <c r="EFP266" s="5"/>
      <c r="EFQ266" s="5"/>
      <c r="EFR266" s="5"/>
      <c r="EFS266" s="5"/>
      <c r="EFT266" s="5"/>
      <c r="EFU266" s="5"/>
      <c r="EFV266" s="5"/>
      <c r="EFW266" s="5"/>
      <c r="EFX266" s="5"/>
      <c r="EFY266" s="5"/>
      <c r="EFZ266" s="5"/>
      <c r="EGA266" s="5"/>
      <c r="EGB266" s="5"/>
      <c r="EGC266" s="5"/>
      <c r="EGD266" s="5"/>
      <c r="EGE266" s="5"/>
      <c r="EGF266" s="5"/>
      <c r="EGG266" s="5"/>
      <c r="EGH266" s="5"/>
      <c r="EGI266" s="5"/>
      <c r="EGJ266" s="5"/>
      <c r="EGK266" s="5"/>
      <c r="EGL266" s="5"/>
      <c r="EGM266" s="5"/>
      <c r="EGN266" s="5"/>
      <c r="EGO266" s="5"/>
      <c r="EGP266" s="5"/>
      <c r="EGQ266" s="5"/>
      <c r="EGR266" s="5"/>
      <c r="EGS266" s="5"/>
      <c r="EGT266" s="5"/>
      <c r="EGU266" s="5"/>
      <c r="EGV266" s="5"/>
      <c r="EGW266" s="5"/>
      <c r="EGX266" s="5"/>
      <c r="EGY266" s="5"/>
      <c r="EGZ266" s="5"/>
      <c r="EHA266" s="5"/>
      <c r="EHB266" s="5"/>
      <c r="EHC266" s="5"/>
      <c r="EHD266" s="5"/>
      <c r="EHE266" s="5"/>
      <c r="EHF266" s="5"/>
      <c r="EHG266" s="5"/>
      <c r="EHH266" s="5"/>
      <c r="EHI266" s="5"/>
      <c r="EHJ266" s="5"/>
      <c r="EHK266" s="5"/>
      <c r="EHL266" s="5"/>
      <c r="EHM266" s="5"/>
      <c r="EHN266" s="5"/>
      <c r="EHO266" s="5"/>
      <c r="EHP266" s="5"/>
      <c r="EHQ266" s="5"/>
      <c r="EHR266" s="5"/>
      <c r="EHS266" s="5"/>
      <c r="EHT266" s="5"/>
      <c r="EHU266" s="5"/>
      <c r="EHV266" s="5"/>
      <c r="EHW266" s="5"/>
      <c r="EHX266" s="5"/>
      <c r="EHY266" s="5"/>
      <c r="EHZ266" s="5"/>
      <c r="EIA266" s="5"/>
      <c r="EIB266" s="5"/>
      <c r="EIC266" s="5"/>
      <c r="EID266" s="5"/>
      <c r="EIE266" s="5"/>
      <c r="EIF266" s="5"/>
      <c r="EIG266" s="5"/>
      <c r="EIH266" s="5"/>
      <c r="EII266" s="5"/>
      <c r="EIJ266" s="5"/>
      <c r="EIK266" s="5"/>
      <c r="EIL266" s="5"/>
      <c r="EIM266" s="5"/>
      <c r="EIN266" s="5"/>
      <c r="EIO266" s="5"/>
      <c r="EIP266" s="5"/>
      <c r="EIQ266" s="5"/>
      <c r="EIR266" s="5"/>
      <c r="EIS266" s="5"/>
      <c r="EIT266" s="5"/>
      <c r="EIU266" s="5"/>
      <c r="EIV266" s="5"/>
      <c r="EIW266" s="5"/>
      <c r="EIX266" s="5"/>
      <c r="EIY266" s="5"/>
      <c r="EIZ266" s="5"/>
      <c r="EJA266" s="5"/>
      <c r="EJB266" s="5"/>
      <c r="EJC266" s="5"/>
      <c r="EJD266" s="5"/>
      <c r="EJE266" s="5"/>
      <c r="EJF266" s="5"/>
      <c r="EJG266" s="5"/>
      <c r="EJH266" s="5"/>
      <c r="EJI266" s="5"/>
      <c r="EJJ266" s="5"/>
      <c r="EJK266" s="5"/>
      <c r="EJL266" s="5"/>
      <c r="EJM266" s="5"/>
      <c r="EJN266" s="5"/>
      <c r="EJO266" s="5"/>
      <c r="EJP266" s="5"/>
      <c r="EJQ266" s="5"/>
      <c r="EJR266" s="5"/>
      <c r="EJS266" s="5"/>
      <c r="EJT266" s="5"/>
      <c r="EJU266" s="5"/>
      <c r="EJV266" s="5"/>
      <c r="EJW266" s="5"/>
      <c r="EJX266" s="5"/>
      <c r="EJY266" s="5"/>
      <c r="EJZ266" s="5"/>
      <c r="EKA266" s="5"/>
      <c r="EKB266" s="5"/>
      <c r="EKC266" s="5"/>
      <c r="EKD266" s="5"/>
      <c r="EKE266" s="5"/>
      <c r="EKF266" s="5"/>
      <c r="EKG266" s="5"/>
      <c r="EKH266" s="5"/>
      <c r="EKI266" s="5"/>
      <c r="EKJ266" s="5"/>
      <c r="EKK266" s="5"/>
      <c r="EKL266" s="5"/>
      <c r="EKM266" s="5"/>
      <c r="EKN266" s="5"/>
      <c r="EKO266" s="5"/>
      <c r="EKP266" s="5"/>
      <c r="EKQ266" s="5"/>
      <c r="EKR266" s="5"/>
      <c r="EKS266" s="5"/>
      <c r="EKT266" s="5"/>
      <c r="EKU266" s="5"/>
      <c r="EKV266" s="5"/>
      <c r="EKW266" s="5"/>
      <c r="EKX266" s="5"/>
      <c r="EKY266" s="5"/>
      <c r="EKZ266" s="5"/>
      <c r="ELA266" s="5"/>
      <c r="ELB266" s="5"/>
      <c r="ELC266" s="5"/>
      <c r="ELD266" s="5"/>
      <c r="ELE266" s="5"/>
      <c r="ELF266" s="5"/>
      <c r="ELG266" s="5"/>
      <c r="ELH266" s="5"/>
      <c r="ELI266" s="5"/>
      <c r="ELJ266" s="5"/>
      <c r="ELK266" s="5"/>
      <c r="ELL266" s="5"/>
      <c r="ELM266" s="5"/>
      <c r="ELN266" s="5"/>
      <c r="ELO266" s="5"/>
      <c r="ELP266" s="5"/>
      <c r="ELQ266" s="5"/>
      <c r="ELR266" s="5"/>
      <c r="ELS266" s="5"/>
      <c r="ELT266" s="5"/>
      <c r="ELU266" s="5"/>
      <c r="ELV266" s="5"/>
      <c r="ELW266" s="5"/>
      <c r="ELX266" s="5"/>
      <c r="ELY266" s="5"/>
      <c r="ELZ266" s="5"/>
      <c r="EMA266" s="5"/>
      <c r="EMB266" s="5"/>
      <c r="EMC266" s="5"/>
      <c r="EMD266" s="5"/>
      <c r="EME266" s="5"/>
      <c r="EMF266" s="5"/>
      <c r="EMG266" s="5"/>
      <c r="EMH266" s="5"/>
      <c r="EMI266" s="5"/>
      <c r="EMJ266" s="5"/>
      <c r="EMK266" s="5"/>
      <c r="EML266" s="5"/>
      <c r="EMM266" s="5"/>
      <c r="EMN266" s="5"/>
      <c r="EMO266" s="5"/>
      <c r="EMP266" s="5"/>
      <c r="EMQ266" s="5"/>
      <c r="EMR266" s="5"/>
      <c r="EMS266" s="5"/>
      <c r="EMT266" s="5"/>
      <c r="EMU266" s="5"/>
      <c r="EMV266" s="5"/>
      <c r="EMW266" s="5"/>
      <c r="EMX266" s="5"/>
      <c r="EMY266" s="5"/>
      <c r="EMZ266" s="5"/>
      <c r="ENA266" s="5"/>
      <c r="ENB266" s="5"/>
      <c r="ENC266" s="5"/>
      <c r="END266" s="5"/>
      <c r="ENE266" s="5"/>
      <c r="ENF266" s="5"/>
      <c r="ENG266" s="5"/>
      <c r="ENH266" s="5"/>
      <c r="ENI266" s="5"/>
      <c r="ENJ266" s="5"/>
      <c r="ENK266" s="5"/>
      <c r="ENL266" s="5"/>
      <c r="ENM266" s="5"/>
      <c r="ENN266" s="5"/>
      <c r="ENO266" s="5"/>
      <c r="ENP266" s="5"/>
      <c r="ENQ266" s="5"/>
      <c r="ENR266" s="5"/>
      <c r="ENS266" s="5"/>
      <c r="ENT266" s="5"/>
      <c r="ENU266" s="5"/>
      <c r="ENV266" s="5"/>
      <c r="ENW266" s="5"/>
      <c r="ENX266" s="5"/>
      <c r="ENY266" s="5"/>
      <c r="ENZ266" s="5"/>
      <c r="EOA266" s="5"/>
      <c r="EOB266" s="5"/>
      <c r="EOC266" s="5"/>
      <c r="EOD266" s="5"/>
      <c r="EOE266" s="5"/>
      <c r="EOF266" s="5"/>
      <c r="EOG266" s="5"/>
      <c r="EOH266" s="5"/>
      <c r="EOI266" s="5"/>
      <c r="EOJ266" s="5"/>
      <c r="EOK266" s="5"/>
      <c r="EOL266" s="5"/>
      <c r="EOM266" s="5"/>
      <c r="EON266" s="5"/>
      <c r="EOO266" s="5"/>
      <c r="EOP266" s="5"/>
      <c r="EOQ266" s="5"/>
      <c r="EOR266" s="5"/>
      <c r="EOS266" s="5"/>
      <c r="EOT266" s="5"/>
      <c r="EOU266" s="5"/>
      <c r="EOV266" s="5"/>
      <c r="EOW266" s="5"/>
      <c r="EOX266" s="5"/>
      <c r="EOY266" s="5"/>
      <c r="EOZ266" s="5"/>
      <c r="EPA266" s="5"/>
      <c r="EPB266" s="5"/>
      <c r="EPC266" s="5"/>
      <c r="EPD266" s="5"/>
      <c r="EPE266" s="5"/>
      <c r="EPF266" s="5"/>
      <c r="EPG266" s="5"/>
      <c r="EPH266" s="5"/>
      <c r="EPI266" s="5"/>
      <c r="EPJ266" s="5"/>
      <c r="EPK266" s="5"/>
      <c r="EPL266" s="5"/>
      <c r="EPM266" s="5"/>
      <c r="EPN266" s="5"/>
      <c r="EPO266" s="5"/>
      <c r="EPP266" s="5"/>
      <c r="EPQ266" s="5"/>
      <c r="EPR266" s="5"/>
      <c r="EPS266" s="5"/>
      <c r="EPT266" s="5"/>
      <c r="EPU266" s="5"/>
      <c r="EPV266" s="5"/>
      <c r="EPW266" s="5"/>
      <c r="EPX266" s="5"/>
      <c r="EPY266" s="5"/>
      <c r="EPZ266" s="5"/>
      <c r="EQA266" s="5"/>
      <c r="EQB266" s="5"/>
      <c r="EQC266" s="5"/>
      <c r="EQD266" s="5"/>
      <c r="EQE266" s="5"/>
      <c r="EQF266" s="5"/>
      <c r="EQG266" s="5"/>
      <c r="EQH266" s="5"/>
      <c r="EQI266" s="5"/>
      <c r="EQJ266" s="5"/>
      <c r="EQK266" s="5"/>
      <c r="EQL266" s="5"/>
      <c r="EQM266" s="5"/>
      <c r="EQN266" s="5"/>
      <c r="EQO266" s="5"/>
      <c r="EQP266" s="5"/>
      <c r="EQQ266" s="5"/>
      <c r="EQR266" s="5"/>
      <c r="EQS266" s="5"/>
      <c r="EQT266" s="5"/>
      <c r="EQU266" s="5"/>
      <c r="EQV266" s="5"/>
      <c r="EQW266" s="5"/>
      <c r="EQX266" s="5"/>
      <c r="EQY266" s="5"/>
      <c r="EQZ266" s="5"/>
      <c r="ERA266" s="5"/>
      <c r="ERB266" s="5"/>
      <c r="ERC266" s="5"/>
      <c r="ERD266" s="5"/>
      <c r="ERE266" s="5"/>
      <c r="ERF266" s="5"/>
      <c r="ERG266" s="5"/>
      <c r="ERH266" s="5"/>
      <c r="ERI266" s="5"/>
      <c r="ERJ266" s="5"/>
      <c r="ERK266" s="5"/>
      <c r="ERL266" s="5"/>
      <c r="ERM266" s="5"/>
      <c r="ERN266" s="5"/>
      <c r="ERO266" s="5"/>
      <c r="ERP266" s="5"/>
      <c r="ERQ266" s="5"/>
      <c r="ERR266" s="5"/>
      <c r="ERS266" s="5"/>
      <c r="ERT266" s="5"/>
      <c r="ERU266" s="5"/>
      <c r="ERV266" s="5"/>
      <c r="ERW266" s="5"/>
      <c r="ERX266" s="5"/>
      <c r="ERY266" s="5"/>
      <c r="ERZ266" s="5"/>
      <c r="ESA266" s="5"/>
      <c r="ESB266" s="5"/>
      <c r="ESC266" s="5"/>
      <c r="ESD266" s="5"/>
      <c r="ESE266" s="5"/>
      <c r="ESF266" s="5"/>
      <c r="ESG266" s="5"/>
      <c r="ESH266" s="5"/>
      <c r="ESI266" s="5"/>
      <c r="ESJ266" s="5"/>
      <c r="ESK266" s="5"/>
      <c r="ESL266" s="5"/>
      <c r="ESM266" s="5"/>
      <c r="ESN266" s="5"/>
      <c r="ESO266" s="5"/>
      <c r="ESP266" s="5"/>
      <c r="ESQ266" s="5"/>
      <c r="ESR266" s="5"/>
      <c r="ESS266" s="5"/>
      <c r="EST266" s="5"/>
      <c r="ESU266" s="5"/>
      <c r="ESV266" s="5"/>
      <c r="ESW266" s="5"/>
      <c r="ESX266" s="5"/>
      <c r="ESY266" s="5"/>
      <c r="ESZ266" s="5"/>
      <c r="ETA266" s="5"/>
      <c r="ETB266" s="5"/>
      <c r="ETC266" s="5"/>
      <c r="ETD266" s="5"/>
      <c r="ETE266" s="5"/>
      <c r="ETF266" s="5"/>
      <c r="ETG266" s="5"/>
      <c r="ETH266" s="5"/>
      <c r="ETI266" s="5"/>
      <c r="ETJ266" s="5"/>
      <c r="ETK266" s="5"/>
      <c r="ETL266" s="5"/>
      <c r="ETM266" s="5"/>
      <c r="ETN266" s="5"/>
      <c r="ETO266" s="5"/>
      <c r="ETP266" s="5"/>
      <c r="ETQ266" s="5"/>
      <c r="ETR266" s="5"/>
      <c r="ETS266" s="5"/>
      <c r="ETT266" s="5"/>
      <c r="ETU266" s="5"/>
      <c r="ETV266" s="5"/>
      <c r="ETW266" s="5"/>
      <c r="ETX266" s="5"/>
      <c r="ETY266" s="5"/>
      <c r="ETZ266" s="5"/>
      <c r="EUA266" s="5"/>
      <c r="EUB266" s="5"/>
      <c r="EUC266" s="5"/>
      <c r="EUD266" s="5"/>
      <c r="EUE266" s="5"/>
      <c r="EUF266" s="5"/>
      <c r="EUG266" s="5"/>
      <c r="EUH266" s="5"/>
      <c r="EUI266" s="5"/>
      <c r="EUJ266" s="5"/>
      <c r="EUK266" s="5"/>
      <c r="EUL266" s="5"/>
      <c r="EUM266" s="5"/>
      <c r="EUN266" s="5"/>
      <c r="EUO266" s="5"/>
      <c r="EUP266" s="5"/>
      <c r="EUQ266" s="5"/>
      <c r="EUR266" s="5"/>
      <c r="EUS266" s="5"/>
      <c r="EUT266" s="5"/>
      <c r="EUU266" s="5"/>
      <c r="EUV266" s="5"/>
      <c r="EUW266" s="5"/>
      <c r="EUX266" s="5"/>
      <c r="EUY266" s="5"/>
      <c r="EUZ266" s="5"/>
      <c r="EVA266" s="5"/>
      <c r="EVB266" s="5"/>
      <c r="EVC266" s="5"/>
      <c r="EVD266" s="5"/>
      <c r="EVE266" s="5"/>
      <c r="EVF266" s="5"/>
      <c r="EVG266" s="5"/>
      <c r="EVH266" s="5"/>
      <c r="EVI266" s="5"/>
      <c r="EVJ266" s="5"/>
      <c r="EVK266" s="5"/>
      <c r="EVL266" s="5"/>
      <c r="EVM266" s="5"/>
      <c r="EVN266" s="5"/>
      <c r="EVO266" s="5"/>
      <c r="EVP266" s="5"/>
      <c r="EVQ266" s="5"/>
      <c r="EVR266" s="5"/>
      <c r="EVS266" s="5"/>
      <c r="EVT266" s="5"/>
      <c r="EVU266" s="5"/>
      <c r="EVV266" s="5"/>
      <c r="EVW266" s="5"/>
      <c r="EVX266" s="5"/>
      <c r="EVY266" s="5"/>
      <c r="EVZ266" s="5"/>
      <c r="EWA266" s="5"/>
      <c r="EWB266" s="5"/>
      <c r="EWC266" s="5"/>
      <c r="EWD266" s="5"/>
      <c r="EWE266" s="5"/>
      <c r="EWF266" s="5"/>
      <c r="EWG266" s="5"/>
      <c r="EWH266" s="5"/>
      <c r="EWI266" s="5"/>
      <c r="EWJ266" s="5"/>
      <c r="EWK266" s="5"/>
      <c r="EWL266" s="5"/>
      <c r="EWM266" s="5"/>
      <c r="EWN266" s="5"/>
      <c r="EWO266" s="5"/>
      <c r="EWP266" s="5"/>
      <c r="EWQ266" s="5"/>
      <c r="EWR266" s="5"/>
      <c r="EWS266" s="5"/>
      <c r="EWT266" s="5"/>
      <c r="EWU266" s="5"/>
      <c r="EWV266" s="5"/>
      <c r="EWW266" s="5"/>
      <c r="EWX266" s="5"/>
      <c r="EWY266" s="5"/>
      <c r="EWZ266" s="5"/>
      <c r="EXA266" s="5"/>
      <c r="EXB266" s="5"/>
      <c r="EXC266" s="5"/>
      <c r="EXD266" s="5"/>
      <c r="EXE266" s="5"/>
      <c r="EXF266" s="5"/>
      <c r="EXG266" s="5"/>
      <c r="EXH266" s="5"/>
      <c r="EXI266" s="5"/>
      <c r="EXJ266" s="5"/>
      <c r="EXK266" s="5"/>
      <c r="EXL266" s="5"/>
      <c r="EXM266" s="5"/>
      <c r="EXN266" s="5"/>
      <c r="EXO266" s="5"/>
      <c r="EXP266" s="5"/>
      <c r="EXQ266" s="5"/>
      <c r="EXR266" s="5"/>
      <c r="EXS266" s="5"/>
      <c r="EXT266" s="5"/>
      <c r="EXU266" s="5"/>
      <c r="EXV266" s="5"/>
      <c r="EXW266" s="5"/>
      <c r="EXX266" s="5"/>
      <c r="EXY266" s="5"/>
      <c r="EXZ266" s="5"/>
      <c r="EYA266" s="5"/>
      <c r="EYB266" s="5"/>
      <c r="EYC266" s="5"/>
      <c r="EYD266" s="5"/>
      <c r="EYE266" s="5"/>
      <c r="EYF266" s="5"/>
      <c r="EYG266" s="5"/>
      <c r="EYH266" s="5"/>
      <c r="EYI266" s="5"/>
      <c r="EYJ266" s="5"/>
      <c r="EYK266" s="5"/>
      <c r="EYL266" s="5"/>
      <c r="EYM266" s="5"/>
      <c r="EYN266" s="5"/>
      <c r="EYO266" s="5"/>
      <c r="EYP266" s="5"/>
      <c r="EYQ266" s="5"/>
      <c r="EYR266" s="5"/>
      <c r="EYS266" s="5"/>
      <c r="EYT266" s="5"/>
      <c r="EYU266" s="5"/>
      <c r="EYV266" s="5"/>
      <c r="EYW266" s="5"/>
      <c r="EYX266" s="5"/>
      <c r="EYY266" s="5"/>
      <c r="EYZ266" s="5"/>
      <c r="EZA266" s="5"/>
      <c r="EZB266" s="5"/>
      <c r="EZC266" s="5"/>
      <c r="EZD266" s="5"/>
      <c r="EZE266" s="5"/>
      <c r="EZF266" s="5"/>
      <c r="EZG266" s="5"/>
      <c r="EZH266" s="5"/>
      <c r="EZI266" s="5"/>
      <c r="EZJ266" s="5"/>
      <c r="EZK266" s="5"/>
      <c r="EZL266" s="5"/>
      <c r="EZM266" s="5"/>
      <c r="EZN266" s="5"/>
      <c r="EZO266" s="5"/>
      <c r="EZP266" s="5"/>
      <c r="EZQ266" s="5"/>
      <c r="EZR266" s="5"/>
      <c r="EZS266" s="5"/>
      <c r="EZT266" s="5"/>
      <c r="EZU266" s="5"/>
      <c r="EZV266" s="5"/>
      <c r="EZW266" s="5"/>
      <c r="EZX266" s="5"/>
      <c r="EZY266" s="5"/>
      <c r="EZZ266" s="5"/>
      <c r="FAA266" s="5"/>
      <c r="FAB266" s="5"/>
      <c r="FAC266" s="5"/>
      <c r="FAD266" s="5"/>
      <c r="FAE266" s="5"/>
      <c r="FAF266" s="5"/>
      <c r="FAG266" s="5"/>
      <c r="FAH266" s="5"/>
      <c r="FAI266" s="5"/>
      <c r="FAJ266" s="5"/>
      <c r="FAK266" s="5"/>
      <c r="FAL266" s="5"/>
      <c r="FAM266" s="5"/>
      <c r="FAN266" s="5"/>
      <c r="FAO266" s="5"/>
      <c r="FAP266" s="5"/>
      <c r="FAQ266" s="5"/>
      <c r="FAR266" s="5"/>
      <c r="FAS266" s="5"/>
      <c r="FAT266" s="5"/>
      <c r="FAU266" s="5"/>
      <c r="FAV266" s="5"/>
      <c r="FAW266" s="5"/>
      <c r="FAX266" s="5"/>
      <c r="FAY266" s="5"/>
      <c r="FAZ266" s="5"/>
      <c r="FBA266" s="5"/>
      <c r="FBB266" s="5"/>
      <c r="FBC266" s="5"/>
      <c r="FBD266" s="5"/>
      <c r="FBE266" s="5"/>
      <c r="FBF266" s="5"/>
      <c r="FBG266" s="5"/>
      <c r="FBH266" s="5"/>
      <c r="FBI266" s="5"/>
      <c r="FBJ266" s="5"/>
      <c r="FBK266" s="5"/>
      <c r="FBL266" s="5"/>
      <c r="FBM266" s="5"/>
      <c r="FBN266" s="5"/>
      <c r="FBO266" s="5"/>
      <c r="FBP266" s="5"/>
      <c r="FBQ266" s="5"/>
      <c r="FBR266" s="5"/>
      <c r="FBS266" s="5"/>
      <c r="FBT266" s="5"/>
      <c r="FBU266" s="5"/>
      <c r="FBV266" s="5"/>
      <c r="FBW266" s="5"/>
      <c r="FBX266" s="5"/>
      <c r="FBY266" s="5"/>
      <c r="FBZ266" s="5"/>
      <c r="FCA266" s="5"/>
      <c r="FCB266" s="5"/>
      <c r="FCC266" s="5"/>
      <c r="FCD266" s="5"/>
      <c r="FCE266" s="5"/>
      <c r="FCF266" s="5"/>
      <c r="FCG266" s="5"/>
      <c r="FCH266" s="5"/>
      <c r="FCI266" s="5"/>
      <c r="FCJ266" s="5"/>
      <c r="FCK266" s="5"/>
      <c r="FCL266" s="5"/>
      <c r="FCM266" s="5"/>
      <c r="FCN266" s="5"/>
      <c r="FCO266" s="5"/>
      <c r="FCP266" s="5"/>
      <c r="FCQ266" s="5"/>
      <c r="FCR266" s="5"/>
      <c r="FCS266" s="5"/>
      <c r="FCT266" s="5"/>
      <c r="FCU266" s="5"/>
      <c r="FCV266" s="5"/>
      <c r="FCW266" s="5"/>
      <c r="FCX266" s="5"/>
      <c r="FCY266" s="5"/>
      <c r="FCZ266" s="5"/>
      <c r="FDA266" s="5"/>
      <c r="FDB266" s="5"/>
      <c r="FDC266" s="5"/>
      <c r="FDD266" s="5"/>
      <c r="FDE266" s="5"/>
      <c r="FDF266" s="5"/>
      <c r="FDG266" s="5"/>
      <c r="FDH266" s="5"/>
      <c r="FDI266" s="5"/>
      <c r="FDJ266" s="5"/>
      <c r="FDK266" s="5"/>
      <c r="FDL266" s="5"/>
      <c r="FDM266" s="5"/>
      <c r="FDN266" s="5"/>
      <c r="FDO266" s="5"/>
      <c r="FDP266" s="5"/>
      <c r="FDQ266" s="5"/>
      <c r="FDR266" s="5"/>
      <c r="FDS266" s="5"/>
      <c r="FDT266" s="5"/>
      <c r="FDU266" s="5"/>
      <c r="FDV266" s="5"/>
      <c r="FDW266" s="5"/>
      <c r="FDX266" s="5"/>
      <c r="FDY266" s="5"/>
      <c r="FDZ266" s="5"/>
      <c r="FEA266" s="5"/>
      <c r="FEB266" s="5"/>
      <c r="FEC266" s="5"/>
      <c r="FED266" s="5"/>
      <c r="FEE266" s="5"/>
      <c r="FEF266" s="5"/>
      <c r="FEG266" s="5"/>
      <c r="FEH266" s="5"/>
      <c r="FEI266" s="5"/>
      <c r="FEJ266" s="5"/>
      <c r="FEK266" s="5"/>
      <c r="FEL266" s="5"/>
      <c r="FEM266" s="5"/>
      <c r="FEN266" s="5"/>
      <c r="FEO266" s="5"/>
      <c r="FEP266" s="5"/>
      <c r="FEQ266" s="5"/>
      <c r="FER266" s="5"/>
      <c r="FES266" s="5"/>
      <c r="FET266" s="5"/>
      <c r="FEU266" s="5"/>
      <c r="FEV266" s="5"/>
      <c r="FEW266" s="5"/>
      <c r="FEX266" s="5"/>
      <c r="FEY266" s="5"/>
      <c r="FEZ266" s="5"/>
      <c r="FFA266" s="5"/>
      <c r="FFB266" s="5"/>
      <c r="FFC266" s="5"/>
      <c r="FFD266" s="5"/>
      <c r="FFE266" s="5"/>
      <c r="FFF266" s="5"/>
      <c r="FFG266" s="5"/>
      <c r="FFH266" s="5"/>
      <c r="FFI266" s="5"/>
      <c r="FFJ266" s="5"/>
      <c r="FFK266" s="5"/>
      <c r="FFL266" s="5"/>
      <c r="FFM266" s="5"/>
      <c r="FFN266" s="5"/>
      <c r="FFO266" s="5"/>
      <c r="FFP266" s="5"/>
      <c r="FFQ266" s="5"/>
      <c r="FFR266" s="5"/>
      <c r="FFS266" s="5"/>
      <c r="FFT266" s="5"/>
      <c r="FFU266" s="5"/>
      <c r="FFV266" s="5"/>
      <c r="FFW266" s="5"/>
      <c r="FFX266" s="5"/>
      <c r="FFY266" s="5"/>
      <c r="FFZ266" s="5"/>
      <c r="FGA266" s="5"/>
      <c r="FGB266" s="5"/>
      <c r="FGC266" s="5"/>
      <c r="FGD266" s="5"/>
      <c r="FGE266" s="5"/>
      <c r="FGF266" s="5"/>
      <c r="FGG266" s="5"/>
      <c r="FGH266" s="5"/>
      <c r="FGI266" s="5"/>
      <c r="FGJ266" s="5"/>
      <c r="FGK266" s="5"/>
      <c r="FGL266" s="5"/>
      <c r="FGM266" s="5"/>
      <c r="FGN266" s="5"/>
      <c r="FGO266" s="5"/>
      <c r="FGP266" s="5"/>
      <c r="FGQ266" s="5"/>
      <c r="FGR266" s="5"/>
      <c r="FGS266" s="5"/>
      <c r="FGT266" s="5"/>
      <c r="FGU266" s="5"/>
      <c r="FGV266" s="5"/>
      <c r="FGW266" s="5"/>
      <c r="FGX266" s="5"/>
      <c r="FGY266" s="5"/>
      <c r="FGZ266" s="5"/>
      <c r="FHA266" s="5"/>
      <c r="FHB266" s="5"/>
      <c r="FHC266" s="5"/>
      <c r="FHD266" s="5"/>
      <c r="FHE266" s="5"/>
      <c r="FHF266" s="5"/>
      <c r="FHG266" s="5"/>
      <c r="FHH266" s="5"/>
      <c r="FHI266" s="5"/>
      <c r="FHJ266" s="5"/>
      <c r="FHK266" s="5"/>
      <c r="FHL266" s="5"/>
      <c r="FHM266" s="5"/>
      <c r="FHN266" s="5"/>
      <c r="FHO266" s="5"/>
      <c r="FHP266" s="5"/>
      <c r="FHQ266" s="5"/>
      <c r="FHR266" s="5"/>
      <c r="FHS266" s="5"/>
      <c r="FHT266" s="5"/>
      <c r="FHU266" s="5"/>
      <c r="FHV266" s="5"/>
      <c r="FHW266" s="5"/>
      <c r="FHX266" s="5"/>
      <c r="FHY266" s="5"/>
      <c r="FHZ266" s="5"/>
      <c r="FIA266" s="5"/>
      <c r="FIB266" s="5"/>
      <c r="FIC266" s="5"/>
      <c r="FID266" s="5"/>
      <c r="FIE266" s="5"/>
      <c r="FIF266" s="5"/>
      <c r="FIG266" s="5"/>
      <c r="FIH266" s="5"/>
      <c r="FII266" s="5"/>
      <c r="FIJ266" s="5"/>
      <c r="FIK266" s="5"/>
      <c r="FIL266" s="5"/>
      <c r="FIM266" s="5"/>
      <c r="FIN266" s="5"/>
      <c r="FIO266" s="5"/>
      <c r="FIP266" s="5"/>
      <c r="FIQ266" s="5"/>
      <c r="FIR266" s="5"/>
      <c r="FIS266" s="5"/>
      <c r="FIT266" s="5"/>
      <c r="FIU266" s="5"/>
      <c r="FIV266" s="5"/>
      <c r="FIW266" s="5"/>
      <c r="FIX266" s="5"/>
      <c r="FIY266" s="5"/>
      <c r="FIZ266" s="5"/>
      <c r="FJA266" s="5"/>
      <c r="FJB266" s="5"/>
      <c r="FJC266" s="5"/>
      <c r="FJD266" s="5"/>
      <c r="FJE266" s="5"/>
      <c r="FJF266" s="5"/>
      <c r="FJG266" s="5"/>
      <c r="FJH266" s="5"/>
      <c r="FJI266" s="5"/>
      <c r="FJJ266" s="5"/>
      <c r="FJK266" s="5"/>
      <c r="FJL266" s="5"/>
      <c r="FJM266" s="5"/>
      <c r="FJN266" s="5"/>
      <c r="FJO266" s="5"/>
      <c r="FJP266" s="5"/>
      <c r="FJQ266" s="5"/>
      <c r="FJR266" s="5"/>
      <c r="FJS266" s="5"/>
      <c r="FJT266" s="5"/>
      <c r="FJU266" s="5"/>
      <c r="FJV266" s="5"/>
      <c r="FJW266" s="5"/>
      <c r="FJX266" s="5"/>
      <c r="FJY266" s="5"/>
      <c r="FJZ266" s="5"/>
      <c r="FKA266" s="5"/>
      <c r="FKB266" s="5"/>
      <c r="FKC266" s="5"/>
      <c r="FKD266" s="5"/>
      <c r="FKE266" s="5"/>
      <c r="FKF266" s="5"/>
      <c r="FKG266" s="5"/>
      <c r="FKH266" s="5"/>
      <c r="FKI266" s="5"/>
      <c r="FKJ266" s="5"/>
      <c r="FKK266" s="5"/>
      <c r="FKL266" s="5"/>
      <c r="FKM266" s="5"/>
      <c r="FKN266" s="5"/>
      <c r="FKO266" s="5"/>
      <c r="FKP266" s="5"/>
      <c r="FKQ266" s="5"/>
      <c r="FKR266" s="5"/>
      <c r="FKS266" s="5"/>
      <c r="FKT266" s="5"/>
      <c r="FKU266" s="5"/>
      <c r="FKV266" s="5"/>
      <c r="FKW266" s="5"/>
      <c r="FKX266" s="5"/>
      <c r="FKY266" s="5"/>
      <c r="FKZ266" s="5"/>
      <c r="FLA266" s="5"/>
      <c r="FLB266" s="5"/>
      <c r="FLC266" s="5"/>
      <c r="FLD266" s="5"/>
      <c r="FLE266" s="5"/>
      <c r="FLF266" s="5"/>
      <c r="FLG266" s="5"/>
      <c r="FLH266" s="5"/>
      <c r="FLI266" s="5"/>
      <c r="FLJ266" s="5"/>
      <c r="FLK266" s="5"/>
      <c r="FLL266" s="5"/>
      <c r="FLM266" s="5"/>
      <c r="FLN266" s="5"/>
      <c r="FLO266" s="5"/>
      <c r="FLP266" s="5"/>
      <c r="FLQ266" s="5"/>
      <c r="FLR266" s="5"/>
      <c r="FLS266" s="5"/>
      <c r="FLT266" s="5"/>
      <c r="FLU266" s="5"/>
      <c r="FLV266" s="5"/>
      <c r="FLW266" s="5"/>
      <c r="FLX266" s="5"/>
      <c r="FLY266" s="5"/>
      <c r="FLZ266" s="5"/>
      <c r="FMA266" s="5"/>
      <c r="FMB266" s="5"/>
      <c r="FMC266" s="5"/>
      <c r="FMD266" s="5"/>
      <c r="FME266" s="5"/>
      <c r="FMF266" s="5"/>
      <c r="FMG266" s="5"/>
      <c r="FMH266" s="5"/>
      <c r="FMI266" s="5"/>
      <c r="FMJ266" s="5"/>
      <c r="FMK266" s="5"/>
      <c r="FML266" s="5"/>
      <c r="FMM266" s="5"/>
      <c r="FMN266" s="5"/>
      <c r="FMO266" s="5"/>
      <c r="FMP266" s="5"/>
      <c r="FMQ266" s="5"/>
      <c r="FMR266" s="5"/>
      <c r="FMS266" s="5"/>
      <c r="FMT266" s="5"/>
      <c r="FMU266" s="5"/>
      <c r="FMV266" s="5"/>
      <c r="FMW266" s="5"/>
      <c r="FMX266" s="5"/>
      <c r="FMY266" s="5"/>
      <c r="FMZ266" s="5"/>
      <c r="FNA266" s="5"/>
      <c r="FNB266" s="5"/>
      <c r="FNC266" s="5"/>
      <c r="FND266" s="5"/>
      <c r="FNE266" s="5"/>
      <c r="FNF266" s="5"/>
      <c r="FNG266" s="5"/>
      <c r="FNH266" s="5"/>
      <c r="FNI266" s="5"/>
      <c r="FNJ266" s="5"/>
      <c r="FNK266" s="5"/>
      <c r="FNL266" s="5"/>
      <c r="FNM266" s="5"/>
      <c r="FNN266" s="5"/>
      <c r="FNO266" s="5"/>
      <c r="FNP266" s="5"/>
      <c r="FNQ266" s="5"/>
      <c r="FNR266" s="5"/>
      <c r="FNS266" s="5"/>
      <c r="FNT266" s="5"/>
      <c r="FNU266" s="5"/>
      <c r="FNV266" s="5"/>
      <c r="FNW266" s="5"/>
      <c r="FNX266" s="5"/>
      <c r="FNY266" s="5"/>
      <c r="FNZ266" s="5"/>
      <c r="FOA266" s="5"/>
      <c r="FOB266" s="5"/>
      <c r="FOC266" s="5"/>
      <c r="FOD266" s="5"/>
      <c r="FOE266" s="5"/>
      <c r="FOF266" s="5"/>
      <c r="FOG266" s="5"/>
      <c r="FOH266" s="5"/>
      <c r="FOI266" s="5"/>
      <c r="FOJ266" s="5"/>
      <c r="FOK266" s="5"/>
      <c r="FOL266" s="5"/>
      <c r="FOM266" s="5"/>
      <c r="FON266" s="5"/>
      <c r="FOO266" s="5"/>
      <c r="FOP266" s="5"/>
      <c r="FOQ266" s="5"/>
      <c r="FOR266" s="5"/>
      <c r="FOS266" s="5"/>
      <c r="FOT266" s="5"/>
      <c r="FOU266" s="5"/>
      <c r="FOV266" s="5"/>
      <c r="FOW266" s="5"/>
      <c r="FOX266" s="5"/>
      <c r="FOY266" s="5"/>
      <c r="FOZ266" s="5"/>
      <c r="FPA266" s="5"/>
      <c r="FPB266" s="5"/>
      <c r="FPC266" s="5"/>
      <c r="FPD266" s="5"/>
      <c r="FPE266" s="5"/>
      <c r="FPF266" s="5"/>
      <c r="FPG266" s="5"/>
      <c r="FPH266" s="5"/>
      <c r="FPI266" s="5"/>
      <c r="FPJ266" s="5"/>
      <c r="FPK266" s="5"/>
      <c r="FPL266" s="5"/>
      <c r="FPM266" s="5"/>
      <c r="FPN266" s="5"/>
      <c r="FPO266" s="5"/>
      <c r="FPP266" s="5"/>
      <c r="FPQ266" s="5"/>
      <c r="FPR266" s="5"/>
      <c r="FPS266" s="5"/>
      <c r="FPT266" s="5"/>
      <c r="FPU266" s="5"/>
      <c r="FPV266" s="5"/>
      <c r="FPW266" s="5"/>
      <c r="FPX266" s="5"/>
      <c r="FPY266" s="5"/>
      <c r="FPZ266" s="5"/>
      <c r="FQA266" s="5"/>
      <c r="FQB266" s="5"/>
      <c r="FQC266" s="5"/>
      <c r="FQD266" s="5"/>
      <c r="FQE266" s="5"/>
      <c r="FQF266" s="5"/>
      <c r="FQG266" s="5"/>
      <c r="FQH266" s="5"/>
      <c r="FQI266" s="5"/>
      <c r="FQJ266" s="5"/>
      <c r="FQK266" s="5"/>
      <c r="FQL266" s="5"/>
      <c r="FQM266" s="5"/>
      <c r="FQN266" s="5"/>
      <c r="FQO266" s="5"/>
      <c r="FQP266" s="5"/>
      <c r="FQQ266" s="5"/>
      <c r="FQR266" s="5"/>
      <c r="FQS266" s="5"/>
      <c r="FQT266" s="5"/>
      <c r="FQU266" s="5"/>
      <c r="FQV266" s="5"/>
      <c r="FQW266" s="5"/>
      <c r="FQX266" s="5"/>
      <c r="FQY266" s="5"/>
      <c r="FQZ266" s="5"/>
      <c r="FRA266" s="5"/>
      <c r="FRB266" s="5"/>
      <c r="FRC266" s="5"/>
      <c r="FRD266" s="5"/>
      <c r="FRE266" s="5"/>
      <c r="FRF266" s="5"/>
      <c r="FRG266" s="5"/>
      <c r="FRH266" s="5"/>
      <c r="FRI266" s="5"/>
      <c r="FRJ266" s="5"/>
      <c r="FRK266" s="5"/>
      <c r="FRL266" s="5"/>
      <c r="FRM266" s="5"/>
      <c r="FRN266" s="5"/>
      <c r="FRO266" s="5"/>
      <c r="FRP266" s="5"/>
      <c r="FRQ266" s="5"/>
      <c r="FRR266" s="5"/>
      <c r="FRS266" s="5"/>
      <c r="FRT266" s="5"/>
      <c r="FRU266" s="5"/>
      <c r="FRV266" s="5"/>
      <c r="FRW266" s="5"/>
      <c r="FRX266" s="5"/>
      <c r="FRY266" s="5"/>
      <c r="FRZ266" s="5"/>
      <c r="FSA266" s="5"/>
      <c r="FSB266" s="5"/>
      <c r="FSC266" s="5"/>
      <c r="FSD266" s="5"/>
      <c r="FSE266" s="5"/>
      <c r="FSF266" s="5"/>
      <c r="FSG266" s="5"/>
      <c r="FSH266" s="5"/>
      <c r="FSI266" s="5"/>
      <c r="FSJ266" s="5"/>
      <c r="FSK266" s="5"/>
      <c r="FSL266" s="5"/>
      <c r="FSM266" s="5"/>
      <c r="FSN266" s="5"/>
      <c r="FSO266" s="5"/>
      <c r="FSP266" s="5"/>
      <c r="FSQ266" s="5"/>
      <c r="FSR266" s="5"/>
      <c r="FSS266" s="5"/>
      <c r="FST266" s="5"/>
      <c r="FSU266" s="5"/>
      <c r="FSV266" s="5"/>
      <c r="FSW266" s="5"/>
      <c r="FSX266" s="5"/>
      <c r="FSY266" s="5"/>
      <c r="FSZ266" s="5"/>
      <c r="FTA266" s="5"/>
      <c r="FTB266" s="5"/>
      <c r="FTC266" s="5"/>
      <c r="FTD266" s="5"/>
      <c r="FTE266" s="5"/>
      <c r="FTF266" s="5"/>
      <c r="FTG266" s="5"/>
      <c r="FTH266" s="5"/>
      <c r="FTI266" s="5"/>
      <c r="FTJ266" s="5"/>
      <c r="FTK266" s="5"/>
      <c r="FTL266" s="5"/>
      <c r="FTM266" s="5"/>
      <c r="FTN266" s="5"/>
      <c r="FTO266" s="5"/>
      <c r="FTP266" s="5"/>
      <c r="FTQ266" s="5"/>
      <c r="FTR266" s="5"/>
      <c r="FTS266" s="5"/>
      <c r="FTT266" s="5"/>
      <c r="FTU266" s="5"/>
      <c r="FTV266" s="5"/>
      <c r="FTW266" s="5"/>
      <c r="FTX266" s="5"/>
      <c r="FTY266" s="5"/>
      <c r="FTZ266" s="5"/>
      <c r="FUA266" s="5"/>
      <c r="FUB266" s="5"/>
      <c r="FUC266" s="5"/>
      <c r="FUD266" s="5"/>
      <c r="FUE266" s="5"/>
      <c r="FUF266" s="5"/>
      <c r="FUG266" s="5"/>
      <c r="FUH266" s="5"/>
      <c r="FUI266" s="5"/>
      <c r="FUJ266" s="5"/>
      <c r="FUK266" s="5"/>
      <c r="FUL266" s="5"/>
      <c r="FUM266" s="5"/>
      <c r="FUN266" s="5"/>
      <c r="FUO266" s="5"/>
      <c r="FUP266" s="5"/>
      <c r="FUQ266" s="5"/>
      <c r="FUR266" s="5"/>
      <c r="FUS266" s="5"/>
      <c r="FUT266" s="5"/>
      <c r="FUU266" s="5"/>
      <c r="FUV266" s="5"/>
      <c r="FUW266" s="5"/>
      <c r="FUX266" s="5"/>
      <c r="FUY266" s="5"/>
      <c r="FUZ266" s="5"/>
      <c r="FVA266" s="5"/>
      <c r="FVB266" s="5"/>
      <c r="FVC266" s="5"/>
      <c r="FVD266" s="5"/>
      <c r="FVE266" s="5"/>
      <c r="FVF266" s="5"/>
      <c r="FVG266" s="5"/>
      <c r="FVH266" s="5"/>
      <c r="FVI266" s="5"/>
      <c r="FVJ266" s="5"/>
      <c r="FVK266" s="5"/>
      <c r="FVL266" s="5"/>
      <c r="FVM266" s="5"/>
      <c r="FVN266" s="5"/>
      <c r="FVO266" s="5"/>
      <c r="FVP266" s="5"/>
      <c r="FVQ266" s="5"/>
      <c r="FVR266" s="5"/>
      <c r="FVS266" s="5"/>
      <c r="FVT266" s="5"/>
      <c r="FVU266" s="5"/>
      <c r="FVV266" s="5"/>
      <c r="FVW266" s="5"/>
      <c r="FVX266" s="5"/>
      <c r="FVY266" s="5"/>
      <c r="FVZ266" s="5"/>
      <c r="FWA266" s="5"/>
      <c r="FWB266" s="5"/>
      <c r="FWC266" s="5"/>
      <c r="FWD266" s="5"/>
      <c r="FWE266" s="5"/>
      <c r="FWF266" s="5"/>
      <c r="FWG266" s="5"/>
      <c r="FWH266" s="5"/>
      <c r="FWI266" s="5"/>
      <c r="FWJ266" s="5"/>
      <c r="FWK266" s="5"/>
      <c r="FWL266" s="5"/>
      <c r="FWM266" s="5"/>
      <c r="FWN266" s="5"/>
      <c r="FWO266" s="5"/>
      <c r="FWP266" s="5"/>
      <c r="FWQ266" s="5"/>
      <c r="FWR266" s="5"/>
      <c r="FWS266" s="5"/>
      <c r="FWT266" s="5"/>
      <c r="FWU266" s="5"/>
      <c r="FWV266" s="5"/>
      <c r="FWW266" s="5"/>
      <c r="FWX266" s="5"/>
      <c r="FWY266" s="5"/>
      <c r="FWZ266" s="5"/>
      <c r="FXA266" s="5"/>
      <c r="FXB266" s="5"/>
      <c r="FXC266" s="5"/>
      <c r="FXD266" s="5"/>
      <c r="FXE266" s="5"/>
      <c r="FXF266" s="5"/>
      <c r="FXG266" s="5"/>
      <c r="FXH266" s="5"/>
      <c r="FXI266" s="5"/>
      <c r="FXJ266" s="5"/>
      <c r="FXK266" s="5"/>
      <c r="FXL266" s="5"/>
      <c r="FXM266" s="5"/>
      <c r="FXN266" s="5"/>
      <c r="FXO266" s="5"/>
      <c r="FXP266" s="5"/>
      <c r="FXQ266" s="5"/>
      <c r="FXR266" s="5"/>
      <c r="FXS266" s="5"/>
      <c r="FXT266" s="5"/>
      <c r="FXU266" s="5"/>
      <c r="FXV266" s="5"/>
      <c r="FXW266" s="5"/>
      <c r="FXX266" s="5"/>
      <c r="FXY266" s="5"/>
      <c r="FXZ266" s="5"/>
      <c r="FYA266" s="5"/>
      <c r="FYB266" s="5"/>
      <c r="FYC266" s="5"/>
      <c r="FYD266" s="5"/>
      <c r="FYE266" s="5"/>
      <c r="FYF266" s="5"/>
      <c r="FYG266" s="5"/>
      <c r="FYH266" s="5"/>
      <c r="FYI266" s="5"/>
      <c r="FYJ266" s="5"/>
      <c r="FYK266" s="5"/>
      <c r="FYL266" s="5"/>
      <c r="FYM266" s="5"/>
      <c r="FYN266" s="5"/>
      <c r="FYO266" s="5"/>
      <c r="FYP266" s="5"/>
      <c r="FYQ266" s="5"/>
      <c r="FYR266" s="5"/>
      <c r="FYS266" s="5"/>
      <c r="FYT266" s="5"/>
      <c r="FYU266" s="5"/>
      <c r="FYV266" s="5"/>
      <c r="FYW266" s="5"/>
      <c r="FYX266" s="5"/>
      <c r="FYY266" s="5"/>
      <c r="FYZ266" s="5"/>
      <c r="FZA266" s="5"/>
      <c r="FZB266" s="5"/>
      <c r="FZC266" s="5"/>
      <c r="FZD266" s="5"/>
      <c r="FZE266" s="5"/>
      <c r="FZF266" s="5"/>
      <c r="FZG266" s="5"/>
      <c r="FZH266" s="5"/>
      <c r="FZI266" s="5"/>
      <c r="FZJ266" s="5"/>
      <c r="FZK266" s="5"/>
      <c r="FZL266" s="5"/>
      <c r="FZM266" s="5"/>
      <c r="FZN266" s="5"/>
      <c r="FZO266" s="5"/>
      <c r="FZP266" s="5"/>
      <c r="FZQ266" s="5"/>
      <c r="FZR266" s="5"/>
      <c r="FZS266" s="5"/>
      <c r="FZT266" s="5"/>
      <c r="FZU266" s="5"/>
      <c r="FZV266" s="5"/>
      <c r="FZW266" s="5"/>
      <c r="FZX266" s="5"/>
      <c r="FZY266" s="5"/>
      <c r="FZZ266" s="5"/>
      <c r="GAA266" s="5"/>
      <c r="GAB266" s="5"/>
      <c r="GAC266" s="5"/>
      <c r="GAD266" s="5"/>
      <c r="GAE266" s="5"/>
      <c r="GAF266" s="5"/>
      <c r="GAG266" s="5"/>
      <c r="GAH266" s="5"/>
      <c r="GAI266" s="5"/>
      <c r="GAJ266" s="5"/>
      <c r="GAK266" s="5"/>
      <c r="GAL266" s="5"/>
      <c r="GAM266" s="5"/>
      <c r="GAN266" s="5"/>
      <c r="GAO266" s="5"/>
      <c r="GAP266" s="5"/>
      <c r="GAQ266" s="5"/>
      <c r="GAR266" s="5"/>
      <c r="GAS266" s="5"/>
      <c r="GAT266" s="5"/>
      <c r="GAU266" s="5"/>
      <c r="GAV266" s="5"/>
      <c r="GAW266" s="5"/>
      <c r="GAX266" s="5"/>
      <c r="GAY266" s="5"/>
      <c r="GAZ266" s="5"/>
      <c r="GBA266" s="5"/>
      <c r="GBB266" s="5"/>
      <c r="GBC266" s="5"/>
      <c r="GBD266" s="5"/>
      <c r="GBE266" s="5"/>
      <c r="GBF266" s="5"/>
      <c r="GBG266" s="5"/>
      <c r="GBH266" s="5"/>
      <c r="GBI266" s="5"/>
      <c r="GBJ266" s="5"/>
      <c r="GBK266" s="5"/>
      <c r="GBL266" s="5"/>
      <c r="GBM266" s="5"/>
      <c r="GBN266" s="5"/>
      <c r="GBO266" s="5"/>
      <c r="GBP266" s="5"/>
      <c r="GBQ266" s="5"/>
      <c r="GBR266" s="5"/>
      <c r="GBS266" s="5"/>
      <c r="GBT266" s="5"/>
      <c r="GBU266" s="5"/>
      <c r="GBV266" s="5"/>
      <c r="GBW266" s="5"/>
      <c r="GBX266" s="5"/>
      <c r="GBY266" s="5"/>
      <c r="GBZ266" s="5"/>
      <c r="GCA266" s="5"/>
      <c r="GCB266" s="5"/>
      <c r="GCC266" s="5"/>
      <c r="GCD266" s="5"/>
      <c r="GCE266" s="5"/>
      <c r="GCF266" s="5"/>
      <c r="GCG266" s="5"/>
      <c r="GCH266" s="5"/>
      <c r="GCI266" s="5"/>
      <c r="GCJ266" s="5"/>
      <c r="GCK266" s="5"/>
      <c r="GCL266" s="5"/>
      <c r="GCM266" s="5"/>
      <c r="GCN266" s="5"/>
      <c r="GCO266" s="5"/>
      <c r="GCP266" s="5"/>
      <c r="GCQ266" s="5"/>
      <c r="GCR266" s="5"/>
      <c r="GCS266" s="5"/>
      <c r="GCT266" s="5"/>
      <c r="GCU266" s="5"/>
      <c r="GCV266" s="5"/>
      <c r="GCW266" s="5"/>
      <c r="GCX266" s="5"/>
      <c r="GCY266" s="5"/>
      <c r="GCZ266" s="5"/>
      <c r="GDA266" s="5"/>
      <c r="GDB266" s="5"/>
      <c r="GDC266" s="5"/>
      <c r="GDD266" s="5"/>
      <c r="GDE266" s="5"/>
      <c r="GDF266" s="5"/>
      <c r="GDG266" s="5"/>
      <c r="GDH266" s="5"/>
      <c r="GDI266" s="5"/>
      <c r="GDJ266" s="5"/>
      <c r="GDK266" s="5"/>
      <c r="GDL266" s="5"/>
      <c r="GDM266" s="5"/>
      <c r="GDN266" s="5"/>
      <c r="GDO266" s="5"/>
      <c r="GDP266" s="5"/>
      <c r="GDQ266" s="5"/>
      <c r="GDR266" s="5"/>
      <c r="GDS266" s="5"/>
      <c r="GDT266" s="5"/>
      <c r="GDU266" s="5"/>
      <c r="GDV266" s="5"/>
      <c r="GDW266" s="5"/>
      <c r="GDX266" s="5"/>
      <c r="GDY266" s="5"/>
      <c r="GDZ266" s="5"/>
      <c r="GEA266" s="5"/>
      <c r="GEB266" s="5"/>
      <c r="GEC266" s="5"/>
      <c r="GED266" s="5"/>
      <c r="GEE266" s="5"/>
      <c r="GEF266" s="5"/>
      <c r="GEG266" s="5"/>
      <c r="GEH266" s="5"/>
      <c r="GEI266" s="5"/>
      <c r="GEJ266" s="5"/>
      <c r="GEK266" s="5"/>
      <c r="GEL266" s="5"/>
      <c r="GEM266" s="5"/>
      <c r="GEN266" s="5"/>
      <c r="GEO266" s="5"/>
      <c r="GEP266" s="5"/>
      <c r="GEQ266" s="5"/>
      <c r="GER266" s="5"/>
      <c r="GES266" s="5"/>
      <c r="GET266" s="5"/>
      <c r="GEU266" s="5"/>
      <c r="GEV266" s="5"/>
      <c r="GEW266" s="5"/>
      <c r="GEX266" s="5"/>
      <c r="GEY266" s="5"/>
      <c r="GEZ266" s="5"/>
      <c r="GFA266" s="5"/>
      <c r="GFB266" s="5"/>
      <c r="GFC266" s="5"/>
      <c r="GFD266" s="5"/>
      <c r="GFE266" s="5"/>
      <c r="GFF266" s="5"/>
      <c r="GFG266" s="5"/>
      <c r="GFH266" s="5"/>
      <c r="GFI266" s="5"/>
      <c r="GFJ266" s="5"/>
      <c r="GFK266" s="5"/>
      <c r="GFL266" s="5"/>
      <c r="GFM266" s="5"/>
      <c r="GFN266" s="5"/>
      <c r="GFO266" s="5"/>
      <c r="GFP266" s="5"/>
      <c r="GFQ266" s="5"/>
      <c r="GFR266" s="5"/>
      <c r="GFS266" s="5"/>
      <c r="GFT266" s="5"/>
      <c r="GFU266" s="5"/>
      <c r="GFV266" s="5"/>
      <c r="GFW266" s="5"/>
      <c r="GFX266" s="5"/>
      <c r="GFY266" s="5"/>
      <c r="GFZ266" s="5"/>
      <c r="GGA266" s="5"/>
      <c r="GGB266" s="5"/>
      <c r="GGC266" s="5"/>
      <c r="GGD266" s="5"/>
      <c r="GGE266" s="5"/>
      <c r="GGF266" s="5"/>
      <c r="GGG266" s="5"/>
      <c r="GGH266" s="5"/>
      <c r="GGI266" s="5"/>
      <c r="GGJ266" s="5"/>
      <c r="GGK266" s="5"/>
      <c r="GGL266" s="5"/>
      <c r="GGM266" s="5"/>
      <c r="GGN266" s="5"/>
      <c r="GGO266" s="5"/>
      <c r="GGP266" s="5"/>
      <c r="GGQ266" s="5"/>
      <c r="GGR266" s="5"/>
      <c r="GGS266" s="5"/>
      <c r="GGT266" s="5"/>
      <c r="GGU266" s="5"/>
      <c r="GGV266" s="5"/>
      <c r="GGW266" s="5"/>
      <c r="GGX266" s="5"/>
      <c r="GGY266" s="5"/>
      <c r="GGZ266" s="5"/>
      <c r="GHA266" s="5"/>
      <c r="GHB266" s="5"/>
      <c r="GHC266" s="5"/>
      <c r="GHD266" s="5"/>
      <c r="GHE266" s="5"/>
      <c r="GHF266" s="5"/>
      <c r="GHG266" s="5"/>
      <c r="GHH266" s="5"/>
      <c r="GHI266" s="5"/>
      <c r="GHJ266" s="5"/>
      <c r="GHK266" s="5"/>
      <c r="GHL266" s="5"/>
      <c r="GHM266" s="5"/>
      <c r="GHN266" s="5"/>
      <c r="GHO266" s="5"/>
      <c r="GHP266" s="5"/>
      <c r="GHQ266" s="5"/>
      <c r="GHR266" s="5"/>
      <c r="GHS266" s="5"/>
      <c r="GHT266" s="5"/>
      <c r="GHU266" s="5"/>
      <c r="GHV266" s="5"/>
      <c r="GHW266" s="5"/>
      <c r="GHX266" s="5"/>
      <c r="GHY266" s="5"/>
      <c r="GHZ266" s="5"/>
      <c r="GIA266" s="5"/>
      <c r="GIB266" s="5"/>
      <c r="GIC266" s="5"/>
      <c r="GID266" s="5"/>
      <c r="GIE266" s="5"/>
      <c r="GIF266" s="5"/>
      <c r="GIG266" s="5"/>
      <c r="GIH266" s="5"/>
      <c r="GII266" s="5"/>
      <c r="GIJ266" s="5"/>
      <c r="GIK266" s="5"/>
      <c r="GIL266" s="5"/>
      <c r="GIM266" s="5"/>
      <c r="GIN266" s="5"/>
      <c r="GIO266" s="5"/>
      <c r="GIP266" s="5"/>
      <c r="GIQ266" s="5"/>
      <c r="GIR266" s="5"/>
      <c r="GIS266" s="5"/>
      <c r="GIT266" s="5"/>
      <c r="GIU266" s="5"/>
      <c r="GIV266" s="5"/>
      <c r="GIW266" s="5"/>
      <c r="GIX266" s="5"/>
      <c r="GIY266" s="5"/>
      <c r="GIZ266" s="5"/>
      <c r="GJA266" s="5"/>
      <c r="GJB266" s="5"/>
      <c r="GJC266" s="5"/>
      <c r="GJD266" s="5"/>
      <c r="GJE266" s="5"/>
      <c r="GJF266" s="5"/>
      <c r="GJG266" s="5"/>
      <c r="GJH266" s="5"/>
      <c r="GJI266" s="5"/>
      <c r="GJJ266" s="5"/>
      <c r="GJK266" s="5"/>
      <c r="GJL266" s="5"/>
      <c r="GJM266" s="5"/>
      <c r="GJN266" s="5"/>
      <c r="GJO266" s="5"/>
      <c r="GJP266" s="5"/>
      <c r="GJQ266" s="5"/>
      <c r="GJR266" s="5"/>
      <c r="GJS266" s="5"/>
      <c r="GJT266" s="5"/>
      <c r="GJU266" s="5"/>
      <c r="GJV266" s="5"/>
      <c r="GJW266" s="5"/>
      <c r="GJX266" s="5"/>
      <c r="GJY266" s="5"/>
      <c r="GJZ266" s="5"/>
      <c r="GKA266" s="5"/>
      <c r="GKB266" s="5"/>
      <c r="GKC266" s="5"/>
      <c r="GKD266" s="5"/>
      <c r="GKE266" s="5"/>
      <c r="GKF266" s="5"/>
      <c r="GKG266" s="5"/>
      <c r="GKH266" s="5"/>
      <c r="GKI266" s="5"/>
      <c r="GKJ266" s="5"/>
      <c r="GKK266" s="5"/>
      <c r="GKL266" s="5"/>
      <c r="GKM266" s="5"/>
      <c r="GKN266" s="5"/>
      <c r="GKO266" s="5"/>
      <c r="GKP266" s="5"/>
      <c r="GKQ266" s="5"/>
      <c r="GKR266" s="5"/>
      <c r="GKS266" s="5"/>
      <c r="GKT266" s="5"/>
      <c r="GKU266" s="5"/>
      <c r="GKV266" s="5"/>
      <c r="GKW266" s="5"/>
      <c r="GKX266" s="5"/>
      <c r="GKY266" s="5"/>
      <c r="GKZ266" s="5"/>
      <c r="GLA266" s="5"/>
      <c r="GLB266" s="5"/>
      <c r="GLC266" s="5"/>
      <c r="GLD266" s="5"/>
      <c r="GLE266" s="5"/>
      <c r="GLF266" s="5"/>
      <c r="GLG266" s="5"/>
      <c r="GLH266" s="5"/>
      <c r="GLI266" s="5"/>
      <c r="GLJ266" s="5"/>
      <c r="GLK266" s="5"/>
      <c r="GLL266" s="5"/>
      <c r="GLM266" s="5"/>
      <c r="GLN266" s="5"/>
      <c r="GLO266" s="5"/>
      <c r="GLP266" s="5"/>
      <c r="GLQ266" s="5"/>
      <c r="GLR266" s="5"/>
      <c r="GLS266" s="5"/>
      <c r="GLT266" s="5"/>
      <c r="GLU266" s="5"/>
      <c r="GLV266" s="5"/>
      <c r="GLW266" s="5"/>
      <c r="GLX266" s="5"/>
      <c r="GLY266" s="5"/>
      <c r="GLZ266" s="5"/>
      <c r="GMA266" s="5"/>
      <c r="GMB266" s="5"/>
      <c r="GMC266" s="5"/>
      <c r="GMD266" s="5"/>
      <c r="GME266" s="5"/>
      <c r="GMF266" s="5"/>
      <c r="GMG266" s="5"/>
      <c r="GMH266" s="5"/>
      <c r="GMI266" s="5"/>
      <c r="GMJ266" s="5"/>
      <c r="GMK266" s="5"/>
      <c r="GML266" s="5"/>
      <c r="GMM266" s="5"/>
      <c r="GMN266" s="5"/>
      <c r="GMO266" s="5"/>
      <c r="GMP266" s="5"/>
      <c r="GMQ266" s="5"/>
      <c r="GMR266" s="5"/>
      <c r="GMS266" s="5"/>
      <c r="GMT266" s="5"/>
      <c r="GMU266" s="5"/>
      <c r="GMV266" s="5"/>
      <c r="GMW266" s="5"/>
      <c r="GMX266" s="5"/>
      <c r="GMY266" s="5"/>
      <c r="GMZ266" s="5"/>
      <c r="GNA266" s="5"/>
      <c r="GNB266" s="5"/>
      <c r="GNC266" s="5"/>
      <c r="GND266" s="5"/>
      <c r="GNE266" s="5"/>
      <c r="GNF266" s="5"/>
      <c r="GNG266" s="5"/>
      <c r="GNH266" s="5"/>
      <c r="GNI266" s="5"/>
      <c r="GNJ266" s="5"/>
      <c r="GNK266" s="5"/>
      <c r="GNL266" s="5"/>
      <c r="GNM266" s="5"/>
      <c r="GNN266" s="5"/>
      <c r="GNO266" s="5"/>
      <c r="GNP266" s="5"/>
      <c r="GNQ266" s="5"/>
      <c r="GNR266" s="5"/>
      <c r="GNS266" s="5"/>
      <c r="GNT266" s="5"/>
      <c r="GNU266" s="5"/>
      <c r="GNV266" s="5"/>
      <c r="GNW266" s="5"/>
      <c r="GNX266" s="5"/>
      <c r="GNY266" s="5"/>
      <c r="GNZ266" s="5"/>
      <c r="GOA266" s="5"/>
      <c r="GOB266" s="5"/>
      <c r="GOC266" s="5"/>
      <c r="GOD266" s="5"/>
      <c r="GOE266" s="5"/>
      <c r="GOF266" s="5"/>
      <c r="GOG266" s="5"/>
      <c r="GOH266" s="5"/>
      <c r="GOI266" s="5"/>
      <c r="GOJ266" s="5"/>
      <c r="GOK266" s="5"/>
      <c r="GOL266" s="5"/>
      <c r="GOM266" s="5"/>
      <c r="GON266" s="5"/>
      <c r="GOO266" s="5"/>
      <c r="GOP266" s="5"/>
      <c r="GOQ266" s="5"/>
      <c r="GOR266" s="5"/>
      <c r="GOS266" s="5"/>
      <c r="GOT266" s="5"/>
      <c r="GOU266" s="5"/>
      <c r="GOV266" s="5"/>
      <c r="GOW266" s="5"/>
      <c r="GOX266" s="5"/>
      <c r="GOY266" s="5"/>
      <c r="GOZ266" s="5"/>
      <c r="GPA266" s="5"/>
      <c r="GPB266" s="5"/>
      <c r="GPC266" s="5"/>
      <c r="GPD266" s="5"/>
      <c r="GPE266" s="5"/>
      <c r="GPF266" s="5"/>
      <c r="GPG266" s="5"/>
      <c r="GPH266" s="5"/>
      <c r="GPI266" s="5"/>
      <c r="GPJ266" s="5"/>
      <c r="GPK266" s="5"/>
      <c r="GPL266" s="5"/>
      <c r="GPM266" s="5"/>
      <c r="GPN266" s="5"/>
      <c r="GPO266" s="5"/>
      <c r="GPP266" s="5"/>
      <c r="GPQ266" s="5"/>
      <c r="GPR266" s="5"/>
      <c r="GPS266" s="5"/>
      <c r="GPT266" s="5"/>
      <c r="GPU266" s="5"/>
      <c r="GPV266" s="5"/>
      <c r="GPW266" s="5"/>
      <c r="GPX266" s="5"/>
      <c r="GPY266" s="5"/>
      <c r="GPZ266" s="5"/>
      <c r="GQA266" s="5"/>
      <c r="GQB266" s="5"/>
      <c r="GQC266" s="5"/>
      <c r="GQD266" s="5"/>
      <c r="GQE266" s="5"/>
      <c r="GQF266" s="5"/>
      <c r="GQG266" s="5"/>
      <c r="GQH266" s="5"/>
      <c r="GQI266" s="5"/>
      <c r="GQJ266" s="5"/>
      <c r="GQK266" s="5"/>
      <c r="GQL266" s="5"/>
      <c r="GQM266" s="5"/>
      <c r="GQN266" s="5"/>
      <c r="GQO266" s="5"/>
      <c r="GQP266" s="5"/>
      <c r="GQQ266" s="5"/>
      <c r="GQR266" s="5"/>
      <c r="GQS266" s="5"/>
      <c r="GQT266" s="5"/>
      <c r="GQU266" s="5"/>
      <c r="GQV266" s="5"/>
      <c r="GQW266" s="5"/>
      <c r="GQX266" s="5"/>
      <c r="GQY266" s="5"/>
      <c r="GQZ266" s="5"/>
      <c r="GRA266" s="5"/>
      <c r="GRB266" s="5"/>
      <c r="GRC266" s="5"/>
      <c r="GRD266" s="5"/>
      <c r="GRE266" s="5"/>
      <c r="GRF266" s="5"/>
      <c r="GRG266" s="5"/>
      <c r="GRH266" s="5"/>
      <c r="GRI266" s="5"/>
      <c r="GRJ266" s="5"/>
      <c r="GRK266" s="5"/>
      <c r="GRL266" s="5"/>
      <c r="GRM266" s="5"/>
      <c r="GRN266" s="5"/>
      <c r="GRO266" s="5"/>
      <c r="GRP266" s="5"/>
      <c r="GRQ266" s="5"/>
      <c r="GRR266" s="5"/>
      <c r="GRS266" s="5"/>
      <c r="GRT266" s="5"/>
      <c r="GRU266" s="5"/>
      <c r="GRV266" s="5"/>
      <c r="GRW266" s="5"/>
      <c r="GRX266" s="5"/>
      <c r="GRY266" s="5"/>
      <c r="GRZ266" s="5"/>
      <c r="GSA266" s="5"/>
      <c r="GSB266" s="5"/>
      <c r="GSC266" s="5"/>
      <c r="GSD266" s="5"/>
      <c r="GSE266" s="5"/>
      <c r="GSF266" s="5"/>
      <c r="GSG266" s="5"/>
      <c r="GSH266" s="5"/>
      <c r="GSI266" s="5"/>
      <c r="GSJ266" s="5"/>
      <c r="GSK266" s="5"/>
      <c r="GSL266" s="5"/>
      <c r="GSM266" s="5"/>
      <c r="GSN266" s="5"/>
      <c r="GSO266" s="5"/>
      <c r="GSP266" s="5"/>
      <c r="GSQ266" s="5"/>
      <c r="GSR266" s="5"/>
      <c r="GSS266" s="5"/>
      <c r="GST266" s="5"/>
      <c r="GSU266" s="5"/>
      <c r="GSV266" s="5"/>
      <c r="GSW266" s="5"/>
      <c r="GSX266" s="5"/>
      <c r="GSY266" s="5"/>
      <c r="GSZ266" s="5"/>
      <c r="GTA266" s="5"/>
      <c r="GTB266" s="5"/>
      <c r="GTC266" s="5"/>
      <c r="GTD266" s="5"/>
      <c r="GTE266" s="5"/>
      <c r="GTF266" s="5"/>
      <c r="GTG266" s="5"/>
      <c r="GTH266" s="5"/>
      <c r="GTI266" s="5"/>
      <c r="GTJ266" s="5"/>
      <c r="GTK266" s="5"/>
      <c r="GTL266" s="5"/>
      <c r="GTM266" s="5"/>
      <c r="GTN266" s="5"/>
      <c r="GTO266" s="5"/>
      <c r="GTP266" s="5"/>
      <c r="GTQ266" s="5"/>
      <c r="GTR266" s="5"/>
      <c r="GTS266" s="5"/>
      <c r="GTT266" s="5"/>
      <c r="GTU266" s="5"/>
      <c r="GTV266" s="5"/>
      <c r="GTW266" s="5"/>
      <c r="GTX266" s="5"/>
      <c r="GTY266" s="5"/>
      <c r="GTZ266" s="5"/>
      <c r="GUA266" s="5"/>
      <c r="GUB266" s="5"/>
      <c r="GUC266" s="5"/>
      <c r="GUD266" s="5"/>
      <c r="GUE266" s="5"/>
      <c r="GUF266" s="5"/>
      <c r="GUG266" s="5"/>
      <c r="GUH266" s="5"/>
      <c r="GUI266" s="5"/>
      <c r="GUJ266" s="5"/>
      <c r="GUK266" s="5"/>
      <c r="GUL266" s="5"/>
      <c r="GUM266" s="5"/>
      <c r="GUN266" s="5"/>
      <c r="GUO266" s="5"/>
      <c r="GUP266" s="5"/>
      <c r="GUQ266" s="5"/>
      <c r="GUR266" s="5"/>
      <c r="GUS266" s="5"/>
      <c r="GUT266" s="5"/>
      <c r="GUU266" s="5"/>
      <c r="GUV266" s="5"/>
      <c r="GUW266" s="5"/>
      <c r="GUX266" s="5"/>
      <c r="GUY266" s="5"/>
      <c r="GUZ266" s="5"/>
      <c r="GVA266" s="5"/>
      <c r="GVB266" s="5"/>
      <c r="GVC266" s="5"/>
      <c r="GVD266" s="5"/>
      <c r="GVE266" s="5"/>
      <c r="GVF266" s="5"/>
      <c r="GVG266" s="5"/>
      <c r="GVH266" s="5"/>
      <c r="GVI266" s="5"/>
      <c r="GVJ266" s="5"/>
      <c r="GVK266" s="5"/>
      <c r="GVL266" s="5"/>
      <c r="GVM266" s="5"/>
      <c r="GVN266" s="5"/>
      <c r="GVO266" s="5"/>
      <c r="GVP266" s="5"/>
      <c r="GVQ266" s="5"/>
      <c r="GVR266" s="5"/>
      <c r="GVS266" s="5"/>
      <c r="GVT266" s="5"/>
      <c r="GVU266" s="5"/>
      <c r="GVV266" s="5"/>
      <c r="GVW266" s="5"/>
      <c r="GVX266" s="5"/>
      <c r="GVY266" s="5"/>
      <c r="GVZ266" s="5"/>
      <c r="GWA266" s="5"/>
      <c r="GWB266" s="5"/>
      <c r="GWC266" s="5"/>
      <c r="GWD266" s="5"/>
      <c r="GWE266" s="5"/>
      <c r="GWF266" s="5"/>
      <c r="GWG266" s="5"/>
      <c r="GWH266" s="5"/>
      <c r="GWI266" s="5"/>
      <c r="GWJ266" s="5"/>
      <c r="GWK266" s="5"/>
      <c r="GWL266" s="5"/>
      <c r="GWM266" s="5"/>
      <c r="GWN266" s="5"/>
      <c r="GWO266" s="5"/>
      <c r="GWP266" s="5"/>
      <c r="GWQ266" s="5"/>
      <c r="GWR266" s="5"/>
      <c r="GWS266" s="5"/>
      <c r="GWT266" s="5"/>
      <c r="GWU266" s="5"/>
      <c r="GWV266" s="5"/>
      <c r="GWW266" s="5"/>
      <c r="GWX266" s="5"/>
      <c r="GWY266" s="5"/>
      <c r="GWZ266" s="5"/>
      <c r="GXA266" s="5"/>
      <c r="GXB266" s="5"/>
      <c r="GXC266" s="5"/>
      <c r="GXD266" s="5"/>
      <c r="GXE266" s="5"/>
      <c r="GXF266" s="5"/>
      <c r="GXG266" s="5"/>
      <c r="GXH266" s="5"/>
      <c r="GXI266" s="5"/>
      <c r="GXJ266" s="5"/>
      <c r="GXK266" s="5"/>
      <c r="GXL266" s="5"/>
      <c r="GXM266" s="5"/>
      <c r="GXN266" s="5"/>
      <c r="GXO266" s="5"/>
      <c r="GXP266" s="5"/>
      <c r="GXQ266" s="5"/>
      <c r="GXR266" s="5"/>
      <c r="GXS266" s="5"/>
      <c r="GXT266" s="5"/>
      <c r="GXU266" s="5"/>
      <c r="GXV266" s="5"/>
      <c r="GXW266" s="5"/>
      <c r="GXX266" s="5"/>
      <c r="GXY266" s="5"/>
      <c r="GXZ266" s="5"/>
      <c r="GYA266" s="5"/>
      <c r="GYB266" s="5"/>
      <c r="GYC266" s="5"/>
      <c r="GYD266" s="5"/>
      <c r="GYE266" s="5"/>
      <c r="GYF266" s="5"/>
      <c r="GYG266" s="5"/>
      <c r="GYH266" s="5"/>
      <c r="GYI266" s="5"/>
      <c r="GYJ266" s="5"/>
      <c r="GYK266" s="5"/>
      <c r="GYL266" s="5"/>
      <c r="GYM266" s="5"/>
      <c r="GYN266" s="5"/>
      <c r="GYO266" s="5"/>
      <c r="GYP266" s="5"/>
      <c r="GYQ266" s="5"/>
      <c r="GYR266" s="5"/>
      <c r="GYS266" s="5"/>
      <c r="GYT266" s="5"/>
      <c r="GYU266" s="5"/>
      <c r="GYV266" s="5"/>
      <c r="GYW266" s="5"/>
      <c r="GYX266" s="5"/>
      <c r="GYY266" s="5"/>
      <c r="GYZ266" s="5"/>
      <c r="GZA266" s="5"/>
      <c r="GZB266" s="5"/>
      <c r="GZC266" s="5"/>
      <c r="GZD266" s="5"/>
      <c r="GZE266" s="5"/>
      <c r="GZF266" s="5"/>
      <c r="GZG266" s="5"/>
      <c r="GZH266" s="5"/>
      <c r="GZI266" s="5"/>
      <c r="GZJ266" s="5"/>
      <c r="GZK266" s="5"/>
      <c r="GZL266" s="5"/>
      <c r="GZM266" s="5"/>
      <c r="GZN266" s="5"/>
      <c r="GZO266" s="5"/>
      <c r="GZP266" s="5"/>
      <c r="GZQ266" s="5"/>
      <c r="GZR266" s="5"/>
      <c r="GZS266" s="5"/>
      <c r="GZT266" s="5"/>
      <c r="GZU266" s="5"/>
      <c r="GZV266" s="5"/>
      <c r="GZW266" s="5"/>
      <c r="GZX266" s="5"/>
      <c r="GZY266" s="5"/>
      <c r="GZZ266" s="5"/>
      <c r="HAA266" s="5"/>
      <c r="HAB266" s="5"/>
      <c r="HAC266" s="5"/>
      <c r="HAD266" s="5"/>
      <c r="HAE266" s="5"/>
      <c r="HAF266" s="5"/>
      <c r="HAG266" s="5"/>
      <c r="HAH266" s="5"/>
      <c r="HAI266" s="5"/>
      <c r="HAJ266" s="5"/>
      <c r="HAK266" s="5"/>
      <c r="HAL266" s="5"/>
      <c r="HAM266" s="5"/>
      <c r="HAN266" s="5"/>
      <c r="HAO266" s="5"/>
      <c r="HAP266" s="5"/>
      <c r="HAQ266" s="5"/>
      <c r="HAR266" s="5"/>
      <c r="HAS266" s="5"/>
      <c r="HAT266" s="5"/>
      <c r="HAU266" s="5"/>
      <c r="HAV266" s="5"/>
      <c r="HAW266" s="5"/>
      <c r="HAX266" s="5"/>
      <c r="HAY266" s="5"/>
      <c r="HAZ266" s="5"/>
      <c r="HBA266" s="5"/>
      <c r="HBB266" s="5"/>
      <c r="HBC266" s="5"/>
      <c r="HBD266" s="5"/>
      <c r="HBE266" s="5"/>
      <c r="HBF266" s="5"/>
      <c r="HBG266" s="5"/>
      <c r="HBH266" s="5"/>
      <c r="HBI266" s="5"/>
      <c r="HBJ266" s="5"/>
      <c r="HBK266" s="5"/>
      <c r="HBL266" s="5"/>
      <c r="HBM266" s="5"/>
      <c r="HBN266" s="5"/>
      <c r="HBO266" s="5"/>
      <c r="HBP266" s="5"/>
      <c r="HBQ266" s="5"/>
      <c r="HBR266" s="5"/>
      <c r="HBS266" s="5"/>
      <c r="HBT266" s="5"/>
      <c r="HBU266" s="5"/>
      <c r="HBV266" s="5"/>
      <c r="HBW266" s="5"/>
      <c r="HBX266" s="5"/>
      <c r="HBY266" s="5"/>
      <c r="HBZ266" s="5"/>
      <c r="HCA266" s="5"/>
      <c r="HCB266" s="5"/>
      <c r="HCC266" s="5"/>
      <c r="HCD266" s="5"/>
      <c r="HCE266" s="5"/>
      <c r="HCF266" s="5"/>
      <c r="HCG266" s="5"/>
      <c r="HCH266" s="5"/>
      <c r="HCI266" s="5"/>
      <c r="HCJ266" s="5"/>
      <c r="HCK266" s="5"/>
      <c r="HCL266" s="5"/>
      <c r="HCM266" s="5"/>
      <c r="HCN266" s="5"/>
      <c r="HCO266" s="5"/>
      <c r="HCP266" s="5"/>
      <c r="HCQ266" s="5"/>
      <c r="HCR266" s="5"/>
      <c r="HCS266" s="5"/>
      <c r="HCT266" s="5"/>
      <c r="HCU266" s="5"/>
      <c r="HCV266" s="5"/>
      <c r="HCW266" s="5"/>
      <c r="HCX266" s="5"/>
      <c r="HCY266" s="5"/>
      <c r="HCZ266" s="5"/>
      <c r="HDA266" s="5"/>
      <c r="HDB266" s="5"/>
      <c r="HDC266" s="5"/>
      <c r="HDD266" s="5"/>
      <c r="HDE266" s="5"/>
      <c r="HDF266" s="5"/>
      <c r="HDG266" s="5"/>
      <c r="HDH266" s="5"/>
      <c r="HDI266" s="5"/>
      <c r="HDJ266" s="5"/>
      <c r="HDK266" s="5"/>
      <c r="HDL266" s="5"/>
      <c r="HDM266" s="5"/>
      <c r="HDN266" s="5"/>
      <c r="HDO266" s="5"/>
      <c r="HDP266" s="5"/>
      <c r="HDQ266" s="5"/>
      <c r="HDR266" s="5"/>
      <c r="HDS266" s="5"/>
      <c r="HDT266" s="5"/>
      <c r="HDU266" s="5"/>
      <c r="HDV266" s="5"/>
      <c r="HDW266" s="5"/>
      <c r="HDX266" s="5"/>
      <c r="HDY266" s="5"/>
      <c r="HDZ266" s="5"/>
      <c r="HEA266" s="5"/>
      <c r="HEB266" s="5"/>
      <c r="HEC266" s="5"/>
      <c r="HED266" s="5"/>
      <c r="HEE266" s="5"/>
      <c r="HEF266" s="5"/>
      <c r="HEG266" s="5"/>
      <c r="HEH266" s="5"/>
      <c r="HEI266" s="5"/>
      <c r="HEJ266" s="5"/>
      <c r="HEK266" s="5"/>
      <c r="HEL266" s="5"/>
      <c r="HEM266" s="5"/>
      <c r="HEN266" s="5"/>
      <c r="HEO266" s="5"/>
      <c r="HEP266" s="5"/>
      <c r="HEQ266" s="5"/>
      <c r="HER266" s="5"/>
      <c r="HES266" s="5"/>
      <c r="HET266" s="5"/>
      <c r="HEU266" s="5"/>
      <c r="HEV266" s="5"/>
      <c r="HEW266" s="5"/>
      <c r="HEX266" s="5"/>
      <c r="HEY266" s="5"/>
      <c r="HEZ266" s="5"/>
      <c r="HFA266" s="5"/>
      <c r="HFB266" s="5"/>
      <c r="HFC266" s="5"/>
      <c r="HFD266" s="5"/>
      <c r="HFE266" s="5"/>
      <c r="HFF266" s="5"/>
      <c r="HFG266" s="5"/>
      <c r="HFH266" s="5"/>
      <c r="HFI266" s="5"/>
      <c r="HFJ266" s="5"/>
      <c r="HFK266" s="5"/>
      <c r="HFL266" s="5"/>
      <c r="HFM266" s="5"/>
      <c r="HFN266" s="5"/>
      <c r="HFO266" s="5"/>
      <c r="HFP266" s="5"/>
      <c r="HFQ266" s="5"/>
      <c r="HFR266" s="5"/>
      <c r="HFS266" s="5"/>
      <c r="HFT266" s="5"/>
      <c r="HFU266" s="5"/>
      <c r="HFV266" s="5"/>
      <c r="HFW266" s="5"/>
      <c r="HFX266" s="5"/>
      <c r="HFY266" s="5"/>
      <c r="HFZ266" s="5"/>
      <c r="HGA266" s="5"/>
      <c r="HGB266" s="5"/>
      <c r="HGC266" s="5"/>
      <c r="HGD266" s="5"/>
      <c r="HGE266" s="5"/>
      <c r="HGF266" s="5"/>
      <c r="HGG266" s="5"/>
      <c r="HGH266" s="5"/>
      <c r="HGI266" s="5"/>
      <c r="HGJ266" s="5"/>
      <c r="HGK266" s="5"/>
      <c r="HGL266" s="5"/>
      <c r="HGM266" s="5"/>
      <c r="HGN266" s="5"/>
      <c r="HGO266" s="5"/>
      <c r="HGP266" s="5"/>
      <c r="HGQ266" s="5"/>
      <c r="HGR266" s="5"/>
      <c r="HGS266" s="5"/>
      <c r="HGT266" s="5"/>
      <c r="HGU266" s="5"/>
      <c r="HGV266" s="5"/>
      <c r="HGW266" s="5"/>
      <c r="HGX266" s="5"/>
      <c r="HGY266" s="5"/>
      <c r="HGZ266" s="5"/>
      <c r="HHA266" s="5"/>
      <c r="HHB266" s="5"/>
      <c r="HHC266" s="5"/>
      <c r="HHD266" s="5"/>
      <c r="HHE266" s="5"/>
      <c r="HHF266" s="5"/>
      <c r="HHG266" s="5"/>
      <c r="HHH266" s="5"/>
      <c r="HHI266" s="5"/>
      <c r="HHJ266" s="5"/>
      <c r="HHK266" s="5"/>
      <c r="HHL266" s="5"/>
      <c r="HHM266" s="5"/>
      <c r="HHN266" s="5"/>
      <c r="HHO266" s="5"/>
      <c r="HHP266" s="5"/>
      <c r="HHQ266" s="5"/>
      <c r="HHR266" s="5"/>
      <c r="HHS266" s="5"/>
      <c r="HHT266" s="5"/>
      <c r="HHU266" s="5"/>
      <c r="HHV266" s="5"/>
      <c r="HHW266" s="5"/>
      <c r="HHX266" s="5"/>
      <c r="HHY266" s="5"/>
      <c r="HHZ266" s="5"/>
      <c r="HIA266" s="5"/>
      <c r="HIB266" s="5"/>
      <c r="HIC266" s="5"/>
      <c r="HID266" s="5"/>
      <c r="HIE266" s="5"/>
      <c r="HIF266" s="5"/>
      <c r="HIG266" s="5"/>
      <c r="HIH266" s="5"/>
      <c r="HII266" s="5"/>
      <c r="HIJ266" s="5"/>
      <c r="HIK266" s="5"/>
      <c r="HIL266" s="5"/>
      <c r="HIM266" s="5"/>
      <c r="HIN266" s="5"/>
      <c r="HIO266" s="5"/>
      <c r="HIP266" s="5"/>
      <c r="HIQ266" s="5"/>
      <c r="HIR266" s="5"/>
      <c r="HIS266" s="5"/>
      <c r="HIT266" s="5"/>
      <c r="HIU266" s="5"/>
      <c r="HIV266" s="5"/>
      <c r="HIW266" s="5"/>
      <c r="HIX266" s="5"/>
      <c r="HIY266" s="5"/>
      <c r="HIZ266" s="5"/>
      <c r="HJA266" s="5"/>
      <c r="HJB266" s="5"/>
      <c r="HJC266" s="5"/>
      <c r="HJD266" s="5"/>
      <c r="HJE266" s="5"/>
      <c r="HJF266" s="5"/>
      <c r="HJG266" s="5"/>
      <c r="HJH266" s="5"/>
      <c r="HJI266" s="5"/>
      <c r="HJJ266" s="5"/>
      <c r="HJK266" s="5"/>
      <c r="HJL266" s="5"/>
      <c r="HJM266" s="5"/>
      <c r="HJN266" s="5"/>
      <c r="HJO266" s="5"/>
      <c r="HJP266" s="5"/>
      <c r="HJQ266" s="5"/>
      <c r="HJR266" s="5"/>
      <c r="HJS266" s="5"/>
      <c r="HJT266" s="5"/>
      <c r="HJU266" s="5"/>
      <c r="HJV266" s="5"/>
      <c r="HJW266" s="5"/>
      <c r="HJX266" s="5"/>
      <c r="HJY266" s="5"/>
      <c r="HJZ266" s="5"/>
      <c r="HKA266" s="5"/>
      <c r="HKB266" s="5"/>
      <c r="HKC266" s="5"/>
      <c r="HKD266" s="5"/>
      <c r="HKE266" s="5"/>
      <c r="HKF266" s="5"/>
      <c r="HKG266" s="5"/>
      <c r="HKH266" s="5"/>
      <c r="HKI266" s="5"/>
      <c r="HKJ266" s="5"/>
      <c r="HKK266" s="5"/>
      <c r="HKL266" s="5"/>
      <c r="HKM266" s="5"/>
      <c r="HKN266" s="5"/>
      <c r="HKO266" s="5"/>
      <c r="HKP266" s="5"/>
      <c r="HKQ266" s="5"/>
      <c r="HKR266" s="5"/>
      <c r="HKS266" s="5"/>
      <c r="HKT266" s="5"/>
      <c r="HKU266" s="5"/>
      <c r="HKV266" s="5"/>
      <c r="HKW266" s="5"/>
      <c r="HKX266" s="5"/>
      <c r="HKY266" s="5"/>
      <c r="HKZ266" s="5"/>
      <c r="HLA266" s="5"/>
      <c r="HLB266" s="5"/>
      <c r="HLC266" s="5"/>
      <c r="HLD266" s="5"/>
      <c r="HLE266" s="5"/>
      <c r="HLF266" s="5"/>
      <c r="HLG266" s="5"/>
      <c r="HLH266" s="5"/>
      <c r="HLI266" s="5"/>
      <c r="HLJ266" s="5"/>
      <c r="HLK266" s="5"/>
      <c r="HLL266" s="5"/>
      <c r="HLM266" s="5"/>
      <c r="HLN266" s="5"/>
      <c r="HLO266" s="5"/>
      <c r="HLP266" s="5"/>
      <c r="HLQ266" s="5"/>
      <c r="HLR266" s="5"/>
      <c r="HLS266" s="5"/>
      <c r="HLT266" s="5"/>
      <c r="HLU266" s="5"/>
      <c r="HLV266" s="5"/>
      <c r="HLW266" s="5"/>
      <c r="HLX266" s="5"/>
      <c r="HLY266" s="5"/>
      <c r="HLZ266" s="5"/>
      <c r="HMA266" s="5"/>
      <c r="HMB266" s="5"/>
      <c r="HMC266" s="5"/>
      <c r="HMD266" s="5"/>
      <c r="HME266" s="5"/>
      <c r="HMF266" s="5"/>
      <c r="HMG266" s="5"/>
      <c r="HMH266" s="5"/>
      <c r="HMI266" s="5"/>
      <c r="HMJ266" s="5"/>
      <c r="HMK266" s="5"/>
      <c r="HML266" s="5"/>
      <c r="HMM266" s="5"/>
      <c r="HMN266" s="5"/>
      <c r="HMO266" s="5"/>
      <c r="HMP266" s="5"/>
      <c r="HMQ266" s="5"/>
      <c r="HMR266" s="5"/>
      <c r="HMS266" s="5"/>
      <c r="HMT266" s="5"/>
      <c r="HMU266" s="5"/>
      <c r="HMV266" s="5"/>
      <c r="HMW266" s="5"/>
      <c r="HMX266" s="5"/>
      <c r="HMY266" s="5"/>
      <c r="HMZ266" s="5"/>
      <c r="HNA266" s="5"/>
      <c r="HNB266" s="5"/>
      <c r="HNC266" s="5"/>
      <c r="HND266" s="5"/>
      <c r="HNE266" s="5"/>
      <c r="HNF266" s="5"/>
      <c r="HNG266" s="5"/>
      <c r="HNH266" s="5"/>
      <c r="HNI266" s="5"/>
      <c r="HNJ266" s="5"/>
      <c r="HNK266" s="5"/>
      <c r="HNL266" s="5"/>
      <c r="HNM266" s="5"/>
      <c r="HNN266" s="5"/>
      <c r="HNO266" s="5"/>
      <c r="HNP266" s="5"/>
      <c r="HNQ266" s="5"/>
      <c r="HNR266" s="5"/>
      <c r="HNS266" s="5"/>
      <c r="HNT266" s="5"/>
      <c r="HNU266" s="5"/>
      <c r="HNV266" s="5"/>
      <c r="HNW266" s="5"/>
      <c r="HNX266" s="5"/>
      <c r="HNY266" s="5"/>
      <c r="HNZ266" s="5"/>
      <c r="HOA266" s="5"/>
      <c r="HOB266" s="5"/>
      <c r="HOC266" s="5"/>
      <c r="HOD266" s="5"/>
      <c r="HOE266" s="5"/>
      <c r="HOF266" s="5"/>
      <c r="HOG266" s="5"/>
      <c r="HOH266" s="5"/>
      <c r="HOI266" s="5"/>
      <c r="HOJ266" s="5"/>
      <c r="HOK266" s="5"/>
      <c r="HOL266" s="5"/>
      <c r="HOM266" s="5"/>
      <c r="HON266" s="5"/>
      <c r="HOO266" s="5"/>
      <c r="HOP266" s="5"/>
      <c r="HOQ266" s="5"/>
      <c r="HOR266" s="5"/>
      <c r="HOS266" s="5"/>
      <c r="HOT266" s="5"/>
      <c r="HOU266" s="5"/>
      <c r="HOV266" s="5"/>
      <c r="HOW266" s="5"/>
      <c r="HOX266" s="5"/>
      <c r="HOY266" s="5"/>
      <c r="HOZ266" s="5"/>
      <c r="HPA266" s="5"/>
      <c r="HPB266" s="5"/>
      <c r="HPC266" s="5"/>
      <c r="HPD266" s="5"/>
      <c r="HPE266" s="5"/>
      <c r="HPF266" s="5"/>
      <c r="HPG266" s="5"/>
      <c r="HPH266" s="5"/>
      <c r="HPI266" s="5"/>
      <c r="HPJ266" s="5"/>
      <c r="HPK266" s="5"/>
      <c r="HPL266" s="5"/>
      <c r="HPM266" s="5"/>
      <c r="HPN266" s="5"/>
      <c r="HPO266" s="5"/>
      <c r="HPP266" s="5"/>
      <c r="HPQ266" s="5"/>
      <c r="HPR266" s="5"/>
      <c r="HPS266" s="5"/>
      <c r="HPT266" s="5"/>
      <c r="HPU266" s="5"/>
      <c r="HPV266" s="5"/>
      <c r="HPW266" s="5"/>
      <c r="HPX266" s="5"/>
      <c r="HPY266" s="5"/>
      <c r="HPZ266" s="5"/>
      <c r="HQA266" s="5"/>
      <c r="HQB266" s="5"/>
      <c r="HQC266" s="5"/>
      <c r="HQD266" s="5"/>
      <c r="HQE266" s="5"/>
      <c r="HQF266" s="5"/>
      <c r="HQG266" s="5"/>
      <c r="HQH266" s="5"/>
      <c r="HQI266" s="5"/>
      <c r="HQJ266" s="5"/>
      <c r="HQK266" s="5"/>
      <c r="HQL266" s="5"/>
      <c r="HQM266" s="5"/>
      <c r="HQN266" s="5"/>
      <c r="HQO266" s="5"/>
      <c r="HQP266" s="5"/>
      <c r="HQQ266" s="5"/>
      <c r="HQR266" s="5"/>
      <c r="HQS266" s="5"/>
      <c r="HQT266" s="5"/>
      <c r="HQU266" s="5"/>
      <c r="HQV266" s="5"/>
      <c r="HQW266" s="5"/>
      <c r="HQX266" s="5"/>
      <c r="HQY266" s="5"/>
      <c r="HQZ266" s="5"/>
      <c r="HRA266" s="5"/>
      <c r="HRB266" s="5"/>
      <c r="HRC266" s="5"/>
      <c r="HRD266" s="5"/>
      <c r="HRE266" s="5"/>
      <c r="HRF266" s="5"/>
      <c r="HRG266" s="5"/>
      <c r="HRH266" s="5"/>
      <c r="HRI266" s="5"/>
      <c r="HRJ266" s="5"/>
      <c r="HRK266" s="5"/>
      <c r="HRL266" s="5"/>
      <c r="HRM266" s="5"/>
      <c r="HRN266" s="5"/>
      <c r="HRO266" s="5"/>
      <c r="HRP266" s="5"/>
      <c r="HRQ266" s="5"/>
      <c r="HRR266" s="5"/>
      <c r="HRS266" s="5"/>
      <c r="HRT266" s="5"/>
      <c r="HRU266" s="5"/>
      <c r="HRV266" s="5"/>
      <c r="HRW266" s="5"/>
      <c r="HRX266" s="5"/>
      <c r="HRY266" s="5"/>
      <c r="HRZ266" s="5"/>
      <c r="HSA266" s="5"/>
      <c r="HSB266" s="5"/>
      <c r="HSC266" s="5"/>
      <c r="HSD266" s="5"/>
      <c r="HSE266" s="5"/>
      <c r="HSF266" s="5"/>
      <c r="HSG266" s="5"/>
      <c r="HSH266" s="5"/>
      <c r="HSI266" s="5"/>
      <c r="HSJ266" s="5"/>
      <c r="HSK266" s="5"/>
      <c r="HSL266" s="5"/>
      <c r="HSM266" s="5"/>
      <c r="HSN266" s="5"/>
      <c r="HSO266" s="5"/>
      <c r="HSP266" s="5"/>
      <c r="HSQ266" s="5"/>
      <c r="HSR266" s="5"/>
      <c r="HSS266" s="5"/>
      <c r="HST266" s="5"/>
      <c r="HSU266" s="5"/>
      <c r="HSV266" s="5"/>
      <c r="HSW266" s="5"/>
      <c r="HSX266" s="5"/>
      <c r="HSY266" s="5"/>
      <c r="HSZ266" s="5"/>
      <c r="HTA266" s="5"/>
      <c r="HTB266" s="5"/>
      <c r="HTC266" s="5"/>
      <c r="HTD266" s="5"/>
      <c r="HTE266" s="5"/>
      <c r="HTF266" s="5"/>
      <c r="HTG266" s="5"/>
      <c r="HTH266" s="5"/>
      <c r="HTI266" s="5"/>
      <c r="HTJ266" s="5"/>
      <c r="HTK266" s="5"/>
      <c r="HTL266" s="5"/>
      <c r="HTM266" s="5"/>
      <c r="HTN266" s="5"/>
      <c r="HTO266" s="5"/>
      <c r="HTP266" s="5"/>
      <c r="HTQ266" s="5"/>
      <c r="HTR266" s="5"/>
      <c r="HTS266" s="5"/>
      <c r="HTT266" s="5"/>
      <c r="HTU266" s="5"/>
      <c r="HTV266" s="5"/>
      <c r="HTW266" s="5"/>
      <c r="HTX266" s="5"/>
      <c r="HTY266" s="5"/>
      <c r="HTZ266" s="5"/>
      <c r="HUA266" s="5"/>
      <c r="HUB266" s="5"/>
      <c r="HUC266" s="5"/>
      <c r="HUD266" s="5"/>
      <c r="HUE266" s="5"/>
      <c r="HUF266" s="5"/>
      <c r="HUG266" s="5"/>
      <c r="HUH266" s="5"/>
      <c r="HUI266" s="5"/>
      <c r="HUJ266" s="5"/>
      <c r="HUK266" s="5"/>
      <c r="HUL266" s="5"/>
      <c r="HUM266" s="5"/>
      <c r="HUN266" s="5"/>
      <c r="HUO266" s="5"/>
      <c r="HUP266" s="5"/>
      <c r="HUQ266" s="5"/>
      <c r="HUR266" s="5"/>
      <c r="HUS266" s="5"/>
      <c r="HUT266" s="5"/>
      <c r="HUU266" s="5"/>
      <c r="HUV266" s="5"/>
      <c r="HUW266" s="5"/>
      <c r="HUX266" s="5"/>
      <c r="HUY266" s="5"/>
      <c r="HUZ266" s="5"/>
      <c r="HVA266" s="5"/>
      <c r="HVB266" s="5"/>
      <c r="HVC266" s="5"/>
      <c r="HVD266" s="5"/>
      <c r="HVE266" s="5"/>
      <c r="HVF266" s="5"/>
      <c r="HVG266" s="5"/>
      <c r="HVH266" s="5"/>
      <c r="HVI266" s="5"/>
      <c r="HVJ266" s="5"/>
      <c r="HVK266" s="5"/>
      <c r="HVL266" s="5"/>
      <c r="HVM266" s="5"/>
      <c r="HVN266" s="5"/>
      <c r="HVO266" s="5"/>
      <c r="HVP266" s="5"/>
      <c r="HVQ266" s="5"/>
      <c r="HVR266" s="5"/>
      <c r="HVS266" s="5"/>
      <c r="HVT266" s="5"/>
      <c r="HVU266" s="5"/>
      <c r="HVV266" s="5"/>
      <c r="HVW266" s="5"/>
      <c r="HVX266" s="5"/>
      <c r="HVY266" s="5"/>
      <c r="HVZ266" s="5"/>
      <c r="HWA266" s="5"/>
      <c r="HWB266" s="5"/>
      <c r="HWC266" s="5"/>
      <c r="HWD266" s="5"/>
      <c r="HWE266" s="5"/>
      <c r="HWF266" s="5"/>
      <c r="HWG266" s="5"/>
      <c r="HWH266" s="5"/>
      <c r="HWI266" s="5"/>
      <c r="HWJ266" s="5"/>
      <c r="HWK266" s="5"/>
      <c r="HWL266" s="5"/>
      <c r="HWM266" s="5"/>
      <c r="HWN266" s="5"/>
      <c r="HWO266" s="5"/>
      <c r="HWP266" s="5"/>
      <c r="HWQ266" s="5"/>
      <c r="HWR266" s="5"/>
      <c r="HWS266" s="5"/>
      <c r="HWT266" s="5"/>
      <c r="HWU266" s="5"/>
      <c r="HWV266" s="5"/>
      <c r="HWW266" s="5"/>
      <c r="HWX266" s="5"/>
      <c r="HWY266" s="5"/>
      <c r="HWZ266" s="5"/>
      <c r="HXA266" s="5"/>
      <c r="HXB266" s="5"/>
      <c r="HXC266" s="5"/>
      <c r="HXD266" s="5"/>
      <c r="HXE266" s="5"/>
      <c r="HXF266" s="5"/>
      <c r="HXG266" s="5"/>
      <c r="HXH266" s="5"/>
      <c r="HXI266" s="5"/>
      <c r="HXJ266" s="5"/>
      <c r="HXK266" s="5"/>
      <c r="HXL266" s="5"/>
      <c r="HXM266" s="5"/>
      <c r="HXN266" s="5"/>
      <c r="HXO266" s="5"/>
      <c r="HXP266" s="5"/>
      <c r="HXQ266" s="5"/>
      <c r="HXR266" s="5"/>
      <c r="HXS266" s="5"/>
      <c r="HXT266" s="5"/>
      <c r="HXU266" s="5"/>
      <c r="HXV266" s="5"/>
      <c r="HXW266" s="5"/>
      <c r="HXX266" s="5"/>
      <c r="HXY266" s="5"/>
      <c r="HXZ266" s="5"/>
      <c r="HYA266" s="5"/>
      <c r="HYB266" s="5"/>
      <c r="HYC266" s="5"/>
      <c r="HYD266" s="5"/>
      <c r="HYE266" s="5"/>
      <c r="HYF266" s="5"/>
      <c r="HYG266" s="5"/>
      <c r="HYH266" s="5"/>
      <c r="HYI266" s="5"/>
      <c r="HYJ266" s="5"/>
      <c r="HYK266" s="5"/>
      <c r="HYL266" s="5"/>
      <c r="HYM266" s="5"/>
      <c r="HYN266" s="5"/>
      <c r="HYO266" s="5"/>
      <c r="HYP266" s="5"/>
      <c r="HYQ266" s="5"/>
      <c r="HYR266" s="5"/>
      <c r="HYS266" s="5"/>
      <c r="HYT266" s="5"/>
      <c r="HYU266" s="5"/>
      <c r="HYV266" s="5"/>
      <c r="HYW266" s="5"/>
      <c r="HYX266" s="5"/>
      <c r="HYY266" s="5"/>
      <c r="HYZ266" s="5"/>
      <c r="HZA266" s="5"/>
      <c r="HZB266" s="5"/>
      <c r="HZC266" s="5"/>
      <c r="HZD266" s="5"/>
      <c r="HZE266" s="5"/>
      <c r="HZF266" s="5"/>
      <c r="HZG266" s="5"/>
      <c r="HZH266" s="5"/>
      <c r="HZI266" s="5"/>
      <c r="HZJ266" s="5"/>
      <c r="HZK266" s="5"/>
      <c r="HZL266" s="5"/>
      <c r="HZM266" s="5"/>
      <c r="HZN266" s="5"/>
      <c r="HZO266" s="5"/>
      <c r="HZP266" s="5"/>
      <c r="HZQ266" s="5"/>
      <c r="HZR266" s="5"/>
      <c r="HZS266" s="5"/>
      <c r="HZT266" s="5"/>
      <c r="HZU266" s="5"/>
      <c r="HZV266" s="5"/>
      <c r="HZW266" s="5"/>
      <c r="HZX266" s="5"/>
      <c r="HZY266" s="5"/>
      <c r="HZZ266" s="5"/>
      <c r="IAA266" s="5"/>
      <c r="IAB266" s="5"/>
      <c r="IAC266" s="5"/>
      <c r="IAD266" s="5"/>
      <c r="IAE266" s="5"/>
      <c r="IAF266" s="5"/>
      <c r="IAG266" s="5"/>
      <c r="IAH266" s="5"/>
      <c r="IAI266" s="5"/>
      <c r="IAJ266" s="5"/>
      <c r="IAK266" s="5"/>
      <c r="IAL266" s="5"/>
      <c r="IAM266" s="5"/>
      <c r="IAN266" s="5"/>
      <c r="IAO266" s="5"/>
      <c r="IAP266" s="5"/>
      <c r="IAQ266" s="5"/>
      <c r="IAR266" s="5"/>
      <c r="IAS266" s="5"/>
      <c r="IAT266" s="5"/>
      <c r="IAU266" s="5"/>
      <c r="IAV266" s="5"/>
      <c r="IAW266" s="5"/>
      <c r="IAX266" s="5"/>
      <c r="IAY266" s="5"/>
      <c r="IAZ266" s="5"/>
      <c r="IBA266" s="5"/>
      <c r="IBB266" s="5"/>
      <c r="IBC266" s="5"/>
      <c r="IBD266" s="5"/>
      <c r="IBE266" s="5"/>
      <c r="IBF266" s="5"/>
      <c r="IBG266" s="5"/>
      <c r="IBH266" s="5"/>
      <c r="IBI266" s="5"/>
      <c r="IBJ266" s="5"/>
      <c r="IBK266" s="5"/>
      <c r="IBL266" s="5"/>
      <c r="IBM266" s="5"/>
      <c r="IBN266" s="5"/>
      <c r="IBO266" s="5"/>
      <c r="IBP266" s="5"/>
      <c r="IBQ266" s="5"/>
      <c r="IBR266" s="5"/>
      <c r="IBS266" s="5"/>
      <c r="IBT266" s="5"/>
      <c r="IBU266" s="5"/>
      <c r="IBV266" s="5"/>
      <c r="IBW266" s="5"/>
      <c r="IBX266" s="5"/>
      <c r="IBY266" s="5"/>
      <c r="IBZ266" s="5"/>
      <c r="ICA266" s="5"/>
      <c r="ICB266" s="5"/>
      <c r="ICC266" s="5"/>
      <c r="ICD266" s="5"/>
      <c r="ICE266" s="5"/>
      <c r="ICF266" s="5"/>
      <c r="ICG266" s="5"/>
      <c r="ICH266" s="5"/>
      <c r="ICI266" s="5"/>
      <c r="ICJ266" s="5"/>
      <c r="ICK266" s="5"/>
      <c r="ICL266" s="5"/>
      <c r="ICM266" s="5"/>
      <c r="ICN266" s="5"/>
      <c r="ICO266" s="5"/>
      <c r="ICP266" s="5"/>
      <c r="ICQ266" s="5"/>
      <c r="ICR266" s="5"/>
      <c r="ICS266" s="5"/>
      <c r="ICT266" s="5"/>
      <c r="ICU266" s="5"/>
      <c r="ICV266" s="5"/>
      <c r="ICW266" s="5"/>
      <c r="ICX266" s="5"/>
      <c r="ICY266" s="5"/>
      <c r="ICZ266" s="5"/>
      <c r="IDA266" s="5"/>
      <c r="IDB266" s="5"/>
      <c r="IDC266" s="5"/>
      <c r="IDD266" s="5"/>
      <c r="IDE266" s="5"/>
      <c r="IDF266" s="5"/>
      <c r="IDG266" s="5"/>
      <c r="IDH266" s="5"/>
      <c r="IDI266" s="5"/>
      <c r="IDJ266" s="5"/>
      <c r="IDK266" s="5"/>
      <c r="IDL266" s="5"/>
      <c r="IDM266" s="5"/>
      <c r="IDN266" s="5"/>
      <c r="IDO266" s="5"/>
      <c r="IDP266" s="5"/>
      <c r="IDQ266" s="5"/>
      <c r="IDR266" s="5"/>
      <c r="IDS266" s="5"/>
      <c r="IDT266" s="5"/>
      <c r="IDU266" s="5"/>
      <c r="IDV266" s="5"/>
      <c r="IDW266" s="5"/>
      <c r="IDX266" s="5"/>
      <c r="IDY266" s="5"/>
      <c r="IDZ266" s="5"/>
      <c r="IEA266" s="5"/>
      <c r="IEB266" s="5"/>
      <c r="IEC266" s="5"/>
      <c r="IED266" s="5"/>
      <c r="IEE266" s="5"/>
      <c r="IEF266" s="5"/>
      <c r="IEG266" s="5"/>
      <c r="IEH266" s="5"/>
      <c r="IEI266" s="5"/>
      <c r="IEJ266" s="5"/>
      <c r="IEK266" s="5"/>
      <c r="IEL266" s="5"/>
      <c r="IEM266" s="5"/>
      <c r="IEN266" s="5"/>
      <c r="IEO266" s="5"/>
      <c r="IEP266" s="5"/>
      <c r="IEQ266" s="5"/>
      <c r="IER266" s="5"/>
      <c r="IES266" s="5"/>
      <c r="IET266" s="5"/>
      <c r="IEU266" s="5"/>
      <c r="IEV266" s="5"/>
      <c r="IEW266" s="5"/>
      <c r="IEX266" s="5"/>
      <c r="IEY266" s="5"/>
      <c r="IEZ266" s="5"/>
      <c r="IFA266" s="5"/>
      <c r="IFB266" s="5"/>
      <c r="IFC266" s="5"/>
      <c r="IFD266" s="5"/>
      <c r="IFE266" s="5"/>
      <c r="IFF266" s="5"/>
      <c r="IFG266" s="5"/>
      <c r="IFH266" s="5"/>
      <c r="IFI266" s="5"/>
      <c r="IFJ266" s="5"/>
      <c r="IFK266" s="5"/>
      <c r="IFL266" s="5"/>
      <c r="IFM266" s="5"/>
      <c r="IFN266" s="5"/>
      <c r="IFO266" s="5"/>
      <c r="IFP266" s="5"/>
      <c r="IFQ266" s="5"/>
      <c r="IFR266" s="5"/>
      <c r="IFS266" s="5"/>
      <c r="IFT266" s="5"/>
      <c r="IFU266" s="5"/>
      <c r="IFV266" s="5"/>
      <c r="IFW266" s="5"/>
      <c r="IFX266" s="5"/>
      <c r="IFY266" s="5"/>
      <c r="IFZ266" s="5"/>
      <c r="IGA266" s="5"/>
      <c r="IGB266" s="5"/>
      <c r="IGC266" s="5"/>
      <c r="IGD266" s="5"/>
      <c r="IGE266" s="5"/>
      <c r="IGF266" s="5"/>
      <c r="IGG266" s="5"/>
      <c r="IGH266" s="5"/>
      <c r="IGI266" s="5"/>
      <c r="IGJ266" s="5"/>
      <c r="IGK266" s="5"/>
      <c r="IGL266" s="5"/>
      <c r="IGM266" s="5"/>
      <c r="IGN266" s="5"/>
      <c r="IGO266" s="5"/>
      <c r="IGP266" s="5"/>
      <c r="IGQ266" s="5"/>
      <c r="IGR266" s="5"/>
      <c r="IGS266" s="5"/>
      <c r="IGT266" s="5"/>
      <c r="IGU266" s="5"/>
      <c r="IGV266" s="5"/>
      <c r="IGW266" s="5"/>
      <c r="IGX266" s="5"/>
      <c r="IGY266" s="5"/>
      <c r="IGZ266" s="5"/>
      <c r="IHA266" s="5"/>
      <c r="IHB266" s="5"/>
      <c r="IHC266" s="5"/>
      <c r="IHD266" s="5"/>
      <c r="IHE266" s="5"/>
      <c r="IHF266" s="5"/>
      <c r="IHG266" s="5"/>
      <c r="IHH266" s="5"/>
      <c r="IHI266" s="5"/>
      <c r="IHJ266" s="5"/>
      <c r="IHK266" s="5"/>
      <c r="IHL266" s="5"/>
      <c r="IHM266" s="5"/>
      <c r="IHN266" s="5"/>
      <c r="IHO266" s="5"/>
      <c r="IHP266" s="5"/>
      <c r="IHQ266" s="5"/>
      <c r="IHR266" s="5"/>
      <c r="IHS266" s="5"/>
      <c r="IHT266" s="5"/>
      <c r="IHU266" s="5"/>
      <c r="IHV266" s="5"/>
      <c r="IHW266" s="5"/>
      <c r="IHX266" s="5"/>
      <c r="IHY266" s="5"/>
      <c r="IHZ266" s="5"/>
      <c r="IIA266" s="5"/>
      <c r="IIB266" s="5"/>
      <c r="IIC266" s="5"/>
      <c r="IID266" s="5"/>
      <c r="IIE266" s="5"/>
      <c r="IIF266" s="5"/>
      <c r="IIG266" s="5"/>
      <c r="IIH266" s="5"/>
      <c r="III266" s="5"/>
      <c r="IIJ266" s="5"/>
      <c r="IIK266" s="5"/>
      <c r="IIL266" s="5"/>
      <c r="IIM266" s="5"/>
      <c r="IIN266" s="5"/>
      <c r="IIO266" s="5"/>
      <c r="IIP266" s="5"/>
      <c r="IIQ266" s="5"/>
      <c r="IIR266" s="5"/>
      <c r="IIS266" s="5"/>
      <c r="IIT266" s="5"/>
      <c r="IIU266" s="5"/>
      <c r="IIV266" s="5"/>
      <c r="IIW266" s="5"/>
      <c r="IIX266" s="5"/>
      <c r="IIY266" s="5"/>
      <c r="IIZ266" s="5"/>
      <c r="IJA266" s="5"/>
      <c r="IJB266" s="5"/>
      <c r="IJC266" s="5"/>
      <c r="IJD266" s="5"/>
      <c r="IJE266" s="5"/>
      <c r="IJF266" s="5"/>
      <c r="IJG266" s="5"/>
      <c r="IJH266" s="5"/>
      <c r="IJI266" s="5"/>
      <c r="IJJ266" s="5"/>
      <c r="IJK266" s="5"/>
      <c r="IJL266" s="5"/>
      <c r="IJM266" s="5"/>
      <c r="IJN266" s="5"/>
      <c r="IJO266" s="5"/>
      <c r="IJP266" s="5"/>
      <c r="IJQ266" s="5"/>
      <c r="IJR266" s="5"/>
      <c r="IJS266" s="5"/>
      <c r="IJT266" s="5"/>
      <c r="IJU266" s="5"/>
      <c r="IJV266" s="5"/>
      <c r="IJW266" s="5"/>
      <c r="IJX266" s="5"/>
      <c r="IJY266" s="5"/>
      <c r="IJZ266" s="5"/>
      <c r="IKA266" s="5"/>
      <c r="IKB266" s="5"/>
      <c r="IKC266" s="5"/>
      <c r="IKD266" s="5"/>
      <c r="IKE266" s="5"/>
      <c r="IKF266" s="5"/>
      <c r="IKG266" s="5"/>
      <c r="IKH266" s="5"/>
      <c r="IKI266" s="5"/>
      <c r="IKJ266" s="5"/>
      <c r="IKK266" s="5"/>
      <c r="IKL266" s="5"/>
      <c r="IKM266" s="5"/>
      <c r="IKN266" s="5"/>
      <c r="IKO266" s="5"/>
      <c r="IKP266" s="5"/>
      <c r="IKQ266" s="5"/>
      <c r="IKR266" s="5"/>
      <c r="IKS266" s="5"/>
      <c r="IKT266" s="5"/>
      <c r="IKU266" s="5"/>
      <c r="IKV266" s="5"/>
      <c r="IKW266" s="5"/>
      <c r="IKX266" s="5"/>
      <c r="IKY266" s="5"/>
      <c r="IKZ266" s="5"/>
      <c r="ILA266" s="5"/>
      <c r="ILB266" s="5"/>
      <c r="ILC266" s="5"/>
      <c r="ILD266" s="5"/>
      <c r="ILE266" s="5"/>
      <c r="ILF266" s="5"/>
      <c r="ILG266" s="5"/>
      <c r="ILH266" s="5"/>
      <c r="ILI266" s="5"/>
      <c r="ILJ266" s="5"/>
      <c r="ILK266" s="5"/>
      <c r="ILL266" s="5"/>
      <c r="ILM266" s="5"/>
      <c r="ILN266" s="5"/>
      <c r="ILO266" s="5"/>
      <c r="ILP266" s="5"/>
      <c r="ILQ266" s="5"/>
      <c r="ILR266" s="5"/>
      <c r="ILS266" s="5"/>
      <c r="ILT266" s="5"/>
      <c r="ILU266" s="5"/>
      <c r="ILV266" s="5"/>
      <c r="ILW266" s="5"/>
      <c r="ILX266" s="5"/>
      <c r="ILY266" s="5"/>
      <c r="ILZ266" s="5"/>
      <c r="IMA266" s="5"/>
      <c r="IMB266" s="5"/>
      <c r="IMC266" s="5"/>
      <c r="IMD266" s="5"/>
      <c r="IME266" s="5"/>
      <c r="IMF266" s="5"/>
      <c r="IMG266" s="5"/>
      <c r="IMH266" s="5"/>
      <c r="IMI266" s="5"/>
      <c r="IMJ266" s="5"/>
      <c r="IMK266" s="5"/>
      <c r="IML266" s="5"/>
      <c r="IMM266" s="5"/>
      <c r="IMN266" s="5"/>
      <c r="IMO266" s="5"/>
      <c r="IMP266" s="5"/>
      <c r="IMQ266" s="5"/>
      <c r="IMR266" s="5"/>
      <c r="IMS266" s="5"/>
      <c r="IMT266" s="5"/>
      <c r="IMU266" s="5"/>
      <c r="IMV266" s="5"/>
      <c r="IMW266" s="5"/>
      <c r="IMX266" s="5"/>
      <c r="IMY266" s="5"/>
      <c r="IMZ266" s="5"/>
      <c r="INA266" s="5"/>
      <c r="INB266" s="5"/>
      <c r="INC266" s="5"/>
      <c r="IND266" s="5"/>
      <c r="INE266" s="5"/>
      <c r="INF266" s="5"/>
      <c r="ING266" s="5"/>
      <c r="INH266" s="5"/>
      <c r="INI266" s="5"/>
      <c r="INJ266" s="5"/>
      <c r="INK266" s="5"/>
      <c r="INL266" s="5"/>
      <c r="INM266" s="5"/>
      <c r="INN266" s="5"/>
      <c r="INO266" s="5"/>
      <c r="INP266" s="5"/>
      <c r="INQ266" s="5"/>
      <c r="INR266" s="5"/>
      <c r="INS266" s="5"/>
      <c r="INT266" s="5"/>
      <c r="INU266" s="5"/>
      <c r="INV266" s="5"/>
      <c r="INW266" s="5"/>
      <c r="INX266" s="5"/>
      <c r="INY266" s="5"/>
      <c r="INZ266" s="5"/>
      <c r="IOA266" s="5"/>
      <c r="IOB266" s="5"/>
      <c r="IOC266" s="5"/>
      <c r="IOD266" s="5"/>
      <c r="IOE266" s="5"/>
      <c r="IOF266" s="5"/>
      <c r="IOG266" s="5"/>
      <c r="IOH266" s="5"/>
      <c r="IOI266" s="5"/>
      <c r="IOJ266" s="5"/>
      <c r="IOK266" s="5"/>
      <c r="IOL266" s="5"/>
      <c r="IOM266" s="5"/>
      <c r="ION266" s="5"/>
      <c r="IOO266" s="5"/>
      <c r="IOP266" s="5"/>
      <c r="IOQ266" s="5"/>
      <c r="IOR266" s="5"/>
      <c r="IOS266" s="5"/>
      <c r="IOT266" s="5"/>
      <c r="IOU266" s="5"/>
      <c r="IOV266" s="5"/>
      <c r="IOW266" s="5"/>
      <c r="IOX266" s="5"/>
      <c r="IOY266" s="5"/>
      <c r="IOZ266" s="5"/>
      <c r="IPA266" s="5"/>
      <c r="IPB266" s="5"/>
      <c r="IPC266" s="5"/>
      <c r="IPD266" s="5"/>
      <c r="IPE266" s="5"/>
      <c r="IPF266" s="5"/>
      <c r="IPG266" s="5"/>
      <c r="IPH266" s="5"/>
      <c r="IPI266" s="5"/>
      <c r="IPJ266" s="5"/>
      <c r="IPK266" s="5"/>
      <c r="IPL266" s="5"/>
      <c r="IPM266" s="5"/>
      <c r="IPN266" s="5"/>
      <c r="IPO266" s="5"/>
      <c r="IPP266" s="5"/>
      <c r="IPQ266" s="5"/>
      <c r="IPR266" s="5"/>
      <c r="IPS266" s="5"/>
      <c r="IPT266" s="5"/>
      <c r="IPU266" s="5"/>
      <c r="IPV266" s="5"/>
      <c r="IPW266" s="5"/>
      <c r="IPX266" s="5"/>
      <c r="IPY266" s="5"/>
      <c r="IPZ266" s="5"/>
      <c r="IQA266" s="5"/>
      <c r="IQB266" s="5"/>
      <c r="IQC266" s="5"/>
      <c r="IQD266" s="5"/>
      <c r="IQE266" s="5"/>
      <c r="IQF266" s="5"/>
      <c r="IQG266" s="5"/>
      <c r="IQH266" s="5"/>
      <c r="IQI266" s="5"/>
      <c r="IQJ266" s="5"/>
      <c r="IQK266" s="5"/>
      <c r="IQL266" s="5"/>
      <c r="IQM266" s="5"/>
      <c r="IQN266" s="5"/>
      <c r="IQO266" s="5"/>
      <c r="IQP266" s="5"/>
      <c r="IQQ266" s="5"/>
      <c r="IQR266" s="5"/>
      <c r="IQS266" s="5"/>
      <c r="IQT266" s="5"/>
      <c r="IQU266" s="5"/>
      <c r="IQV266" s="5"/>
      <c r="IQW266" s="5"/>
      <c r="IQX266" s="5"/>
      <c r="IQY266" s="5"/>
      <c r="IQZ266" s="5"/>
      <c r="IRA266" s="5"/>
      <c r="IRB266" s="5"/>
      <c r="IRC266" s="5"/>
      <c r="IRD266" s="5"/>
      <c r="IRE266" s="5"/>
      <c r="IRF266" s="5"/>
      <c r="IRG266" s="5"/>
      <c r="IRH266" s="5"/>
      <c r="IRI266" s="5"/>
      <c r="IRJ266" s="5"/>
      <c r="IRK266" s="5"/>
      <c r="IRL266" s="5"/>
      <c r="IRM266" s="5"/>
      <c r="IRN266" s="5"/>
      <c r="IRO266" s="5"/>
      <c r="IRP266" s="5"/>
      <c r="IRQ266" s="5"/>
      <c r="IRR266" s="5"/>
      <c r="IRS266" s="5"/>
      <c r="IRT266" s="5"/>
      <c r="IRU266" s="5"/>
      <c r="IRV266" s="5"/>
      <c r="IRW266" s="5"/>
      <c r="IRX266" s="5"/>
      <c r="IRY266" s="5"/>
      <c r="IRZ266" s="5"/>
      <c r="ISA266" s="5"/>
      <c r="ISB266" s="5"/>
      <c r="ISC266" s="5"/>
      <c r="ISD266" s="5"/>
      <c r="ISE266" s="5"/>
      <c r="ISF266" s="5"/>
      <c r="ISG266" s="5"/>
      <c r="ISH266" s="5"/>
      <c r="ISI266" s="5"/>
      <c r="ISJ266" s="5"/>
      <c r="ISK266" s="5"/>
      <c r="ISL266" s="5"/>
      <c r="ISM266" s="5"/>
      <c r="ISN266" s="5"/>
      <c r="ISO266" s="5"/>
      <c r="ISP266" s="5"/>
      <c r="ISQ266" s="5"/>
      <c r="ISR266" s="5"/>
      <c r="ISS266" s="5"/>
      <c r="IST266" s="5"/>
      <c r="ISU266" s="5"/>
      <c r="ISV266" s="5"/>
      <c r="ISW266" s="5"/>
      <c r="ISX266" s="5"/>
      <c r="ISY266" s="5"/>
      <c r="ISZ266" s="5"/>
      <c r="ITA266" s="5"/>
      <c r="ITB266" s="5"/>
      <c r="ITC266" s="5"/>
      <c r="ITD266" s="5"/>
      <c r="ITE266" s="5"/>
      <c r="ITF266" s="5"/>
      <c r="ITG266" s="5"/>
      <c r="ITH266" s="5"/>
      <c r="ITI266" s="5"/>
      <c r="ITJ266" s="5"/>
      <c r="ITK266" s="5"/>
      <c r="ITL266" s="5"/>
      <c r="ITM266" s="5"/>
      <c r="ITN266" s="5"/>
      <c r="ITO266" s="5"/>
      <c r="ITP266" s="5"/>
      <c r="ITQ266" s="5"/>
      <c r="ITR266" s="5"/>
      <c r="ITS266" s="5"/>
      <c r="ITT266" s="5"/>
      <c r="ITU266" s="5"/>
      <c r="ITV266" s="5"/>
      <c r="ITW266" s="5"/>
      <c r="ITX266" s="5"/>
      <c r="ITY266" s="5"/>
      <c r="ITZ266" s="5"/>
      <c r="IUA266" s="5"/>
      <c r="IUB266" s="5"/>
      <c r="IUC266" s="5"/>
      <c r="IUD266" s="5"/>
      <c r="IUE266" s="5"/>
      <c r="IUF266" s="5"/>
      <c r="IUG266" s="5"/>
      <c r="IUH266" s="5"/>
      <c r="IUI266" s="5"/>
      <c r="IUJ266" s="5"/>
      <c r="IUK266" s="5"/>
      <c r="IUL266" s="5"/>
      <c r="IUM266" s="5"/>
      <c r="IUN266" s="5"/>
      <c r="IUO266" s="5"/>
      <c r="IUP266" s="5"/>
      <c r="IUQ266" s="5"/>
      <c r="IUR266" s="5"/>
      <c r="IUS266" s="5"/>
      <c r="IUT266" s="5"/>
      <c r="IUU266" s="5"/>
      <c r="IUV266" s="5"/>
      <c r="IUW266" s="5"/>
      <c r="IUX266" s="5"/>
      <c r="IUY266" s="5"/>
      <c r="IUZ266" s="5"/>
      <c r="IVA266" s="5"/>
      <c r="IVB266" s="5"/>
      <c r="IVC266" s="5"/>
      <c r="IVD266" s="5"/>
      <c r="IVE266" s="5"/>
      <c r="IVF266" s="5"/>
      <c r="IVG266" s="5"/>
      <c r="IVH266" s="5"/>
      <c r="IVI266" s="5"/>
      <c r="IVJ266" s="5"/>
      <c r="IVK266" s="5"/>
      <c r="IVL266" s="5"/>
      <c r="IVM266" s="5"/>
      <c r="IVN266" s="5"/>
      <c r="IVO266" s="5"/>
      <c r="IVP266" s="5"/>
      <c r="IVQ266" s="5"/>
      <c r="IVR266" s="5"/>
      <c r="IVS266" s="5"/>
      <c r="IVT266" s="5"/>
      <c r="IVU266" s="5"/>
      <c r="IVV266" s="5"/>
      <c r="IVW266" s="5"/>
      <c r="IVX266" s="5"/>
      <c r="IVY266" s="5"/>
      <c r="IVZ266" s="5"/>
      <c r="IWA266" s="5"/>
      <c r="IWB266" s="5"/>
      <c r="IWC266" s="5"/>
      <c r="IWD266" s="5"/>
      <c r="IWE266" s="5"/>
      <c r="IWF266" s="5"/>
      <c r="IWG266" s="5"/>
      <c r="IWH266" s="5"/>
      <c r="IWI266" s="5"/>
      <c r="IWJ266" s="5"/>
      <c r="IWK266" s="5"/>
      <c r="IWL266" s="5"/>
      <c r="IWM266" s="5"/>
      <c r="IWN266" s="5"/>
      <c r="IWO266" s="5"/>
      <c r="IWP266" s="5"/>
      <c r="IWQ266" s="5"/>
      <c r="IWR266" s="5"/>
      <c r="IWS266" s="5"/>
      <c r="IWT266" s="5"/>
      <c r="IWU266" s="5"/>
      <c r="IWV266" s="5"/>
      <c r="IWW266" s="5"/>
      <c r="IWX266" s="5"/>
      <c r="IWY266" s="5"/>
      <c r="IWZ266" s="5"/>
      <c r="IXA266" s="5"/>
      <c r="IXB266" s="5"/>
      <c r="IXC266" s="5"/>
      <c r="IXD266" s="5"/>
      <c r="IXE266" s="5"/>
      <c r="IXF266" s="5"/>
      <c r="IXG266" s="5"/>
      <c r="IXH266" s="5"/>
      <c r="IXI266" s="5"/>
      <c r="IXJ266" s="5"/>
      <c r="IXK266" s="5"/>
      <c r="IXL266" s="5"/>
      <c r="IXM266" s="5"/>
      <c r="IXN266" s="5"/>
      <c r="IXO266" s="5"/>
      <c r="IXP266" s="5"/>
      <c r="IXQ266" s="5"/>
      <c r="IXR266" s="5"/>
      <c r="IXS266" s="5"/>
      <c r="IXT266" s="5"/>
      <c r="IXU266" s="5"/>
      <c r="IXV266" s="5"/>
      <c r="IXW266" s="5"/>
      <c r="IXX266" s="5"/>
      <c r="IXY266" s="5"/>
      <c r="IXZ266" s="5"/>
      <c r="IYA266" s="5"/>
      <c r="IYB266" s="5"/>
      <c r="IYC266" s="5"/>
      <c r="IYD266" s="5"/>
      <c r="IYE266" s="5"/>
      <c r="IYF266" s="5"/>
      <c r="IYG266" s="5"/>
      <c r="IYH266" s="5"/>
      <c r="IYI266" s="5"/>
      <c r="IYJ266" s="5"/>
      <c r="IYK266" s="5"/>
      <c r="IYL266" s="5"/>
      <c r="IYM266" s="5"/>
      <c r="IYN266" s="5"/>
      <c r="IYO266" s="5"/>
      <c r="IYP266" s="5"/>
      <c r="IYQ266" s="5"/>
      <c r="IYR266" s="5"/>
      <c r="IYS266" s="5"/>
      <c r="IYT266" s="5"/>
      <c r="IYU266" s="5"/>
      <c r="IYV266" s="5"/>
      <c r="IYW266" s="5"/>
      <c r="IYX266" s="5"/>
      <c r="IYY266" s="5"/>
      <c r="IYZ266" s="5"/>
      <c r="IZA266" s="5"/>
      <c r="IZB266" s="5"/>
      <c r="IZC266" s="5"/>
      <c r="IZD266" s="5"/>
      <c r="IZE266" s="5"/>
      <c r="IZF266" s="5"/>
      <c r="IZG266" s="5"/>
      <c r="IZH266" s="5"/>
      <c r="IZI266" s="5"/>
      <c r="IZJ266" s="5"/>
      <c r="IZK266" s="5"/>
      <c r="IZL266" s="5"/>
      <c r="IZM266" s="5"/>
      <c r="IZN266" s="5"/>
      <c r="IZO266" s="5"/>
      <c r="IZP266" s="5"/>
      <c r="IZQ266" s="5"/>
      <c r="IZR266" s="5"/>
      <c r="IZS266" s="5"/>
      <c r="IZT266" s="5"/>
      <c r="IZU266" s="5"/>
      <c r="IZV266" s="5"/>
      <c r="IZW266" s="5"/>
      <c r="IZX266" s="5"/>
      <c r="IZY266" s="5"/>
      <c r="IZZ266" s="5"/>
      <c r="JAA266" s="5"/>
      <c r="JAB266" s="5"/>
      <c r="JAC266" s="5"/>
      <c r="JAD266" s="5"/>
      <c r="JAE266" s="5"/>
      <c r="JAF266" s="5"/>
      <c r="JAG266" s="5"/>
      <c r="JAH266" s="5"/>
      <c r="JAI266" s="5"/>
      <c r="JAJ266" s="5"/>
      <c r="JAK266" s="5"/>
      <c r="JAL266" s="5"/>
      <c r="JAM266" s="5"/>
      <c r="JAN266" s="5"/>
      <c r="JAO266" s="5"/>
      <c r="JAP266" s="5"/>
      <c r="JAQ266" s="5"/>
      <c r="JAR266" s="5"/>
      <c r="JAS266" s="5"/>
      <c r="JAT266" s="5"/>
      <c r="JAU266" s="5"/>
      <c r="JAV266" s="5"/>
      <c r="JAW266" s="5"/>
      <c r="JAX266" s="5"/>
      <c r="JAY266" s="5"/>
      <c r="JAZ266" s="5"/>
      <c r="JBA266" s="5"/>
      <c r="JBB266" s="5"/>
      <c r="JBC266" s="5"/>
      <c r="JBD266" s="5"/>
      <c r="JBE266" s="5"/>
      <c r="JBF266" s="5"/>
      <c r="JBG266" s="5"/>
      <c r="JBH266" s="5"/>
      <c r="JBI266" s="5"/>
      <c r="JBJ266" s="5"/>
      <c r="JBK266" s="5"/>
      <c r="JBL266" s="5"/>
      <c r="JBM266" s="5"/>
      <c r="JBN266" s="5"/>
      <c r="JBO266" s="5"/>
      <c r="JBP266" s="5"/>
      <c r="JBQ266" s="5"/>
      <c r="JBR266" s="5"/>
      <c r="JBS266" s="5"/>
      <c r="JBT266" s="5"/>
      <c r="JBU266" s="5"/>
      <c r="JBV266" s="5"/>
      <c r="JBW266" s="5"/>
      <c r="JBX266" s="5"/>
      <c r="JBY266" s="5"/>
      <c r="JBZ266" s="5"/>
      <c r="JCA266" s="5"/>
      <c r="JCB266" s="5"/>
      <c r="JCC266" s="5"/>
      <c r="JCD266" s="5"/>
      <c r="JCE266" s="5"/>
      <c r="JCF266" s="5"/>
      <c r="JCG266" s="5"/>
      <c r="JCH266" s="5"/>
      <c r="JCI266" s="5"/>
      <c r="JCJ266" s="5"/>
      <c r="JCK266" s="5"/>
      <c r="JCL266" s="5"/>
      <c r="JCM266" s="5"/>
      <c r="JCN266" s="5"/>
      <c r="JCO266" s="5"/>
      <c r="JCP266" s="5"/>
      <c r="JCQ266" s="5"/>
      <c r="JCR266" s="5"/>
      <c r="JCS266" s="5"/>
      <c r="JCT266" s="5"/>
      <c r="JCU266" s="5"/>
      <c r="JCV266" s="5"/>
      <c r="JCW266" s="5"/>
      <c r="JCX266" s="5"/>
      <c r="JCY266" s="5"/>
      <c r="JCZ266" s="5"/>
      <c r="JDA266" s="5"/>
      <c r="JDB266" s="5"/>
      <c r="JDC266" s="5"/>
      <c r="JDD266" s="5"/>
      <c r="JDE266" s="5"/>
      <c r="JDF266" s="5"/>
      <c r="JDG266" s="5"/>
      <c r="JDH266" s="5"/>
      <c r="JDI266" s="5"/>
      <c r="JDJ266" s="5"/>
      <c r="JDK266" s="5"/>
      <c r="JDL266" s="5"/>
      <c r="JDM266" s="5"/>
      <c r="JDN266" s="5"/>
      <c r="JDO266" s="5"/>
      <c r="JDP266" s="5"/>
      <c r="JDQ266" s="5"/>
      <c r="JDR266" s="5"/>
      <c r="JDS266" s="5"/>
      <c r="JDT266" s="5"/>
      <c r="JDU266" s="5"/>
      <c r="JDV266" s="5"/>
      <c r="JDW266" s="5"/>
      <c r="JDX266" s="5"/>
      <c r="JDY266" s="5"/>
      <c r="JDZ266" s="5"/>
      <c r="JEA266" s="5"/>
      <c r="JEB266" s="5"/>
      <c r="JEC266" s="5"/>
      <c r="JED266" s="5"/>
      <c r="JEE266" s="5"/>
      <c r="JEF266" s="5"/>
      <c r="JEG266" s="5"/>
      <c r="JEH266" s="5"/>
      <c r="JEI266" s="5"/>
      <c r="JEJ266" s="5"/>
      <c r="JEK266" s="5"/>
      <c r="JEL266" s="5"/>
      <c r="JEM266" s="5"/>
      <c r="JEN266" s="5"/>
      <c r="JEO266" s="5"/>
      <c r="JEP266" s="5"/>
      <c r="JEQ266" s="5"/>
      <c r="JER266" s="5"/>
      <c r="JES266" s="5"/>
      <c r="JET266" s="5"/>
      <c r="JEU266" s="5"/>
      <c r="JEV266" s="5"/>
      <c r="JEW266" s="5"/>
      <c r="JEX266" s="5"/>
      <c r="JEY266" s="5"/>
      <c r="JEZ266" s="5"/>
      <c r="JFA266" s="5"/>
      <c r="JFB266" s="5"/>
      <c r="JFC266" s="5"/>
      <c r="JFD266" s="5"/>
      <c r="JFE266" s="5"/>
      <c r="JFF266" s="5"/>
      <c r="JFG266" s="5"/>
      <c r="JFH266" s="5"/>
      <c r="JFI266" s="5"/>
      <c r="JFJ266" s="5"/>
      <c r="JFK266" s="5"/>
      <c r="JFL266" s="5"/>
      <c r="JFM266" s="5"/>
      <c r="JFN266" s="5"/>
      <c r="JFO266" s="5"/>
      <c r="JFP266" s="5"/>
      <c r="JFQ266" s="5"/>
      <c r="JFR266" s="5"/>
      <c r="JFS266" s="5"/>
      <c r="JFT266" s="5"/>
      <c r="JFU266" s="5"/>
      <c r="JFV266" s="5"/>
      <c r="JFW266" s="5"/>
      <c r="JFX266" s="5"/>
      <c r="JFY266" s="5"/>
      <c r="JFZ266" s="5"/>
      <c r="JGA266" s="5"/>
      <c r="JGB266" s="5"/>
      <c r="JGC266" s="5"/>
      <c r="JGD266" s="5"/>
      <c r="JGE266" s="5"/>
      <c r="JGF266" s="5"/>
      <c r="JGG266" s="5"/>
      <c r="JGH266" s="5"/>
      <c r="JGI266" s="5"/>
      <c r="JGJ266" s="5"/>
      <c r="JGK266" s="5"/>
      <c r="JGL266" s="5"/>
      <c r="JGM266" s="5"/>
      <c r="JGN266" s="5"/>
      <c r="JGO266" s="5"/>
      <c r="JGP266" s="5"/>
      <c r="JGQ266" s="5"/>
      <c r="JGR266" s="5"/>
      <c r="JGS266" s="5"/>
      <c r="JGT266" s="5"/>
      <c r="JGU266" s="5"/>
      <c r="JGV266" s="5"/>
      <c r="JGW266" s="5"/>
      <c r="JGX266" s="5"/>
      <c r="JGY266" s="5"/>
      <c r="JGZ266" s="5"/>
      <c r="JHA266" s="5"/>
      <c r="JHB266" s="5"/>
      <c r="JHC266" s="5"/>
      <c r="JHD266" s="5"/>
      <c r="JHE266" s="5"/>
      <c r="JHF266" s="5"/>
      <c r="JHG266" s="5"/>
      <c r="JHH266" s="5"/>
      <c r="JHI266" s="5"/>
      <c r="JHJ266" s="5"/>
      <c r="JHK266" s="5"/>
      <c r="JHL266" s="5"/>
      <c r="JHM266" s="5"/>
      <c r="JHN266" s="5"/>
      <c r="JHO266" s="5"/>
      <c r="JHP266" s="5"/>
      <c r="JHQ266" s="5"/>
      <c r="JHR266" s="5"/>
      <c r="JHS266" s="5"/>
      <c r="JHT266" s="5"/>
      <c r="JHU266" s="5"/>
      <c r="JHV266" s="5"/>
      <c r="JHW266" s="5"/>
      <c r="JHX266" s="5"/>
      <c r="JHY266" s="5"/>
      <c r="JHZ266" s="5"/>
      <c r="JIA266" s="5"/>
      <c r="JIB266" s="5"/>
      <c r="JIC266" s="5"/>
      <c r="JID266" s="5"/>
      <c r="JIE266" s="5"/>
      <c r="JIF266" s="5"/>
      <c r="JIG266" s="5"/>
      <c r="JIH266" s="5"/>
      <c r="JII266" s="5"/>
      <c r="JIJ266" s="5"/>
      <c r="JIK266" s="5"/>
      <c r="JIL266" s="5"/>
      <c r="JIM266" s="5"/>
      <c r="JIN266" s="5"/>
      <c r="JIO266" s="5"/>
      <c r="JIP266" s="5"/>
      <c r="JIQ266" s="5"/>
      <c r="JIR266" s="5"/>
      <c r="JIS266" s="5"/>
      <c r="JIT266" s="5"/>
      <c r="JIU266" s="5"/>
      <c r="JIV266" s="5"/>
      <c r="JIW266" s="5"/>
      <c r="JIX266" s="5"/>
      <c r="JIY266" s="5"/>
      <c r="JIZ266" s="5"/>
      <c r="JJA266" s="5"/>
      <c r="JJB266" s="5"/>
      <c r="JJC266" s="5"/>
      <c r="JJD266" s="5"/>
      <c r="JJE266" s="5"/>
      <c r="JJF266" s="5"/>
      <c r="JJG266" s="5"/>
      <c r="JJH266" s="5"/>
      <c r="JJI266" s="5"/>
      <c r="JJJ266" s="5"/>
      <c r="JJK266" s="5"/>
      <c r="JJL266" s="5"/>
      <c r="JJM266" s="5"/>
      <c r="JJN266" s="5"/>
      <c r="JJO266" s="5"/>
      <c r="JJP266" s="5"/>
      <c r="JJQ266" s="5"/>
      <c r="JJR266" s="5"/>
      <c r="JJS266" s="5"/>
      <c r="JJT266" s="5"/>
      <c r="JJU266" s="5"/>
      <c r="JJV266" s="5"/>
      <c r="JJW266" s="5"/>
      <c r="JJX266" s="5"/>
      <c r="JJY266" s="5"/>
      <c r="JJZ266" s="5"/>
      <c r="JKA266" s="5"/>
      <c r="JKB266" s="5"/>
      <c r="JKC266" s="5"/>
      <c r="JKD266" s="5"/>
      <c r="JKE266" s="5"/>
      <c r="JKF266" s="5"/>
      <c r="JKG266" s="5"/>
      <c r="JKH266" s="5"/>
      <c r="JKI266" s="5"/>
      <c r="JKJ266" s="5"/>
      <c r="JKK266" s="5"/>
      <c r="JKL266" s="5"/>
      <c r="JKM266" s="5"/>
      <c r="JKN266" s="5"/>
      <c r="JKO266" s="5"/>
      <c r="JKP266" s="5"/>
      <c r="JKQ266" s="5"/>
      <c r="JKR266" s="5"/>
      <c r="JKS266" s="5"/>
      <c r="JKT266" s="5"/>
      <c r="JKU266" s="5"/>
      <c r="JKV266" s="5"/>
      <c r="JKW266" s="5"/>
      <c r="JKX266" s="5"/>
      <c r="JKY266" s="5"/>
      <c r="JKZ266" s="5"/>
      <c r="JLA266" s="5"/>
      <c r="JLB266" s="5"/>
      <c r="JLC266" s="5"/>
      <c r="JLD266" s="5"/>
      <c r="JLE266" s="5"/>
      <c r="JLF266" s="5"/>
      <c r="JLG266" s="5"/>
      <c r="JLH266" s="5"/>
      <c r="JLI266" s="5"/>
      <c r="JLJ266" s="5"/>
      <c r="JLK266" s="5"/>
      <c r="JLL266" s="5"/>
      <c r="JLM266" s="5"/>
      <c r="JLN266" s="5"/>
      <c r="JLO266" s="5"/>
      <c r="JLP266" s="5"/>
      <c r="JLQ266" s="5"/>
      <c r="JLR266" s="5"/>
      <c r="JLS266" s="5"/>
      <c r="JLT266" s="5"/>
      <c r="JLU266" s="5"/>
      <c r="JLV266" s="5"/>
      <c r="JLW266" s="5"/>
      <c r="JLX266" s="5"/>
      <c r="JLY266" s="5"/>
      <c r="JLZ266" s="5"/>
      <c r="JMA266" s="5"/>
      <c r="JMB266" s="5"/>
      <c r="JMC266" s="5"/>
      <c r="JMD266" s="5"/>
      <c r="JME266" s="5"/>
      <c r="JMF266" s="5"/>
      <c r="JMG266" s="5"/>
      <c r="JMH266" s="5"/>
      <c r="JMI266" s="5"/>
      <c r="JMJ266" s="5"/>
      <c r="JMK266" s="5"/>
      <c r="JML266" s="5"/>
      <c r="JMM266" s="5"/>
      <c r="JMN266" s="5"/>
      <c r="JMO266" s="5"/>
      <c r="JMP266" s="5"/>
      <c r="JMQ266" s="5"/>
      <c r="JMR266" s="5"/>
      <c r="JMS266" s="5"/>
      <c r="JMT266" s="5"/>
      <c r="JMU266" s="5"/>
      <c r="JMV266" s="5"/>
      <c r="JMW266" s="5"/>
      <c r="JMX266" s="5"/>
      <c r="JMY266" s="5"/>
      <c r="JMZ266" s="5"/>
      <c r="JNA266" s="5"/>
      <c r="JNB266" s="5"/>
      <c r="JNC266" s="5"/>
      <c r="JND266" s="5"/>
      <c r="JNE266" s="5"/>
      <c r="JNF266" s="5"/>
      <c r="JNG266" s="5"/>
      <c r="JNH266" s="5"/>
      <c r="JNI266" s="5"/>
      <c r="JNJ266" s="5"/>
      <c r="JNK266" s="5"/>
      <c r="JNL266" s="5"/>
      <c r="JNM266" s="5"/>
      <c r="JNN266" s="5"/>
      <c r="JNO266" s="5"/>
      <c r="JNP266" s="5"/>
      <c r="JNQ266" s="5"/>
      <c r="JNR266" s="5"/>
      <c r="JNS266" s="5"/>
      <c r="JNT266" s="5"/>
      <c r="JNU266" s="5"/>
      <c r="JNV266" s="5"/>
      <c r="JNW266" s="5"/>
      <c r="JNX266" s="5"/>
      <c r="JNY266" s="5"/>
      <c r="JNZ266" s="5"/>
      <c r="JOA266" s="5"/>
      <c r="JOB266" s="5"/>
      <c r="JOC266" s="5"/>
      <c r="JOD266" s="5"/>
      <c r="JOE266" s="5"/>
      <c r="JOF266" s="5"/>
      <c r="JOG266" s="5"/>
      <c r="JOH266" s="5"/>
      <c r="JOI266" s="5"/>
      <c r="JOJ266" s="5"/>
      <c r="JOK266" s="5"/>
      <c r="JOL266" s="5"/>
      <c r="JOM266" s="5"/>
      <c r="JON266" s="5"/>
      <c r="JOO266" s="5"/>
      <c r="JOP266" s="5"/>
      <c r="JOQ266" s="5"/>
      <c r="JOR266" s="5"/>
      <c r="JOS266" s="5"/>
      <c r="JOT266" s="5"/>
      <c r="JOU266" s="5"/>
      <c r="JOV266" s="5"/>
      <c r="JOW266" s="5"/>
      <c r="JOX266" s="5"/>
      <c r="JOY266" s="5"/>
      <c r="JOZ266" s="5"/>
      <c r="JPA266" s="5"/>
      <c r="JPB266" s="5"/>
      <c r="JPC266" s="5"/>
      <c r="JPD266" s="5"/>
      <c r="JPE266" s="5"/>
      <c r="JPF266" s="5"/>
      <c r="JPG266" s="5"/>
      <c r="JPH266" s="5"/>
      <c r="JPI266" s="5"/>
      <c r="JPJ266" s="5"/>
      <c r="JPK266" s="5"/>
      <c r="JPL266" s="5"/>
      <c r="JPM266" s="5"/>
      <c r="JPN266" s="5"/>
      <c r="JPO266" s="5"/>
      <c r="JPP266" s="5"/>
      <c r="JPQ266" s="5"/>
      <c r="JPR266" s="5"/>
      <c r="JPS266" s="5"/>
      <c r="JPT266" s="5"/>
      <c r="JPU266" s="5"/>
      <c r="JPV266" s="5"/>
      <c r="JPW266" s="5"/>
      <c r="JPX266" s="5"/>
      <c r="JPY266" s="5"/>
      <c r="JPZ266" s="5"/>
      <c r="JQA266" s="5"/>
      <c r="JQB266" s="5"/>
      <c r="JQC266" s="5"/>
      <c r="JQD266" s="5"/>
      <c r="JQE266" s="5"/>
      <c r="JQF266" s="5"/>
      <c r="JQG266" s="5"/>
      <c r="JQH266" s="5"/>
      <c r="JQI266" s="5"/>
      <c r="JQJ266" s="5"/>
      <c r="JQK266" s="5"/>
      <c r="JQL266" s="5"/>
      <c r="JQM266" s="5"/>
      <c r="JQN266" s="5"/>
      <c r="JQO266" s="5"/>
      <c r="JQP266" s="5"/>
      <c r="JQQ266" s="5"/>
      <c r="JQR266" s="5"/>
      <c r="JQS266" s="5"/>
      <c r="JQT266" s="5"/>
      <c r="JQU266" s="5"/>
      <c r="JQV266" s="5"/>
      <c r="JQW266" s="5"/>
      <c r="JQX266" s="5"/>
      <c r="JQY266" s="5"/>
      <c r="JQZ266" s="5"/>
      <c r="JRA266" s="5"/>
      <c r="JRB266" s="5"/>
      <c r="JRC266" s="5"/>
      <c r="JRD266" s="5"/>
      <c r="JRE266" s="5"/>
      <c r="JRF266" s="5"/>
      <c r="JRG266" s="5"/>
      <c r="JRH266" s="5"/>
      <c r="JRI266" s="5"/>
      <c r="JRJ266" s="5"/>
      <c r="JRK266" s="5"/>
      <c r="JRL266" s="5"/>
      <c r="JRM266" s="5"/>
      <c r="JRN266" s="5"/>
      <c r="JRO266" s="5"/>
      <c r="JRP266" s="5"/>
      <c r="JRQ266" s="5"/>
      <c r="JRR266" s="5"/>
      <c r="JRS266" s="5"/>
      <c r="JRT266" s="5"/>
      <c r="JRU266" s="5"/>
      <c r="JRV266" s="5"/>
      <c r="JRW266" s="5"/>
      <c r="JRX266" s="5"/>
      <c r="JRY266" s="5"/>
      <c r="JRZ266" s="5"/>
      <c r="JSA266" s="5"/>
      <c r="JSB266" s="5"/>
      <c r="JSC266" s="5"/>
      <c r="JSD266" s="5"/>
      <c r="JSE266" s="5"/>
      <c r="JSF266" s="5"/>
      <c r="JSG266" s="5"/>
      <c r="JSH266" s="5"/>
      <c r="JSI266" s="5"/>
      <c r="JSJ266" s="5"/>
      <c r="JSK266" s="5"/>
      <c r="JSL266" s="5"/>
      <c r="JSM266" s="5"/>
      <c r="JSN266" s="5"/>
      <c r="JSO266" s="5"/>
      <c r="JSP266" s="5"/>
      <c r="JSQ266" s="5"/>
      <c r="JSR266" s="5"/>
      <c r="JSS266" s="5"/>
      <c r="JST266" s="5"/>
      <c r="JSU266" s="5"/>
      <c r="JSV266" s="5"/>
      <c r="JSW266" s="5"/>
      <c r="JSX266" s="5"/>
      <c r="JSY266" s="5"/>
      <c r="JSZ266" s="5"/>
      <c r="JTA266" s="5"/>
      <c r="JTB266" s="5"/>
      <c r="JTC266" s="5"/>
      <c r="JTD266" s="5"/>
      <c r="JTE266" s="5"/>
      <c r="JTF266" s="5"/>
      <c r="JTG266" s="5"/>
      <c r="JTH266" s="5"/>
      <c r="JTI266" s="5"/>
      <c r="JTJ266" s="5"/>
      <c r="JTK266" s="5"/>
      <c r="JTL266" s="5"/>
      <c r="JTM266" s="5"/>
      <c r="JTN266" s="5"/>
      <c r="JTO266" s="5"/>
      <c r="JTP266" s="5"/>
      <c r="JTQ266" s="5"/>
      <c r="JTR266" s="5"/>
      <c r="JTS266" s="5"/>
      <c r="JTT266" s="5"/>
      <c r="JTU266" s="5"/>
      <c r="JTV266" s="5"/>
      <c r="JTW266" s="5"/>
      <c r="JTX266" s="5"/>
      <c r="JTY266" s="5"/>
      <c r="JTZ266" s="5"/>
      <c r="JUA266" s="5"/>
      <c r="JUB266" s="5"/>
      <c r="JUC266" s="5"/>
      <c r="JUD266" s="5"/>
      <c r="JUE266" s="5"/>
      <c r="JUF266" s="5"/>
      <c r="JUG266" s="5"/>
      <c r="JUH266" s="5"/>
      <c r="JUI266" s="5"/>
      <c r="JUJ266" s="5"/>
      <c r="JUK266" s="5"/>
      <c r="JUL266" s="5"/>
      <c r="JUM266" s="5"/>
      <c r="JUN266" s="5"/>
      <c r="JUO266" s="5"/>
      <c r="JUP266" s="5"/>
      <c r="JUQ266" s="5"/>
      <c r="JUR266" s="5"/>
      <c r="JUS266" s="5"/>
      <c r="JUT266" s="5"/>
      <c r="JUU266" s="5"/>
      <c r="JUV266" s="5"/>
      <c r="JUW266" s="5"/>
      <c r="JUX266" s="5"/>
      <c r="JUY266" s="5"/>
      <c r="JUZ266" s="5"/>
      <c r="JVA266" s="5"/>
      <c r="JVB266" s="5"/>
      <c r="JVC266" s="5"/>
      <c r="JVD266" s="5"/>
      <c r="JVE266" s="5"/>
      <c r="JVF266" s="5"/>
      <c r="JVG266" s="5"/>
      <c r="JVH266" s="5"/>
      <c r="JVI266" s="5"/>
      <c r="JVJ266" s="5"/>
      <c r="JVK266" s="5"/>
      <c r="JVL266" s="5"/>
      <c r="JVM266" s="5"/>
      <c r="JVN266" s="5"/>
      <c r="JVO266" s="5"/>
      <c r="JVP266" s="5"/>
      <c r="JVQ266" s="5"/>
      <c r="JVR266" s="5"/>
      <c r="JVS266" s="5"/>
      <c r="JVT266" s="5"/>
      <c r="JVU266" s="5"/>
      <c r="JVV266" s="5"/>
      <c r="JVW266" s="5"/>
      <c r="JVX266" s="5"/>
      <c r="JVY266" s="5"/>
      <c r="JVZ266" s="5"/>
      <c r="JWA266" s="5"/>
      <c r="JWB266" s="5"/>
      <c r="JWC266" s="5"/>
      <c r="JWD266" s="5"/>
      <c r="JWE266" s="5"/>
      <c r="JWF266" s="5"/>
      <c r="JWG266" s="5"/>
      <c r="JWH266" s="5"/>
      <c r="JWI266" s="5"/>
      <c r="JWJ266" s="5"/>
      <c r="JWK266" s="5"/>
      <c r="JWL266" s="5"/>
      <c r="JWM266" s="5"/>
      <c r="JWN266" s="5"/>
      <c r="JWO266" s="5"/>
      <c r="JWP266" s="5"/>
      <c r="JWQ266" s="5"/>
      <c r="JWR266" s="5"/>
      <c r="JWS266" s="5"/>
      <c r="JWT266" s="5"/>
      <c r="JWU266" s="5"/>
      <c r="JWV266" s="5"/>
      <c r="JWW266" s="5"/>
      <c r="JWX266" s="5"/>
      <c r="JWY266" s="5"/>
      <c r="JWZ266" s="5"/>
      <c r="JXA266" s="5"/>
      <c r="JXB266" s="5"/>
      <c r="JXC266" s="5"/>
      <c r="JXD266" s="5"/>
      <c r="JXE266" s="5"/>
      <c r="JXF266" s="5"/>
      <c r="JXG266" s="5"/>
      <c r="JXH266" s="5"/>
      <c r="JXI266" s="5"/>
      <c r="JXJ266" s="5"/>
      <c r="JXK266" s="5"/>
      <c r="JXL266" s="5"/>
      <c r="JXM266" s="5"/>
      <c r="JXN266" s="5"/>
      <c r="JXO266" s="5"/>
      <c r="JXP266" s="5"/>
      <c r="JXQ266" s="5"/>
      <c r="JXR266" s="5"/>
      <c r="JXS266" s="5"/>
      <c r="JXT266" s="5"/>
      <c r="JXU266" s="5"/>
      <c r="JXV266" s="5"/>
      <c r="JXW266" s="5"/>
      <c r="JXX266" s="5"/>
      <c r="JXY266" s="5"/>
      <c r="JXZ266" s="5"/>
      <c r="JYA266" s="5"/>
      <c r="JYB266" s="5"/>
      <c r="JYC266" s="5"/>
      <c r="JYD266" s="5"/>
      <c r="JYE266" s="5"/>
      <c r="JYF266" s="5"/>
      <c r="JYG266" s="5"/>
      <c r="JYH266" s="5"/>
      <c r="JYI266" s="5"/>
      <c r="JYJ266" s="5"/>
      <c r="JYK266" s="5"/>
      <c r="JYL266" s="5"/>
      <c r="JYM266" s="5"/>
      <c r="JYN266" s="5"/>
      <c r="JYO266" s="5"/>
      <c r="JYP266" s="5"/>
      <c r="JYQ266" s="5"/>
      <c r="JYR266" s="5"/>
      <c r="JYS266" s="5"/>
      <c r="JYT266" s="5"/>
      <c r="JYU266" s="5"/>
      <c r="JYV266" s="5"/>
      <c r="JYW266" s="5"/>
      <c r="JYX266" s="5"/>
      <c r="JYY266" s="5"/>
      <c r="JYZ266" s="5"/>
      <c r="JZA266" s="5"/>
      <c r="JZB266" s="5"/>
      <c r="JZC266" s="5"/>
      <c r="JZD266" s="5"/>
      <c r="JZE266" s="5"/>
      <c r="JZF266" s="5"/>
      <c r="JZG266" s="5"/>
      <c r="JZH266" s="5"/>
      <c r="JZI266" s="5"/>
      <c r="JZJ266" s="5"/>
      <c r="JZK266" s="5"/>
      <c r="JZL266" s="5"/>
      <c r="JZM266" s="5"/>
      <c r="JZN266" s="5"/>
      <c r="JZO266" s="5"/>
      <c r="JZP266" s="5"/>
      <c r="JZQ266" s="5"/>
      <c r="JZR266" s="5"/>
      <c r="JZS266" s="5"/>
      <c r="JZT266" s="5"/>
      <c r="JZU266" s="5"/>
      <c r="JZV266" s="5"/>
      <c r="JZW266" s="5"/>
      <c r="JZX266" s="5"/>
      <c r="JZY266" s="5"/>
      <c r="JZZ266" s="5"/>
      <c r="KAA266" s="5"/>
      <c r="KAB266" s="5"/>
      <c r="KAC266" s="5"/>
      <c r="KAD266" s="5"/>
      <c r="KAE266" s="5"/>
      <c r="KAF266" s="5"/>
      <c r="KAG266" s="5"/>
      <c r="KAH266" s="5"/>
      <c r="KAI266" s="5"/>
      <c r="KAJ266" s="5"/>
      <c r="KAK266" s="5"/>
      <c r="KAL266" s="5"/>
      <c r="KAM266" s="5"/>
      <c r="KAN266" s="5"/>
      <c r="KAO266" s="5"/>
      <c r="KAP266" s="5"/>
      <c r="KAQ266" s="5"/>
      <c r="KAR266" s="5"/>
      <c r="KAS266" s="5"/>
      <c r="KAT266" s="5"/>
      <c r="KAU266" s="5"/>
      <c r="KAV266" s="5"/>
      <c r="KAW266" s="5"/>
      <c r="KAX266" s="5"/>
      <c r="KAY266" s="5"/>
      <c r="KAZ266" s="5"/>
      <c r="KBA266" s="5"/>
      <c r="KBB266" s="5"/>
      <c r="KBC266" s="5"/>
      <c r="KBD266" s="5"/>
      <c r="KBE266" s="5"/>
      <c r="KBF266" s="5"/>
      <c r="KBG266" s="5"/>
      <c r="KBH266" s="5"/>
      <c r="KBI266" s="5"/>
      <c r="KBJ266" s="5"/>
      <c r="KBK266" s="5"/>
      <c r="KBL266" s="5"/>
      <c r="KBM266" s="5"/>
      <c r="KBN266" s="5"/>
      <c r="KBO266" s="5"/>
      <c r="KBP266" s="5"/>
      <c r="KBQ266" s="5"/>
      <c r="KBR266" s="5"/>
      <c r="KBS266" s="5"/>
      <c r="KBT266" s="5"/>
      <c r="KBU266" s="5"/>
      <c r="KBV266" s="5"/>
      <c r="KBW266" s="5"/>
      <c r="KBX266" s="5"/>
      <c r="KBY266" s="5"/>
      <c r="KBZ266" s="5"/>
      <c r="KCA266" s="5"/>
      <c r="KCB266" s="5"/>
      <c r="KCC266" s="5"/>
      <c r="KCD266" s="5"/>
      <c r="KCE266" s="5"/>
      <c r="KCF266" s="5"/>
      <c r="KCG266" s="5"/>
      <c r="KCH266" s="5"/>
      <c r="KCI266" s="5"/>
      <c r="KCJ266" s="5"/>
      <c r="KCK266" s="5"/>
      <c r="KCL266" s="5"/>
      <c r="KCM266" s="5"/>
      <c r="KCN266" s="5"/>
      <c r="KCO266" s="5"/>
      <c r="KCP266" s="5"/>
      <c r="KCQ266" s="5"/>
      <c r="KCR266" s="5"/>
      <c r="KCS266" s="5"/>
      <c r="KCT266" s="5"/>
      <c r="KCU266" s="5"/>
      <c r="KCV266" s="5"/>
      <c r="KCW266" s="5"/>
      <c r="KCX266" s="5"/>
      <c r="KCY266" s="5"/>
      <c r="KCZ266" s="5"/>
      <c r="KDA266" s="5"/>
      <c r="KDB266" s="5"/>
      <c r="KDC266" s="5"/>
      <c r="KDD266" s="5"/>
      <c r="KDE266" s="5"/>
      <c r="KDF266" s="5"/>
      <c r="KDG266" s="5"/>
      <c r="KDH266" s="5"/>
      <c r="KDI266" s="5"/>
      <c r="KDJ266" s="5"/>
      <c r="KDK266" s="5"/>
      <c r="KDL266" s="5"/>
      <c r="KDM266" s="5"/>
      <c r="KDN266" s="5"/>
      <c r="KDO266" s="5"/>
      <c r="KDP266" s="5"/>
      <c r="KDQ266" s="5"/>
      <c r="KDR266" s="5"/>
      <c r="KDS266" s="5"/>
      <c r="KDT266" s="5"/>
      <c r="KDU266" s="5"/>
      <c r="KDV266" s="5"/>
      <c r="KDW266" s="5"/>
      <c r="KDX266" s="5"/>
      <c r="KDY266" s="5"/>
      <c r="KDZ266" s="5"/>
      <c r="KEA266" s="5"/>
      <c r="KEB266" s="5"/>
      <c r="KEC266" s="5"/>
      <c r="KED266" s="5"/>
      <c r="KEE266" s="5"/>
      <c r="KEF266" s="5"/>
      <c r="KEG266" s="5"/>
      <c r="KEH266" s="5"/>
      <c r="KEI266" s="5"/>
      <c r="KEJ266" s="5"/>
      <c r="KEK266" s="5"/>
      <c r="KEL266" s="5"/>
      <c r="KEM266" s="5"/>
      <c r="KEN266" s="5"/>
      <c r="KEO266" s="5"/>
      <c r="KEP266" s="5"/>
      <c r="KEQ266" s="5"/>
      <c r="KER266" s="5"/>
      <c r="KES266" s="5"/>
      <c r="KET266" s="5"/>
      <c r="KEU266" s="5"/>
      <c r="KEV266" s="5"/>
      <c r="KEW266" s="5"/>
      <c r="KEX266" s="5"/>
      <c r="KEY266" s="5"/>
      <c r="KEZ266" s="5"/>
      <c r="KFA266" s="5"/>
      <c r="KFB266" s="5"/>
      <c r="KFC266" s="5"/>
      <c r="KFD266" s="5"/>
      <c r="KFE266" s="5"/>
      <c r="KFF266" s="5"/>
      <c r="KFG266" s="5"/>
      <c r="KFH266" s="5"/>
      <c r="KFI266" s="5"/>
      <c r="KFJ266" s="5"/>
      <c r="KFK266" s="5"/>
      <c r="KFL266" s="5"/>
      <c r="KFM266" s="5"/>
      <c r="KFN266" s="5"/>
      <c r="KFO266" s="5"/>
      <c r="KFP266" s="5"/>
      <c r="KFQ266" s="5"/>
      <c r="KFR266" s="5"/>
      <c r="KFS266" s="5"/>
      <c r="KFT266" s="5"/>
      <c r="KFU266" s="5"/>
      <c r="KFV266" s="5"/>
      <c r="KFW266" s="5"/>
      <c r="KFX266" s="5"/>
      <c r="KFY266" s="5"/>
      <c r="KFZ266" s="5"/>
      <c r="KGA266" s="5"/>
      <c r="KGB266" s="5"/>
      <c r="KGC266" s="5"/>
      <c r="KGD266" s="5"/>
      <c r="KGE266" s="5"/>
      <c r="KGF266" s="5"/>
      <c r="KGG266" s="5"/>
      <c r="KGH266" s="5"/>
      <c r="KGI266" s="5"/>
      <c r="KGJ266" s="5"/>
      <c r="KGK266" s="5"/>
      <c r="KGL266" s="5"/>
      <c r="KGM266" s="5"/>
      <c r="KGN266" s="5"/>
      <c r="KGO266" s="5"/>
      <c r="KGP266" s="5"/>
      <c r="KGQ266" s="5"/>
      <c r="KGR266" s="5"/>
      <c r="KGS266" s="5"/>
      <c r="KGT266" s="5"/>
      <c r="KGU266" s="5"/>
      <c r="KGV266" s="5"/>
      <c r="KGW266" s="5"/>
      <c r="KGX266" s="5"/>
      <c r="KGY266" s="5"/>
      <c r="KGZ266" s="5"/>
      <c r="KHA266" s="5"/>
      <c r="KHB266" s="5"/>
      <c r="KHC266" s="5"/>
      <c r="KHD266" s="5"/>
      <c r="KHE266" s="5"/>
      <c r="KHF266" s="5"/>
      <c r="KHG266" s="5"/>
      <c r="KHH266" s="5"/>
      <c r="KHI266" s="5"/>
      <c r="KHJ266" s="5"/>
      <c r="KHK266" s="5"/>
      <c r="KHL266" s="5"/>
      <c r="KHM266" s="5"/>
      <c r="KHN266" s="5"/>
      <c r="KHO266" s="5"/>
      <c r="KHP266" s="5"/>
      <c r="KHQ266" s="5"/>
      <c r="KHR266" s="5"/>
      <c r="KHS266" s="5"/>
      <c r="KHT266" s="5"/>
      <c r="KHU266" s="5"/>
      <c r="KHV266" s="5"/>
      <c r="KHW266" s="5"/>
      <c r="KHX266" s="5"/>
      <c r="KHY266" s="5"/>
      <c r="KHZ266" s="5"/>
      <c r="KIA266" s="5"/>
      <c r="KIB266" s="5"/>
      <c r="KIC266" s="5"/>
      <c r="KID266" s="5"/>
      <c r="KIE266" s="5"/>
      <c r="KIF266" s="5"/>
      <c r="KIG266" s="5"/>
      <c r="KIH266" s="5"/>
      <c r="KII266" s="5"/>
      <c r="KIJ266" s="5"/>
      <c r="KIK266" s="5"/>
      <c r="KIL266" s="5"/>
      <c r="KIM266" s="5"/>
      <c r="KIN266" s="5"/>
      <c r="KIO266" s="5"/>
      <c r="KIP266" s="5"/>
      <c r="KIQ266" s="5"/>
      <c r="KIR266" s="5"/>
      <c r="KIS266" s="5"/>
      <c r="KIT266" s="5"/>
      <c r="KIU266" s="5"/>
      <c r="KIV266" s="5"/>
      <c r="KIW266" s="5"/>
      <c r="KIX266" s="5"/>
      <c r="KIY266" s="5"/>
      <c r="KIZ266" s="5"/>
      <c r="KJA266" s="5"/>
      <c r="KJB266" s="5"/>
      <c r="KJC266" s="5"/>
      <c r="KJD266" s="5"/>
      <c r="KJE266" s="5"/>
      <c r="KJF266" s="5"/>
      <c r="KJG266" s="5"/>
      <c r="KJH266" s="5"/>
      <c r="KJI266" s="5"/>
      <c r="KJJ266" s="5"/>
      <c r="KJK266" s="5"/>
      <c r="KJL266" s="5"/>
      <c r="KJM266" s="5"/>
      <c r="KJN266" s="5"/>
      <c r="KJO266" s="5"/>
      <c r="KJP266" s="5"/>
      <c r="KJQ266" s="5"/>
      <c r="KJR266" s="5"/>
      <c r="KJS266" s="5"/>
      <c r="KJT266" s="5"/>
      <c r="KJU266" s="5"/>
      <c r="KJV266" s="5"/>
      <c r="KJW266" s="5"/>
      <c r="KJX266" s="5"/>
      <c r="KJY266" s="5"/>
      <c r="KJZ266" s="5"/>
      <c r="KKA266" s="5"/>
      <c r="KKB266" s="5"/>
      <c r="KKC266" s="5"/>
      <c r="KKD266" s="5"/>
      <c r="KKE266" s="5"/>
      <c r="KKF266" s="5"/>
      <c r="KKG266" s="5"/>
      <c r="KKH266" s="5"/>
      <c r="KKI266" s="5"/>
      <c r="KKJ266" s="5"/>
      <c r="KKK266" s="5"/>
      <c r="KKL266" s="5"/>
      <c r="KKM266" s="5"/>
      <c r="KKN266" s="5"/>
      <c r="KKO266" s="5"/>
      <c r="KKP266" s="5"/>
      <c r="KKQ266" s="5"/>
      <c r="KKR266" s="5"/>
      <c r="KKS266" s="5"/>
      <c r="KKT266" s="5"/>
      <c r="KKU266" s="5"/>
      <c r="KKV266" s="5"/>
      <c r="KKW266" s="5"/>
      <c r="KKX266" s="5"/>
      <c r="KKY266" s="5"/>
      <c r="KKZ266" s="5"/>
      <c r="KLA266" s="5"/>
      <c r="KLB266" s="5"/>
      <c r="KLC266" s="5"/>
      <c r="KLD266" s="5"/>
      <c r="KLE266" s="5"/>
      <c r="KLF266" s="5"/>
      <c r="KLG266" s="5"/>
      <c r="KLH266" s="5"/>
      <c r="KLI266" s="5"/>
      <c r="KLJ266" s="5"/>
      <c r="KLK266" s="5"/>
      <c r="KLL266" s="5"/>
      <c r="KLM266" s="5"/>
      <c r="KLN266" s="5"/>
      <c r="KLO266" s="5"/>
      <c r="KLP266" s="5"/>
      <c r="KLQ266" s="5"/>
      <c r="KLR266" s="5"/>
      <c r="KLS266" s="5"/>
      <c r="KLT266" s="5"/>
      <c r="KLU266" s="5"/>
      <c r="KLV266" s="5"/>
      <c r="KLW266" s="5"/>
      <c r="KLX266" s="5"/>
      <c r="KLY266" s="5"/>
      <c r="KLZ266" s="5"/>
      <c r="KMA266" s="5"/>
      <c r="KMB266" s="5"/>
      <c r="KMC266" s="5"/>
      <c r="KMD266" s="5"/>
      <c r="KME266" s="5"/>
      <c r="KMF266" s="5"/>
      <c r="KMG266" s="5"/>
      <c r="KMH266" s="5"/>
      <c r="KMI266" s="5"/>
      <c r="KMJ266" s="5"/>
      <c r="KMK266" s="5"/>
      <c r="KML266" s="5"/>
      <c r="KMM266" s="5"/>
      <c r="KMN266" s="5"/>
      <c r="KMO266" s="5"/>
      <c r="KMP266" s="5"/>
      <c r="KMQ266" s="5"/>
      <c r="KMR266" s="5"/>
      <c r="KMS266" s="5"/>
      <c r="KMT266" s="5"/>
      <c r="KMU266" s="5"/>
      <c r="KMV266" s="5"/>
      <c r="KMW266" s="5"/>
      <c r="KMX266" s="5"/>
      <c r="KMY266" s="5"/>
      <c r="KMZ266" s="5"/>
      <c r="KNA266" s="5"/>
      <c r="KNB266" s="5"/>
      <c r="KNC266" s="5"/>
      <c r="KND266" s="5"/>
      <c r="KNE266" s="5"/>
      <c r="KNF266" s="5"/>
      <c r="KNG266" s="5"/>
      <c r="KNH266" s="5"/>
      <c r="KNI266" s="5"/>
      <c r="KNJ266" s="5"/>
      <c r="KNK266" s="5"/>
      <c r="KNL266" s="5"/>
      <c r="KNM266" s="5"/>
      <c r="KNN266" s="5"/>
      <c r="KNO266" s="5"/>
      <c r="KNP266" s="5"/>
      <c r="KNQ266" s="5"/>
      <c r="KNR266" s="5"/>
      <c r="KNS266" s="5"/>
      <c r="KNT266" s="5"/>
      <c r="KNU266" s="5"/>
      <c r="KNV266" s="5"/>
      <c r="KNW266" s="5"/>
      <c r="KNX266" s="5"/>
      <c r="KNY266" s="5"/>
      <c r="KNZ266" s="5"/>
      <c r="KOA266" s="5"/>
      <c r="KOB266" s="5"/>
      <c r="KOC266" s="5"/>
      <c r="KOD266" s="5"/>
      <c r="KOE266" s="5"/>
      <c r="KOF266" s="5"/>
      <c r="KOG266" s="5"/>
      <c r="KOH266" s="5"/>
      <c r="KOI266" s="5"/>
      <c r="KOJ266" s="5"/>
      <c r="KOK266" s="5"/>
      <c r="KOL266" s="5"/>
      <c r="KOM266" s="5"/>
      <c r="KON266" s="5"/>
      <c r="KOO266" s="5"/>
      <c r="KOP266" s="5"/>
      <c r="KOQ266" s="5"/>
      <c r="KOR266" s="5"/>
      <c r="KOS266" s="5"/>
      <c r="KOT266" s="5"/>
      <c r="KOU266" s="5"/>
      <c r="KOV266" s="5"/>
      <c r="KOW266" s="5"/>
      <c r="KOX266" s="5"/>
      <c r="KOY266" s="5"/>
      <c r="KOZ266" s="5"/>
      <c r="KPA266" s="5"/>
      <c r="KPB266" s="5"/>
      <c r="KPC266" s="5"/>
      <c r="KPD266" s="5"/>
      <c r="KPE266" s="5"/>
      <c r="KPF266" s="5"/>
      <c r="KPG266" s="5"/>
      <c r="KPH266" s="5"/>
      <c r="KPI266" s="5"/>
      <c r="KPJ266" s="5"/>
      <c r="KPK266" s="5"/>
      <c r="KPL266" s="5"/>
      <c r="KPM266" s="5"/>
      <c r="KPN266" s="5"/>
      <c r="KPO266" s="5"/>
      <c r="KPP266" s="5"/>
      <c r="KPQ266" s="5"/>
      <c r="KPR266" s="5"/>
      <c r="KPS266" s="5"/>
      <c r="KPT266" s="5"/>
      <c r="KPU266" s="5"/>
      <c r="KPV266" s="5"/>
      <c r="KPW266" s="5"/>
      <c r="KPX266" s="5"/>
      <c r="KPY266" s="5"/>
      <c r="KPZ266" s="5"/>
      <c r="KQA266" s="5"/>
      <c r="KQB266" s="5"/>
      <c r="KQC266" s="5"/>
      <c r="KQD266" s="5"/>
      <c r="KQE266" s="5"/>
      <c r="KQF266" s="5"/>
      <c r="KQG266" s="5"/>
      <c r="KQH266" s="5"/>
      <c r="KQI266" s="5"/>
      <c r="KQJ266" s="5"/>
      <c r="KQK266" s="5"/>
      <c r="KQL266" s="5"/>
      <c r="KQM266" s="5"/>
      <c r="KQN266" s="5"/>
      <c r="KQO266" s="5"/>
      <c r="KQP266" s="5"/>
      <c r="KQQ266" s="5"/>
      <c r="KQR266" s="5"/>
      <c r="KQS266" s="5"/>
      <c r="KQT266" s="5"/>
      <c r="KQU266" s="5"/>
      <c r="KQV266" s="5"/>
      <c r="KQW266" s="5"/>
      <c r="KQX266" s="5"/>
      <c r="KQY266" s="5"/>
      <c r="KQZ266" s="5"/>
      <c r="KRA266" s="5"/>
      <c r="KRB266" s="5"/>
      <c r="KRC266" s="5"/>
      <c r="KRD266" s="5"/>
      <c r="KRE266" s="5"/>
      <c r="KRF266" s="5"/>
      <c r="KRG266" s="5"/>
      <c r="KRH266" s="5"/>
      <c r="KRI266" s="5"/>
      <c r="KRJ266" s="5"/>
      <c r="KRK266" s="5"/>
      <c r="KRL266" s="5"/>
      <c r="KRM266" s="5"/>
      <c r="KRN266" s="5"/>
      <c r="KRO266" s="5"/>
      <c r="KRP266" s="5"/>
      <c r="KRQ266" s="5"/>
      <c r="KRR266" s="5"/>
      <c r="KRS266" s="5"/>
      <c r="KRT266" s="5"/>
      <c r="KRU266" s="5"/>
      <c r="KRV266" s="5"/>
      <c r="KRW266" s="5"/>
      <c r="KRX266" s="5"/>
      <c r="KRY266" s="5"/>
      <c r="KRZ266" s="5"/>
      <c r="KSA266" s="5"/>
      <c r="KSB266" s="5"/>
      <c r="KSC266" s="5"/>
      <c r="KSD266" s="5"/>
      <c r="KSE266" s="5"/>
      <c r="KSF266" s="5"/>
      <c r="KSG266" s="5"/>
      <c r="KSH266" s="5"/>
      <c r="KSI266" s="5"/>
      <c r="KSJ266" s="5"/>
      <c r="KSK266" s="5"/>
      <c r="KSL266" s="5"/>
      <c r="KSM266" s="5"/>
      <c r="KSN266" s="5"/>
      <c r="KSO266" s="5"/>
      <c r="KSP266" s="5"/>
      <c r="KSQ266" s="5"/>
      <c r="KSR266" s="5"/>
      <c r="KSS266" s="5"/>
      <c r="KST266" s="5"/>
      <c r="KSU266" s="5"/>
      <c r="KSV266" s="5"/>
      <c r="KSW266" s="5"/>
      <c r="KSX266" s="5"/>
      <c r="KSY266" s="5"/>
      <c r="KSZ266" s="5"/>
      <c r="KTA266" s="5"/>
      <c r="KTB266" s="5"/>
      <c r="KTC266" s="5"/>
      <c r="KTD266" s="5"/>
      <c r="KTE266" s="5"/>
      <c r="KTF266" s="5"/>
      <c r="KTG266" s="5"/>
      <c r="KTH266" s="5"/>
      <c r="KTI266" s="5"/>
      <c r="KTJ266" s="5"/>
      <c r="KTK266" s="5"/>
      <c r="KTL266" s="5"/>
      <c r="KTM266" s="5"/>
      <c r="KTN266" s="5"/>
      <c r="KTO266" s="5"/>
      <c r="KTP266" s="5"/>
      <c r="KTQ266" s="5"/>
      <c r="KTR266" s="5"/>
      <c r="KTS266" s="5"/>
      <c r="KTT266" s="5"/>
      <c r="KTU266" s="5"/>
      <c r="KTV266" s="5"/>
      <c r="KTW266" s="5"/>
      <c r="KTX266" s="5"/>
      <c r="KTY266" s="5"/>
      <c r="KTZ266" s="5"/>
      <c r="KUA266" s="5"/>
      <c r="KUB266" s="5"/>
      <c r="KUC266" s="5"/>
      <c r="KUD266" s="5"/>
      <c r="KUE266" s="5"/>
      <c r="KUF266" s="5"/>
      <c r="KUG266" s="5"/>
      <c r="KUH266" s="5"/>
      <c r="KUI266" s="5"/>
      <c r="KUJ266" s="5"/>
      <c r="KUK266" s="5"/>
      <c r="KUL266" s="5"/>
      <c r="KUM266" s="5"/>
      <c r="KUN266" s="5"/>
      <c r="KUO266" s="5"/>
      <c r="KUP266" s="5"/>
      <c r="KUQ266" s="5"/>
      <c r="KUR266" s="5"/>
      <c r="KUS266" s="5"/>
      <c r="KUT266" s="5"/>
      <c r="KUU266" s="5"/>
      <c r="KUV266" s="5"/>
      <c r="KUW266" s="5"/>
      <c r="KUX266" s="5"/>
      <c r="KUY266" s="5"/>
      <c r="KUZ266" s="5"/>
      <c r="KVA266" s="5"/>
      <c r="KVB266" s="5"/>
      <c r="KVC266" s="5"/>
      <c r="KVD266" s="5"/>
      <c r="KVE266" s="5"/>
      <c r="KVF266" s="5"/>
      <c r="KVG266" s="5"/>
      <c r="KVH266" s="5"/>
      <c r="KVI266" s="5"/>
      <c r="KVJ266" s="5"/>
      <c r="KVK266" s="5"/>
      <c r="KVL266" s="5"/>
      <c r="KVM266" s="5"/>
      <c r="KVN266" s="5"/>
      <c r="KVO266" s="5"/>
      <c r="KVP266" s="5"/>
      <c r="KVQ266" s="5"/>
      <c r="KVR266" s="5"/>
      <c r="KVS266" s="5"/>
      <c r="KVT266" s="5"/>
      <c r="KVU266" s="5"/>
      <c r="KVV266" s="5"/>
      <c r="KVW266" s="5"/>
      <c r="KVX266" s="5"/>
      <c r="KVY266" s="5"/>
      <c r="KVZ266" s="5"/>
      <c r="KWA266" s="5"/>
      <c r="KWB266" s="5"/>
      <c r="KWC266" s="5"/>
      <c r="KWD266" s="5"/>
      <c r="KWE266" s="5"/>
      <c r="KWF266" s="5"/>
      <c r="KWG266" s="5"/>
      <c r="KWH266" s="5"/>
      <c r="KWI266" s="5"/>
      <c r="KWJ266" s="5"/>
      <c r="KWK266" s="5"/>
      <c r="KWL266" s="5"/>
      <c r="KWM266" s="5"/>
      <c r="KWN266" s="5"/>
      <c r="KWO266" s="5"/>
      <c r="KWP266" s="5"/>
      <c r="KWQ266" s="5"/>
      <c r="KWR266" s="5"/>
      <c r="KWS266" s="5"/>
      <c r="KWT266" s="5"/>
      <c r="KWU266" s="5"/>
      <c r="KWV266" s="5"/>
      <c r="KWW266" s="5"/>
      <c r="KWX266" s="5"/>
      <c r="KWY266" s="5"/>
      <c r="KWZ266" s="5"/>
      <c r="KXA266" s="5"/>
      <c r="KXB266" s="5"/>
      <c r="KXC266" s="5"/>
      <c r="KXD266" s="5"/>
      <c r="KXE266" s="5"/>
      <c r="KXF266" s="5"/>
      <c r="KXG266" s="5"/>
      <c r="KXH266" s="5"/>
      <c r="KXI266" s="5"/>
      <c r="KXJ266" s="5"/>
      <c r="KXK266" s="5"/>
      <c r="KXL266" s="5"/>
      <c r="KXM266" s="5"/>
      <c r="KXN266" s="5"/>
      <c r="KXO266" s="5"/>
      <c r="KXP266" s="5"/>
      <c r="KXQ266" s="5"/>
      <c r="KXR266" s="5"/>
      <c r="KXS266" s="5"/>
      <c r="KXT266" s="5"/>
      <c r="KXU266" s="5"/>
      <c r="KXV266" s="5"/>
      <c r="KXW266" s="5"/>
      <c r="KXX266" s="5"/>
      <c r="KXY266" s="5"/>
      <c r="KXZ266" s="5"/>
      <c r="KYA266" s="5"/>
      <c r="KYB266" s="5"/>
      <c r="KYC266" s="5"/>
      <c r="KYD266" s="5"/>
      <c r="KYE266" s="5"/>
      <c r="KYF266" s="5"/>
      <c r="KYG266" s="5"/>
      <c r="KYH266" s="5"/>
      <c r="KYI266" s="5"/>
      <c r="KYJ266" s="5"/>
      <c r="KYK266" s="5"/>
      <c r="KYL266" s="5"/>
      <c r="KYM266" s="5"/>
      <c r="KYN266" s="5"/>
      <c r="KYO266" s="5"/>
      <c r="KYP266" s="5"/>
      <c r="KYQ266" s="5"/>
      <c r="KYR266" s="5"/>
      <c r="KYS266" s="5"/>
      <c r="KYT266" s="5"/>
      <c r="KYU266" s="5"/>
      <c r="KYV266" s="5"/>
      <c r="KYW266" s="5"/>
      <c r="KYX266" s="5"/>
      <c r="KYY266" s="5"/>
      <c r="KYZ266" s="5"/>
      <c r="KZA266" s="5"/>
      <c r="KZB266" s="5"/>
      <c r="KZC266" s="5"/>
      <c r="KZD266" s="5"/>
      <c r="KZE266" s="5"/>
      <c r="KZF266" s="5"/>
      <c r="KZG266" s="5"/>
      <c r="KZH266" s="5"/>
      <c r="KZI266" s="5"/>
      <c r="KZJ266" s="5"/>
      <c r="KZK266" s="5"/>
      <c r="KZL266" s="5"/>
      <c r="KZM266" s="5"/>
      <c r="KZN266" s="5"/>
      <c r="KZO266" s="5"/>
      <c r="KZP266" s="5"/>
      <c r="KZQ266" s="5"/>
      <c r="KZR266" s="5"/>
      <c r="KZS266" s="5"/>
      <c r="KZT266" s="5"/>
      <c r="KZU266" s="5"/>
      <c r="KZV266" s="5"/>
      <c r="KZW266" s="5"/>
      <c r="KZX266" s="5"/>
      <c r="KZY266" s="5"/>
      <c r="KZZ266" s="5"/>
      <c r="LAA266" s="5"/>
      <c r="LAB266" s="5"/>
      <c r="LAC266" s="5"/>
      <c r="LAD266" s="5"/>
      <c r="LAE266" s="5"/>
      <c r="LAF266" s="5"/>
      <c r="LAG266" s="5"/>
      <c r="LAH266" s="5"/>
      <c r="LAI266" s="5"/>
      <c r="LAJ266" s="5"/>
      <c r="LAK266" s="5"/>
      <c r="LAL266" s="5"/>
      <c r="LAM266" s="5"/>
      <c r="LAN266" s="5"/>
      <c r="LAO266" s="5"/>
      <c r="LAP266" s="5"/>
      <c r="LAQ266" s="5"/>
      <c r="LAR266" s="5"/>
      <c r="LAS266" s="5"/>
      <c r="LAT266" s="5"/>
      <c r="LAU266" s="5"/>
      <c r="LAV266" s="5"/>
      <c r="LAW266" s="5"/>
      <c r="LAX266" s="5"/>
      <c r="LAY266" s="5"/>
      <c r="LAZ266" s="5"/>
      <c r="LBA266" s="5"/>
      <c r="LBB266" s="5"/>
      <c r="LBC266" s="5"/>
      <c r="LBD266" s="5"/>
      <c r="LBE266" s="5"/>
      <c r="LBF266" s="5"/>
      <c r="LBG266" s="5"/>
      <c r="LBH266" s="5"/>
      <c r="LBI266" s="5"/>
      <c r="LBJ266" s="5"/>
      <c r="LBK266" s="5"/>
      <c r="LBL266" s="5"/>
      <c r="LBM266" s="5"/>
      <c r="LBN266" s="5"/>
      <c r="LBO266" s="5"/>
      <c r="LBP266" s="5"/>
      <c r="LBQ266" s="5"/>
      <c r="LBR266" s="5"/>
      <c r="LBS266" s="5"/>
      <c r="LBT266" s="5"/>
      <c r="LBU266" s="5"/>
      <c r="LBV266" s="5"/>
      <c r="LBW266" s="5"/>
      <c r="LBX266" s="5"/>
      <c r="LBY266" s="5"/>
      <c r="LBZ266" s="5"/>
      <c r="LCA266" s="5"/>
      <c r="LCB266" s="5"/>
      <c r="LCC266" s="5"/>
      <c r="LCD266" s="5"/>
      <c r="LCE266" s="5"/>
      <c r="LCF266" s="5"/>
      <c r="LCG266" s="5"/>
      <c r="LCH266" s="5"/>
      <c r="LCI266" s="5"/>
      <c r="LCJ266" s="5"/>
      <c r="LCK266" s="5"/>
      <c r="LCL266" s="5"/>
      <c r="LCM266" s="5"/>
      <c r="LCN266" s="5"/>
      <c r="LCO266" s="5"/>
      <c r="LCP266" s="5"/>
      <c r="LCQ266" s="5"/>
      <c r="LCR266" s="5"/>
      <c r="LCS266" s="5"/>
      <c r="LCT266" s="5"/>
      <c r="LCU266" s="5"/>
      <c r="LCV266" s="5"/>
      <c r="LCW266" s="5"/>
      <c r="LCX266" s="5"/>
      <c r="LCY266" s="5"/>
      <c r="LCZ266" s="5"/>
      <c r="LDA266" s="5"/>
      <c r="LDB266" s="5"/>
      <c r="LDC266" s="5"/>
      <c r="LDD266" s="5"/>
      <c r="LDE266" s="5"/>
      <c r="LDF266" s="5"/>
      <c r="LDG266" s="5"/>
      <c r="LDH266" s="5"/>
      <c r="LDI266" s="5"/>
      <c r="LDJ266" s="5"/>
      <c r="LDK266" s="5"/>
      <c r="LDL266" s="5"/>
      <c r="LDM266" s="5"/>
      <c r="LDN266" s="5"/>
      <c r="LDO266" s="5"/>
      <c r="LDP266" s="5"/>
      <c r="LDQ266" s="5"/>
      <c r="LDR266" s="5"/>
      <c r="LDS266" s="5"/>
      <c r="LDT266" s="5"/>
      <c r="LDU266" s="5"/>
      <c r="LDV266" s="5"/>
      <c r="LDW266" s="5"/>
      <c r="LDX266" s="5"/>
      <c r="LDY266" s="5"/>
      <c r="LDZ266" s="5"/>
      <c r="LEA266" s="5"/>
      <c r="LEB266" s="5"/>
      <c r="LEC266" s="5"/>
      <c r="LED266" s="5"/>
      <c r="LEE266" s="5"/>
      <c r="LEF266" s="5"/>
      <c r="LEG266" s="5"/>
      <c r="LEH266" s="5"/>
      <c r="LEI266" s="5"/>
      <c r="LEJ266" s="5"/>
      <c r="LEK266" s="5"/>
      <c r="LEL266" s="5"/>
      <c r="LEM266" s="5"/>
      <c r="LEN266" s="5"/>
      <c r="LEO266" s="5"/>
      <c r="LEP266" s="5"/>
      <c r="LEQ266" s="5"/>
      <c r="LER266" s="5"/>
      <c r="LES266" s="5"/>
      <c r="LET266" s="5"/>
      <c r="LEU266" s="5"/>
      <c r="LEV266" s="5"/>
      <c r="LEW266" s="5"/>
      <c r="LEX266" s="5"/>
      <c r="LEY266" s="5"/>
      <c r="LEZ266" s="5"/>
      <c r="LFA266" s="5"/>
      <c r="LFB266" s="5"/>
      <c r="LFC266" s="5"/>
      <c r="LFD266" s="5"/>
      <c r="LFE266" s="5"/>
      <c r="LFF266" s="5"/>
      <c r="LFG266" s="5"/>
      <c r="LFH266" s="5"/>
      <c r="LFI266" s="5"/>
      <c r="LFJ266" s="5"/>
      <c r="LFK266" s="5"/>
      <c r="LFL266" s="5"/>
      <c r="LFM266" s="5"/>
      <c r="LFN266" s="5"/>
      <c r="LFO266" s="5"/>
      <c r="LFP266" s="5"/>
      <c r="LFQ266" s="5"/>
      <c r="LFR266" s="5"/>
      <c r="LFS266" s="5"/>
      <c r="LFT266" s="5"/>
      <c r="LFU266" s="5"/>
      <c r="LFV266" s="5"/>
      <c r="LFW266" s="5"/>
      <c r="LFX266" s="5"/>
      <c r="LFY266" s="5"/>
      <c r="LFZ266" s="5"/>
      <c r="LGA266" s="5"/>
      <c r="LGB266" s="5"/>
      <c r="LGC266" s="5"/>
      <c r="LGD266" s="5"/>
      <c r="LGE266" s="5"/>
      <c r="LGF266" s="5"/>
      <c r="LGG266" s="5"/>
      <c r="LGH266" s="5"/>
      <c r="LGI266" s="5"/>
      <c r="LGJ266" s="5"/>
      <c r="LGK266" s="5"/>
      <c r="LGL266" s="5"/>
      <c r="LGM266" s="5"/>
      <c r="LGN266" s="5"/>
      <c r="LGO266" s="5"/>
      <c r="LGP266" s="5"/>
      <c r="LGQ266" s="5"/>
      <c r="LGR266" s="5"/>
      <c r="LGS266" s="5"/>
      <c r="LGT266" s="5"/>
      <c r="LGU266" s="5"/>
      <c r="LGV266" s="5"/>
      <c r="LGW266" s="5"/>
      <c r="LGX266" s="5"/>
      <c r="LGY266" s="5"/>
      <c r="LGZ266" s="5"/>
      <c r="LHA266" s="5"/>
      <c r="LHB266" s="5"/>
      <c r="LHC266" s="5"/>
      <c r="LHD266" s="5"/>
      <c r="LHE266" s="5"/>
      <c r="LHF266" s="5"/>
      <c r="LHG266" s="5"/>
      <c r="LHH266" s="5"/>
      <c r="LHI266" s="5"/>
      <c r="LHJ266" s="5"/>
      <c r="LHK266" s="5"/>
      <c r="LHL266" s="5"/>
      <c r="LHM266" s="5"/>
      <c r="LHN266" s="5"/>
      <c r="LHO266" s="5"/>
      <c r="LHP266" s="5"/>
      <c r="LHQ266" s="5"/>
      <c r="LHR266" s="5"/>
      <c r="LHS266" s="5"/>
      <c r="LHT266" s="5"/>
      <c r="LHU266" s="5"/>
      <c r="LHV266" s="5"/>
      <c r="LHW266" s="5"/>
      <c r="LHX266" s="5"/>
      <c r="LHY266" s="5"/>
      <c r="LHZ266" s="5"/>
      <c r="LIA266" s="5"/>
      <c r="LIB266" s="5"/>
      <c r="LIC266" s="5"/>
      <c r="LID266" s="5"/>
      <c r="LIE266" s="5"/>
      <c r="LIF266" s="5"/>
      <c r="LIG266" s="5"/>
      <c r="LIH266" s="5"/>
      <c r="LII266" s="5"/>
      <c r="LIJ266" s="5"/>
      <c r="LIK266" s="5"/>
      <c r="LIL266" s="5"/>
      <c r="LIM266" s="5"/>
      <c r="LIN266" s="5"/>
      <c r="LIO266" s="5"/>
      <c r="LIP266" s="5"/>
      <c r="LIQ266" s="5"/>
      <c r="LIR266" s="5"/>
      <c r="LIS266" s="5"/>
      <c r="LIT266" s="5"/>
      <c r="LIU266" s="5"/>
      <c r="LIV266" s="5"/>
      <c r="LIW266" s="5"/>
      <c r="LIX266" s="5"/>
      <c r="LIY266" s="5"/>
      <c r="LIZ266" s="5"/>
      <c r="LJA266" s="5"/>
      <c r="LJB266" s="5"/>
      <c r="LJC266" s="5"/>
      <c r="LJD266" s="5"/>
      <c r="LJE266" s="5"/>
      <c r="LJF266" s="5"/>
      <c r="LJG266" s="5"/>
      <c r="LJH266" s="5"/>
      <c r="LJI266" s="5"/>
      <c r="LJJ266" s="5"/>
      <c r="LJK266" s="5"/>
      <c r="LJL266" s="5"/>
      <c r="LJM266" s="5"/>
      <c r="LJN266" s="5"/>
      <c r="LJO266" s="5"/>
      <c r="LJP266" s="5"/>
      <c r="LJQ266" s="5"/>
      <c r="LJR266" s="5"/>
      <c r="LJS266" s="5"/>
      <c r="LJT266" s="5"/>
      <c r="LJU266" s="5"/>
      <c r="LJV266" s="5"/>
      <c r="LJW266" s="5"/>
      <c r="LJX266" s="5"/>
      <c r="LJY266" s="5"/>
      <c r="LJZ266" s="5"/>
      <c r="LKA266" s="5"/>
      <c r="LKB266" s="5"/>
      <c r="LKC266" s="5"/>
      <c r="LKD266" s="5"/>
      <c r="LKE266" s="5"/>
      <c r="LKF266" s="5"/>
      <c r="LKG266" s="5"/>
      <c r="LKH266" s="5"/>
      <c r="LKI266" s="5"/>
      <c r="LKJ266" s="5"/>
      <c r="LKK266" s="5"/>
      <c r="LKL266" s="5"/>
      <c r="LKM266" s="5"/>
      <c r="LKN266" s="5"/>
      <c r="LKO266" s="5"/>
      <c r="LKP266" s="5"/>
      <c r="LKQ266" s="5"/>
      <c r="LKR266" s="5"/>
      <c r="LKS266" s="5"/>
      <c r="LKT266" s="5"/>
      <c r="LKU266" s="5"/>
      <c r="LKV266" s="5"/>
      <c r="LKW266" s="5"/>
      <c r="LKX266" s="5"/>
      <c r="LKY266" s="5"/>
      <c r="LKZ266" s="5"/>
      <c r="LLA266" s="5"/>
      <c r="LLB266" s="5"/>
      <c r="LLC266" s="5"/>
      <c r="LLD266" s="5"/>
      <c r="LLE266" s="5"/>
      <c r="LLF266" s="5"/>
      <c r="LLG266" s="5"/>
      <c r="LLH266" s="5"/>
      <c r="LLI266" s="5"/>
      <c r="LLJ266" s="5"/>
      <c r="LLK266" s="5"/>
      <c r="LLL266" s="5"/>
      <c r="LLM266" s="5"/>
      <c r="LLN266" s="5"/>
      <c r="LLO266" s="5"/>
      <c r="LLP266" s="5"/>
      <c r="LLQ266" s="5"/>
      <c r="LLR266" s="5"/>
      <c r="LLS266" s="5"/>
      <c r="LLT266" s="5"/>
      <c r="LLU266" s="5"/>
      <c r="LLV266" s="5"/>
      <c r="LLW266" s="5"/>
      <c r="LLX266" s="5"/>
      <c r="LLY266" s="5"/>
      <c r="LLZ266" s="5"/>
      <c r="LMA266" s="5"/>
      <c r="LMB266" s="5"/>
      <c r="LMC266" s="5"/>
      <c r="LMD266" s="5"/>
      <c r="LME266" s="5"/>
      <c r="LMF266" s="5"/>
      <c r="LMG266" s="5"/>
      <c r="LMH266" s="5"/>
      <c r="LMI266" s="5"/>
      <c r="LMJ266" s="5"/>
      <c r="LMK266" s="5"/>
      <c r="LML266" s="5"/>
      <c r="LMM266" s="5"/>
      <c r="LMN266" s="5"/>
      <c r="LMO266" s="5"/>
      <c r="LMP266" s="5"/>
      <c r="LMQ266" s="5"/>
      <c r="LMR266" s="5"/>
      <c r="LMS266" s="5"/>
      <c r="LMT266" s="5"/>
      <c r="LMU266" s="5"/>
      <c r="LMV266" s="5"/>
      <c r="LMW266" s="5"/>
      <c r="LMX266" s="5"/>
      <c r="LMY266" s="5"/>
      <c r="LMZ266" s="5"/>
      <c r="LNA266" s="5"/>
      <c r="LNB266" s="5"/>
      <c r="LNC266" s="5"/>
      <c r="LND266" s="5"/>
      <c r="LNE266" s="5"/>
      <c r="LNF266" s="5"/>
      <c r="LNG266" s="5"/>
      <c r="LNH266" s="5"/>
      <c r="LNI266" s="5"/>
      <c r="LNJ266" s="5"/>
      <c r="LNK266" s="5"/>
      <c r="LNL266" s="5"/>
      <c r="LNM266" s="5"/>
      <c r="LNN266" s="5"/>
      <c r="LNO266" s="5"/>
      <c r="LNP266" s="5"/>
      <c r="LNQ266" s="5"/>
      <c r="LNR266" s="5"/>
      <c r="LNS266" s="5"/>
      <c r="LNT266" s="5"/>
      <c r="LNU266" s="5"/>
      <c r="LNV266" s="5"/>
      <c r="LNW266" s="5"/>
      <c r="LNX266" s="5"/>
      <c r="LNY266" s="5"/>
      <c r="LNZ266" s="5"/>
      <c r="LOA266" s="5"/>
      <c r="LOB266" s="5"/>
      <c r="LOC266" s="5"/>
      <c r="LOD266" s="5"/>
      <c r="LOE266" s="5"/>
      <c r="LOF266" s="5"/>
      <c r="LOG266" s="5"/>
      <c r="LOH266" s="5"/>
      <c r="LOI266" s="5"/>
      <c r="LOJ266" s="5"/>
      <c r="LOK266" s="5"/>
      <c r="LOL266" s="5"/>
      <c r="LOM266" s="5"/>
      <c r="LON266" s="5"/>
      <c r="LOO266" s="5"/>
      <c r="LOP266" s="5"/>
      <c r="LOQ266" s="5"/>
      <c r="LOR266" s="5"/>
      <c r="LOS266" s="5"/>
      <c r="LOT266" s="5"/>
      <c r="LOU266" s="5"/>
      <c r="LOV266" s="5"/>
      <c r="LOW266" s="5"/>
      <c r="LOX266" s="5"/>
      <c r="LOY266" s="5"/>
      <c r="LOZ266" s="5"/>
      <c r="LPA266" s="5"/>
      <c r="LPB266" s="5"/>
      <c r="LPC266" s="5"/>
      <c r="LPD266" s="5"/>
      <c r="LPE266" s="5"/>
      <c r="LPF266" s="5"/>
      <c r="LPG266" s="5"/>
      <c r="LPH266" s="5"/>
      <c r="LPI266" s="5"/>
      <c r="LPJ266" s="5"/>
      <c r="LPK266" s="5"/>
      <c r="LPL266" s="5"/>
      <c r="LPM266" s="5"/>
      <c r="LPN266" s="5"/>
      <c r="LPO266" s="5"/>
      <c r="LPP266" s="5"/>
      <c r="LPQ266" s="5"/>
      <c r="LPR266" s="5"/>
      <c r="LPS266" s="5"/>
      <c r="LPT266" s="5"/>
      <c r="LPU266" s="5"/>
      <c r="LPV266" s="5"/>
      <c r="LPW266" s="5"/>
      <c r="LPX266" s="5"/>
      <c r="LPY266" s="5"/>
      <c r="LPZ266" s="5"/>
      <c r="LQA266" s="5"/>
      <c r="LQB266" s="5"/>
      <c r="LQC266" s="5"/>
      <c r="LQD266" s="5"/>
      <c r="LQE266" s="5"/>
      <c r="LQF266" s="5"/>
      <c r="LQG266" s="5"/>
      <c r="LQH266" s="5"/>
      <c r="LQI266" s="5"/>
      <c r="LQJ266" s="5"/>
      <c r="LQK266" s="5"/>
      <c r="LQL266" s="5"/>
      <c r="LQM266" s="5"/>
      <c r="LQN266" s="5"/>
      <c r="LQO266" s="5"/>
      <c r="LQP266" s="5"/>
      <c r="LQQ266" s="5"/>
      <c r="LQR266" s="5"/>
      <c r="LQS266" s="5"/>
      <c r="LQT266" s="5"/>
      <c r="LQU266" s="5"/>
      <c r="LQV266" s="5"/>
      <c r="LQW266" s="5"/>
      <c r="LQX266" s="5"/>
      <c r="LQY266" s="5"/>
      <c r="LQZ266" s="5"/>
      <c r="LRA266" s="5"/>
      <c r="LRB266" s="5"/>
      <c r="LRC266" s="5"/>
      <c r="LRD266" s="5"/>
      <c r="LRE266" s="5"/>
      <c r="LRF266" s="5"/>
      <c r="LRG266" s="5"/>
      <c r="LRH266" s="5"/>
      <c r="LRI266" s="5"/>
      <c r="LRJ266" s="5"/>
      <c r="LRK266" s="5"/>
      <c r="LRL266" s="5"/>
      <c r="LRM266" s="5"/>
      <c r="LRN266" s="5"/>
      <c r="LRO266" s="5"/>
      <c r="LRP266" s="5"/>
      <c r="LRQ266" s="5"/>
      <c r="LRR266" s="5"/>
      <c r="LRS266" s="5"/>
      <c r="LRT266" s="5"/>
      <c r="LRU266" s="5"/>
      <c r="LRV266" s="5"/>
      <c r="LRW266" s="5"/>
      <c r="LRX266" s="5"/>
      <c r="LRY266" s="5"/>
      <c r="LRZ266" s="5"/>
      <c r="LSA266" s="5"/>
      <c r="LSB266" s="5"/>
      <c r="LSC266" s="5"/>
      <c r="LSD266" s="5"/>
      <c r="LSE266" s="5"/>
      <c r="LSF266" s="5"/>
      <c r="LSG266" s="5"/>
      <c r="LSH266" s="5"/>
      <c r="LSI266" s="5"/>
      <c r="LSJ266" s="5"/>
      <c r="LSK266" s="5"/>
      <c r="LSL266" s="5"/>
      <c r="LSM266" s="5"/>
      <c r="LSN266" s="5"/>
      <c r="LSO266" s="5"/>
      <c r="LSP266" s="5"/>
      <c r="LSQ266" s="5"/>
      <c r="LSR266" s="5"/>
      <c r="LSS266" s="5"/>
      <c r="LST266" s="5"/>
      <c r="LSU266" s="5"/>
      <c r="LSV266" s="5"/>
      <c r="LSW266" s="5"/>
      <c r="LSX266" s="5"/>
      <c r="LSY266" s="5"/>
      <c r="LSZ266" s="5"/>
      <c r="LTA266" s="5"/>
      <c r="LTB266" s="5"/>
      <c r="LTC266" s="5"/>
      <c r="LTD266" s="5"/>
      <c r="LTE266" s="5"/>
      <c r="LTF266" s="5"/>
      <c r="LTG266" s="5"/>
      <c r="LTH266" s="5"/>
      <c r="LTI266" s="5"/>
      <c r="LTJ266" s="5"/>
      <c r="LTK266" s="5"/>
      <c r="LTL266" s="5"/>
      <c r="LTM266" s="5"/>
      <c r="LTN266" s="5"/>
      <c r="LTO266" s="5"/>
      <c r="LTP266" s="5"/>
      <c r="LTQ266" s="5"/>
      <c r="LTR266" s="5"/>
      <c r="LTS266" s="5"/>
      <c r="LTT266" s="5"/>
      <c r="LTU266" s="5"/>
      <c r="LTV266" s="5"/>
      <c r="LTW266" s="5"/>
      <c r="LTX266" s="5"/>
      <c r="LTY266" s="5"/>
      <c r="LTZ266" s="5"/>
      <c r="LUA266" s="5"/>
      <c r="LUB266" s="5"/>
      <c r="LUC266" s="5"/>
      <c r="LUD266" s="5"/>
      <c r="LUE266" s="5"/>
      <c r="LUF266" s="5"/>
      <c r="LUG266" s="5"/>
      <c r="LUH266" s="5"/>
      <c r="LUI266" s="5"/>
      <c r="LUJ266" s="5"/>
      <c r="LUK266" s="5"/>
      <c r="LUL266" s="5"/>
      <c r="LUM266" s="5"/>
      <c r="LUN266" s="5"/>
      <c r="LUO266" s="5"/>
      <c r="LUP266" s="5"/>
      <c r="LUQ266" s="5"/>
      <c r="LUR266" s="5"/>
      <c r="LUS266" s="5"/>
      <c r="LUT266" s="5"/>
      <c r="LUU266" s="5"/>
      <c r="LUV266" s="5"/>
      <c r="LUW266" s="5"/>
      <c r="LUX266" s="5"/>
      <c r="LUY266" s="5"/>
      <c r="LUZ266" s="5"/>
      <c r="LVA266" s="5"/>
      <c r="LVB266" s="5"/>
      <c r="LVC266" s="5"/>
      <c r="LVD266" s="5"/>
      <c r="LVE266" s="5"/>
      <c r="LVF266" s="5"/>
      <c r="LVG266" s="5"/>
      <c r="LVH266" s="5"/>
      <c r="LVI266" s="5"/>
      <c r="LVJ266" s="5"/>
      <c r="LVK266" s="5"/>
      <c r="LVL266" s="5"/>
      <c r="LVM266" s="5"/>
      <c r="LVN266" s="5"/>
      <c r="LVO266" s="5"/>
      <c r="LVP266" s="5"/>
      <c r="LVQ266" s="5"/>
      <c r="LVR266" s="5"/>
      <c r="LVS266" s="5"/>
      <c r="LVT266" s="5"/>
      <c r="LVU266" s="5"/>
      <c r="LVV266" s="5"/>
      <c r="LVW266" s="5"/>
      <c r="LVX266" s="5"/>
      <c r="LVY266" s="5"/>
      <c r="LVZ266" s="5"/>
      <c r="LWA266" s="5"/>
      <c r="LWB266" s="5"/>
      <c r="LWC266" s="5"/>
      <c r="LWD266" s="5"/>
      <c r="LWE266" s="5"/>
      <c r="LWF266" s="5"/>
      <c r="LWG266" s="5"/>
      <c r="LWH266" s="5"/>
      <c r="LWI266" s="5"/>
      <c r="LWJ266" s="5"/>
      <c r="LWK266" s="5"/>
      <c r="LWL266" s="5"/>
      <c r="LWM266" s="5"/>
      <c r="LWN266" s="5"/>
      <c r="LWO266" s="5"/>
      <c r="LWP266" s="5"/>
      <c r="LWQ266" s="5"/>
      <c r="LWR266" s="5"/>
      <c r="LWS266" s="5"/>
      <c r="LWT266" s="5"/>
      <c r="LWU266" s="5"/>
      <c r="LWV266" s="5"/>
      <c r="LWW266" s="5"/>
      <c r="LWX266" s="5"/>
      <c r="LWY266" s="5"/>
      <c r="LWZ266" s="5"/>
      <c r="LXA266" s="5"/>
      <c r="LXB266" s="5"/>
      <c r="LXC266" s="5"/>
      <c r="LXD266" s="5"/>
      <c r="LXE266" s="5"/>
      <c r="LXF266" s="5"/>
      <c r="LXG266" s="5"/>
      <c r="LXH266" s="5"/>
      <c r="LXI266" s="5"/>
      <c r="LXJ266" s="5"/>
      <c r="LXK266" s="5"/>
      <c r="LXL266" s="5"/>
      <c r="LXM266" s="5"/>
      <c r="LXN266" s="5"/>
      <c r="LXO266" s="5"/>
      <c r="LXP266" s="5"/>
      <c r="LXQ266" s="5"/>
      <c r="LXR266" s="5"/>
      <c r="LXS266" s="5"/>
      <c r="LXT266" s="5"/>
      <c r="LXU266" s="5"/>
      <c r="LXV266" s="5"/>
      <c r="LXW266" s="5"/>
      <c r="LXX266" s="5"/>
      <c r="LXY266" s="5"/>
      <c r="LXZ266" s="5"/>
      <c r="LYA266" s="5"/>
      <c r="LYB266" s="5"/>
      <c r="LYC266" s="5"/>
      <c r="LYD266" s="5"/>
      <c r="LYE266" s="5"/>
      <c r="LYF266" s="5"/>
      <c r="LYG266" s="5"/>
      <c r="LYH266" s="5"/>
      <c r="LYI266" s="5"/>
      <c r="LYJ266" s="5"/>
      <c r="LYK266" s="5"/>
      <c r="LYL266" s="5"/>
      <c r="LYM266" s="5"/>
      <c r="LYN266" s="5"/>
      <c r="LYO266" s="5"/>
      <c r="LYP266" s="5"/>
      <c r="LYQ266" s="5"/>
      <c r="LYR266" s="5"/>
      <c r="LYS266" s="5"/>
      <c r="LYT266" s="5"/>
      <c r="LYU266" s="5"/>
      <c r="LYV266" s="5"/>
      <c r="LYW266" s="5"/>
      <c r="LYX266" s="5"/>
      <c r="LYY266" s="5"/>
      <c r="LYZ266" s="5"/>
      <c r="LZA266" s="5"/>
      <c r="LZB266" s="5"/>
      <c r="LZC266" s="5"/>
      <c r="LZD266" s="5"/>
      <c r="LZE266" s="5"/>
      <c r="LZF266" s="5"/>
      <c r="LZG266" s="5"/>
      <c r="LZH266" s="5"/>
      <c r="LZI266" s="5"/>
      <c r="LZJ266" s="5"/>
      <c r="LZK266" s="5"/>
      <c r="LZL266" s="5"/>
      <c r="LZM266" s="5"/>
      <c r="LZN266" s="5"/>
      <c r="LZO266" s="5"/>
      <c r="LZP266" s="5"/>
      <c r="LZQ266" s="5"/>
      <c r="LZR266" s="5"/>
      <c r="LZS266" s="5"/>
      <c r="LZT266" s="5"/>
      <c r="LZU266" s="5"/>
      <c r="LZV266" s="5"/>
      <c r="LZW266" s="5"/>
      <c r="LZX266" s="5"/>
      <c r="LZY266" s="5"/>
      <c r="LZZ266" s="5"/>
      <c r="MAA266" s="5"/>
      <c r="MAB266" s="5"/>
      <c r="MAC266" s="5"/>
      <c r="MAD266" s="5"/>
      <c r="MAE266" s="5"/>
      <c r="MAF266" s="5"/>
      <c r="MAG266" s="5"/>
      <c r="MAH266" s="5"/>
      <c r="MAI266" s="5"/>
      <c r="MAJ266" s="5"/>
      <c r="MAK266" s="5"/>
      <c r="MAL266" s="5"/>
      <c r="MAM266" s="5"/>
      <c r="MAN266" s="5"/>
      <c r="MAO266" s="5"/>
      <c r="MAP266" s="5"/>
      <c r="MAQ266" s="5"/>
      <c r="MAR266" s="5"/>
      <c r="MAS266" s="5"/>
      <c r="MAT266" s="5"/>
      <c r="MAU266" s="5"/>
      <c r="MAV266" s="5"/>
      <c r="MAW266" s="5"/>
      <c r="MAX266" s="5"/>
      <c r="MAY266" s="5"/>
      <c r="MAZ266" s="5"/>
      <c r="MBA266" s="5"/>
      <c r="MBB266" s="5"/>
      <c r="MBC266" s="5"/>
      <c r="MBD266" s="5"/>
      <c r="MBE266" s="5"/>
      <c r="MBF266" s="5"/>
      <c r="MBG266" s="5"/>
      <c r="MBH266" s="5"/>
      <c r="MBI266" s="5"/>
      <c r="MBJ266" s="5"/>
      <c r="MBK266" s="5"/>
      <c r="MBL266" s="5"/>
      <c r="MBM266" s="5"/>
      <c r="MBN266" s="5"/>
      <c r="MBO266" s="5"/>
      <c r="MBP266" s="5"/>
      <c r="MBQ266" s="5"/>
      <c r="MBR266" s="5"/>
      <c r="MBS266" s="5"/>
      <c r="MBT266" s="5"/>
      <c r="MBU266" s="5"/>
      <c r="MBV266" s="5"/>
      <c r="MBW266" s="5"/>
      <c r="MBX266" s="5"/>
      <c r="MBY266" s="5"/>
      <c r="MBZ266" s="5"/>
      <c r="MCA266" s="5"/>
      <c r="MCB266" s="5"/>
      <c r="MCC266" s="5"/>
      <c r="MCD266" s="5"/>
      <c r="MCE266" s="5"/>
      <c r="MCF266" s="5"/>
      <c r="MCG266" s="5"/>
      <c r="MCH266" s="5"/>
      <c r="MCI266" s="5"/>
      <c r="MCJ266" s="5"/>
      <c r="MCK266" s="5"/>
      <c r="MCL266" s="5"/>
      <c r="MCM266" s="5"/>
      <c r="MCN266" s="5"/>
      <c r="MCO266" s="5"/>
      <c r="MCP266" s="5"/>
      <c r="MCQ266" s="5"/>
      <c r="MCR266" s="5"/>
      <c r="MCS266" s="5"/>
      <c r="MCT266" s="5"/>
      <c r="MCU266" s="5"/>
      <c r="MCV266" s="5"/>
      <c r="MCW266" s="5"/>
      <c r="MCX266" s="5"/>
      <c r="MCY266" s="5"/>
      <c r="MCZ266" s="5"/>
      <c r="MDA266" s="5"/>
      <c r="MDB266" s="5"/>
      <c r="MDC266" s="5"/>
      <c r="MDD266" s="5"/>
      <c r="MDE266" s="5"/>
      <c r="MDF266" s="5"/>
      <c r="MDG266" s="5"/>
      <c r="MDH266" s="5"/>
      <c r="MDI266" s="5"/>
      <c r="MDJ266" s="5"/>
      <c r="MDK266" s="5"/>
      <c r="MDL266" s="5"/>
      <c r="MDM266" s="5"/>
      <c r="MDN266" s="5"/>
      <c r="MDO266" s="5"/>
      <c r="MDP266" s="5"/>
      <c r="MDQ266" s="5"/>
      <c r="MDR266" s="5"/>
      <c r="MDS266" s="5"/>
      <c r="MDT266" s="5"/>
      <c r="MDU266" s="5"/>
      <c r="MDV266" s="5"/>
      <c r="MDW266" s="5"/>
      <c r="MDX266" s="5"/>
      <c r="MDY266" s="5"/>
      <c r="MDZ266" s="5"/>
      <c r="MEA266" s="5"/>
      <c r="MEB266" s="5"/>
      <c r="MEC266" s="5"/>
      <c r="MED266" s="5"/>
      <c r="MEE266" s="5"/>
      <c r="MEF266" s="5"/>
      <c r="MEG266" s="5"/>
      <c r="MEH266" s="5"/>
      <c r="MEI266" s="5"/>
      <c r="MEJ266" s="5"/>
      <c r="MEK266" s="5"/>
      <c r="MEL266" s="5"/>
      <c r="MEM266" s="5"/>
      <c r="MEN266" s="5"/>
      <c r="MEO266" s="5"/>
      <c r="MEP266" s="5"/>
      <c r="MEQ266" s="5"/>
      <c r="MER266" s="5"/>
      <c r="MES266" s="5"/>
      <c r="MET266" s="5"/>
      <c r="MEU266" s="5"/>
      <c r="MEV266" s="5"/>
      <c r="MEW266" s="5"/>
      <c r="MEX266" s="5"/>
      <c r="MEY266" s="5"/>
      <c r="MEZ266" s="5"/>
      <c r="MFA266" s="5"/>
      <c r="MFB266" s="5"/>
      <c r="MFC266" s="5"/>
      <c r="MFD266" s="5"/>
      <c r="MFE266" s="5"/>
      <c r="MFF266" s="5"/>
      <c r="MFG266" s="5"/>
      <c r="MFH266" s="5"/>
      <c r="MFI266" s="5"/>
      <c r="MFJ266" s="5"/>
      <c r="MFK266" s="5"/>
      <c r="MFL266" s="5"/>
      <c r="MFM266" s="5"/>
      <c r="MFN266" s="5"/>
      <c r="MFO266" s="5"/>
      <c r="MFP266" s="5"/>
      <c r="MFQ266" s="5"/>
      <c r="MFR266" s="5"/>
      <c r="MFS266" s="5"/>
      <c r="MFT266" s="5"/>
      <c r="MFU266" s="5"/>
      <c r="MFV266" s="5"/>
      <c r="MFW266" s="5"/>
      <c r="MFX266" s="5"/>
      <c r="MFY266" s="5"/>
      <c r="MFZ266" s="5"/>
      <c r="MGA266" s="5"/>
      <c r="MGB266" s="5"/>
      <c r="MGC266" s="5"/>
      <c r="MGD266" s="5"/>
      <c r="MGE266" s="5"/>
      <c r="MGF266" s="5"/>
      <c r="MGG266" s="5"/>
      <c r="MGH266" s="5"/>
      <c r="MGI266" s="5"/>
      <c r="MGJ266" s="5"/>
      <c r="MGK266" s="5"/>
      <c r="MGL266" s="5"/>
      <c r="MGM266" s="5"/>
      <c r="MGN266" s="5"/>
      <c r="MGO266" s="5"/>
      <c r="MGP266" s="5"/>
      <c r="MGQ266" s="5"/>
      <c r="MGR266" s="5"/>
      <c r="MGS266" s="5"/>
      <c r="MGT266" s="5"/>
      <c r="MGU266" s="5"/>
      <c r="MGV266" s="5"/>
      <c r="MGW266" s="5"/>
      <c r="MGX266" s="5"/>
      <c r="MGY266" s="5"/>
      <c r="MGZ266" s="5"/>
      <c r="MHA266" s="5"/>
      <c r="MHB266" s="5"/>
      <c r="MHC266" s="5"/>
      <c r="MHD266" s="5"/>
      <c r="MHE266" s="5"/>
      <c r="MHF266" s="5"/>
      <c r="MHG266" s="5"/>
      <c r="MHH266" s="5"/>
      <c r="MHI266" s="5"/>
      <c r="MHJ266" s="5"/>
      <c r="MHK266" s="5"/>
      <c r="MHL266" s="5"/>
      <c r="MHM266" s="5"/>
      <c r="MHN266" s="5"/>
      <c r="MHO266" s="5"/>
      <c r="MHP266" s="5"/>
      <c r="MHQ266" s="5"/>
      <c r="MHR266" s="5"/>
      <c r="MHS266" s="5"/>
      <c r="MHT266" s="5"/>
      <c r="MHU266" s="5"/>
      <c r="MHV266" s="5"/>
      <c r="MHW266" s="5"/>
      <c r="MHX266" s="5"/>
      <c r="MHY266" s="5"/>
      <c r="MHZ266" s="5"/>
      <c r="MIA266" s="5"/>
      <c r="MIB266" s="5"/>
      <c r="MIC266" s="5"/>
      <c r="MID266" s="5"/>
      <c r="MIE266" s="5"/>
      <c r="MIF266" s="5"/>
      <c r="MIG266" s="5"/>
      <c r="MIH266" s="5"/>
      <c r="MII266" s="5"/>
      <c r="MIJ266" s="5"/>
      <c r="MIK266" s="5"/>
      <c r="MIL266" s="5"/>
      <c r="MIM266" s="5"/>
      <c r="MIN266" s="5"/>
      <c r="MIO266" s="5"/>
      <c r="MIP266" s="5"/>
      <c r="MIQ266" s="5"/>
      <c r="MIR266" s="5"/>
      <c r="MIS266" s="5"/>
      <c r="MIT266" s="5"/>
      <c r="MIU266" s="5"/>
      <c r="MIV266" s="5"/>
      <c r="MIW266" s="5"/>
      <c r="MIX266" s="5"/>
      <c r="MIY266" s="5"/>
      <c r="MIZ266" s="5"/>
      <c r="MJA266" s="5"/>
      <c r="MJB266" s="5"/>
      <c r="MJC266" s="5"/>
      <c r="MJD266" s="5"/>
      <c r="MJE266" s="5"/>
      <c r="MJF266" s="5"/>
      <c r="MJG266" s="5"/>
      <c r="MJH266" s="5"/>
      <c r="MJI266" s="5"/>
      <c r="MJJ266" s="5"/>
      <c r="MJK266" s="5"/>
      <c r="MJL266" s="5"/>
      <c r="MJM266" s="5"/>
      <c r="MJN266" s="5"/>
      <c r="MJO266" s="5"/>
      <c r="MJP266" s="5"/>
      <c r="MJQ266" s="5"/>
      <c r="MJR266" s="5"/>
      <c r="MJS266" s="5"/>
      <c r="MJT266" s="5"/>
      <c r="MJU266" s="5"/>
      <c r="MJV266" s="5"/>
      <c r="MJW266" s="5"/>
      <c r="MJX266" s="5"/>
      <c r="MJY266" s="5"/>
      <c r="MJZ266" s="5"/>
      <c r="MKA266" s="5"/>
      <c r="MKB266" s="5"/>
      <c r="MKC266" s="5"/>
      <c r="MKD266" s="5"/>
      <c r="MKE266" s="5"/>
      <c r="MKF266" s="5"/>
      <c r="MKG266" s="5"/>
      <c r="MKH266" s="5"/>
      <c r="MKI266" s="5"/>
      <c r="MKJ266" s="5"/>
      <c r="MKK266" s="5"/>
      <c r="MKL266" s="5"/>
      <c r="MKM266" s="5"/>
      <c r="MKN266" s="5"/>
      <c r="MKO266" s="5"/>
      <c r="MKP266" s="5"/>
      <c r="MKQ266" s="5"/>
      <c r="MKR266" s="5"/>
      <c r="MKS266" s="5"/>
      <c r="MKT266" s="5"/>
      <c r="MKU266" s="5"/>
      <c r="MKV266" s="5"/>
      <c r="MKW266" s="5"/>
      <c r="MKX266" s="5"/>
      <c r="MKY266" s="5"/>
      <c r="MKZ266" s="5"/>
      <c r="MLA266" s="5"/>
      <c r="MLB266" s="5"/>
      <c r="MLC266" s="5"/>
      <c r="MLD266" s="5"/>
      <c r="MLE266" s="5"/>
      <c r="MLF266" s="5"/>
      <c r="MLG266" s="5"/>
      <c r="MLH266" s="5"/>
      <c r="MLI266" s="5"/>
      <c r="MLJ266" s="5"/>
      <c r="MLK266" s="5"/>
      <c r="MLL266" s="5"/>
      <c r="MLM266" s="5"/>
      <c r="MLN266" s="5"/>
      <c r="MLO266" s="5"/>
      <c r="MLP266" s="5"/>
      <c r="MLQ266" s="5"/>
      <c r="MLR266" s="5"/>
      <c r="MLS266" s="5"/>
      <c r="MLT266" s="5"/>
      <c r="MLU266" s="5"/>
      <c r="MLV266" s="5"/>
      <c r="MLW266" s="5"/>
      <c r="MLX266" s="5"/>
      <c r="MLY266" s="5"/>
      <c r="MLZ266" s="5"/>
      <c r="MMA266" s="5"/>
      <c r="MMB266" s="5"/>
      <c r="MMC266" s="5"/>
      <c r="MMD266" s="5"/>
      <c r="MME266" s="5"/>
      <c r="MMF266" s="5"/>
      <c r="MMG266" s="5"/>
      <c r="MMH266" s="5"/>
      <c r="MMI266" s="5"/>
      <c r="MMJ266" s="5"/>
      <c r="MMK266" s="5"/>
      <c r="MML266" s="5"/>
      <c r="MMM266" s="5"/>
      <c r="MMN266" s="5"/>
      <c r="MMO266" s="5"/>
      <c r="MMP266" s="5"/>
      <c r="MMQ266" s="5"/>
      <c r="MMR266" s="5"/>
      <c r="MMS266" s="5"/>
      <c r="MMT266" s="5"/>
      <c r="MMU266" s="5"/>
      <c r="MMV266" s="5"/>
      <c r="MMW266" s="5"/>
      <c r="MMX266" s="5"/>
      <c r="MMY266" s="5"/>
      <c r="MMZ266" s="5"/>
      <c r="MNA266" s="5"/>
      <c r="MNB266" s="5"/>
      <c r="MNC266" s="5"/>
      <c r="MND266" s="5"/>
      <c r="MNE266" s="5"/>
      <c r="MNF266" s="5"/>
      <c r="MNG266" s="5"/>
      <c r="MNH266" s="5"/>
      <c r="MNI266" s="5"/>
      <c r="MNJ266" s="5"/>
      <c r="MNK266" s="5"/>
      <c r="MNL266" s="5"/>
      <c r="MNM266" s="5"/>
      <c r="MNN266" s="5"/>
      <c r="MNO266" s="5"/>
      <c r="MNP266" s="5"/>
      <c r="MNQ266" s="5"/>
      <c r="MNR266" s="5"/>
      <c r="MNS266" s="5"/>
      <c r="MNT266" s="5"/>
      <c r="MNU266" s="5"/>
      <c r="MNV266" s="5"/>
      <c r="MNW266" s="5"/>
      <c r="MNX266" s="5"/>
      <c r="MNY266" s="5"/>
      <c r="MNZ266" s="5"/>
      <c r="MOA266" s="5"/>
      <c r="MOB266" s="5"/>
      <c r="MOC266" s="5"/>
      <c r="MOD266" s="5"/>
      <c r="MOE266" s="5"/>
      <c r="MOF266" s="5"/>
      <c r="MOG266" s="5"/>
      <c r="MOH266" s="5"/>
      <c r="MOI266" s="5"/>
      <c r="MOJ266" s="5"/>
      <c r="MOK266" s="5"/>
      <c r="MOL266" s="5"/>
      <c r="MOM266" s="5"/>
      <c r="MON266" s="5"/>
      <c r="MOO266" s="5"/>
      <c r="MOP266" s="5"/>
      <c r="MOQ266" s="5"/>
      <c r="MOR266" s="5"/>
      <c r="MOS266" s="5"/>
      <c r="MOT266" s="5"/>
      <c r="MOU266" s="5"/>
      <c r="MOV266" s="5"/>
      <c r="MOW266" s="5"/>
      <c r="MOX266" s="5"/>
      <c r="MOY266" s="5"/>
      <c r="MOZ266" s="5"/>
      <c r="MPA266" s="5"/>
      <c r="MPB266" s="5"/>
      <c r="MPC266" s="5"/>
      <c r="MPD266" s="5"/>
      <c r="MPE266" s="5"/>
      <c r="MPF266" s="5"/>
      <c r="MPG266" s="5"/>
      <c r="MPH266" s="5"/>
      <c r="MPI266" s="5"/>
      <c r="MPJ266" s="5"/>
      <c r="MPK266" s="5"/>
      <c r="MPL266" s="5"/>
      <c r="MPM266" s="5"/>
      <c r="MPN266" s="5"/>
      <c r="MPO266" s="5"/>
      <c r="MPP266" s="5"/>
      <c r="MPQ266" s="5"/>
      <c r="MPR266" s="5"/>
      <c r="MPS266" s="5"/>
      <c r="MPT266" s="5"/>
      <c r="MPU266" s="5"/>
      <c r="MPV266" s="5"/>
      <c r="MPW266" s="5"/>
      <c r="MPX266" s="5"/>
      <c r="MPY266" s="5"/>
      <c r="MPZ266" s="5"/>
      <c r="MQA266" s="5"/>
      <c r="MQB266" s="5"/>
      <c r="MQC266" s="5"/>
      <c r="MQD266" s="5"/>
      <c r="MQE266" s="5"/>
      <c r="MQF266" s="5"/>
      <c r="MQG266" s="5"/>
      <c r="MQH266" s="5"/>
      <c r="MQI266" s="5"/>
      <c r="MQJ266" s="5"/>
      <c r="MQK266" s="5"/>
      <c r="MQL266" s="5"/>
      <c r="MQM266" s="5"/>
      <c r="MQN266" s="5"/>
      <c r="MQO266" s="5"/>
      <c r="MQP266" s="5"/>
      <c r="MQQ266" s="5"/>
      <c r="MQR266" s="5"/>
      <c r="MQS266" s="5"/>
      <c r="MQT266" s="5"/>
      <c r="MQU266" s="5"/>
      <c r="MQV266" s="5"/>
      <c r="MQW266" s="5"/>
      <c r="MQX266" s="5"/>
      <c r="MQY266" s="5"/>
      <c r="MQZ266" s="5"/>
      <c r="MRA266" s="5"/>
      <c r="MRB266" s="5"/>
      <c r="MRC266" s="5"/>
      <c r="MRD266" s="5"/>
      <c r="MRE266" s="5"/>
      <c r="MRF266" s="5"/>
      <c r="MRG266" s="5"/>
      <c r="MRH266" s="5"/>
      <c r="MRI266" s="5"/>
      <c r="MRJ266" s="5"/>
      <c r="MRK266" s="5"/>
      <c r="MRL266" s="5"/>
      <c r="MRM266" s="5"/>
      <c r="MRN266" s="5"/>
      <c r="MRO266" s="5"/>
      <c r="MRP266" s="5"/>
      <c r="MRQ266" s="5"/>
      <c r="MRR266" s="5"/>
      <c r="MRS266" s="5"/>
      <c r="MRT266" s="5"/>
      <c r="MRU266" s="5"/>
      <c r="MRV266" s="5"/>
      <c r="MRW266" s="5"/>
      <c r="MRX266" s="5"/>
      <c r="MRY266" s="5"/>
      <c r="MRZ266" s="5"/>
      <c r="MSA266" s="5"/>
      <c r="MSB266" s="5"/>
      <c r="MSC266" s="5"/>
      <c r="MSD266" s="5"/>
      <c r="MSE266" s="5"/>
      <c r="MSF266" s="5"/>
      <c r="MSG266" s="5"/>
      <c r="MSH266" s="5"/>
      <c r="MSI266" s="5"/>
      <c r="MSJ266" s="5"/>
      <c r="MSK266" s="5"/>
      <c r="MSL266" s="5"/>
      <c r="MSM266" s="5"/>
      <c r="MSN266" s="5"/>
      <c r="MSO266" s="5"/>
      <c r="MSP266" s="5"/>
      <c r="MSQ266" s="5"/>
      <c r="MSR266" s="5"/>
      <c r="MSS266" s="5"/>
      <c r="MST266" s="5"/>
      <c r="MSU266" s="5"/>
      <c r="MSV266" s="5"/>
      <c r="MSW266" s="5"/>
      <c r="MSX266" s="5"/>
      <c r="MSY266" s="5"/>
      <c r="MSZ266" s="5"/>
      <c r="MTA266" s="5"/>
      <c r="MTB266" s="5"/>
      <c r="MTC266" s="5"/>
      <c r="MTD266" s="5"/>
      <c r="MTE266" s="5"/>
      <c r="MTF266" s="5"/>
      <c r="MTG266" s="5"/>
      <c r="MTH266" s="5"/>
      <c r="MTI266" s="5"/>
      <c r="MTJ266" s="5"/>
      <c r="MTK266" s="5"/>
      <c r="MTL266" s="5"/>
      <c r="MTM266" s="5"/>
      <c r="MTN266" s="5"/>
      <c r="MTO266" s="5"/>
      <c r="MTP266" s="5"/>
      <c r="MTQ266" s="5"/>
      <c r="MTR266" s="5"/>
      <c r="MTS266" s="5"/>
      <c r="MTT266" s="5"/>
      <c r="MTU266" s="5"/>
      <c r="MTV266" s="5"/>
      <c r="MTW266" s="5"/>
      <c r="MTX266" s="5"/>
      <c r="MTY266" s="5"/>
      <c r="MTZ266" s="5"/>
      <c r="MUA266" s="5"/>
      <c r="MUB266" s="5"/>
      <c r="MUC266" s="5"/>
      <c r="MUD266" s="5"/>
      <c r="MUE266" s="5"/>
      <c r="MUF266" s="5"/>
      <c r="MUG266" s="5"/>
      <c r="MUH266" s="5"/>
      <c r="MUI266" s="5"/>
      <c r="MUJ266" s="5"/>
      <c r="MUK266" s="5"/>
      <c r="MUL266" s="5"/>
      <c r="MUM266" s="5"/>
      <c r="MUN266" s="5"/>
      <c r="MUO266" s="5"/>
      <c r="MUP266" s="5"/>
      <c r="MUQ266" s="5"/>
      <c r="MUR266" s="5"/>
      <c r="MUS266" s="5"/>
      <c r="MUT266" s="5"/>
      <c r="MUU266" s="5"/>
      <c r="MUV266" s="5"/>
      <c r="MUW266" s="5"/>
      <c r="MUX266" s="5"/>
      <c r="MUY266" s="5"/>
      <c r="MUZ266" s="5"/>
      <c r="MVA266" s="5"/>
      <c r="MVB266" s="5"/>
      <c r="MVC266" s="5"/>
      <c r="MVD266" s="5"/>
      <c r="MVE266" s="5"/>
      <c r="MVF266" s="5"/>
      <c r="MVG266" s="5"/>
      <c r="MVH266" s="5"/>
      <c r="MVI266" s="5"/>
      <c r="MVJ266" s="5"/>
      <c r="MVK266" s="5"/>
      <c r="MVL266" s="5"/>
      <c r="MVM266" s="5"/>
      <c r="MVN266" s="5"/>
      <c r="MVO266" s="5"/>
      <c r="MVP266" s="5"/>
      <c r="MVQ266" s="5"/>
      <c r="MVR266" s="5"/>
      <c r="MVS266" s="5"/>
      <c r="MVT266" s="5"/>
      <c r="MVU266" s="5"/>
      <c r="MVV266" s="5"/>
      <c r="MVW266" s="5"/>
      <c r="MVX266" s="5"/>
      <c r="MVY266" s="5"/>
      <c r="MVZ266" s="5"/>
      <c r="MWA266" s="5"/>
      <c r="MWB266" s="5"/>
      <c r="MWC266" s="5"/>
      <c r="MWD266" s="5"/>
      <c r="MWE266" s="5"/>
      <c r="MWF266" s="5"/>
      <c r="MWG266" s="5"/>
      <c r="MWH266" s="5"/>
      <c r="MWI266" s="5"/>
      <c r="MWJ266" s="5"/>
      <c r="MWK266" s="5"/>
      <c r="MWL266" s="5"/>
      <c r="MWM266" s="5"/>
      <c r="MWN266" s="5"/>
      <c r="MWO266" s="5"/>
      <c r="MWP266" s="5"/>
      <c r="MWQ266" s="5"/>
      <c r="MWR266" s="5"/>
      <c r="MWS266" s="5"/>
      <c r="MWT266" s="5"/>
      <c r="MWU266" s="5"/>
      <c r="MWV266" s="5"/>
      <c r="MWW266" s="5"/>
      <c r="MWX266" s="5"/>
      <c r="MWY266" s="5"/>
      <c r="MWZ266" s="5"/>
      <c r="MXA266" s="5"/>
      <c r="MXB266" s="5"/>
      <c r="MXC266" s="5"/>
      <c r="MXD266" s="5"/>
      <c r="MXE266" s="5"/>
      <c r="MXF266" s="5"/>
      <c r="MXG266" s="5"/>
      <c r="MXH266" s="5"/>
      <c r="MXI266" s="5"/>
      <c r="MXJ266" s="5"/>
      <c r="MXK266" s="5"/>
      <c r="MXL266" s="5"/>
      <c r="MXM266" s="5"/>
      <c r="MXN266" s="5"/>
      <c r="MXO266" s="5"/>
      <c r="MXP266" s="5"/>
      <c r="MXQ266" s="5"/>
      <c r="MXR266" s="5"/>
      <c r="MXS266" s="5"/>
      <c r="MXT266" s="5"/>
      <c r="MXU266" s="5"/>
      <c r="MXV266" s="5"/>
      <c r="MXW266" s="5"/>
      <c r="MXX266" s="5"/>
      <c r="MXY266" s="5"/>
      <c r="MXZ266" s="5"/>
      <c r="MYA266" s="5"/>
      <c r="MYB266" s="5"/>
      <c r="MYC266" s="5"/>
      <c r="MYD266" s="5"/>
      <c r="MYE266" s="5"/>
      <c r="MYF266" s="5"/>
      <c r="MYG266" s="5"/>
      <c r="MYH266" s="5"/>
      <c r="MYI266" s="5"/>
      <c r="MYJ266" s="5"/>
      <c r="MYK266" s="5"/>
      <c r="MYL266" s="5"/>
      <c r="MYM266" s="5"/>
      <c r="MYN266" s="5"/>
      <c r="MYO266" s="5"/>
      <c r="MYP266" s="5"/>
      <c r="MYQ266" s="5"/>
      <c r="MYR266" s="5"/>
      <c r="MYS266" s="5"/>
      <c r="MYT266" s="5"/>
      <c r="MYU266" s="5"/>
      <c r="MYV266" s="5"/>
      <c r="MYW266" s="5"/>
      <c r="MYX266" s="5"/>
      <c r="MYY266" s="5"/>
      <c r="MYZ266" s="5"/>
      <c r="MZA266" s="5"/>
      <c r="MZB266" s="5"/>
      <c r="MZC266" s="5"/>
      <c r="MZD266" s="5"/>
      <c r="MZE266" s="5"/>
      <c r="MZF266" s="5"/>
      <c r="MZG266" s="5"/>
      <c r="MZH266" s="5"/>
      <c r="MZI266" s="5"/>
      <c r="MZJ266" s="5"/>
      <c r="MZK266" s="5"/>
      <c r="MZL266" s="5"/>
      <c r="MZM266" s="5"/>
      <c r="MZN266" s="5"/>
      <c r="MZO266" s="5"/>
      <c r="MZP266" s="5"/>
      <c r="MZQ266" s="5"/>
      <c r="MZR266" s="5"/>
      <c r="MZS266" s="5"/>
      <c r="MZT266" s="5"/>
      <c r="MZU266" s="5"/>
      <c r="MZV266" s="5"/>
      <c r="MZW266" s="5"/>
      <c r="MZX266" s="5"/>
      <c r="MZY266" s="5"/>
      <c r="MZZ266" s="5"/>
      <c r="NAA266" s="5"/>
      <c r="NAB266" s="5"/>
      <c r="NAC266" s="5"/>
      <c r="NAD266" s="5"/>
      <c r="NAE266" s="5"/>
      <c r="NAF266" s="5"/>
      <c r="NAG266" s="5"/>
      <c r="NAH266" s="5"/>
      <c r="NAI266" s="5"/>
      <c r="NAJ266" s="5"/>
      <c r="NAK266" s="5"/>
      <c r="NAL266" s="5"/>
      <c r="NAM266" s="5"/>
      <c r="NAN266" s="5"/>
      <c r="NAO266" s="5"/>
      <c r="NAP266" s="5"/>
      <c r="NAQ266" s="5"/>
      <c r="NAR266" s="5"/>
      <c r="NAS266" s="5"/>
      <c r="NAT266" s="5"/>
      <c r="NAU266" s="5"/>
      <c r="NAV266" s="5"/>
      <c r="NAW266" s="5"/>
      <c r="NAX266" s="5"/>
      <c r="NAY266" s="5"/>
      <c r="NAZ266" s="5"/>
      <c r="NBA266" s="5"/>
      <c r="NBB266" s="5"/>
      <c r="NBC266" s="5"/>
      <c r="NBD266" s="5"/>
      <c r="NBE266" s="5"/>
      <c r="NBF266" s="5"/>
      <c r="NBG266" s="5"/>
      <c r="NBH266" s="5"/>
      <c r="NBI266" s="5"/>
      <c r="NBJ266" s="5"/>
      <c r="NBK266" s="5"/>
      <c r="NBL266" s="5"/>
      <c r="NBM266" s="5"/>
      <c r="NBN266" s="5"/>
      <c r="NBO266" s="5"/>
      <c r="NBP266" s="5"/>
      <c r="NBQ266" s="5"/>
      <c r="NBR266" s="5"/>
      <c r="NBS266" s="5"/>
      <c r="NBT266" s="5"/>
      <c r="NBU266" s="5"/>
      <c r="NBV266" s="5"/>
      <c r="NBW266" s="5"/>
      <c r="NBX266" s="5"/>
      <c r="NBY266" s="5"/>
      <c r="NBZ266" s="5"/>
      <c r="NCA266" s="5"/>
      <c r="NCB266" s="5"/>
      <c r="NCC266" s="5"/>
      <c r="NCD266" s="5"/>
      <c r="NCE266" s="5"/>
      <c r="NCF266" s="5"/>
      <c r="NCG266" s="5"/>
      <c r="NCH266" s="5"/>
      <c r="NCI266" s="5"/>
      <c r="NCJ266" s="5"/>
      <c r="NCK266" s="5"/>
      <c r="NCL266" s="5"/>
      <c r="NCM266" s="5"/>
      <c r="NCN266" s="5"/>
      <c r="NCO266" s="5"/>
      <c r="NCP266" s="5"/>
      <c r="NCQ266" s="5"/>
      <c r="NCR266" s="5"/>
      <c r="NCS266" s="5"/>
      <c r="NCT266" s="5"/>
      <c r="NCU266" s="5"/>
      <c r="NCV266" s="5"/>
      <c r="NCW266" s="5"/>
      <c r="NCX266" s="5"/>
      <c r="NCY266" s="5"/>
      <c r="NCZ266" s="5"/>
      <c r="NDA266" s="5"/>
      <c r="NDB266" s="5"/>
      <c r="NDC266" s="5"/>
      <c r="NDD266" s="5"/>
      <c r="NDE266" s="5"/>
      <c r="NDF266" s="5"/>
      <c r="NDG266" s="5"/>
      <c r="NDH266" s="5"/>
      <c r="NDI266" s="5"/>
      <c r="NDJ266" s="5"/>
      <c r="NDK266" s="5"/>
      <c r="NDL266" s="5"/>
      <c r="NDM266" s="5"/>
      <c r="NDN266" s="5"/>
      <c r="NDO266" s="5"/>
      <c r="NDP266" s="5"/>
      <c r="NDQ266" s="5"/>
      <c r="NDR266" s="5"/>
      <c r="NDS266" s="5"/>
      <c r="NDT266" s="5"/>
      <c r="NDU266" s="5"/>
      <c r="NDV266" s="5"/>
      <c r="NDW266" s="5"/>
      <c r="NDX266" s="5"/>
      <c r="NDY266" s="5"/>
      <c r="NDZ266" s="5"/>
      <c r="NEA266" s="5"/>
      <c r="NEB266" s="5"/>
      <c r="NEC266" s="5"/>
      <c r="NED266" s="5"/>
      <c r="NEE266" s="5"/>
      <c r="NEF266" s="5"/>
      <c r="NEG266" s="5"/>
      <c r="NEH266" s="5"/>
      <c r="NEI266" s="5"/>
      <c r="NEJ266" s="5"/>
      <c r="NEK266" s="5"/>
      <c r="NEL266" s="5"/>
      <c r="NEM266" s="5"/>
      <c r="NEN266" s="5"/>
      <c r="NEO266" s="5"/>
      <c r="NEP266" s="5"/>
      <c r="NEQ266" s="5"/>
      <c r="NER266" s="5"/>
      <c r="NES266" s="5"/>
      <c r="NET266" s="5"/>
      <c r="NEU266" s="5"/>
      <c r="NEV266" s="5"/>
      <c r="NEW266" s="5"/>
      <c r="NEX266" s="5"/>
      <c r="NEY266" s="5"/>
      <c r="NEZ266" s="5"/>
      <c r="NFA266" s="5"/>
      <c r="NFB266" s="5"/>
      <c r="NFC266" s="5"/>
      <c r="NFD266" s="5"/>
      <c r="NFE266" s="5"/>
      <c r="NFF266" s="5"/>
      <c r="NFG266" s="5"/>
      <c r="NFH266" s="5"/>
      <c r="NFI266" s="5"/>
      <c r="NFJ266" s="5"/>
      <c r="NFK266" s="5"/>
      <c r="NFL266" s="5"/>
      <c r="NFM266" s="5"/>
      <c r="NFN266" s="5"/>
      <c r="NFO266" s="5"/>
      <c r="NFP266" s="5"/>
      <c r="NFQ266" s="5"/>
      <c r="NFR266" s="5"/>
      <c r="NFS266" s="5"/>
      <c r="NFT266" s="5"/>
      <c r="NFU266" s="5"/>
      <c r="NFV266" s="5"/>
      <c r="NFW266" s="5"/>
      <c r="NFX266" s="5"/>
      <c r="NFY266" s="5"/>
      <c r="NFZ266" s="5"/>
      <c r="NGA266" s="5"/>
      <c r="NGB266" s="5"/>
      <c r="NGC266" s="5"/>
      <c r="NGD266" s="5"/>
      <c r="NGE266" s="5"/>
      <c r="NGF266" s="5"/>
      <c r="NGG266" s="5"/>
      <c r="NGH266" s="5"/>
      <c r="NGI266" s="5"/>
      <c r="NGJ266" s="5"/>
      <c r="NGK266" s="5"/>
      <c r="NGL266" s="5"/>
      <c r="NGM266" s="5"/>
      <c r="NGN266" s="5"/>
      <c r="NGO266" s="5"/>
      <c r="NGP266" s="5"/>
      <c r="NGQ266" s="5"/>
      <c r="NGR266" s="5"/>
      <c r="NGS266" s="5"/>
      <c r="NGT266" s="5"/>
      <c r="NGU266" s="5"/>
      <c r="NGV266" s="5"/>
      <c r="NGW266" s="5"/>
      <c r="NGX266" s="5"/>
      <c r="NGY266" s="5"/>
      <c r="NGZ266" s="5"/>
      <c r="NHA266" s="5"/>
      <c r="NHB266" s="5"/>
      <c r="NHC266" s="5"/>
      <c r="NHD266" s="5"/>
      <c r="NHE266" s="5"/>
      <c r="NHF266" s="5"/>
      <c r="NHG266" s="5"/>
      <c r="NHH266" s="5"/>
      <c r="NHI266" s="5"/>
      <c r="NHJ266" s="5"/>
      <c r="NHK266" s="5"/>
      <c r="NHL266" s="5"/>
      <c r="NHM266" s="5"/>
      <c r="NHN266" s="5"/>
      <c r="NHO266" s="5"/>
      <c r="NHP266" s="5"/>
      <c r="NHQ266" s="5"/>
      <c r="NHR266" s="5"/>
      <c r="NHS266" s="5"/>
      <c r="NHT266" s="5"/>
      <c r="NHU266" s="5"/>
      <c r="NHV266" s="5"/>
      <c r="NHW266" s="5"/>
      <c r="NHX266" s="5"/>
      <c r="NHY266" s="5"/>
      <c r="NHZ266" s="5"/>
      <c r="NIA266" s="5"/>
      <c r="NIB266" s="5"/>
      <c r="NIC266" s="5"/>
      <c r="NID266" s="5"/>
      <c r="NIE266" s="5"/>
      <c r="NIF266" s="5"/>
      <c r="NIG266" s="5"/>
      <c r="NIH266" s="5"/>
      <c r="NII266" s="5"/>
      <c r="NIJ266" s="5"/>
      <c r="NIK266" s="5"/>
      <c r="NIL266" s="5"/>
      <c r="NIM266" s="5"/>
      <c r="NIN266" s="5"/>
      <c r="NIO266" s="5"/>
      <c r="NIP266" s="5"/>
      <c r="NIQ266" s="5"/>
      <c r="NIR266" s="5"/>
      <c r="NIS266" s="5"/>
      <c r="NIT266" s="5"/>
      <c r="NIU266" s="5"/>
      <c r="NIV266" s="5"/>
      <c r="NIW266" s="5"/>
      <c r="NIX266" s="5"/>
      <c r="NIY266" s="5"/>
      <c r="NIZ266" s="5"/>
      <c r="NJA266" s="5"/>
      <c r="NJB266" s="5"/>
      <c r="NJC266" s="5"/>
      <c r="NJD266" s="5"/>
      <c r="NJE266" s="5"/>
      <c r="NJF266" s="5"/>
      <c r="NJG266" s="5"/>
      <c r="NJH266" s="5"/>
      <c r="NJI266" s="5"/>
      <c r="NJJ266" s="5"/>
      <c r="NJK266" s="5"/>
      <c r="NJL266" s="5"/>
      <c r="NJM266" s="5"/>
      <c r="NJN266" s="5"/>
      <c r="NJO266" s="5"/>
      <c r="NJP266" s="5"/>
      <c r="NJQ266" s="5"/>
      <c r="NJR266" s="5"/>
      <c r="NJS266" s="5"/>
      <c r="NJT266" s="5"/>
      <c r="NJU266" s="5"/>
      <c r="NJV266" s="5"/>
      <c r="NJW266" s="5"/>
      <c r="NJX266" s="5"/>
      <c r="NJY266" s="5"/>
      <c r="NJZ266" s="5"/>
      <c r="NKA266" s="5"/>
      <c r="NKB266" s="5"/>
      <c r="NKC266" s="5"/>
      <c r="NKD266" s="5"/>
      <c r="NKE266" s="5"/>
      <c r="NKF266" s="5"/>
      <c r="NKG266" s="5"/>
      <c r="NKH266" s="5"/>
      <c r="NKI266" s="5"/>
      <c r="NKJ266" s="5"/>
      <c r="NKK266" s="5"/>
      <c r="NKL266" s="5"/>
      <c r="NKM266" s="5"/>
      <c r="NKN266" s="5"/>
      <c r="NKO266" s="5"/>
      <c r="NKP266" s="5"/>
      <c r="NKQ266" s="5"/>
      <c r="NKR266" s="5"/>
      <c r="NKS266" s="5"/>
      <c r="NKT266" s="5"/>
      <c r="NKU266" s="5"/>
      <c r="NKV266" s="5"/>
      <c r="NKW266" s="5"/>
      <c r="NKX266" s="5"/>
      <c r="NKY266" s="5"/>
      <c r="NKZ266" s="5"/>
      <c r="NLA266" s="5"/>
      <c r="NLB266" s="5"/>
      <c r="NLC266" s="5"/>
      <c r="NLD266" s="5"/>
      <c r="NLE266" s="5"/>
      <c r="NLF266" s="5"/>
      <c r="NLG266" s="5"/>
      <c r="NLH266" s="5"/>
      <c r="NLI266" s="5"/>
      <c r="NLJ266" s="5"/>
      <c r="NLK266" s="5"/>
      <c r="NLL266" s="5"/>
      <c r="NLM266" s="5"/>
      <c r="NLN266" s="5"/>
      <c r="NLO266" s="5"/>
      <c r="NLP266" s="5"/>
      <c r="NLQ266" s="5"/>
      <c r="NLR266" s="5"/>
      <c r="NLS266" s="5"/>
      <c r="NLT266" s="5"/>
      <c r="NLU266" s="5"/>
      <c r="NLV266" s="5"/>
      <c r="NLW266" s="5"/>
      <c r="NLX266" s="5"/>
      <c r="NLY266" s="5"/>
      <c r="NLZ266" s="5"/>
      <c r="NMA266" s="5"/>
      <c r="NMB266" s="5"/>
      <c r="NMC266" s="5"/>
      <c r="NMD266" s="5"/>
      <c r="NME266" s="5"/>
      <c r="NMF266" s="5"/>
      <c r="NMG266" s="5"/>
      <c r="NMH266" s="5"/>
      <c r="NMI266" s="5"/>
      <c r="NMJ266" s="5"/>
      <c r="NMK266" s="5"/>
      <c r="NML266" s="5"/>
      <c r="NMM266" s="5"/>
      <c r="NMN266" s="5"/>
      <c r="NMO266" s="5"/>
      <c r="NMP266" s="5"/>
      <c r="NMQ266" s="5"/>
      <c r="NMR266" s="5"/>
      <c r="NMS266" s="5"/>
      <c r="NMT266" s="5"/>
      <c r="NMU266" s="5"/>
      <c r="NMV266" s="5"/>
      <c r="NMW266" s="5"/>
      <c r="NMX266" s="5"/>
      <c r="NMY266" s="5"/>
      <c r="NMZ266" s="5"/>
      <c r="NNA266" s="5"/>
      <c r="NNB266" s="5"/>
      <c r="NNC266" s="5"/>
      <c r="NND266" s="5"/>
      <c r="NNE266" s="5"/>
      <c r="NNF266" s="5"/>
      <c r="NNG266" s="5"/>
      <c r="NNH266" s="5"/>
      <c r="NNI266" s="5"/>
      <c r="NNJ266" s="5"/>
      <c r="NNK266" s="5"/>
      <c r="NNL266" s="5"/>
      <c r="NNM266" s="5"/>
      <c r="NNN266" s="5"/>
      <c r="NNO266" s="5"/>
      <c r="NNP266" s="5"/>
      <c r="NNQ266" s="5"/>
      <c r="NNR266" s="5"/>
      <c r="NNS266" s="5"/>
      <c r="NNT266" s="5"/>
      <c r="NNU266" s="5"/>
      <c r="NNV266" s="5"/>
      <c r="NNW266" s="5"/>
      <c r="NNX266" s="5"/>
      <c r="NNY266" s="5"/>
      <c r="NNZ266" s="5"/>
      <c r="NOA266" s="5"/>
      <c r="NOB266" s="5"/>
      <c r="NOC266" s="5"/>
      <c r="NOD266" s="5"/>
      <c r="NOE266" s="5"/>
      <c r="NOF266" s="5"/>
      <c r="NOG266" s="5"/>
      <c r="NOH266" s="5"/>
      <c r="NOI266" s="5"/>
      <c r="NOJ266" s="5"/>
      <c r="NOK266" s="5"/>
      <c r="NOL266" s="5"/>
      <c r="NOM266" s="5"/>
      <c r="NON266" s="5"/>
      <c r="NOO266" s="5"/>
      <c r="NOP266" s="5"/>
      <c r="NOQ266" s="5"/>
      <c r="NOR266" s="5"/>
      <c r="NOS266" s="5"/>
      <c r="NOT266" s="5"/>
      <c r="NOU266" s="5"/>
      <c r="NOV266" s="5"/>
      <c r="NOW266" s="5"/>
      <c r="NOX266" s="5"/>
      <c r="NOY266" s="5"/>
      <c r="NOZ266" s="5"/>
      <c r="NPA266" s="5"/>
      <c r="NPB266" s="5"/>
      <c r="NPC266" s="5"/>
      <c r="NPD266" s="5"/>
      <c r="NPE266" s="5"/>
      <c r="NPF266" s="5"/>
      <c r="NPG266" s="5"/>
      <c r="NPH266" s="5"/>
      <c r="NPI266" s="5"/>
      <c r="NPJ266" s="5"/>
      <c r="NPK266" s="5"/>
      <c r="NPL266" s="5"/>
      <c r="NPM266" s="5"/>
      <c r="NPN266" s="5"/>
      <c r="NPO266" s="5"/>
      <c r="NPP266" s="5"/>
      <c r="NPQ266" s="5"/>
      <c r="NPR266" s="5"/>
      <c r="NPS266" s="5"/>
      <c r="NPT266" s="5"/>
      <c r="NPU266" s="5"/>
      <c r="NPV266" s="5"/>
      <c r="NPW266" s="5"/>
      <c r="NPX266" s="5"/>
      <c r="NPY266" s="5"/>
      <c r="NPZ266" s="5"/>
      <c r="NQA266" s="5"/>
      <c r="NQB266" s="5"/>
      <c r="NQC266" s="5"/>
      <c r="NQD266" s="5"/>
      <c r="NQE266" s="5"/>
      <c r="NQF266" s="5"/>
      <c r="NQG266" s="5"/>
      <c r="NQH266" s="5"/>
      <c r="NQI266" s="5"/>
      <c r="NQJ266" s="5"/>
      <c r="NQK266" s="5"/>
      <c r="NQL266" s="5"/>
      <c r="NQM266" s="5"/>
      <c r="NQN266" s="5"/>
      <c r="NQO266" s="5"/>
      <c r="NQP266" s="5"/>
      <c r="NQQ266" s="5"/>
      <c r="NQR266" s="5"/>
      <c r="NQS266" s="5"/>
      <c r="NQT266" s="5"/>
      <c r="NQU266" s="5"/>
      <c r="NQV266" s="5"/>
      <c r="NQW266" s="5"/>
      <c r="NQX266" s="5"/>
      <c r="NQY266" s="5"/>
      <c r="NQZ266" s="5"/>
      <c r="NRA266" s="5"/>
      <c r="NRB266" s="5"/>
      <c r="NRC266" s="5"/>
      <c r="NRD266" s="5"/>
      <c r="NRE266" s="5"/>
      <c r="NRF266" s="5"/>
      <c r="NRG266" s="5"/>
      <c r="NRH266" s="5"/>
      <c r="NRI266" s="5"/>
      <c r="NRJ266" s="5"/>
      <c r="NRK266" s="5"/>
      <c r="NRL266" s="5"/>
      <c r="NRM266" s="5"/>
      <c r="NRN266" s="5"/>
      <c r="NRO266" s="5"/>
      <c r="NRP266" s="5"/>
      <c r="NRQ266" s="5"/>
      <c r="NRR266" s="5"/>
      <c r="NRS266" s="5"/>
      <c r="NRT266" s="5"/>
      <c r="NRU266" s="5"/>
      <c r="NRV266" s="5"/>
      <c r="NRW266" s="5"/>
      <c r="NRX266" s="5"/>
      <c r="NRY266" s="5"/>
      <c r="NRZ266" s="5"/>
      <c r="NSA266" s="5"/>
      <c r="NSB266" s="5"/>
      <c r="NSC266" s="5"/>
      <c r="NSD266" s="5"/>
      <c r="NSE266" s="5"/>
      <c r="NSF266" s="5"/>
      <c r="NSG266" s="5"/>
      <c r="NSH266" s="5"/>
      <c r="NSI266" s="5"/>
      <c r="NSJ266" s="5"/>
      <c r="NSK266" s="5"/>
      <c r="NSL266" s="5"/>
      <c r="NSM266" s="5"/>
      <c r="NSN266" s="5"/>
      <c r="NSO266" s="5"/>
      <c r="NSP266" s="5"/>
      <c r="NSQ266" s="5"/>
      <c r="NSR266" s="5"/>
      <c r="NSS266" s="5"/>
      <c r="NST266" s="5"/>
      <c r="NSU266" s="5"/>
      <c r="NSV266" s="5"/>
      <c r="NSW266" s="5"/>
      <c r="NSX266" s="5"/>
      <c r="NSY266" s="5"/>
      <c r="NSZ266" s="5"/>
      <c r="NTA266" s="5"/>
      <c r="NTB266" s="5"/>
      <c r="NTC266" s="5"/>
      <c r="NTD266" s="5"/>
      <c r="NTE266" s="5"/>
      <c r="NTF266" s="5"/>
      <c r="NTG266" s="5"/>
      <c r="NTH266" s="5"/>
      <c r="NTI266" s="5"/>
      <c r="NTJ266" s="5"/>
      <c r="NTK266" s="5"/>
      <c r="NTL266" s="5"/>
      <c r="NTM266" s="5"/>
      <c r="NTN266" s="5"/>
      <c r="NTO266" s="5"/>
      <c r="NTP266" s="5"/>
      <c r="NTQ266" s="5"/>
      <c r="NTR266" s="5"/>
      <c r="NTS266" s="5"/>
      <c r="NTT266" s="5"/>
      <c r="NTU266" s="5"/>
      <c r="NTV266" s="5"/>
      <c r="NTW266" s="5"/>
      <c r="NTX266" s="5"/>
      <c r="NTY266" s="5"/>
      <c r="NTZ266" s="5"/>
      <c r="NUA266" s="5"/>
      <c r="NUB266" s="5"/>
      <c r="NUC266" s="5"/>
      <c r="NUD266" s="5"/>
      <c r="NUE266" s="5"/>
      <c r="NUF266" s="5"/>
      <c r="NUG266" s="5"/>
      <c r="NUH266" s="5"/>
      <c r="NUI266" s="5"/>
      <c r="NUJ266" s="5"/>
      <c r="NUK266" s="5"/>
      <c r="NUL266" s="5"/>
      <c r="NUM266" s="5"/>
      <c r="NUN266" s="5"/>
      <c r="NUO266" s="5"/>
      <c r="NUP266" s="5"/>
      <c r="NUQ266" s="5"/>
      <c r="NUR266" s="5"/>
      <c r="NUS266" s="5"/>
      <c r="NUT266" s="5"/>
      <c r="NUU266" s="5"/>
      <c r="NUV266" s="5"/>
      <c r="NUW266" s="5"/>
      <c r="NUX266" s="5"/>
      <c r="NUY266" s="5"/>
      <c r="NUZ266" s="5"/>
      <c r="NVA266" s="5"/>
      <c r="NVB266" s="5"/>
      <c r="NVC266" s="5"/>
      <c r="NVD266" s="5"/>
      <c r="NVE266" s="5"/>
      <c r="NVF266" s="5"/>
      <c r="NVG266" s="5"/>
      <c r="NVH266" s="5"/>
      <c r="NVI266" s="5"/>
      <c r="NVJ266" s="5"/>
      <c r="NVK266" s="5"/>
      <c r="NVL266" s="5"/>
      <c r="NVM266" s="5"/>
      <c r="NVN266" s="5"/>
      <c r="NVO266" s="5"/>
      <c r="NVP266" s="5"/>
      <c r="NVQ266" s="5"/>
      <c r="NVR266" s="5"/>
      <c r="NVS266" s="5"/>
      <c r="NVT266" s="5"/>
      <c r="NVU266" s="5"/>
      <c r="NVV266" s="5"/>
      <c r="NVW266" s="5"/>
      <c r="NVX266" s="5"/>
      <c r="NVY266" s="5"/>
      <c r="NVZ266" s="5"/>
      <c r="NWA266" s="5"/>
      <c r="NWB266" s="5"/>
      <c r="NWC266" s="5"/>
      <c r="NWD266" s="5"/>
      <c r="NWE266" s="5"/>
      <c r="NWF266" s="5"/>
      <c r="NWG266" s="5"/>
      <c r="NWH266" s="5"/>
      <c r="NWI266" s="5"/>
      <c r="NWJ266" s="5"/>
      <c r="NWK266" s="5"/>
      <c r="NWL266" s="5"/>
      <c r="NWM266" s="5"/>
      <c r="NWN266" s="5"/>
      <c r="NWO266" s="5"/>
      <c r="NWP266" s="5"/>
      <c r="NWQ266" s="5"/>
      <c r="NWR266" s="5"/>
      <c r="NWS266" s="5"/>
      <c r="NWT266" s="5"/>
      <c r="NWU266" s="5"/>
      <c r="NWV266" s="5"/>
      <c r="NWW266" s="5"/>
      <c r="NWX266" s="5"/>
      <c r="NWY266" s="5"/>
      <c r="NWZ266" s="5"/>
      <c r="NXA266" s="5"/>
      <c r="NXB266" s="5"/>
      <c r="NXC266" s="5"/>
      <c r="NXD266" s="5"/>
      <c r="NXE266" s="5"/>
      <c r="NXF266" s="5"/>
      <c r="NXG266" s="5"/>
      <c r="NXH266" s="5"/>
      <c r="NXI266" s="5"/>
      <c r="NXJ266" s="5"/>
      <c r="NXK266" s="5"/>
      <c r="NXL266" s="5"/>
      <c r="NXM266" s="5"/>
      <c r="NXN266" s="5"/>
      <c r="NXO266" s="5"/>
      <c r="NXP266" s="5"/>
      <c r="NXQ266" s="5"/>
      <c r="NXR266" s="5"/>
      <c r="NXS266" s="5"/>
      <c r="NXT266" s="5"/>
      <c r="NXU266" s="5"/>
      <c r="NXV266" s="5"/>
      <c r="NXW266" s="5"/>
      <c r="NXX266" s="5"/>
      <c r="NXY266" s="5"/>
      <c r="NXZ266" s="5"/>
      <c r="NYA266" s="5"/>
      <c r="NYB266" s="5"/>
      <c r="NYC266" s="5"/>
      <c r="NYD266" s="5"/>
      <c r="NYE266" s="5"/>
      <c r="NYF266" s="5"/>
      <c r="NYG266" s="5"/>
      <c r="NYH266" s="5"/>
      <c r="NYI266" s="5"/>
      <c r="NYJ266" s="5"/>
      <c r="NYK266" s="5"/>
      <c r="NYL266" s="5"/>
      <c r="NYM266" s="5"/>
      <c r="NYN266" s="5"/>
      <c r="NYO266" s="5"/>
      <c r="NYP266" s="5"/>
      <c r="NYQ266" s="5"/>
      <c r="NYR266" s="5"/>
      <c r="NYS266" s="5"/>
      <c r="NYT266" s="5"/>
      <c r="NYU266" s="5"/>
      <c r="NYV266" s="5"/>
      <c r="NYW266" s="5"/>
      <c r="NYX266" s="5"/>
      <c r="NYY266" s="5"/>
      <c r="NYZ266" s="5"/>
      <c r="NZA266" s="5"/>
      <c r="NZB266" s="5"/>
      <c r="NZC266" s="5"/>
      <c r="NZD266" s="5"/>
      <c r="NZE266" s="5"/>
      <c r="NZF266" s="5"/>
      <c r="NZG266" s="5"/>
      <c r="NZH266" s="5"/>
      <c r="NZI266" s="5"/>
      <c r="NZJ266" s="5"/>
      <c r="NZK266" s="5"/>
      <c r="NZL266" s="5"/>
      <c r="NZM266" s="5"/>
      <c r="NZN266" s="5"/>
      <c r="NZO266" s="5"/>
      <c r="NZP266" s="5"/>
      <c r="NZQ266" s="5"/>
      <c r="NZR266" s="5"/>
      <c r="NZS266" s="5"/>
      <c r="NZT266" s="5"/>
      <c r="NZU266" s="5"/>
      <c r="NZV266" s="5"/>
      <c r="NZW266" s="5"/>
      <c r="NZX266" s="5"/>
      <c r="NZY266" s="5"/>
      <c r="NZZ266" s="5"/>
      <c r="OAA266" s="5"/>
      <c r="OAB266" s="5"/>
      <c r="OAC266" s="5"/>
      <c r="OAD266" s="5"/>
      <c r="OAE266" s="5"/>
      <c r="OAF266" s="5"/>
      <c r="OAG266" s="5"/>
      <c r="OAH266" s="5"/>
      <c r="OAI266" s="5"/>
      <c r="OAJ266" s="5"/>
      <c r="OAK266" s="5"/>
      <c r="OAL266" s="5"/>
      <c r="OAM266" s="5"/>
      <c r="OAN266" s="5"/>
      <c r="OAO266" s="5"/>
      <c r="OAP266" s="5"/>
      <c r="OAQ266" s="5"/>
      <c r="OAR266" s="5"/>
      <c r="OAS266" s="5"/>
      <c r="OAT266" s="5"/>
      <c r="OAU266" s="5"/>
      <c r="OAV266" s="5"/>
      <c r="OAW266" s="5"/>
      <c r="OAX266" s="5"/>
      <c r="OAY266" s="5"/>
      <c r="OAZ266" s="5"/>
      <c r="OBA266" s="5"/>
      <c r="OBB266" s="5"/>
      <c r="OBC266" s="5"/>
      <c r="OBD266" s="5"/>
      <c r="OBE266" s="5"/>
      <c r="OBF266" s="5"/>
      <c r="OBG266" s="5"/>
      <c r="OBH266" s="5"/>
      <c r="OBI266" s="5"/>
      <c r="OBJ266" s="5"/>
      <c r="OBK266" s="5"/>
      <c r="OBL266" s="5"/>
      <c r="OBM266" s="5"/>
      <c r="OBN266" s="5"/>
      <c r="OBO266" s="5"/>
      <c r="OBP266" s="5"/>
      <c r="OBQ266" s="5"/>
      <c r="OBR266" s="5"/>
      <c r="OBS266" s="5"/>
      <c r="OBT266" s="5"/>
      <c r="OBU266" s="5"/>
      <c r="OBV266" s="5"/>
      <c r="OBW266" s="5"/>
      <c r="OBX266" s="5"/>
      <c r="OBY266" s="5"/>
      <c r="OBZ266" s="5"/>
      <c r="OCA266" s="5"/>
      <c r="OCB266" s="5"/>
      <c r="OCC266" s="5"/>
      <c r="OCD266" s="5"/>
      <c r="OCE266" s="5"/>
      <c r="OCF266" s="5"/>
      <c r="OCG266" s="5"/>
      <c r="OCH266" s="5"/>
      <c r="OCI266" s="5"/>
      <c r="OCJ266" s="5"/>
      <c r="OCK266" s="5"/>
      <c r="OCL266" s="5"/>
      <c r="OCM266" s="5"/>
      <c r="OCN266" s="5"/>
      <c r="OCO266" s="5"/>
      <c r="OCP266" s="5"/>
      <c r="OCQ266" s="5"/>
      <c r="OCR266" s="5"/>
      <c r="OCS266" s="5"/>
      <c r="OCT266" s="5"/>
      <c r="OCU266" s="5"/>
      <c r="OCV266" s="5"/>
      <c r="OCW266" s="5"/>
      <c r="OCX266" s="5"/>
      <c r="OCY266" s="5"/>
      <c r="OCZ266" s="5"/>
      <c r="ODA266" s="5"/>
      <c r="ODB266" s="5"/>
      <c r="ODC266" s="5"/>
      <c r="ODD266" s="5"/>
      <c r="ODE266" s="5"/>
      <c r="ODF266" s="5"/>
      <c r="ODG266" s="5"/>
      <c r="ODH266" s="5"/>
      <c r="ODI266" s="5"/>
      <c r="ODJ266" s="5"/>
      <c r="ODK266" s="5"/>
      <c r="ODL266" s="5"/>
      <c r="ODM266" s="5"/>
      <c r="ODN266" s="5"/>
      <c r="ODO266" s="5"/>
      <c r="ODP266" s="5"/>
      <c r="ODQ266" s="5"/>
      <c r="ODR266" s="5"/>
      <c r="ODS266" s="5"/>
      <c r="ODT266" s="5"/>
      <c r="ODU266" s="5"/>
      <c r="ODV266" s="5"/>
      <c r="ODW266" s="5"/>
      <c r="ODX266" s="5"/>
      <c r="ODY266" s="5"/>
      <c r="ODZ266" s="5"/>
      <c r="OEA266" s="5"/>
      <c r="OEB266" s="5"/>
      <c r="OEC266" s="5"/>
      <c r="OED266" s="5"/>
      <c r="OEE266" s="5"/>
      <c r="OEF266" s="5"/>
      <c r="OEG266" s="5"/>
      <c r="OEH266" s="5"/>
      <c r="OEI266" s="5"/>
      <c r="OEJ266" s="5"/>
      <c r="OEK266" s="5"/>
      <c r="OEL266" s="5"/>
      <c r="OEM266" s="5"/>
      <c r="OEN266" s="5"/>
      <c r="OEO266" s="5"/>
      <c r="OEP266" s="5"/>
      <c r="OEQ266" s="5"/>
      <c r="OER266" s="5"/>
      <c r="OES266" s="5"/>
      <c r="OET266" s="5"/>
      <c r="OEU266" s="5"/>
      <c r="OEV266" s="5"/>
      <c r="OEW266" s="5"/>
      <c r="OEX266" s="5"/>
      <c r="OEY266" s="5"/>
      <c r="OEZ266" s="5"/>
      <c r="OFA266" s="5"/>
      <c r="OFB266" s="5"/>
      <c r="OFC266" s="5"/>
      <c r="OFD266" s="5"/>
      <c r="OFE266" s="5"/>
      <c r="OFF266" s="5"/>
      <c r="OFG266" s="5"/>
      <c r="OFH266" s="5"/>
      <c r="OFI266" s="5"/>
      <c r="OFJ266" s="5"/>
      <c r="OFK266" s="5"/>
      <c r="OFL266" s="5"/>
      <c r="OFM266" s="5"/>
      <c r="OFN266" s="5"/>
      <c r="OFO266" s="5"/>
      <c r="OFP266" s="5"/>
      <c r="OFQ266" s="5"/>
      <c r="OFR266" s="5"/>
      <c r="OFS266" s="5"/>
      <c r="OFT266" s="5"/>
      <c r="OFU266" s="5"/>
      <c r="OFV266" s="5"/>
      <c r="OFW266" s="5"/>
      <c r="OFX266" s="5"/>
      <c r="OFY266" s="5"/>
      <c r="OFZ266" s="5"/>
      <c r="OGA266" s="5"/>
      <c r="OGB266" s="5"/>
      <c r="OGC266" s="5"/>
      <c r="OGD266" s="5"/>
      <c r="OGE266" s="5"/>
      <c r="OGF266" s="5"/>
      <c r="OGG266" s="5"/>
      <c r="OGH266" s="5"/>
      <c r="OGI266" s="5"/>
      <c r="OGJ266" s="5"/>
      <c r="OGK266" s="5"/>
      <c r="OGL266" s="5"/>
      <c r="OGM266" s="5"/>
      <c r="OGN266" s="5"/>
      <c r="OGO266" s="5"/>
      <c r="OGP266" s="5"/>
      <c r="OGQ266" s="5"/>
      <c r="OGR266" s="5"/>
      <c r="OGS266" s="5"/>
      <c r="OGT266" s="5"/>
      <c r="OGU266" s="5"/>
      <c r="OGV266" s="5"/>
      <c r="OGW266" s="5"/>
      <c r="OGX266" s="5"/>
      <c r="OGY266" s="5"/>
      <c r="OGZ266" s="5"/>
      <c r="OHA266" s="5"/>
      <c r="OHB266" s="5"/>
      <c r="OHC266" s="5"/>
      <c r="OHD266" s="5"/>
      <c r="OHE266" s="5"/>
      <c r="OHF266" s="5"/>
      <c r="OHG266" s="5"/>
      <c r="OHH266" s="5"/>
      <c r="OHI266" s="5"/>
      <c r="OHJ266" s="5"/>
      <c r="OHK266" s="5"/>
      <c r="OHL266" s="5"/>
      <c r="OHM266" s="5"/>
      <c r="OHN266" s="5"/>
      <c r="OHO266" s="5"/>
      <c r="OHP266" s="5"/>
      <c r="OHQ266" s="5"/>
      <c r="OHR266" s="5"/>
      <c r="OHS266" s="5"/>
      <c r="OHT266" s="5"/>
      <c r="OHU266" s="5"/>
      <c r="OHV266" s="5"/>
      <c r="OHW266" s="5"/>
      <c r="OHX266" s="5"/>
      <c r="OHY266" s="5"/>
      <c r="OHZ266" s="5"/>
      <c r="OIA266" s="5"/>
      <c r="OIB266" s="5"/>
      <c r="OIC266" s="5"/>
      <c r="OID266" s="5"/>
      <c r="OIE266" s="5"/>
      <c r="OIF266" s="5"/>
      <c r="OIG266" s="5"/>
      <c r="OIH266" s="5"/>
      <c r="OII266" s="5"/>
      <c r="OIJ266" s="5"/>
      <c r="OIK266" s="5"/>
      <c r="OIL266" s="5"/>
      <c r="OIM266" s="5"/>
      <c r="OIN266" s="5"/>
      <c r="OIO266" s="5"/>
      <c r="OIP266" s="5"/>
      <c r="OIQ266" s="5"/>
      <c r="OIR266" s="5"/>
      <c r="OIS266" s="5"/>
      <c r="OIT266" s="5"/>
      <c r="OIU266" s="5"/>
      <c r="OIV266" s="5"/>
      <c r="OIW266" s="5"/>
      <c r="OIX266" s="5"/>
      <c r="OIY266" s="5"/>
      <c r="OIZ266" s="5"/>
      <c r="OJA266" s="5"/>
      <c r="OJB266" s="5"/>
      <c r="OJC266" s="5"/>
      <c r="OJD266" s="5"/>
      <c r="OJE266" s="5"/>
      <c r="OJF266" s="5"/>
      <c r="OJG266" s="5"/>
      <c r="OJH266" s="5"/>
      <c r="OJI266" s="5"/>
      <c r="OJJ266" s="5"/>
      <c r="OJK266" s="5"/>
      <c r="OJL266" s="5"/>
      <c r="OJM266" s="5"/>
      <c r="OJN266" s="5"/>
      <c r="OJO266" s="5"/>
      <c r="OJP266" s="5"/>
      <c r="OJQ266" s="5"/>
      <c r="OJR266" s="5"/>
      <c r="OJS266" s="5"/>
      <c r="OJT266" s="5"/>
      <c r="OJU266" s="5"/>
      <c r="OJV266" s="5"/>
      <c r="OJW266" s="5"/>
      <c r="OJX266" s="5"/>
      <c r="OJY266" s="5"/>
      <c r="OJZ266" s="5"/>
      <c r="OKA266" s="5"/>
      <c r="OKB266" s="5"/>
      <c r="OKC266" s="5"/>
      <c r="OKD266" s="5"/>
      <c r="OKE266" s="5"/>
      <c r="OKF266" s="5"/>
      <c r="OKG266" s="5"/>
      <c r="OKH266" s="5"/>
      <c r="OKI266" s="5"/>
      <c r="OKJ266" s="5"/>
      <c r="OKK266" s="5"/>
      <c r="OKL266" s="5"/>
      <c r="OKM266" s="5"/>
      <c r="OKN266" s="5"/>
      <c r="OKO266" s="5"/>
      <c r="OKP266" s="5"/>
      <c r="OKQ266" s="5"/>
      <c r="OKR266" s="5"/>
      <c r="OKS266" s="5"/>
      <c r="OKT266" s="5"/>
      <c r="OKU266" s="5"/>
      <c r="OKV266" s="5"/>
      <c r="OKW266" s="5"/>
      <c r="OKX266" s="5"/>
      <c r="OKY266" s="5"/>
      <c r="OKZ266" s="5"/>
      <c r="OLA266" s="5"/>
      <c r="OLB266" s="5"/>
      <c r="OLC266" s="5"/>
      <c r="OLD266" s="5"/>
      <c r="OLE266" s="5"/>
      <c r="OLF266" s="5"/>
      <c r="OLG266" s="5"/>
      <c r="OLH266" s="5"/>
      <c r="OLI266" s="5"/>
      <c r="OLJ266" s="5"/>
      <c r="OLK266" s="5"/>
      <c r="OLL266" s="5"/>
      <c r="OLM266" s="5"/>
      <c r="OLN266" s="5"/>
      <c r="OLO266" s="5"/>
      <c r="OLP266" s="5"/>
      <c r="OLQ266" s="5"/>
      <c r="OLR266" s="5"/>
      <c r="OLS266" s="5"/>
      <c r="OLT266" s="5"/>
      <c r="OLU266" s="5"/>
      <c r="OLV266" s="5"/>
      <c r="OLW266" s="5"/>
      <c r="OLX266" s="5"/>
      <c r="OLY266" s="5"/>
      <c r="OLZ266" s="5"/>
      <c r="OMA266" s="5"/>
      <c r="OMB266" s="5"/>
      <c r="OMC266" s="5"/>
      <c r="OMD266" s="5"/>
      <c r="OME266" s="5"/>
      <c r="OMF266" s="5"/>
      <c r="OMG266" s="5"/>
      <c r="OMH266" s="5"/>
      <c r="OMI266" s="5"/>
      <c r="OMJ266" s="5"/>
      <c r="OMK266" s="5"/>
      <c r="OML266" s="5"/>
      <c r="OMM266" s="5"/>
      <c r="OMN266" s="5"/>
      <c r="OMO266" s="5"/>
      <c r="OMP266" s="5"/>
      <c r="OMQ266" s="5"/>
      <c r="OMR266" s="5"/>
      <c r="OMS266" s="5"/>
      <c r="OMT266" s="5"/>
      <c r="OMU266" s="5"/>
      <c r="OMV266" s="5"/>
      <c r="OMW266" s="5"/>
      <c r="OMX266" s="5"/>
      <c r="OMY266" s="5"/>
      <c r="OMZ266" s="5"/>
      <c r="ONA266" s="5"/>
      <c r="ONB266" s="5"/>
      <c r="ONC266" s="5"/>
      <c r="OND266" s="5"/>
      <c r="ONE266" s="5"/>
      <c r="ONF266" s="5"/>
      <c r="ONG266" s="5"/>
      <c r="ONH266" s="5"/>
      <c r="ONI266" s="5"/>
      <c r="ONJ266" s="5"/>
      <c r="ONK266" s="5"/>
      <c r="ONL266" s="5"/>
      <c r="ONM266" s="5"/>
      <c r="ONN266" s="5"/>
      <c r="ONO266" s="5"/>
      <c r="ONP266" s="5"/>
      <c r="ONQ266" s="5"/>
      <c r="ONR266" s="5"/>
      <c r="ONS266" s="5"/>
      <c r="ONT266" s="5"/>
      <c r="ONU266" s="5"/>
      <c r="ONV266" s="5"/>
      <c r="ONW266" s="5"/>
      <c r="ONX266" s="5"/>
      <c r="ONY266" s="5"/>
      <c r="ONZ266" s="5"/>
      <c r="OOA266" s="5"/>
      <c r="OOB266" s="5"/>
      <c r="OOC266" s="5"/>
      <c r="OOD266" s="5"/>
      <c r="OOE266" s="5"/>
      <c r="OOF266" s="5"/>
      <c r="OOG266" s="5"/>
      <c r="OOH266" s="5"/>
      <c r="OOI266" s="5"/>
      <c r="OOJ266" s="5"/>
      <c r="OOK266" s="5"/>
      <c r="OOL266" s="5"/>
      <c r="OOM266" s="5"/>
      <c r="OON266" s="5"/>
      <c r="OOO266" s="5"/>
      <c r="OOP266" s="5"/>
      <c r="OOQ266" s="5"/>
      <c r="OOR266" s="5"/>
      <c r="OOS266" s="5"/>
      <c r="OOT266" s="5"/>
      <c r="OOU266" s="5"/>
      <c r="OOV266" s="5"/>
      <c r="OOW266" s="5"/>
      <c r="OOX266" s="5"/>
      <c r="OOY266" s="5"/>
      <c r="OOZ266" s="5"/>
      <c r="OPA266" s="5"/>
      <c r="OPB266" s="5"/>
      <c r="OPC266" s="5"/>
      <c r="OPD266" s="5"/>
      <c r="OPE266" s="5"/>
      <c r="OPF266" s="5"/>
      <c r="OPG266" s="5"/>
      <c r="OPH266" s="5"/>
      <c r="OPI266" s="5"/>
      <c r="OPJ266" s="5"/>
      <c r="OPK266" s="5"/>
      <c r="OPL266" s="5"/>
      <c r="OPM266" s="5"/>
      <c r="OPN266" s="5"/>
      <c r="OPO266" s="5"/>
      <c r="OPP266" s="5"/>
      <c r="OPQ266" s="5"/>
      <c r="OPR266" s="5"/>
      <c r="OPS266" s="5"/>
      <c r="OPT266" s="5"/>
      <c r="OPU266" s="5"/>
      <c r="OPV266" s="5"/>
      <c r="OPW266" s="5"/>
      <c r="OPX266" s="5"/>
      <c r="OPY266" s="5"/>
      <c r="OPZ266" s="5"/>
      <c r="OQA266" s="5"/>
      <c r="OQB266" s="5"/>
      <c r="OQC266" s="5"/>
      <c r="OQD266" s="5"/>
      <c r="OQE266" s="5"/>
      <c r="OQF266" s="5"/>
      <c r="OQG266" s="5"/>
      <c r="OQH266" s="5"/>
      <c r="OQI266" s="5"/>
      <c r="OQJ266" s="5"/>
      <c r="OQK266" s="5"/>
      <c r="OQL266" s="5"/>
      <c r="OQM266" s="5"/>
      <c r="OQN266" s="5"/>
      <c r="OQO266" s="5"/>
      <c r="OQP266" s="5"/>
      <c r="OQQ266" s="5"/>
      <c r="OQR266" s="5"/>
      <c r="OQS266" s="5"/>
      <c r="OQT266" s="5"/>
      <c r="OQU266" s="5"/>
      <c r="OQV266" s="5"/>
      <c r="OQW266" s="5"/>
      <c r="OQX266" s="5"/>
      <c r="OQY266" s="5"/>
      <c r="OQZ266" s="5"/>
      <c r="ORA266" s="5"/>
      <c r="ORB266" s="5"/>
      <c r="ORC266" s="5"/>
      <c r="ORD266" s="5"/>
      <c r="ORE266" s="5"/>
      <c r="ORF266" s="5"/>
      <c r="ORG266" s="5"/>
      <c r="ORH266" s="5"/>
      <c r="ORI266" s="5"/>
      <c r="ORJ266" s="5"/>
      <c r="ORK266" s="5"/>
      <c r="ORL266" s="5"/>
      <c r="ORM266" s="5"/>
      <c r="ORN266" s="5"/>
      <c r="ORO266" s="5"/>
      <c r="ORP266" s="5"/>
      <c r="ORQ266" s="5"/>
      <c r="ORR266" s="5"/>
      <c r="ORS266" s="5"/>
      <c r="ORT266" s="5"/>
      <c r="ORU266" s="5"/>
      <c r="ORV266" s="5"/>
      <c r="ORW266" s="5"/>
      <c r="ORX266" s="5"/>
      <c r="ORY266" s="5"/>
      <c r="ORZ266" s="5"/>
      <c r="OSA266" s="5"/>
      <c r="OSB266" s="5"/>
      <c r="OSC266" s="5"/>
      <c r="OSD266" s="5"/>
      <c r="OSE266" s="5"/>
      <c r="OSF266" s="5"/>
      <c r="OSG266" s="5"/>
      <c r="OSH266" s="5"/>
      <c r="OSI266" s="5"/>
      <c r="OSJ266" s="5"/>
      <c r="OSK266" s="5"/>
      <c r="OSL266" s="5"/>
      <c r="OSM266" s="5"/>
      <c r="OSN266" s="5"/>
      <c r="OSO266" s="5"/>
      <c r="OSP266" s="5"/>
      <c r="OSQ266" s="5"/>
      <c r="OSR266" s="5"/>
      <c r="OSS266" s="5"/>
      <c r="OST266" s="5"/>
      <c r="OSU266" s="5"/>
      <c r="OSV266" s="5"/>
      <c r="OSW266" s="5"/>
      <c r="OSX266" s="5"/>
      <c r="OSY266" s="5"/>
      <c r="OSZ266" s="5"/>
      <c r="OTA266" s="5"/>
      <c r="OTB266" s="5"/>
      <c r="OTC266" s="5"/>
      <c r="OTD266" s="5"/>
      <c r="OTE266" s="5"/>
      <c r="OTF266" s="5"/>
      <c r="OTG266" s="5"/>
      <c r="OTH266" s="5"/>
      <c r="OTI266" s="5"/>
      <c r="OTJ266" s="5"/>
      <c r="OTK266" s="5"/>
      <c r="OTL266" s="5"/>
      <c r="OTM266" s="5"/>
      <c r="OTN266" s="5"/>
      <c r="OTO266" s="5"/>
      <c r="OTP266" s="5"/>
      <c r="OTQ266" s="5"/>
      <c r="OTR266" s="5"/>
      <c r="OTS266" s="5"/>
      <c r="OTT266" s="5"/>
      <c r="OTU266" s="5"/>
      <c r="OTV266" s="5"/>
      <c r="OTW266" s="5"/>
      <c r="OTX266" s="5"/>
      <c r="OTY266" s="5"/>
      <c r="OTZ266" s="5"/>
      <c r="OUA266" s="5"/>
      <c r="OUB266" s="5"/>
      <c r="OUC266" s="5"/>
      <c r="OUD266" s="5"/>
      <c r="OUE266" s="5"/>
      <c r="OUF266" s="5"/>
      <c r="OUG266" s="5"/>
      <c r="OUH266" s="5"/>
      <c r="OUI266" s="5"/>
      <c r="OUJ266" s="5"/>
      <c r="OUK266" s="5"/>
      <c r="OUL266" s="5"/>
      <c r="OUM266" s="5"/>
      <c r="OUN266" s="5"/>
      <c r="OUO266" s="5"/>
      <c r="OUP266" s="5"/>
      <c r="OUQ266" s="5"/>
      <c r="OUR266" s="5"/>
      <c r="OUS266" s="5"/>
      <c r="OUT266" s="5"/>
      <c r="OUU266" s="5"/>
      <c r="OUV266" s="5"/>
      <c r="OUW266" s="5"/>
      <c r="OUX266" s="5"/>
      <c r="OUY266" s="5"/>
      <c r="OUZ266" s="5"/>
      <c r="OVA266" s="5"/>
      <c r="OVB266" s="5"/>
      <c r="OVC266" s="5"/>
      <c r="OVD266" s="5"/>
      <c r="OVE266" s="5"/>
      <c r="OVF266" s="5"/>
      <c r="OVG266" s="5"/>
      <c r="OVH266" s="5"/>
      <c r="OVI266" s="5"/>
      <c r="OVJ266" s="5"/>
      <c r="OVK266" s="5"/>
      <c r="OVL266" s="5"/>
      <c r="OVM266" s="5"/>
      <c r="OVN266" s="5"/>
      <c r="OVO266" s="5"/>
      <c r="OVP266" s="5"/>
      <c r="OVQ266" s="5"/>
      <c r="OVR266" s="5"/>
      <c r="OVS266" s="5"/>
      <c r="OVT266" s="5"/>
      <c r="OVU266" s="5"/>
      <c r="OVV266" s="5"/>
      <c r="OVW266" s="5"/>
      <c r="OVX266" s="5"/>
      <c r="OVY266" s="5"/>
      <c r="OVZ266" s="5"/>
      <c r="OWA266" s="5"/>
      <c r="OWB266" s="5"/>
      <c r="OWC266" s="5"/>
      <c r="OWD266" s="5"/>
      <c r="OWE266" s="5"/>
      <c r="OWF266" s="5"/>
      <c r="OWG266" s="5"/>
      <c r="OWH266" s="5"/>
      <c r="OWI266" s="5"/>
      <c r="OWJ266" s="5"/>
      <c r="OWK266" s="5"/>
      <c r="OWL266" s="5"/>
      <c r="OWM266" s="5"/>
      <c r="OWN266" s="5"/>
      <c r="OWO266" s="5"/>
      <c r="OWP266" s="5"/>
      <c r="OWQ266" s="5"/>
      <c r="OWR266" s="5"/>
      <c r="OWS266" s="5"/>
      <c r="OWT266" s="5"/>
      <c r="OWU266" s="5"/>
      <c r="OWV266" s="5"/>
      <c r="OWW266" s="5"/>
      <c r="OWX266" s="5"/>
      <c r="OWY266" s="5"/>
      <c r="OWZ266" s="5"/>
      <c r="OXA266" s="5"/>
      <c r="OXB266" s="5"/>
      <c r="OXC266" s="5"/>
      <c r="OXD266" s="5"/>
      <c r="OXE266" s="5"/>
      <c r="OXF266" s="5"/>
      <c r="OXG266" s="5"/>
      <c r="OXH266" s="5"/>
      <c r="OXI266" s="5"/>
      <c r="OXJ266" s="5"/>
      <c r="OXK266" s="5"/>
      <c r="OXL266" s="5"/>
      <c r="OXM266" s="5"/>
      <c r="OXN266" s="5"/>
      <c r="OXO266" s="5"/>
      <c r="OXP266" s="5"/>
      <c r="OXQ266" s="5"/>
      <c r="OXR266" s="5"/>
      <c r="OXS266" s="5"/>
      <c r="OXT266" s="5"/>
      <c r="OXU266" s="5"/>
      <c r="OXV266" s="5"/>
      <c r="OXW266" s="5"/>
      <c r="OXX266" s="5"/>
      <c r="OXY266" s="5"/>
      <c r="OXZ266" s="5"/>
      <c r="OYA266" s="5"/>
      <c r="OYB266" s="5"/>
      <c r="OYC266" s="5"/>
      <c r="OYD266" s="5"/>
      <c r="OYE266" s="5"/>
      <c r="OYF266" s="5"/>
      <c r="OYG266" s="5"/>
      <c r="OYH266" s="5"/>
      <c r="OYI266" s="5"/>
      <c r="OYJ266" s="5"/>
      <c r="OYK266" s="5"/>
      <c r="OYL266" s="5"/>
      <c r="OYM266" s="5"/>
      <c r="OYN266" s="5"/>
      <c r="OYO266" s="5"/>
      <c r="OYP266" s="5"/>
      <c r="OYQ266" s="5"/>
      <c r="OYR266" s="5"/>
      <c r="OYS266" s="5"/>
      <c r="OYT266" s="5"/>
      <c r="OYU266" s="5"/>
      <c r="OYV266" s="5"/>
      <c r="OYW266" s="5"/>
      <c r="OYX266" s="5"/>
      <c r="OYY266" s="5"/>
      <c r="OYZ266" s="5"/>
      <c r="OZA266" s="5"/>
      <c r="OZB266" s="5"/>
      <c r="OZC266" s="5"/>
      <c r="OZD266" s="5"/>
      <c r="OZE266" s="5"/>
      <c r="OZF266" s="5"/>
      <c r="OZG266" s="5"/>
      <c r="OZH266" s="5"/>
      <c r="OZI266" s="5"/>
      <c r="OZJ266" s="5"/>
      <c r="OZK266" s="5"/>
      <c r="OZL266" s="5"/>
      <c r="OZM266" s="5"/>
      <c r="OZN266" s="5"/>
      <c r="OZO266" s="5"/>
      <c r="OZP266" s="5"/>
      <c r="OZQ266" s="5"/>
      <c r="OZR266" s="5"/>
      <c r="OZS266" s="5"/>
      <c r="OZT266" s="5"/>
      <c r="OZU266" s="5"/>
      <c r="OZV266" s="5"/>
      <c r="OZW266" s="5"/>
      <c r="OZX266" s="5"/>
      <c r="OZY266" s="5"/>
      <c r="OZZ266" s="5"/>
      <c r="PAA266" s="5"/>
      <c r="PAB266" s="5"/>
      <c r="PAC266" s="5"/>
      <c r="PAD266" s="5"/>
      <c r="PAE266" s="5"/>
      <c r="PAF266" s="5"/>
      <c r="PAG266" s="5"/>
      <c r="PAH266" s="5"/>
      <c r="PAI266" s="5"/>
      <c r="PAJ266" s="5"/>
      <c r="PAK266" s="5"/>
      <c r="PAL266" s="5"/>
      <c r="PAM266" s="5"/>
      <c r="PAN266" s="5"/>
      <c r="PAO266" s="5"/>
      <c r="PAP266" s="5"/>
      <c r="PAQ266" s="5"/>
      <c r="PAR266" s="5"/>
      <c r="PAS266" s="5"/>
      <c r="PAT266" s="5"/>
      <c r="PAU266" s="5"/>
      <c r="PAV266" s="5"/>
      <c r="PAW266" s="5"/>
      <c r="PAX266" s="5"/>
      <c r="PAY266" s="5"/>
      <c r="PAZ266" s="5"/>
      <c r="PBA266" s="5"/>
      <c r="PBB266" s="5"/>
      <c r="PBC266" s="5"/>
      <c r="PBD266" s="5"/>
      <c r="PBE266" s="5"/>
      <c r="PBF266" s="5"/>
      <c r="PBG266" s="5"/>
      <c r="PBH266" s="5"/>
      <c r="PBI266" s="5"/>
      <c r="PBJ266" s="5"/>
      <c r="PBK266" s="5"/>
      <c r="PBL266" s="5"/>
      <c r="PBM266" s="5"/>
      <c r="PBN266" s="5"/>
      <c r="PBO266" s="5"/>
      <c r="PBP266" s="5"/>
      <c r="PBQ266" s="5"/>
      <c r="PBR266" s="5"/>
      <c r="PBS266" s="5"/>
      <c r="PBT266" s="5"/>
      <c r="PBU266" s="5"/>
      <c r="PBV266" s="5"/>
      <c r="PBW266" s="5"/>
      <c r="PBX266" s="5"/>
      <c r="PBY266" s="5"/>
      <c r="PBZ266" s="5"/>
      <c r="PCA266" s="5"/>
      <c r="PCB266" s="5"/>
      <c r="PCC266" s="5"/>
      <c r="PCD266" s="5"/>
      <c r="PCE266" s="5"/>
      <c r="PCF266" s="5"/>
      <c r="PCG266" s="5"/>
      <c r="PCH266" s="5"/>
      <c r="PCI266" s="5"/>
      <c r="PCJ266" s="5"/>
      <c r="PCK266" s="5"/>
      <c r="PCL266" s="5"/>
      <c r="PCM266" s="5"/>
      <c r="PCN266" s="5"/>
      <c r="PCO266" s="5"/>
      <c r="PCP266" s="5"/>
      <c r="PCQ266" s="5"/>
      <c r="PCR266" s="5"/>
      <c r="PCS266" s="5"/>
      <c r="PCT266" s="5"/>
      <c r="PCU266" s="5"/>
      <c r="PCV266" s="5"/>
      <c r="PCW266" s="5"/>
      <c r="PCX266" s="5"/>
      <c r="PCY266" s="5"/>
      <c r="PCZ266" s="5"/>
      <c r="PDA266" s="5"/>
      <c r="PDB266" s="5"/>
      <c r="PDC266" s="5"/>
      <c r="PDD266" s="5"/>
      <c r="PDE266" s="5"/>
      <c r="PDF266" s="5"/>
      <c r="PDG266" s="5"/>
      <c r="PDH266" s="5"/>
      <c r="PDI266" s="5"/>
      <c r="PDJ266" s="5"/>
      <c r="PDK266" s="5"/>
      <c r="PDL266" s="5"/>
      <c r="PDM266" s="5"/>
      <c r="PDN266" s="5"/>
      <c r="PDO266" s="5"/>
      <c r="PDP266" s="5"/>
      <c r="PDQ266" s="5"/>
      <c r="PDR266" s="5"/>
      <c r="PDS266" s="5"/>
      <c r="PDT266" s="5"/>
      <c r="PDU266" s="5"/>
      <c r="PDV266" s="5"/>
      <c r="PDW266" s="5"/>
      <c r="PDX266" s="5"/>
      <c r="PDY266" s="5"/>
      <c r="PDZ266" s="5"/>
      <c r="PEA266" s="5"/>
      <c r="PEB266" s="5"/>
      <c r="PEC266" s="5"/>
      <c r="PED266" s="5"/>
      <c r="PEE266" s="5"/>
      <c r="PEF266" s="5"/>
      <c r="PEG266" s="5"/>
      <c r="PEH266" s="5"/>
      <c r="PEI266" s="5"/>
      <c r="PEJ266" s="5"/>
      <c r="PEK266" s="5"/>
      <c r="PEL266" s="5"/>
      <c r="PEM266" s="5"/>
      <c r="PEN266" s="5"/>
      <c r="PEO266" s="5"/>
      <c r="PEP266" s="5"/>
      <c r="PEQ266" s="5"/>
      <c r="PER266" s="5"/>
      <c r="PES266" s="5"/>
      <c r="PET266" s="5"/>
      <c r="PEU266" s="5"/>
      <c r="PEV266" s="5"/>
      <c r="PEW266" s="5"/>
      <c r="PEX266" s="5"/>
      <c r="PEY266" s="5"/>
      <c r="PEZ266" s="5"/>
      <c r="PFA266" s="5"/>
      <c r="PFB266" s="5"/>
      <c r="PFC266" s="5"/>
      <c r="PFD266" s="5"/>
      <c r="PFE266" s="5"/>
      <c r="PFF266" s="5"/>
      <c r="PFG266" s="5"/>
      <c r="PFH266" s="5"/>
      <c r="PFI266" s="5"/>
      <c r="PFJ266" s="5"/>
      <c r="PFK266" s="5"/>
      <c r="PFL266" s="5"/>
      <c r="PFM266" s="5"/>
      <c r="PFN266" s="5"/>
      <c r="PFO266" s="5"/>
      <c r="PFP266" s="5"/>
      <c r="PFQ266" s="5"/>
      <c r="PFR266" s="5"/>
      <c r="PFS266" s="5"/>
      <c r="PFT266" s="5"/>
      <c r="PFU266" s="5"/>
      <c r="PFV266" s="5"/>
      <c r="PFW266" s="5"/>
      <c r="PFX266" s="5"/>
      <c r="PFY266" s="5"/>
      <c r="PFZ266" s="5"/>
      <c r="PGA266" s="5"/>
      <c r="PGB266" s="5"/>
      <c r="PGC266" s="5"/>
      <c r="PGD266" s="5"/>
      <c r="PGE266" s="5"/>
      <c r="PGF266" s="5"/>
      <c r="PGG266" s="5"/>
      <c r="PGH266" s="5"/>
      <c r="PGI266" s="5"/>
      <c r="PGJ266" s="5"/>
      <c r="PGK266" s="5"/>
      <c r="PGL266" s="5"/>
      <c r="PGM266" s="5"/>
      <c r="PGN266" s="5"/>
      <c r="PGO266" s="5"/>
      <c r="PGP266" s="5"/>
      <c r="PGQ266" s="5"/>
      <c r="PGR266" s="5"/>
      <c r="PGS266" s="5"/>
      <c r="PGT266" s="5"/>
      <c r="PGU266" s="5"/>
      <c r="PGV266" s="5"/>
      <c r="PGW266" s="5"/>
      <c r="PGX266" s="5"/>
      <c r="PGY266" s="5"/>
      <c r="PGZ266" s="5"/>
      <c r="PHA266" s="5"/>
      <c r="PHB266" s="5"/>
      <c r="PHC266" s="5"/>
      <c r="PHD266" s="5"/>
      <c r="PHE266" s="5"/>
      <c r="PHF266" s="5"/>
      <c r="PHG266" s="5"/>
      <c r="PHH266" s="5"/>
      <c r="PHI266" s="5"/>
      <c r="PHJ266" s="5"/>
      <c r="PHK266" s="5"/>
      <c r="PHL266" s="5"/>
      <c r="PHM266" s="5"/>
      <c r="PHN266" s="5"/>
      <c r="PHO266" s="5"/>
      <c r="PHP266" s="5"/>
      <c r="PHQ266" s="5"/>
      <c r="PHR266" s="5"/>
      <c r="PHS266" s="5"/>
      <c r="PHT266" s="5"/>
      <c r="PHU266" s="5"/>
      <c r="PHV266" s="5"/>
      <c r="PHW266" s="5"/>
      <c r="PHX266" s="5"/>
      <c r="PHY266" s="5"/>
      <c r="PHZ266" s="5"/>
      <c r="PIA266" s="5"/>
      <c r="PIB266" s="5"/>
      <c r="PIC266" s="5"/>
      <c r="PID266" s="5"/>
      <c r="PIE266" s="5"/>
      <c r="PIF266" s="5"/>
      <c r="PIG266" s="5"/>
      <c r="PIH266" s="5"/>
      <c r="PII266" s="5"/>
      <c r="PIJ266" s="5"/>
      <c r="PIK266" s="5"/>
      <c r="PIL266" s="5"/>
      <c r="PIM266" s="5"/>
      <c r="PIN266" s="5"/>
      <c r="PIO266" s="5"/>
      <c r="PIP266" s="5"/>
      <c r="PIQ266" s="5"/>
      <c r="PIR266" s="5"/>
      <c r="PIS266" s="5"/>
      <c r="PIT266" s="5"/>
      <c r="PIU266" s="5"/>
      <c r="PIV266" s="5"/>
      <c r="PIW266" s="5"/>
      <c r="PIX266" s="5"/>
      <c r="PIY266" s="5"/>
      <c r="PIZ266" s="5"/>
      <c r="PJA266" s="5"/>
      <c r="PJB266" s="5"/>
      <c r="PJC266" s="5"/>
      <c r="PJD266" s="5"/>
      <c r="PJE266" s="5"/>
      <c r="PJF266" s="5"/>
      <c r="PJG266" s="5"/>
      <c r="PJH266" s="5"/>
      <c r="PJI266" s="5"/>
      <c r="PJJ266" s="5"/>
      <c r="PJK266" s="5"/>
      <c r="PJL266" s="5"/>
      <c r="PJM266" s="5"/>
      <c r="PJN266" s="5"/>
      <c r="PJO266" s="5"/>
      <c r="PJP266" s="5"/>
      <c r="PJQ266" s="5"/>
      <c r="PJR266" s="5"/>
      <c r="PJS266" s="5"/>
      <c r="PJT266" s="5"/>
      <c r="PJU266" s="5"/>
      <c r="PJV266" s="5"/>
      <c r="PJW266" s="5"/>
      <c r="PJX266" s="5"/>
      <c r="PJY266" s="5"/>
      <c r="PJZ266" s="5"/>
      <c r="PKA266" s="5"/>
      <c r="PKB266" s="5"/>
      <c r="PKC266" s="5"/>
      <c r="PKD266" s="5"/>
      <c r="PKE266" s="5"/>
      <c r="PKF266" s="5"/>
      <c r="PKG266" s="5"/>
      <c r="PKH266" s="5"/>
      <c r="PKI266" s="5"/>
      <c r="PKJ266" s="5"/>
      <c r="PKK266" s="5"/>
      <c r="PKL266" s="5"/>
      <c r="PKM266" s="5"/>
      <c r="PKN266" s="5"/>
      <c r="PKO266" s="5"/>
      <c r="PKP266" s="5"/>
      <c r="PKQ266" s="5"/>
      <c r="PKR266" s="5"/>
      <c r="PKS266" s="5"/>
      <c r="PKT266" s="5"/>
      <c r="PKU266" s="5"/>
      <c r="PKV266" s="5"/>
      <c r="PKW266" s="5"/>
      <c r="PKX266" s="5"/>
      <c r="PKY266" s="5"/>
      <c r="PKZ266" s="5"/>
      <c r="PLA266" s="5"/>
      <c r="PLB266" s="5"/>
      <c r="PLC266" s="5"/>
      <c r="PLD266" s="5"/>
      <c r="PLE266" s="5"/>
      <c r="PLF266" s="5"/>
      <c r="PLG266" s="5"/>
      <c r="PLH266" s="5"/>
      <c r="PLI266" s="5"/>
      <c r="PLJ266" s="5"/>
      <c r="PLK266" s="5"/>
      <c r="PLL266" s="5"/>
      <c r="PLM266" s="5"/>
      <c r="PLN266" s="5"/>
      <c r="PLO266" s="5"/>
      <c r="PLP266" s="5"/>
      <c r="PLQ266" s="5"/>
      <c r="PLR266" s="5"/>
      <c r="PLS266" s="5"/>
      <c r="PLT266" s="5"/>
      <c r="PLU266" s="5"/>
      <c r="PLV266" s="5"/>
      <c r="PLW266" s="5"/>
      <c r="PLX266" s="5"/>
      <c r="PLY266" s="5"/>
      <c r="PLZ266" s="5"/>
      <c r="PMA266" s="5"/>
      <c r="PMB266" s="5"/>
      <c r="PMC266" s="5"/>
      <c r="PMD266" s="5"/>
      <c r="PME266" s="5"/>
      <c r="PMF266" s="5"/>
      <c r="PMG266" s="5"/>
      <c r="PMH266" s="5"/>
      <c r="PMI266" s="5"/>
      <c r="PMJ266" s="5"/>
      <c r="PMK266" s="5"/>
      <c r="PML266" s="5"/>
      <c r="PMM266" s="5"/>
      <c r="PMN266" s="5"/>
      <c r="PMO266" s="5"/>
      <c r="PMP266" s="5"/>
      <c r="PMQ266" s="5"/>
      <c r="PMR266" s="5"/>
      <c r="PMS266" s="5"/>
      <c r="PMT266" s="5"/>
      <c r="PMU266" s="5"/>
      <c r="PMV266" s="5"/>
      <c r="PMW266" s="5"/>
      <c r="PMX266" s="5"/>
      <c r="PMY266" s="5"/>
      <c r="PMZ266" s="5"/>
      <c r="PNA266" s="5"/>
      <c r="PNB266" s="5"/>
      <c r="PNC266" s="5"/>
      <c r="PND266" s="5"/>
      <c r="PNE266" s="5"/>
      <c r="PNF266" s="5"/>
      <c r="PNG266" s="5"/>
      <c r="PNH266" s="5"/>
      <c r="PNI266" s="5"/>
      <c r="PNJ266" s="5"/>
      <c r="PNK266" s="5"/>
      <c r="PNL266" s="5"/>
      <c r="PNM266" s="5"/>
      <c r="PNN266" s="5"/>
      <c r="PNO266" s="5"/>
      <c r="PNP266" s="5"/>
      <c r="PNQ266" s="5"/>
      <c r="PNR266" s="5"/>
      <c r="PNS266" s="5"/>
      <c r="PNT266" s="5"/>
      <c r="PNU266" s="5"/>
      <c r="PNV266" s="5"/>
      <c r="PNW266" s="5"/>
      <c r="PNX266" s="5"/>
      <c r="PNY266" s="5"/>
      <c r="PNZ266" s="5"/>
      <c r="POA266" s="5"/>
      <c r="POB266" s="5"/>
      <c r="POC266" s="5"/>
      <c r="POD266" s="5"/>
      <c r="POE266" s="5"/>
      <c r="POF266" s="5"/>
      <c r="POG266" s="5"/>
      <c r="POH266" s="5"/>
      <c r="POI266" s="5"/>
      <c r="POJ266" s="5"/>
      <c r="POK266" s="5"/>
      <c r="POL266" s="5"/>
      <c r="POM266" s="5"/>
      <c r="PON266" s="5"/>
      <c r="POO266" s="5"/>
      <c r="POP266" s="5"/>
      <c r="POQ266" s="5"/>
      <c r="POR266" s="5"/>
      <c r="POS266" s="5"/>
      <c r="POT266" s="5"/>
      <c r="POU266" s="5"/>
      <c r="POV266" s="5"/>
      <c r="POW266" s="5"/>
      <c r="POX266" s="5"/>
      <c r="POY266" s="5"/>
      <c r="POZ266" s="5"/>
      <c r="PPA266" s="5"/>
      <c r="PPB266" s="5"/>
      <c r="PPC266" s="5"/>
      <c r="PPD266" s="5"/>
      <c r="PPE266" s="5"/>
      <c r="PPF266" s="5"/>
      <c r="PPG266" s="5"/>
      <c r="PPH266" s="5"/>
      <c r="PPI266" s="5"/>
      <c r="PPJ266" s="5"/>
      <c r="PPK266" s="5"/>
      <c r="PPL266" s="5"/>
      <c r="PPM266" s="5"/>
      <c r="PPN266" s="5"/>
      <c r="PPO266" s="5"/>
      <c r="PPP266" s="5"/>
      <c r="PPQ266" s="5"/>
      <c r="PPR266" s="5"/>
      <c r="PPS266" s="5"/>
      <c r="PPT266" s="5"/>
      <c r="PPU266" s="5"/>
      <c r="PPV266" s="5"/>
      <c r="PPW266" s="5"/>
      <c r="PPX266" s="5"/>
      <c r="PPY266" s="5"/>
      <c r="PPZ266" s="5"/>
      <c r="PQA266" s="5"/>
      <c r="PQB266" s="5"/>
      <c r="PQC266" s="5"/>
      <c r="PQD266" s="5"/>
      <c r="PQE266" s="5"/>
      <c r="PQF266" s="5"/>
      <c r="PQG266" s="5"/>
      <c r="PQH266" s="5"/>
      <c r="PQI266" s="5"/>
      <c r="PQJ266" s="5"/>
      <c r="PQK266" s="5"/>
      <c r="PQL266" s="5"/>
      <c r="PQM266" s="5"/>
      <c r="PQN266" s="5"/>
      <c r="PQO266" s="5"/>
      <c r="PQP266" s="5"/>
      <c r="PQQ266" s="5"/>
      <c r="PQR266" s="5"/>
      <c r="PQS266" s="5"/>
      <c r="PQT266" s="5"/>
      <c r="PQU266" s="5"/>
      <c r="PQV266" s="5"/>
      <c r="PQW266" s="5"/>
      <c r="PQX266" s="5"/>
      <c r="PQY266" s="5"/>
      <c r="PQZ266" s="5"/>
      <c r="PRA266" s="5"/>
      <c r="PRB266" s="5"/>
      <c r="PRC266" s="5"/>
      <c r="PRD266" s="5"/>
      <c r="PRE266" s="5"/>
      <c r="PRF266" s="5"/>
      <c r="PRG266" s="5"/>
      <c r="PRH266" s="5"/>
      <c r="PRI266" s="5"/>
      <c r="PRJ266" s="5"/>
      <c r="PRK266" s="5"/>
      <c r="PRL266" s="5"/>
      <c r="PRM266" s="5"/>
      <c r="PRN266" s="5"/>
      <c r="PRO266" s="5"/>
      <c r="PRP266" s="5"/>
      <c r="PRQ266" s="5"/>
      <c r="PRR266" s="5"/>
      <c r="PRS266" s="5"/>
      <c r="PRT266" s="5"/>
      <c r="PRU266" s="5"/>
      <c r="PRV266" s="5"/>
      <c r="PRW266" s="5"/>
      <c r="PRX266" s="5"/>
      <c r="PRY266" s="5"/>
      <c r="PRZ266" s="5"/>
      <c r="PSA266" s="5"/>
      <c r="PSB266" s="5"/>
      <c r="PSC266" s="5"/>
      <c r="PSD266" s="5"/>
      <c r="PSE266" s="5"/>
      <c r="PSF266" s="5"/>
      <c r="PSG266" s="5"/>
      <c r="PSH266" s="5"/>
      <c r="PSI266" s="5"/>
      <c r="PSJ266" s="5"/>
      <c r="PSK266" s="5"/>
      <c r="PSL266" s="5"/>
      <c r="PSM266" s="5"/>
      <c r="PSN266" s="5"/>
      <c r="PSO266" s="5"/>
      <c r="PSP266" s="5"/>
      <c r="PSQ266" s="5"/>
      <c r="PSR266" s="5"/>
      <c r="PSS266" s="5"/>
      <c r="PST266" s="5"/>
      <c r="PSU266" s="5"/>
      <c r="PSV266" s="5"/>
      <c r="PSW266" s="5"/>
      <c r="PSX266" s="5"/>
      <c r="PSY266" s="5"/>
      <c r="PSZ266" s="5"/>
      <c r="PTA266" s="5"/>
      <c r="PTB266" s="5"/>
      <c r="PTC266" s="5"/>
      <c r="PTD266" s="5"/>
      <c r="PTE266" s="5"/>
      <c r="PTF266" s="5"/>
      <c r="PTG266" s="5"/>
      <c r="PTH266" s="5"/>
      <c r="PTI266" s="5"/>
      <c r="PTJ266" s="5"/>
      <c r="PTK266" s="5"/>
      <c r="PTL266" s="5"/>
      <c r="PTM266" s="5"/>
      <c r="PTN266" s="5"/>
      <c r="PTO266" s="5"/>
      <c r="PTP266" s="5"/>
      <c r="PTQ266" s="5"/>
      <c r="PTR266" s="5"/>
      <c r="PTS266" s="5"/>
      <c r="PTT266" s="5"/>
      <c r="PTU266" s="5"/>
      <c r="PTV266" s="5"/>
      <c r="PTW266" s="5"/>
      <c r="PTX266" s="5"/>
      <c r="PTY266" s="5"/>
      <c r="PTZ266" s="5"/>
      <c r="PUA266" s="5"/>
      <c r="PUB266" s="5"/>
      <c r="PUC266" s="5"/>
      <c r="PUD266" s="5"/>
      <c r="PUE266" s="5"/>
      <c r="PUF266" s="5"/>
      <c r="PUG266" s="5"/>
      <c r="PUH266" s="5"/>
      <c r="PUI266" s="5"/>
      <c r="PUJ266" s="5"/>
      <c r="PUK266" s="5"/>
      <c r="PUL266" s="5"/>
      <c r="PUM266" s="5"/>
      <c r="PUN266" s="5"/>
      <c r="PUO266" s="5"/>
      <c r="PUP266" s="5"/>
      <c r="PUQ266" s="5"/>
      <c r="PUR266" s="5"/>
      <c r="PUS266" s="5"/>
      <c r="PUT266" s="5"/>
      <c r="PUU266" s="5"/>
      <c r="PUV266" s="5"/>
      <c r="PUW266" s="5"/>
      <c r="PUX266" s="5"/>
      <c r="PUY266" s="5"/>
      <c r="PUZ266" s="5"/>
      <c r="PVA266" s="5"/>
      <c r="PVB266" s="5"/>
      <c r="PVC266" s="5"/>
      <c r="PVD266" s="5"/>
      <c r="PVE266" s="5"/>
      <c r="PVF266" s="5"/>
      <c r="PVG266" s="5"/>
      <c r="PVH266" s="5"/>
      <c r="PVI266" s="5"/>
      <c r="PVJ266" s="5"/>
      <c r="PVK266" s="5"/>
      <c r="PVL266" s="5"/>
      <c r="PVM266" s="5"/>
      <c r="PVN266" s="5"/>
      <c r="PVO266" s="5"/>
      <c r="PVP266" s="5"/>
      <c r="PVQ266" s="5"/>
      <c r="PVR266" s="5"/>
      <c r="PVS266" s="5"/>
      <c r="PVT266" s="5"/>
      <c r="PVU266" s="5"/>
      <c r="PVV266" s="5"/>
      <c r="PVW266" s="5"/>
      <c r="PVX266" s="5"/>
      <c r="PVY266" s="5"/>
      <c r="PVZ266" s="5"/>
      <c r="PWA266" s="5"/>
      <c r="PWB266" s="5"/>
      <c r="PWC266" s="5"/>
      <c r="PWD266" s="5"/>
      <c r="PWE266" s="5"/>
      <c r="PWF266" s="5"/>
      <c r="PWG266" s="5"/>
      <c r="PWH266" s="5"/>
      <c r="PWI266" s="5"/>
      <c r="PWJ266" s="5"/>
      <c r="PWK266" s="5"/>
      <c r="PWL266" s="5"/>
      <c r="PWM266" s="5"/>
      <c r="PWN266" s="5"/>
      <c r="PWO266" s="5"/>
      <c r="PWP266" s="5"/>
      <c r="PWQ266" s="5"/>
      <c r="PWR266" s="5"/>
      <c r="PWS266" s="5"/>
      <c r="PWT266" s="5"/>
      <c r="PWU266" s="5"/>
      <c r="PWV266" s="5"/>
      <c r="PWW266" s="5"/>
      <c r="PWX266" s="5"/>
      <c r="PWY266" s="5"/>
      <c r="PWZ266" s="5"/>
      <c r="PXA266" s="5"/>
      <c r="PXB266" s="5"/>
      <c r="PXC266" s="5"/>
      <c r="PXD266" s="5"/>
      <c r="PXE266" s="5"/>
      <c r="PXF266" s="5"/>
      <c r="PXG266" s="5"/>
      <c r="PXH266" s="5"/>
      <c r="PXI266" s="5"/>
      <c r="PXJ266" s="5"/>
      <c r="PXK266" s="5"/>
      <c r="PXL266" s="5"/>
      <c r="PXM266" s="5"/>
      <c r="PXN266" s="5"/>
      <c r="PXO266" s="5"/>
      <c r="PXP266" s="5"/>
      <c r="PXQ266" s="5"/>
      <c r="PXR266" s="5"/>
      <c r="PXS266" s="5"/>
      <c r="PXT266" s="5"/>
      <c r="PXU266" s="5"/>
      <c r="PXV266" s="5"/>
      <c r="PXW266" s="5"/>
      <c r="PXX266" s="5"/>
      <c r="PXY266" s="5"/>
      <c r="PXZ266" s="5"/>
      <c r="PYA266" s="5"/>
      <c r="PYB266" s="5"/>
      <c r="PYC266" s="5"/>
      <c r="PYD266" s="5"/>
      <c r="PYE266" s="5"/>
      <c r="PYF266" s="5"/>
      <c r="PYG266" s="5"/>
      <c r="PYH266" s="5"/>
      <c r="PYI266" s="5"/>
      <c r="PYJ266" s="5"/>
      <c r="PYK266" s="5"/>
      <c r="PYL266" s="5"/>
      <c r="PYM266" s="5"/>
      <c r="PYN266" s="5"/>
      <c r="PYO266" s="5"/>
      <c r="PYP266" s="5"/>
      <c r="PYQ266" s="5"/>
      <c r="PYR266" s="5"/>
      <c r="PYS266" s="5"/>
      <c r="PYT266" s="5"/>
      <c r="PYU266" s="5"/>
      <c r="PYV266" s="5"/>
      <c r="PYW266" s="5"/>
      <c r="PYX266" s="5"/>
      <c r="PYY266" s="5"/>
      <c r="PYZ266" s="5"/>
      <c r="PZA266" s="5"/>
      <c r="PZB266" s="5"/>
      <c r="PZC266" s="5"/>
      <c r="PZD266" s="5"/>
      <c r="PZE266" s="5"/>
      <c r="PZF266" s="5"/>
      <c r="PZG266" s="5"/>
      <c r="PZH266" s="5"/>
      <c r="PZI266" s="5"/>
      <c r="PZJ266" s="5"/>
      <c r="PZK266" s="5"/>
      <c r="PZL266" s="5"/>
      <c r="PZM266" s="5"/>
      <c r="PZN266" s="5"/>
      <c r="PZO266" s="5"/>
      <c r="PZP266" s="5"/>
      <c r="PZQ266" s="5"/>
      <c r="PZR266" s="5"/>
      <c r="PZS266" s="5"/>
      <c r="PZT266" s="5"/>
      <c r="PZU266" s="5"/>
      <c r="PZV266" s="5"/>
      <c r="PZW266" s="5"/>
      <c r="PZX266" s="5"/>
      <c r="PZY266" s="5"/>
      <c r="PZZ266" s="5"/>
      <c r="QAA266" s="5"/>
      <c r="QAB266" s="5"/>
      <c r="QAC266" s="5"/>
      <c r="QAD266" s="5"/>
      <c r="QAE266" s="5"/>
      <c r="QAF266" s="5"/>
      <c r="QAG266" s="5"/>
      <c r="QAH266" s="5"/>
      <c r="QAI266" s="5"/>
      <c r="QAJ266" s="5"/>
      <c r="QAK266" s="5"/>
      <c r="QAL266" s="5"/>
      <c r="QAM266" s="5"/>
      <c r="QAN266" s="5"/>
      <c r="QAO266" s="5"/>
      <c r="QAP266" s="5"/>
      <c r="QAQ266" s="5"/>
      <c r="QAR266" s="5"/>
      <c r="QAS266" s="5"/>
      <c r="QAT266" s="5"/>
      <c r="QAU266" s="5"/>
      <c r="QAV266" s="5"/>
      <c r="QAW266" s="5"/>
      <c r="QAX266" s="5"/>
      <c r="QAY266" s="5"/>
      <c r="QAZ266" s="5"/>
      <c r="QBA266" s="5"/>
      <c r="QBB266" s="5"/>
      <c r="QBC266" s="5"/>
      <c r="QBD266" s="5"/>
      <c r="QBE266" s="5"/>
      <c r="QBF266" s="5"/>
      <c r="QBG266" s="5"/>
      <c r="QBH266" s="5"/>
      <c r="QBI266" s="5"/>
      <c r="QBJ266" s="5"/>
      <c r="QBK266" s="5"/>
      <c r="QBL266" s="5"/>
      <c r="QBM266" s="5"/>
      <c r="QBN266" s="5"/>
      <c r="QBO266" s="5"/>
      <c r="QBP266" s="5"/>
      <c r="QBQ266" s="5"/>
      <c r="QBR266" s="5"/>
      <c r="QBS266" s="5"/>
      <c r="QBT266" s="5"/>
      <c r="QBU266" s="5"/>
      <c r="QBV266" s="5"/>
      <c r="QBW266" s="5"/>
      <c r="QBX266" s="5"/>
      <c r="QBY266" s="5"/>
      <c r="QBZ266" s="5"/>
      <c r="QCA266" s="5"/>
      <c r="QCB266" s="5"/>
      <c r="QCC266" s="5"/>
      <c r="QCD266" s="5"/>
      <c r="QCE266" s="5"/>
      <c r="QCF266" s="5"/>
      <c r="QCG266" s="5"/>
      <c r="QCH266" s="5"/>
      <c r="QCI266" s="5"/>
      <c r="QCJ266" s="5"/>
      <c r="QCK266" s="5"/>
      <c r="QCL266" s="5"/>
      <c r="QCM266" s="5"/>
      <c r="QCN266" s="5"/>
      <c r="QCO266" s="5"/>
      <c r="QCP266" s="5"/>
      <c r="QCQ266" s="5"/>
      <c r="QCR266" s="5"/>
      <c r="QCS266" s="5"/>
      <c r="QCT266" s="5"/>
      <c r="QCU266" s="5"/>
      <c r="QCV266" s="5"/>
      <c r="QCW266" s="5"/>
      <c r="QCX266" s="5"/>
      <c r="QCY266" s="5"/>
      <c r="QCZ266" s="5"/>
      <c r="QDA266" s="5"/>
      <c r="QDB266" s="5"/>
      <c r="QDC266" s="5"/>
      <c r="QDD266" s="5"/>
      <c r="QDE266" s="5"/>
      <c r="QDF266" s="5"/>
      <c r="QDG266" s="5"/>
      <c r="QDH266" s="5"/>
      <c r="QDI266" s="5"/>
      <c r="QDJ266" s="5"/>
      <c r="QDK266" s="5"/>
      <c r="QDL266" s="5"/>
      <c r="QDM266" s="5"/>
      <c r="QDN266" s="5"/>
      <c r="QDO266" s="5"/>
      <c r="QDP266" s="5"/>
      <c r="QDQ266" s="5"/>
      <c r="QDR266" s="5"/>
      <c r="QDS266" s="5"/>
      <c r="QDT266" s="5"/>
      <c r="QDU266" s="5"/>
      <c r="QDV266" s="5"/>
      <c r="QDW266" s="5"/>
      <c r="QDX266" s="5"/>
      <c r="QDY266" s="5"/>
      <c r="QDZ266" s="5"/>
      <c r="QEA266" s="5"/>
      <c r="QEB266" s="5"/>
      <c r="QEC266" s="5"/>
      <c r="QED266" s="5"/>
      <c r="QEE266" s="5"/>
      <c r="QEF266" s="5"/>
      <c r="QEG266" s="5"/>
      <c r="QEH266" s="5"/>
      <c r="QEI266" s="5"/>
      <c r="QEJ266" s="5"/>
      <c r="QEK266" s="5"/>
      <c r="QEL266" s="5"/>
      <c r="QEM266" s="5"/>
      <c r="QEN266" s="5"/>
      <c r="QEO266" s="5"/>
      <c r="QEP266" s="5"/>
      <c r="QEQ266" s="5"/>
      <c r="QER266" s="5"/>
      <c r="QES266" s="5"/>
      <c r="QET266" s="5"/>
      <c r="QEU266" s="5"/>
      <c r="QEV266" s="5"/>
      <c r="QEW266" s="5"/>
      <c r="QEX266" s="5"/>
      <c r="QEY266" s="5"/>
      <c r="QEZ266" s="5"/>
      <c r="QFA266" s="5"/>
      <c r="QFB266" s="5"/>
      <c r="QFC266" s="5"/>
      <c r="QFD266" s="5"/>
      <c r="QFE266" s="5"/>
      <c r="QFF266" s="5"/>
      <c r="QFG266" s="5"/>
      <c r="QFH266" s="5"/>
      <c r="QFI266" s="5"/>
      <c r="QFJ266" s="5"/>
      <c r="QFK266" s="5"/>
      <c r="QFL266" s="5"/>
      <c r="QFM266" s="5"/>
      <c r="QFN266" s="5"/>
      <c r="QFO266" s="5"/>
      <c r="QFP266" s="5"/>
      <c r="QFQ266" s="5"/>
      <c r="QFR266" s="5"/>
      <c r="QFS266" s="5"/>
      <c r="QFT266" s="5"/>
      <c r="QFU266" s="5"/>
      <c r="QFV266" s="5"/>
      <c r="QFW266" s="5"/>
      <c r="QFX266" s="5"/>
      <c r="QFY266" s="5"/>
      <c r="QFZ266" s="5"/>
      <c r="QGA266" s="5"/>
      <c r="QGB266" s="5"/>
      <c r="QGC266" s="5"/>
      <c r="QGD266" s="5"/>
      <c r="QGE266" s="5"/>
      <c r="QGF266" s="5"/>
      <c r="QGG266" s="5"/>
      <c r="QGH266" s="5"/>
      <c r="QGI266" s="5"/>
      <c r="QGJ266" s="5"/>
      <c r="QGK266" s="5"/>
      <c r="QGL266" s="5"/>
      <c r="QGM266" s="5"/>
      <c r="QGN266" s="5"/>
      <c r="QGO266" s="5"/>
      <c r="QGP266" s="5"/>
      <c r="QGQ266" s="5"/>
      <c r="QGR266" s="5"/>
      <c r="QGS266" s="5"/>
      <c r="QGT266" s="5"/>
      <c r="QGU266" s="5"/>
      <c r="QGV266" s="5"/>
      <c r="QGW266" s="5"/>
      <c r="QGX266" s="5"/>
      <c r="QGY266" s="5"/>
      <c r="QGZ266" s="5"/>
      <c r="QHA266" s="5"/>
      <c r="QHB266" s="5"/>
      <c r="QHC266" s="5"/>
      <c r="QHD266" s="5"/>
      <c r="QHE266" s="5"/>
      <c r="QHF266" s="5"/>
      <c r="QHG266" s="5"/>
      <c r="QHH266" s="5"/>
      <c r="QHI266" s="5"/>
      <c r="QHJ266" s="5"/>
      <c r="QHK266" s="5"/>
      <c r="QHL266" s="5"/>
      <c r="QHM266" s="5"/>
      <c r="QHN266" s="5"/>
      <c r="QHO266" s="5"/>
      <c r="QHP266" s="5"/>
      <c r="QHQ266" s="5"/>
      <c r="QHR266" s="5"/>
      <c r="QHS266" s="5"/>
      <c r="QHT266" s="5"/>
      <c r="QHU266" s="5"/>
      <c r="QHV266" s="5"/>
      <c r="QHW266" s="5"/>
      <c r="QHX266" s="5"/>
      <c r="QHY266" s="5"/>
      <c r="QHZ266" s="5"/>
      <c r="QIA266" s="5"/>
      <c r="QIB266" s="5"/>
      <c r="QIC266" s="5"/>
      <c r="QID266" s="5"/>
      <c r="QIE266" s="5"/>
      <c r="QIF266" s="5"/>
      <c r="QIG266" s="5"/>
      <c r="QIH266" s="5"/>
      <c r="QII266" s="5"/>
      <c r="QIJ266" s="5"/>
      <c r="QIK266" s="5"/>
      <c r="QIL266" s="5"/>
      <c r="QIM266" s="5"/>
      <c r="QIN266" s="5"/>
      <c r="QIO266" s="5"/>
      <c r="QIP266" s="5"/>
      <c r="QIQ266" s="5"/>
      <c r="QIR266" s="5"/>
      <c r="QIS266" s="5"/>
      <c r="QIT266" s="5"/>
      <c r="QIU266" s="5"/>
      <c r="QIV266" s="5"/>
      <c r="QIW266" s="5"/>
      <c r="QIX266" s="5"/>
      <c r="QIY266" s="5"/>
      <c r="QIZ266" s="5"/>
      <c r="QJA266" s="5"/>
      <c r="QJB266" s="5"/>
      <c r="QJC266" s="5"/>
      <c r="QJD266" s="5"/>
      <c r="QJE266" s="5"/>
      <c r="QJF266" s="5"/>
      <c r="QJG266" s="5"/>
      <c r="QJH266" s="5"/>
      <c r="QJI266" s="5"/>
      <c r="QJJ266" s="5"/>
      <c r="QJK266" s="5"/>
      <c r="QJL266" s="5"/>
      <c r="QJM266" s="5"/>
      <c r="QJN266" s="5"/>
      <c r="QJO266" s="5"/>
      <c r="QJP266" s="5"/>
      <c r="QJQ266" s="5"/>
      <c r="QJR266" s="5"/>
      <c r="QJS266" s="5"/>
      <c r="QJT266" s="5"/>
      <c r="QJU266" s="5"/>
      <c r="QJV266" s="5"/>
      <c r="QJW266" s="5"/>
      <c r="QJX266" s="5"/>
      <c r="QJY266" s="5"/>
      <c r="QJZ266" s="5"/>
      <c r="QKA266" s="5"/>
      <c r="QKB266" s="5"/>
      <c r="QKC266" s="5"/>
      <c r="QKD266" s="5"/>
      <c r="QKE266" s="5"/>
      <c r="QKF266" s="5"/>
      <c r="QKG266" s="5"/>
      <c r="QKH266" s="5"/>
      <c r="QKI266" s="5"/>
      <c r="QKJ266" s="5"/>
      <c r="QKK266" s="5"/>
      <c r="QKL266" s="5"/>
      <c r="QKM266" s="5"/>
      <c r="QKN266" s="5"/>
      <c r="QKO266" s="5"/>
      <c r="QKP266" s="5"/>
      <c r="QKQ266" s="5"/>
      <c r="QKR266" s="5"/>
      <c r="QKS266" s="5"/>
      <c r="QKT266" s="5"/>
      <c r="QKU266" s="5"/>
      <c r="QKV266" s="5"/>
      <c r="QKW266" s="5"/>
      <c r="QKX266" s="5"/>
      <c r="QKY266" s="5"/>
      <c r="QKZ266" s="5"/>
      <c r="QLA266" s="5"/>
      <c r="QLB266" s="5"/>
      <c r="QLC266" s="5"/>
      <c r="QLD266" s="5"/>
      <c r="QLE266" s="5"/>
      <c r="QLF266" s="5"/>
      <c r="QLG266" s="5"/>
      <c r="QLH266" s="5"/>
      <c r="QLI266" s="5"/>
      <c r="QLJ266" s="5"/>
      <c r="QLK266" s="5"/>
      <c r="QLL266" s="5"/>
      <c r="QLM266" s="5"/>
      <c r="QLN266" s="5"/>
      <c r="QLO266" s="5"/>
      <c r="QLP266" s="5"/>
      <c r="QLQ266" s="5"/>
      <c r="QLR266" s="5"/>
      <c r="QLS266" s="5"/>
      <c r="QLT266" s="5"/>
      <c r="QLU266" s="5"/>
      <c r="QLV266" s="5"/>
      <c r="QLW266" s="5"/>
      <c r="QLX266" s="5"/>
      <c r="QLY266" s="5"/>
      <c r="QLZ266" s="5"/>
      <c r="QMA266" s="5"/>
      <c r="QMB266" s="5"/>
      <c r="QMC266" s="5"/>
      <c r="QMD266" s="5"/>
      <c r="QME266" s="5"/>
      <c r="QMF266" s="5"/>
      <c r="QMG266" s="5"/>
      <c r="QMH266" s="5"/>
      <c r="QMI266" s="5"/>
      <c r="QMJ266" s="5"/>
      <c r="QMK266" s="5"/>
      <c r="QML266" s="5"/>
      <c r="QMM266" s="5"/>
      <c r="QMN266" s="5"/>
      <c r="QMO266" s="5"/>
      <c r="QMP266" s="5"/>
      <c r="QMQ266" s="5"/>
      <c r="QMR266" s="5"/>
      <c r="QMS266" s="5"/>
      <c r="QMT266" s="5"/>
      <c r="QMU266" s="5"/>
      <c r="QMV266" s="5"/>
      <c r="QMW266" s="5"/>
      <c r="QMX266" s="5"/>
      <c r="QMY266" s="5"/>
      <c r="QMZ266" s="5"/>
      <c r="QNA266" s="5"/>
      <c r="QNB266" s="5"/>
      <c r="QNC266" s="5"/>
      <c r="QND266" s="5"/>
      <c r="QNE266" s="5"/>
      <c r="QNF266" s="5"/>
      <c r="QNG266" s="5"/>
      <c r="QNH266" s="5"/>
      <c r="QNI266" s="5"/>
      <c r="QNJ266" s="5"/>
      <c r="QNK266" s="5"/>
      <c r="QNL266" s="5"/>
      <c r="QNM266" s="5"/>
      <c r="QNN266" s="5"/>
      <c r="QNO266" s="5"/>
      <c r="QNP266" s="5"/>
      <c r="QNQ266" s="5"/>
      <c r="QNR266" s="5"/>
      <c r="QNS266" s="5"/>
      <c r="QNT266" s="5"/>
      <c r="QNU266" s="5"/>
      <c r="QNV266" s="5"/>
      <c r="QNW266" s="5"/>
      <c r="QNX266" s="5"/>
      <c r="QNY266" s="5"/>
      <c r="QNZ266" s="5"/>
      <c r="QOA266" s="5"/>
      <c r="QOB266" s="5"/>
      <c r="QOC266" s="5"/>
      <c r="QOD266" s="5"/>
      <c r="QOE266" s="5"/>
      <c r="QOF266" s="5"/>
      <c r="QOG266" s="5"/>
      <c r="QOH266" s="5"/>
      <c r="QOI266" s="5"/>
      <c r="QOJ266" s="5"/>
      <c r="QOK266" s="5"/>
      <c r="QOL266" s="5"/>
      <c r="QOM266" s="5"/>
      <c r="QON266" s="5"/>
      <c r="QOO266" s="5"/>
      <c r="QOP266" s="5"/>
      <c r="QOQ266" s="5"/>
      <c r="QOR266" s="5"/>
      <c r="QOS266" s="5"/>
      <c r="QOT266" s="5"/>
      <c r="QOU266" s="5"/>
      <c r="QOV266" s="5"/>
      <c r="QOW266" s="5"/>
      <c r="QOX266" s="5"/>
      <c r="QOY266" s="5"/>
      <c r="QOZ266" s="5"/>
      <c r="QPA266" s="5"/>
      <c r="QPB266" s="5"/>
      <c r="QPC266" s="5"/>
      <c r="QPD266" s="5"/>
      <c r="QPE266" s="5"/>
      <c r="QPF266" s="5"/>
      <c r="QPG266" s="5"/>
      <c r="QPH266" s="5"/>
      <c r="QPI266" s="5"/>
      <c r="QPJ266" s="5"/>
      <c r="QPK266" s="5"/>
      <c r="QPL266" s="5"/>
      <c r="QPM266" s="5"/>
      <c r="QPN266" s="5"/>
      <c r="QPO266" s="5"/>
      <c r="QPP266" s="5"/>
      <c r="QPQ266" s="5"/>
      <c r="QPR266" s="5"/>
      <c r="QPS266" s="5"/>
      <c r="QPT266" s="5"/>
      <c r="QPU266" s="5"/>
      <c r="QPV266" s="5"/>
      <c r="QPW266" s="5"/>
      <c r="QPX266" s="5"/>
      <c r="QPY266" s="5"/>
      <c r="QPZ266" s="5"/>
      <c r="QQA266" s="5"/>
      <c r="QQB266" s="5"/>
      <c r="QQC266" s="5"/>
      <c r="QQD266" s="5"/>
      <c r="QQE266" s="5"/>
      <c r="QQF266" s="5"/>
      <c r="QQG266" s="5"/>
      <c r="QQH266" s="5"/>
      <c r="QQI266" s="5"/>
      <c r="QQJ266" s="5"/>
      <c r="QQK266" s="5"/>
      <c r="QQL266" s="5"/>
      <c r="QQM266" s="5"/>
      <c r="QQN266" s="5"/>
      <c r="QQO266" s="5"/>
      <c r="QQP266" s="5"/>
      <c r="QQQ266" s="5"/>
      <c r="QQR266" s="5"/>
      <c r="QQS266" s="5"/>
      <c r="QQT266" s="5"/>
      <c r="QQU266" s="5"/>
      <c r="QQV266" s="5"/>
      <c r="QQW266" s="5"/>
      <c r="QQX266" s="5"/>
      <c r="QQY266" s="5"/>
      <c r="QQZ266" s="5"/>
      <c r="QRA266" s="5"/>
      <c r="QRB266" s="5"/>
      <c r="QRC266" s="5"/>
      <c r="QRD266" s="5"/>
      <c r="QRE266" s="5"/>
      <c r="QRF266" s="5"/>
      <c r="QRG266" s="5"/>
      <c r="QRH266" s="5"/>
      <c r="QRI266" s="5"/>
      <c r="QRJ266" s="5"/>
      <c r="QRK266" s="5"/>
      <c r="QRL266" s="5"/>
      <c r="QRM266" s="5"/>
      <c r="QRN266" s="5"/>
      <c r="QRO266" s="5"/>
      <c r="QRP266" s="5"/>
      <c r="QRQ266" s="5"/>
      <c r="QRR266" s="5"/>
      <c r="QRS266" s="5"/>
      <c r="QRT266" s="5"/>
      <c r="QRU266" s="5"/>
      <c r="QRV266" s="5"/>
      <c r="QRW266" s="5"/>
      <c r="QRX266" s="5"/>
      <c r="QRY266" s="5"/>
      <c r="QRZ266" s="5"/>
      <c r="QSA266" s="5"/>
      <c r="QSB266" s="5"/>
      <c r="QSC266" s="5"/>
      <c r="QSD266" s="5"/>
      <c r="QSE266" s="5"/>
      <c r="QSF266" s="5"/>
      <c r="QSG266" s="5"/>
      <c r="QSH266" s="5"/>
      <c r="QSI266" s="5"/>
      <c r="QSJ266" s="5"/>
      <c r="QSK266" s="5"/>
      <c r="QSL266" s="5"/>
      <c r="QSM266" s="5"/>
      <c r="QSN266" s="5"/>
      <c r="QSO266" s="5"/>
      <c r="QSP266" s="5"/>
      <c r="QSQ266" s="5"/>
      <c r="QSR266" s="5"/>
      <c r="QSS266" s="5"/>
      <c r="QST266" s="5"/>
      <c r="QSU266" s="5"/>
      <c r="QSV266" s="5"/>
      <c r="QSW266" s="5"/>
      <c r="QSX266" s="5"/>
      <c r="QSY266" s="5"/>
      <c r="QSZ266" s="5"/>
      <c r="QTA266" s="5"/>
      <c r="QTB266" s="5"/>
      <c r="QTC266" s="5"/>
      <c r="QTD266" s="5"/>
      <c r="QTE266" s="5"/>
      <c r="QTF266" s="5"/>
      <c r="QTG266" s="5"/>
      <c r="QTH266" s="5"/>
      <c r="QTI266" s="5"/>
      <c r="QTJ266" s="5"/>
      <c r="QTK266" s="5"/>
      <c r="QTL266" s="5"/>
      <c r="QTM266" s="5"/>
      <c r="QTN266" s="5"/>
      <c r="QTO266" s="5"/>
      <c r="QTP266" s="5"/>
      <c r="QTQ266" s="5"/>
      <c r="QTR266" s="5"/>
      <c r="QTS266" s="5"/>
      <c r="QTT266" s="5"/>
      <c r="QTU266" s="5"/>
      <c r="QTV266" s="5"/>
      <c r="QTW266" s="5"/>
      <c r="QTX266" s="5"/>
      <c r="QTY266" s="5"/>
      <c r="QTZ266" s="5"/>
      <c r="QUA266" s="5"/>
      <c r="QUB266" s="5"/>
      <c r="QUC266" s="5"/>
      <c r="QUD266" s="5"/>
      <c r="QUE266" s="5"/>
      <c r="QUF266" s="5"/>
      <c r="QUG266" s="5"/>
      <c r="QUH266" s="5"/>
      <c r="QUI266" s="5"/>
      <c r="QUJ266" s="5"/>
      <c r="QUK266" s="5"/>
      <c r="QUL266" s="5"/>
      <c r="QUM266" s="5"/>
      <c r="QUN266" s="5"/>
      <c r="QUO266" s="5"/>
      <c r="QUP266" s="5"/>
      <c r="QUQ266" s="5"/>
      <c r="QUR266" s="5"/>
      <c r="QUS266" s="5"/>
      <c r="QUT266" s="5"/>
      <c r="QUU266" s="5"/>
      <c r="QUV266" s="5"/>
      <c r="QUW266" s="5"/>
      <c r="QUX266" s="5"/>
      <c r="QUY266" s="5"/>
      <c r="QUZ266" s="5"/>
      <c r="QVA266" s="5"/>
      <c r="QVB266" s="5"/>
      <c r="QVC266" s="5"/>
      <c r="QVD266" s="5"/>
      <c r="QVE266" s="5"/>
      <c r="QVF266" s="5"/>
      <c r="QVG266" s="5"/>
      <c r="QVH266" s="5"/>
      <c r="QVI266" s="5"/>
      <c r="QVJ266" s="5"/>
      <c r="QVK266" s="5"/>
      <c r="QVL266" s="5"/>
      <c r="QVM266" s="5"/>
      <c r="QVN266" s="5"/>
      <c r="QVO266" s="5"/>
      <c r="QVP266" s="5"/>
      <c r="QVQ266" s="5"/>
      <c r="QVR266" s="5"/>
      <c r="QVS266" s="5"/>
      <c r="QVT266" s="5"/>
      <c r="QVU266" s="5"/>
      <c r="QVV266" s="5"/>
      <c r="QVW266" s="5"/>
      <c r="QVX266" s="5"/>
      <c r="QVY266" s="5"/>
      <c r="QVZ266" s="5"/>
      <c r="QWA266" s="5"/>
      <c r="QWB266" s="5"/>
      <c r="QWC266" s="5"/>
      <c r="QWD266" s="5"/>
      <c r="QWE266" s="5"/>
      <c r="QWF266" s="5"/>
      <c r="QWG266" s="5"/>
      <c r="QWH266" s="5"/>
      <c r="QWI266" s="5"/>
      <c r="QWJ266" s="5"/>
      <c r="QWK266" s="5"/>
      <c r="QWL266" s="5"/>
      <c r="QWM266" s="5"/>
      <c r="QWN266" s="5"/>
      <c r="QWO266" s="5"/>
      <c r="QWP266" s="5"/>
      <c r="QWQ266" s="5"/>
      <c r="QWR266" s="5"/>
      <c r="QWS266" s="5"/>
      <c r="QWT266" s="5"/>
      <c r="QWU266" s="5"/>
      <c r="QWV266" s="5"/>
      <c r="QWW266" s="5"/>
      <c r="QWX266" s="5"/>
      <c r="QWY266" s="5"/>
      <c r="QWZ266" s="5"/>
      <c r="QXA266" s="5"/>
      <c r="QXB266" s="5"/>
      <c r="QXC266" s="5"/>
      <c r="QXD266" s="5"/>
      <c r="QXE266" s="5"/>
      <c r="QXF266" s="5"/>
      <c r="QXG266" s="5"/>
      <c r="QXH266" s="5"/>
      <c r="QXI266" s="5"/>
      <c r="QXJ266" s="5"/>
      <c r="QXK266" s="5"/>
      <c r="QXL266" s="5"/>
      <c r="QXM266" s="5"/>
      <c r="QXN266" s="5"/>
      <c r="QXO266" s="5"/>
      <c r="QXP266" s="5"/>
      <c r="QXQ266" s="5"/>
      <c r="QXR266" s="5"/>
      <c r="QXS266" s="5"/>
      <c r="QXT266" s="5"/>
      <c r="QXU266" s="5"/>
      <c r="QXV266" s="5"/>
      <c r="QXW266" s="5"/>
      <c r="QXX266" s="5"/>
      <c r="QXY266" s="5"/>
      <c r="QXZ266" s="5"/>
      <c r="QYA266" s="5"/>
      <c r="QYB266" s="5"/>
      <c r="QYC266" s="5"/>
      <c r="QYD266" s="5"/>
      <c r="QYE266" s="5"/>
      <c r="QYF266" s="5"/>
      <c r="QYG266" s="5"/>
      <c r="QYH266" s="5"/>
      <c r="QYI266" s="5"/>
      <c r="QYJ266" s="5"/>
      <c r="QYK266" s="5"/>
      <c r="QYL266" s="5"/>
      <c r="QYM266" s="5"/>
      <c r="QYN266" s="5"/>
      <c r="QYO266" s="5"/>
      <c r="QYP266" s="5"/>
      <c r="QYQ266" s="5"/>
      <c r="QYR266" s="5"/>
      <c r="QYS266" s="5"/>
      <c r="QYT266" s="5"/>
      <c r="QYU266" s="5"/>
      <c r="QYV266" s="5"/>
      <c r="QYW266" s="5"/>
      <c r="QYX266" s="5"/>
      <c r="QYY266" s="5"/>
      <c r="QYZ266" s="5"/>
      <c r="QZA266" s="5"/>
      <c r="QZB266" s="5"/>
      <c r="QZC266" s="5"/>
      <c r="QZD266" s="5"/>
      <c r="QZE266" s="5"/>
      <c r="QZF266" s="5"/>
      <c r="QZG266" s="5"/>
      <c r="QZH266" s="5"/>
      <c r="QZI266" s="5"/>
      <c r="QZJ266" s="5"/>
      <c r="QZK266" s="5"/>
      <c r="QZL266" s="5"/>
      <c r="QZM266" s="5"/>
      <c r="QZN266" s="5"/>
      <c r="QZO266" s="5"/>
      <c r="QZP266" s="5"/>
      <c r="QZQ266" s="5"/>
      <c r="QZR266" s="5"/>
      <c r="QZS266" s="5"/>
      <c r="QZT266" s="5"/>
      <c r="QZU266" s="5"/>
      <c r="QZV266" s="5"/>
      <c r="QZW266" s="5"/>
      <c r="QZX266" s="5"/>
      <c r="QZY266" s="5"/>
      <c r="QZZ266" s="5"/>
      <c r="RAA266" s="5"/>
      <c r="RAB266" s="5"/>
      <c r="RAC266" s="5"/>
      <c r="RAD266" s="5"/>
      <c r="RAE266" s="5"/>
      <c r="RAF266" s="5"/>
      <c r="RAG266" s="5"/>
      <c r="RAH266" s="5"/>
      <c r="RAI266" s="5"/>
      <c r="RAJ266" s="5"/>
      <c r="RAK266" s="5"/>
      <c r="RAL266" s="5"/>
      <c r="RAM266" s="5"/>
      <c r="RAN266" s="5"/>
      <c r="RAO266" s="5"/>
      <c r="RAP266" s="5"/>
      <c r="RAQ266" s="5"/>
      <c r="RAR266" s="5"/>
      <c r="RAS266" s="5"/>
      <c r="RAT266" s="5"/>
      <c r="RAU266" s="5"/>
      <c r="RAV266" s="5"/>
      <c r="RAW266" s="5"/>
      <c r="RAX266" s="5"/>
      <c r="RAY266" s="5"/>
      <c r="RAZ266" s="5"/>
      <c r="RBA266" s="5"/>
      <c r="RBB266" s="5"/>
      <c r="RBC266" s="5"/>
      <c r="RBD266" s="5"/>
      <c r="RBE266" s="5"/>
      <c r="RBF266" s="5"/>
      <c r="RBG266" s="5"/>
      <c r="RBH266" s="5"/>
      <c r="RBI266" s="5"/>
      <c r="RBJ266" s="5"/>
      <c r="RBK266" s="5"/>
      <c r="RBL266" s="5"/>
      <c r="RBM266" s="5"/>
      <c r="RBN266" s="5"/>
      <c r="RBO266" s="5"/>
      <c r="RBP266" s="5"/>
      <c r="RBQ266" s="5"/>
      <c r="RBR266" s="5"/>
      <c r="RBS266" s="5"/>
      <c r="RBT266" s="5"/>
      <c r="RBU266" s="5"/>
      <c r="RBV266" s="5"/>
      <c r="RBW266" s="5"/>
      <c r="RBX266" s="5"/>
      <c r="RBY266" s="5"/>
      <c r="RBZ266" s="5"/>
      <c r="RCA266" s="5"/>
      <c r="RCB266" s="5"/>
      <c r="RCC266" s="5"/>
      <c r="RCD266" s="5"/>
      <c r="RCE266" s="5"/>
      <c r="RCF266" s="5"/>
      <c r="RCG266" s="5"/>
      <c r="RCH266" s="5"/>
      <c r="RCI266" s="5"/>
      <c r="RCJ266" s="5"/>
      <c r="RCK266" s="5"/>
      <c r="RCL266" s="5"/>
      <c r="RCM266" s="5"/>
      <c r="RCN266" s="5"/>
      <c r="RCO266" s="5"/>
      <c r="RCP266" s="5"/>
      <c r="RCQ266" s="5"/>
      <c r="RCR266" s="5"/>
      <c r="RCS266" s="5"/>
      <c r="RCT266" s="5"/>
      <c r="RCU266" s="5"/>
      <c r="RCV266" s="5"/>
      <c r="RCW266" s="5"/>
      <c r="RCX266" s="5"/>
      <c r="RCY266" s="5"/>
      <c r="RCZ266" s="5"/>
      <c r="RDA266" s="5"/>
      <c r="RDB266" s="5"/>
      <c r="RDC266" s="5"/>
      <c r="RDD266" s="5"/>
      <c r="RDE266" s="5"/>
      <c r="RDF266" s="5"/>
      <c r="RDG266" s="5"/>
      <c r="RDH266" s="5"/>
      <c r="RDI266" s="5"/>
      <c r="RDJ266" s="5"/>
      <c r="RDK266" s="5"/>
      <c r="RDL266" s="5"/>
      <c r="RDM266" s="5"/>
      <c r="RDN266" s="5"/>
      <c r="RDO266" s="5"/>
      <c r="RDP266" s="5"/>
      <c r="RDQ266" s="5"/>
      <c r="RDR266" s="5"/>
      <c r="RDS266" s="5"/>
      <c r="RDT266" s="5"/>
      <c r="RDU266" s="5"/>
      <c r="RDV266" s="5"/>
      <c r="RDW266" s="5"/>
      <c r="RDX266" s="5"/>
      <c r="RDY266" s="5"/>
      <c r="RDZ266" s="5"/>
      <c r="REA266" s="5"/>
      <c r="REB266" s="5"/>
      <c r="REC266" s="5"/>
      <c r="RED266" s="5"/>
      <c r="REE266" s="5"/>
      <c r="REF266" s="5"/>
      <c r="REG266" s="5"/>
      <c r="REH266" s="5"/>
      <c r="REI266" s="5"/>
      <c r="REJ266" s="5"/>
      <c r="REK266" s="5"/>
      <c r="REL266" s="5"/>
      <c r="REM266" s="5"/>
      <c r="REN266" s="5"/>
      <c r="REO266" s="5"/>
      <c r="REP266" s="5"/>
      <c r="REQ266" s="5"/>
      <c r="RER266" s="5"/>
      <c r="RES266" s="5"/>
      <c r="RET266" s="5"/>
      <c r="REU266" s="5"/>
      <c r="REV266" s="5"/>
      <c r="REW266" s="5"/>
      <c r="REX266" s="5"/>
      <c r="REY266" s="5"/>
      <c r="REZ266" s="5"/>
      <c r="RFA266" s="5"/>
      <c r="RFB266" s="5"/>
      <c r="RFC266" s="5"/>
      <c r="RFD266" s="5"/>
      <c r="RFE266" s="5"/>
      <c r="RFF266" s="5"/>
      <c r="RFG266" s="5"/>
      <c r="RFH266" s="5"/>
      <c r="RFI266" s="5"/>
      <c r="RFJ266" s="5"/>
      <c r="RFK266" s="5"/>
      <c r="RFL266" s="5"/>
      <c r="RFM266" s="5"/>
      <c r="RFN266" s="5"/>
      <c r="RFO266" s="5"/>
      <c r="RFP266" s="5"/>
      <c r="RFQ266" s="5"/>
      <c r="RFR266" s="5"/>
      <c r="RFS266" s="5"/>
      <c r="RFT266" s="5"/>
      <c r="RFU266" s="5"/>
      <c r="RFV266" s="5"/>
      <c r="RFW266" s="5"/>
      <c r="RFX266" s="5"/>
      <c r="RFY266" s="5"/>
      <c r="RFZ266" s="5"/>
      <c r="RGA266" s="5"/>
      <c r="RGB266" s="5"/>
      <c r="RGC266" s="5"/>
      <c r="RGD266" s="5"/>
      <c r="RGE266" s="5"/>
      <c r="RGF266" s="5"/>
      <c r="RGG266" s="5"/>
      <c r="RGH266" s="5"/>
      <c r="RGI266" s="5"/>
      <c r="RGJ266" s="5"/>
      <c r="RGK266" s="5"/>
      <c r="RGL266" s="5"/>
      <c r="RGM266" s="5"/>
      <c r="RGN266" s="5"/>
      <c r="RGO266" s="5"/>
      <c r="RGP266" s="5"/>
      <c r="RGQ266" s="5"/>
      <c r="RGR266" s="5"/>
      <c r="RGS266" s="5"/>
      <c r="RGT266" s="5"/>
      <c r="RGU266" s="5"/>
      <c r="RGV266" s="5"/>
      <c r="RGW266" s="5"/>
      <c r="RGX266" s="5"/>
      <c r="RGY266" s="5"/>
      <c r="RGZ266" s="5"/>
      <c r="RHA266" s="5"/>
      <c r="RHB266" s="5"/>
      <c r="RHC266" s="5"/>
      <c r="RHD266" s="5"/>
      <c r="RHE266" s="5"/>
      <c r="RHF266" s="5"/>
      <c r="RHG266" s="5"/>
      <c r="RHH266" s="5"/>
      <c r="RHI266" s="5"/>
      <c r="RHJ266" s="5"/>
      <c r="RHK266" s="5"/>
      <c r="RHL266" s="5"/>
      <c r="RHM266" s="5"/>
      <c r="RHN266" s="5"/>
      <c r="RHO266" s="5"/>
      <c r="RHP266" s="5"/>
      <c r="RHQ266" s="5"/>
      <c r="RHR266" s="5"/>
      <c r="RHS266" s="5"/>
      <c r="RHT266" s="5"/>
      <c r="RHU266" s="5"/>
      <c r="RHV266" s="5"/>
      <c r="RHW266" s="5"/>
      <c r="RHX266" s="5"/>
      <c r="RHY266" s="5"/>
      <c r="RHZ266" s="5"/>
      <c r="RIA266" s="5"/>
      <c r="RIB266" s="5"/>
      <c r="RIC266" s="5"/>
      <c r="RID266" s="5"/>
      <c r="RIE266" s="5"/>
      <c r="RIF266" s="5"/>
      <c r="RIG266" s="5"/>
      <c r="RIH266" s="5"/>
      <c r="RII266" s="5"/>
      <c r="RIJ266" s="5"/>
      <c r="RIK266" s="5"/>
      <c r="RIL266" s="5"/>
      <c r="RIM266" s="5"/>
      <c r="RIN266" s="5"/>
      <c r="RIO266" s="5"/>
      <c r="RIP266" s="5"/>
      <c r="RIQ266" s="5"/>
      <c r="RIR266" s="5"/>
      <c r="RIS266" s="5"/>
      <c r="RIT266" s="5"/>
      <c r="RIU266" s="5"/>
      <c r="RIV266" s="5"/>
      <c r="RIW266" s="5"/>
      <c r="RIX266" s="5"/>
      <c r="RIY266" s="5"/>
      <c r="RIZ266" s="5"/>
      <c r="RJA266" s="5"/>
      <c r="RJB266" s="5"/>
      <c r="RJC266" s="5"/>
      <c r="RJD266" s="5"/>
      <c r="RJE266" s="5"/>
      <c r="RJF266" s="5"/>
      <c r="RJG266" s="5"/>
      <c r="RJH266" s="5"/>
      <c r="RJI266" s="5"/>
      <c r="RJJ266" s="5"/>
      <c r="RJK266" s="5"/>
      <c r="RJL266" s="5"/>
      <c r="RJM266" s="5"/>
      <c r="RJN266" s="5"/>
      <c r="RJO266" s="5"/>
      <c r="RJP266" s="5"/>
      <c r="RJQ266" s="5"/>
      <c r="RJR266" s="5"/>
      <c r="RJS266" s="5"/>
      <c r="RJT266" s="5"/>
      <c r="RJU266" s="5"/>
      <c r="RJV266" s="5"/>
      <c r="RJW266" s="5"/>
      <c r="RJX266" s="5"/>
      <c r="RJY266" s="5"/>
      <c r="RJZ266" s="5"/>
      <c r="RKA266" s="5"/>
      <c r="RKB266" s="5"/>
      <c r="RKC266" s="5"/>
      <c r="RKD266" s="5"/>
      <c r="RKE266" s="5"/>
      <c r="RKF266" s="5"/>
      <c r="RKG266" s="5"/>
      <c r="RKH266" s="5"/>
      <c r="RKI266" s="5"/>
      <c r="RKJ266" s="5"/>
      <c r="RKK266" s="5"/>
      <c r="RKL266" s="5"/>
      <c r="RKM266" s="5"/>
      <c r="RKN266" s="5"/>
      <c r="RKO266" s="5"/>
      <c r="RKP266" s="5"/>
      <c r="RKQ266" s="5"/>
      <c r="RKR266" s="5"/>
      <c r="RKS266" s="5"/>
      <c r="RKT266" s="5"/>
      <c r="RKU266" s="5"/>
      <c r="RKV266" s="5"/>
      <c r="RKW266" s="5"/>
      <c r="RKX266" s="5"/>
      <c r="RKY266" s="5"/>
      <c r="RKZ266" s="5"/>
      <c r="RLA266" s="5"/>
      <c r="RLB266" s="5"/>
      <c r="RLC266" s="5"/>
      <c r="RLD266" s="5"/>
      <c r="RLE266" s="5"/>
      <c r="RLF266" s="5"/>
      <c r="RLG266" s="5"/>
      <c r="RLH266" s="5"/>
      <c r="RLI266" s="5"/>
      <c r="RLJ266" s="5"/>
      <c r="RLK266" s="5"/>
      <c r="RLL266" s="5"/>
      <c r="RLM266" s="5"/>
      <c r="RLN266" s="5"/>
      <c r="RLO266" s="5"/>
      <c r="RLP266" s="5"/>
      <c r="RLQ266" s="5"/>
      <c r="RLR266" s="5"/>
      <c r="RLS266" s="5"/>
      <c r="RLT266" s="5"/>
      <c r="RLU266" s="5"/>
      <c r="RLV266" s="5"/>
      <c r="RLW266" s="5"/>
      <c r="RLX266" s="5"/>
      <c r="RLY266" s="5"/>
      <c r="RLZ266" s="5"/>
      <c r="RMA266" s="5"/>
      <c r="RMB266" s="5"/>
      <c r="RMC266" s="5"/>
      <c r="RMD266" s="5"/>
      <c r="RME266" s="5"/>
      <c r="RMF266" s="5"/>
      <c r="RMG266" s="5"/>
      <c r="RMH266" s="5"/>
      <c r="RMI266" s="5"/>
      <c r="RMJ266" s="5"/>
      <c r="RMK266" s="5"/>
      <c r="RML266" s="5"/>
      <c r="RMM266" s="5"/>
      <c r="RMN266" s="5"/>
      <c r="RMO266" s="5"/>
      <c r="RMP266" s="5"/>
      <c r="RMQ266" s="5"/>
      <c r="RMR266" s="5"/>
      <c r="RMS266" s="5"/>
      <c r="RMT266" s="5"/>
      <c r="RMU266" s="5"/>
      <c r="RMV266" s="5"/>
      <c r="RMW266" s="5"/>
      <c r="RMX266" s="5"/>
      <c r="RMY266" s="5"/>
      <c r="RMZ266" s="5"/>
      <c r="RNA266" s="5"/>
      <c r="RNB266" s="5"/>
      <c r="RNC266" s="5"/>
      <c r="RND266" s="5"/>
      <c r="RNE266" s="5"/>
      <c r="RNF266" s="5"/>
      <c r="RNG266" s="5"/>
      <c r="RNH266" s="5"/>
      <c r="RNI266" s="5"/>
      <c r="RNJ266" s="5"/>
      <c r="RNK266" s="5"/>
      <c r="RNL266" s="5"/>
      <c r="RNM266" s="5"/>
      <c r="RNN266" s="5"/>
      <c r="RNO266" s="5"/>
      <c r="RNP266" s="5"/>
      <c r="RNQ266" s="5"/>
      <c r="RNR266" s="5"/>
      <c r="RNS266" s="5"/>
      <c r="RNT266" s="5"/>
      <c r="RNU266" s="5"/>
      <c r="RNV266" s="5"/>
      <c r="RNW266" s="5"/>
      <c r="RNX266" s="5"/>
      <c r="RNY266" s="5"/>
      <c r="RNZ266" s="5"/>
      <c r="ROA266" s="5"/>
      <c r="ROB266" s="5"/>
      <c r="ROC266" s="5"/>
      <c r="ROD266" s="5"/>
      <c r="ROE266" s="5"/>
      <c r="ROF266" s="5"/>
      <c r="ROG266" s="5"/>
      <c r="ROH266" s="5"/>
      <c r="ROI266" s="5"/>
      <c r="ROJ266" s="5"/>
      <c r="ROK266" s="5"/>
      <c r="ROL266" s="5"/>
      <c r="ROM266" s="5"/>
      <c r="RON266" s="5"/>
      <c r="ROO266" s="5"/>
      <c r="ROP266" s="5"/>
      <c r="ROQ266" s="5"/>
      <c r="ROR266" s="5"/>
      <c r="ROS266" s="5"/>
      <c r="ROT266" s="5"/>
      <c r="ROU266" s="5"/>
      <c r="ROV266" s="5"/>
      <c r="ROW266" s="5"/>
      <c r="ROX266" s="5"/>
      <c r="ROY266" s="5"/>
      <c r="ROZ266" s="5"/>
      <c r="RPA266" s="5"/>
      <c r="RPB266" s="5"/>
      <c r="RPC266" s="5"/>
      <c r="RPD266" s="5"/>
      <c r="RPE266" s="5"/>
      <c r="RPF266" s="5"/>
      <c r="RPG266" s="5"/>
      <c r="RPH266" s="5"/>
      <c r="RPI266" s="5"/>
      <c r="RPJ266" s="5"/>
      <c r="RPK266" s="5"/>
      <c r="RPL266" s="5"/>
      <c r="RPM266" s="5"/>
      <c r="RPN266" s="5"/>
      <c r="RPO266" s="5"/>
      <c r="RPP266" s="5"/>
      <c r="RPQ266" s="5"/>
      <c r="RPR266" s="5"/>
      <c r="RPS266" s="5"/>
      <c r="RPT266" s="5"/>
      <c r="RPU266" s="5"/>
      <c r="RPV266" s="5"/>
      <c r="RPW266" s="5"/>
      <c r="RPX266" s="5"/>
      <c r="RPY266" s="5"/>
      <c r="RPZ266" s="5"/>
      <c r="RQA266" s="5"/>
      <c r="RQB266" s="5"/>
      <c r="RQC266" s="5"/>
      <c r="RQD266" s="5"/>
      <c r="RQE266" s="5"/>
      <c r="RQF266" s="5"/>
      <c r="RQG266" s="5"/>
      <c r="RQH266" s="5"/>
      <c r="RQI266" s="5"/>
      <c r="RQJ266" s="5"/>
      <c r="RQK266" s="5"/>
      <c r="RQL266" s="5"/>
      <c r="RQM266" s="5"/>
      <c r="RQN266" s="5"/>
      <c r="RQO266" s="5"/>
      <c r="RQP266" s="5"/>
      <c r="RQQ266" s="5"/>
      <c r="RQR266" s="5"/>
      <c r="RQS266" s="5"/>
      <c r="RQT266" s="5"/>
      <c r="RQU266" s="5"/>
      <c r="RQV266" s="5"/>
      <c r="RQW266" s="5"/>
      <c r="RQX266" s="5"/>
      <c r="RQY266" s="5"/>
      <c r="RQZ266" s="5"/>
      <c r="RRA266" s="5"/>
      <c r="RRB266" s="5"/>
      <c r="RRC266" s="5"/>
      <c r="RRD266" s="5"/>
      <c r="RRE266" s="5"/>
      <c r="RRF266" s="5"/>
      <c r="RRG266" s="5"/>
      <c r="RRH266" s="5"/>
      <c r="RRI266" s="5"/>
      <c r="RRJ266" s="5"/>
      <c r="RRK266" s="5"/>
      <c r="RRL266" s="5"/>
      <c r="RRM266" s="5"/>
      <c r="RRN266" s="5"/>
      <c r="RRO266" s="5"/>
      <c r="RRP266" s="5"/>
      <c r="RRQ266" s="5"/>
      <c r="RRR266" s="5"/>
      <c r="RRS266" s="5"/>
      <c r="RRT266" s="5"/>
      <c r="RRU266" s="5"/>
      <c r="RRV266" s="5"/>
      <c r="RRW266" s="5"/>
      <c r="RRX266" s="5"/>
      <c r="RRY266" s="5"/>
      <c r="RRZ266" s="5"/>
      <c r="RSA266" s="5"/>
      <c r="RSB266" s="5"/>
      <c r="RSC266" s="5"/>
      <c r="RSD266" s="5"/>
      <c r="RSE266" s="5"/>
      <c r="RSF266" s="5"/>
      <c r="RSG266" s="5"/>
      <c r="RSH266" s="5"/>
      <c r="RSI266" s="5"/>
      <c r="RSJ266" s="5"/>
      <c r="RSK266" s="5"/>
      <c r="RSL266" s="5"/>
      <c r="RSM266" s="5"/>
      <c r="RSN266" s="5"/>
      <c r="RSO266" s="5"/>
      <c r="RSP266" s="5"/>
      <c r="RSQ266" s="5"/>
      <c r="RSR266" s="5"/>
      <c r="RSS266" s="5"/>
      <c r="RST266" s="5"/>
      <c r="RSU266" s="5"/>
      <c r="RSV266" s="5"/>
      <c r="RSW266" s="5"/>
      <c r="RSX266" s="5"/>
      <c r="RSY266" s="5"/>
      <c r="RSZ266" s="5"/>
      <c r="RTA266" s="5"/>
      <c r="RTB266" s="5"/>
      <c r="RTC266" s="5"/>
      <c r="RTD266" s="5"/>
      <c r="RTE266" s="5"/>
      <c r="RTF266" s="5"/>
      <c r="RTG266" s="5"/>
      <c r="RTH266" s="5"/>
      <c r="RTI266" s="5"/>
      <c r="RTJ266" s="5"/>
      <c r="RTK266" s="5"/>
      <c r="RTL266" s="5"/>
      <c r="RTM266" s="5"/>
      <c r="RTN266" s="5"/>
      <c r="RTO266" s="5"/>
      <c r="RTP266" s="5"/>
      <c r="RTQ266" s="5"/>
      <c r="RTR266" s="5"/>
      <c r="RTS266" s="5"/>
      <c r="RTT266" s="5"/>
      <c r="RTU266" s="5"/>
      <c r="RTV266" s="5"/>
      <c r="RTW266" s="5"/>
      <c r="RTX266" s="5"/>
      <c r="RTY266" s="5"/>
      <c r="RTZ266" s="5"/>
      <c r="RUA266" s="5"/>
      <c r="RUB266" s="5"/>
      <c r="RUC266" s="5"/>
      <c r="RUD266" s="5"/>
      <c r="RUE266" s="5"/>
      <c r="RUF266" s="5"/>
      <c r="RUG266" s="5"/>
      <c r="RUH266" s="5"/>
      <c r="RUI266" s="5"/>
      <c r="RUJ266" s="5"/>
      <c r="RUK266" s="5"/>
      <c r="RUL266" s="5"/>
      <c r="RUM266" s="5"/>
      <c r="RUN266" s="5"/>
      <c r="RUO266" s="5"/>
      <c r="RUP266" s="5"/>
      <c r="RUQ266" s="5"/>
      <c r="RUR266" s="5"/>
      <c r="RUS266" s="5"/>
      <c r="RUT266" s="5"/>
      <c r="RUU266" s="5"/>
      <c r="RUV266" s="5"/>
      <c r="RUW266" s="5"/>
      <c r="RUX266" s="5"/>
      <c r="RUY266" s="5"/>
      <c r="RUZ266" s="5"/>
      <c r="RVA266" s="5"/>
      <c r="RVB266" s="5"/>
      <c r="RVC266" s="5"/>
      <c r="RVD266" s="5"/>
      <c r="RVE266" s="5"/>
      <c r="RVF266" s="5"/>
      <c r="RVG266" s="5"/>
      <c r="RVH266" s="5"/>
      <c r="RVI266" s="5"/>
      <c r="RVJ266" s="5"/>
      <c r="RVK266" s="5"/>
      <c r="RVL266" s="5"/>
      <c r="RVM266" s="5"/>
      <c r="RVN266" s="5"/>
      <c r="RVO266" s="5"/>
      <c r="RVP266" s="5"/>
      <c r="RVQ266" s="5"/>
      <c r="RVR266" s="5"/>
      <c r="RVS266" s="5"/>
      <c r="RVT266" s="5"/>
      <c r="RVU266" s="5"/>
      <c r="RVV266" s="5"/>
      <c r="RVW266" s="5"/>
      <c r="RVX266" s="5"/>
      <c r="RVY266" s="5"/>
      <c r="RVZ266" s="5"/>
      <c r="RWA266" s="5"/>
      <c r="RWB266" s="5"/>
      <c r="RWC266" s="5"/>
      <c r="RWD266" s="5"/>
      <c r="RWE266" s="5"/>
      <c r="RWF266" s="5"/>
      <c r="RWG266" s="5"/>
      <c r="RWH266" s="5"/>
      <c r="RWI266" s="5"/>
      <c r="RWJ266" s="5"/>
      <c r="RWK266" s="5"/>
      <c r="RWL266" s="5"/>
      <c r="RWM266" s="5"/>
      <c r="RWN266" s="5"/>
      <c r="RWO266" s="5"/>
      <c r="RWP266" s="5"/>
      <c r="RWQ266" s="5"/>
      <c r="RWR266" s="5"/>
      <c r="RWS266" s="5"/>
      <c r="RWT266" s="5"/>
      <c r="RWU266" s="5"/>
      <c r="RWV266" s="5"/>
      <c r="RWW266" s="5"/>
      <c r="RWX266" s="5"/>
      <c r="RWY266" s="5"/>
      <c r="RWZ266" s="5"/>
      <c r="RXA266" s="5"/>
      <c r="RXB266" s="5"/>
      <c r="RXC266" s="5"/>
      <c r="RXD266" s="5"/>
      <c r="RXE266" s="5"/>
      <c r="RXF266" s="5"/>
      <c r="RXG266" s="5"/>
      <c r="RXH266" s="5"/>
      <c r="RXI266" s="5"/>
      <c r="RXJ266" s="5"/>
      <c r="RXK266" s="5"/>
      <c r="RXL266" s="5"/>
      <c r="RXM266" s="5"/>
      <c r="RXN266" s="5"/>
      <c r="RXO266" s="5"/>
      <c r="RXP266" s="5"/>
      <c r="RXQ266" s="5"/>
      <c r="RXR266" s="5"/>
      <c r="RXS266" s="5"/>
      <c r="RXT266" s="5"/>
      <c r="RXU266" s="5"/>
      <c r="RXV266" s="5"/>
      <c r="RXW266" s="5"/>
      <c r="RXX266" s="5"/>
      <c r="RXY266" s="5"/>
      <c r="RXZ266" s="5"/>
      <c r="RYA266" s="5"/>
      <c r="RYB266" s="5"/>
      <c r="RYC266" s="5"/>
      <c r="RYD266" s="5"/>
      <c r="RYE266" s="5"/>
      <c r="RYF266" s="5"/>
      <c r="RYG266" s="5"/>
      <c r="RYH266" s="5"/>
      <c r="RYI266" s="5"/>
      <c r="RYJ266" s="5"/>
      <c r="RYK266" s="5"/>
      <c r="RYL266" s="5"/>
      <c r="RYM266" s="5"/>
      <c r="RYN266" s="5"/>
      <c r="RYO266" s="5"/>
      <c r="RYP266" s="5"/>
      <c r="RYQ266" s="5"/>
      <c r="RYR266" s="5"/>
      <c r="RYS266" s="5"/>
      <c r="RYT266" s="5"/>
      <c r="RYU266" s="5"/>
      <c r="RYV266" s="5"/>
      <c r="RYW266" s="5"/>
      <c r="RYX266" s="5"/>
      <c r="RYY266" s="5"/>
      <c r="RYZ266" s="5"/>
      <c r="RZA266" s="5"/>
      <c r="RZB266" s="5"/>
      <c r="RZC266" s="5"/>
      <c r="RZD266" s="5"/>
      <c r="RZE266" s="5"/>
      <c r="RZF266" s="5"/>
      <c r="RZG266" s="5"/>
      <c r="RZH266" s="5"/>
      <c r="RZI266" s="5"/>
      <c r="RZJ266" s="5"/>
      <c r="RZK266" s="5"/>
      <c r="RZL266" s="5"/>
      <c r="RZM266" s="5"/>
      <c r="RZN266" s="5"/>
      <c r="RZO266" s="5"/>
      <c r="RZP266" s="5"/>
      <c r="RZQ266" s="5"/>
      <c r="RZR266" s="5"/>
      <c r="RZS266" s="5"/>
      <c r="RZT266" s="5"/>
      <c r="RZU266" s="5"/>
      <c r="RZV266" s="5"/>
      <c r="RZW266" s="5"/>
      <c r="RZX266" s="5"/>
      <c r="RZY266" s="5"/>
      <c r="RZZ266" s="5"/>
      <c r="SAA266" s="5"/>
      <c r="SAB266" s="5"/>
      <c r="SAC266" s="5"/>
      <c r="SAD266" s="5"/>
      <c r="SAE266" s="5"/>
      <c r="SAF266" s="5"/>
      <c r="SAG266" s="5"/>
      <c r="SAH266" s="5"/>
      <c r="SAI266" s="5"/>
      <c r="SAJ266" s="5"/>
      <c r="SAK266" s="5"/>
      <c r="SAL266" s="5"/>
      <c r="SAM266" s="5"/>
      <c r="SAN266" s="5"/>
      <c r="SAO266" s="5"/>
      <c r="SAP266" s="5"/>
      <c r="SAQ266" s="5"/>
      <c r="SAR266" s="5"/>
      <c r="SAS266" s="5"/>
      <c r="SAT266" s="5"/>
      <c r="SAU266" s="5"/>
      <c r="SAV266" s="5"/>
      <c r="SAW266" s="5"/>
      <c r="SAX266" s="5"/>
      <c r="SAY266" s="5"/>
      <c r="SAZ266" s="5"/>
      <c r="SBA266" s="5"/>
      <c r="SBB266" s="5"/>
      <c r="SBC266" s="5"/>
      <c r="SBD266" s="5"/>
      <c r="SBE266" s="5"/>
      <c r="SBF266" s="5"/>
      <c r="SBG266" s="5"/>
      <c r="SBH266" s="5"/>
      <c r="SBI266" s="5"/>
      <c r="SBJ266" s="5"/>
      <c r="SBK266" s="5"/>
      <c r="SBL266" s="5"/>
      <c r="SBM266" s="5"/>
      <c r="SBN266" s="5"/>
      <c r="SBO266" s="5"/>
      <c r="SBP266" s="5"/>
      <c r="SBQ266" s="5"/>
      <c r="SBR266" s="5"/>
      <c r="SBS266" s="5"/>
      <c r="SBT266" s="5"/>
      <c r="SBU266" s="5"/>
      <c r="SBV266" s="5"/>
      <c r="SBW266" s="5"/>
      <c r="SBX266" s="5"/>
      <c r="SBY266" s="5"/>
      <c r="SBZ266" s="5"/>
      <c r="SCA266" s="5"/>
      <c r="SCB266" s="5"/>
      <c r="SCC266" s="5"/>
      <c r="SCD266" s="5"/>
      <c r="SCE266" s="5"/>
      <c r="SCF266" s="5"/>
      <c r="SCG266" s="5"/>
      <c r="SCH266" s="5"/>
      <c r="SCI266" s="5"/>
      <c r="SCJ266" s="5"/>
      <c r="SCK266" s="5"/>
      <c r="SCL266" s="5"/>
      <c r="SCM266" s="5"/>
      <c r="SCN266" s="5"/>
      <c r="SCO266" s="5"/>
      <c r="SCP266" s="5"/>
      <c r="SCQ266" s="5"/>
      <c r="SCR266" s="5"/>
      <c r="SCS266" s="5"/>
      <c r="SCT266" s="5"/>
      <c r="SCU266" s="5"/>
      <c r="SCV266" s="5"/>
      <c r="SCW266" s="5"/>
      <c r="SCX266" s="5"/>
      <c r="SCY266" s="5"/>
      <c r="SCZ266" s="5"/>
      <c r="SDA266" s="5"/>
      <c r="SDB266" s="5"/>
      <c r="SDC266" s="5"/>
      <c r="SDD266" s="5"/>
      <c r="SDE266" s="5"/>
      <c r="SDF266" s="5"/>
      <c r="SDG266" s="5"/>
      <c r="SDH266" s="5"/>
      <c r="SDI266" s="5"/>
      <c r="SDJ266" s="5"/>
      <c r="SDK266" s="5"/>
      <c r="SDL266" s="5"/>
      <c r="SDM266" s="5"/>
      <c r="SDN266" s="5"/>
      <c r="SDO266" s="5"/>
      <c r="SDP266" s="5"/>
      <c r="SDQ266" s="5"/>
      <c r="SDR266" s="5"/>
      <c r="SDS266" s="5"/>
      <c r="SDT266" s="5"/>
      <c r="SDU266" s="5"/>
      <c r="SDV266" s="5"/>
      <c r="SDW266" s="5"/>
      <c r="SDX266" s="5"/>
      <c r="SDY266" s="5"/>
      <c r="SDZ266" s="5"/>
      <c r="SEA266" s="5"/>
      <c r="SEB266" s="5"/>
      <c r="SEC266" s="5"/>
      <c r="SED266" s="5"/>
      <c r="SEE266" s="5"/>
      <c r="SEF266" s="5"/>
      <c r="SEG266" s="5"/>
      <c r="SEH266" s="5"/>
      <c r="SEI266" s="5"/>
      <c r="SEJ266" s="5"/>
      <c r="SEK266" s="5"/>
      <c r="SEL266" s="5"/>
      <c r="SEM266" s="5"/>
      <c r="SEN266" s="5"/>
      <c r="SEO266" s="5"/>
      <c r="SEP266" s="5"/>
      <c r="SEQ266" s="5"/>
      <c r="SER266" s="5"/>
      <c r="SES266" s="5"/>
      <c r="SET266" s="5"/>
      <c r="SEU266" s="5"/>
      <c r="SEV266" s="5"/>
      <c r="SEW266" s="5"/>
      <c r="SEX266" s="5"/>
      <c r="SEY266" s="5"/>
      <c r="SEZ266" s="5"/>
      <c r="SFA266" s="5"/>
      <c r="SFB266" s="5"/>
      <c r="SFC266" s="5"/>
      <c r="SFD266" s="5"/>
      <c r="SFE266" s="5"/>
      <c r="SFF266" s="5"/>
      <c r="SFG266" s="5"/>
      <c r="SFH266" s="5"/>
      <c r="SFI266" s="5"/>
      <c r="SFJ266" s="5"/>
      <c r="SFK266" s="5"/>
      <c r="SFL266" s="5"/>
      <c r="SFM266" s="5"/>
      <c r="SFN266" s="5"/>
      <c r="SFO266" s="5"/>
      <c r="SFP266" s="5"/>
      <c r="SFQ266" s="5"/>
      <c r="SFR266" s="5"/>
      <c r="SFS266" s="5"/>
      <c r="SFT266" s="5"/>
      <c r="SFU266" s="5"/>
      <c r="SFV266" s="5"/>
      <c r="SFW266" s="5"/>
      <c r="SFX266" s="5"/>
      <c r="SFY266" s="5"/>
      <c r="SFZ266" s="5"/>
      <c r="SGA266" s="5"/>
      <c r="SGB266" s="5"/>
      <c r="SGC266" s="5"/>
      <c r="SGD266" s="5"/>
      <c r="SGE266" s="5"/>
      <c r="SGF266" s="5"/>
      <c r="SGG266" s="5"/>
      <c r="SGH266" s="5"/>
      <c r="SGI266" s="5"/>
      <c r="SGJ266" s="5"/>
      <c r="SGK266" s="5"/>
      <c r="SGL266" s="5"/>
      <c r="SGM266" s="5"/>
      <c r="SGN266" s="5"/>
      <c r="SGO266" s="5"/>
      <c r="SGP266" s="5"/>
      <c r="SGQ266" s="5"/>
      <c r="SGR266" s="5"/>
      <c r="SGS266" s="5"/>
      <c r="SGT266" s="5"/>
      <c r="SGU266" s="5"/>
      <c r="SGV266" s="5"/>
      <c r="SGW266" s="5"/>
      <c r="SGX266" s="5"/>
      <c r="SGY266" s="5"/>
      <c r="SGZ266" s="5"/>
      <c r="SHA266" s="5"/>
      <c r="SHB266" s="5"/>
      <c r="SHC266" s="5"/>
      <c r="SHD266" s="5"/>
      <c r="SHE266" s="5"/>
      <c r="SHF266" s="5"/>
      <c r="SHG266" s="5"/>
      <c r="SHH266" s="5"/>
      <c r="SHI266" s="5"/>
      <c r="SHJ266" s="5"/>
      <c r="SHK266" s="5"/>
      <c r="SHL266" s="5"/>
      <c r="SHM266" s="5"/>
      <c r="SHN266" s="5"/>
      <c r="SHO266" s="5"/>
      <c r="SHP266" s="5"/>
      <c r="SHQ266" s="5"/>
      <c r="SHR266" s="5"/>
      <c r="SHS266" s="5"/>
      <c r="SHT266" s="5"/>
      <c r="SHU266" s="5"/>
      <c r="SHV266" s="5"/>
      <c r="SHW266" s="5"/>
      <c r="SHX266" s="5"/>
      <c r="SHY266" s="5"/>
      <c r="SHZ266" s="5"/>
      <c r="SIA266" s="5"/>
      <c r="SIB266" s="5"/>
      <c r="SIC266" s="5"/>
      <c r="SID266" s="5"/>
      <c r="SIE266" s="5"/>
      <c r="SIF266" s="5"/>
      <c r="SIG266" s="5"/>
      <c r="SIH266" s="5"/>
      <c r="SII266" s="5"/>
      <c r="SIJ266" s="5"/>
      <c r="SIK266" s="5"/>
      <c r="SIL266" s="5"/>
      <c r="SIM266" s="5"/>
      <c r="SIN266" s="5"/>
      <c r="SIO266" s="5"/>
      <c r="SIP266" s="5"/>
      <c r="SIQ266" s="5"/>
      <c r="SIR266" s="5"/>
      <c r="SIS266" s="5"/>
      <c r="SIT266" s="5"/>
      <c r="SIU266" s="5"/>
      <c r="SIV266" s="5"/>
      <c r="SIW266" s="5"/>
      <c r="SIX266" s="5"/>
      <c r="SIY266" s="5"/>
      <c r="SIZ266" s="5"/>
      <c r="SJA266" s="5"/>
      <c r="SJB266" s="5"/>
      <c r="SJC266" s="5"/>
      <c r="SJD266" s="5"/>
      <c r="SJE266" s="5"/>
      <c r="SJF266" s="5"/>
      <c r="SJG266" s="5"/>
      <c r="SJH266" s="5"/>
      <c r="SJI266" s="5"/>
      <c r="SJJ266" s="5"/>
      <c r="SJK266" s="5"/>
      <c r="SJL266" s="5"/>
      <c r="SJM266" s="5"/>
      <c r="SJN266" s="5"/>
      <c r="SJO266" s="5"/>
      <c r="SJP266" s="5"/>
      <c r="SJQ266" s="5"/>
      <c r="SJR266" s="5"/>
      <c r="SJS266" s="5"/>
      <c r="SJT266" s="5"/>
      <c r="SJU266" s="5"/>
      <c r="SJV266" s="5"/>
      <c r="SJW266" s="5"/>
      <c r="SJX266" s="5"/>
      <c r="SJY266" s="5"/>
      <c r="SJZ266" s="5"/>
      <c r="SKA266" s="5"/>
      <c r="SKB266" s="5"/>
      <c r="SKC266" s="5"/>
      <c r="SKD266" s="5"/>
      <c r="SKE266" s="5"/>
      <c r="SKF266" s="5"/>
      <c r="SKG266" s="5"/>
      <c r="SKH266" s="5"/>
      <c r="SKI266" s="5"/>
      <c r="SKJ266" s="5"/>
      <c r="SKK266" s="5"/>
      <c r="SKL266" s="5"/>
      <c r="SKM266" s="5"/>
      <c r="SKN266" s="5"/>
      <c r="SKO266" s="5"/>
      <c r="SKP266" s="5"/>
      <c r="SKQ266" s="5"/>
      <c r="SKR266" s="5"/>
      <c r="SKS266" s="5"/>
      <c r="SKT266" s="5"/>
      <c r="SKU266" s="5"/>
      <c r="SKV266" s="5"/>
      <c r="SKW266" s="5"/>
      <c r="SKX266" s="5"/>
      <c r="SKY266" s="5"/>
      <c r="SKZ266" s="5"/>
      <c r="SLA266" s="5"/>
      <c r="SLB266" s="5"/>
      <c r="SLC266" s="5"/>
      <c r="SLD266" s="5"/>
      <c r="SLE266" s="5"/>
      <c r="SLF266" s="5"/>
      <c r="SLG266" s="5"/>
      <c r="SLH266" s="5"/>
      <c r="SLI266" s="5"/>
      <c r="SLJ266" s="5"/>
      <c r="SLK266" s="5"/>
      <c r="SLL266" s="5"/>
      <c r="SLM266" s="5"/>
      <c r="SLN266" s="5"/>
      <c r="SLO266" s="5"/>
      <c r="SLP266" s="5"/>
      <c r="SLQ266" s="5"/>
      <c r="SLR266" s="5"/>
      <c r="SLS266" s="5"/>
      <c r="SLT266" s="5"/>
      <c r="SLU266" s="5"/>
      <c r="SLV266" s="5"/>
      <c r="SLW266" s="5"/>
      <c r="SLX266" s="5"/>
      <c r="SLY266" s="5"/>
      <c r="SLZ266" s="5"/>
      <c r="SMA266" s="5"/>
      <c r="SMB266" s="5"/>
      <c r="SMC266" s="5"/>
      <c r="SMD266" s="5"/>
      <c r="SME266" s="5"/>
      <c r="SMF266" s="5"/>
      <c r="SMG266" s="5"/>
      <c r="SMH266" s="5"/>
      <c r="SMI266" s="5"/>
      <c r="SMJ266" s="5"/>
      <c r="SMK266" s="5"/>
      <c r="SML266" s="5"/>
      <c r="SMM266" s="5"/>
      <c r="SMN266" s="5"/>
      <c r="SMO266" s="5"/>
      <c r="SMP266" s="5"/>
      <c r="SMQ266" s="5"/>
      <c r="SMR266" s="5"/>
      <c r="SMS266" s="5"/>
      <c r="SMT266" s="5"/>
      <c r="SMU266" s="5"/>
      <c r="SMV266" s="5"/>
      <c r="SMW266" s="5"/>
      <c r="SMX266" s="5"/>
      <c r="SMY266" s="5"/>
      <c r="SMZ266" s="5"/>
      <c r="SNA266" s="5"/>
      <c r="SNB266" s="5"/>
      <c r="SNC266" s="5"/>
      <c r="SND266" s="5"/>
      <c r="SNE266" s="5"/>
      <c r="SNF266" s="5"/>
      <c r="SNG266" s="5"/>
      <c r="SNH266" s="5"/>
      <c r="SNI266" s="5"/>
      <c r="SNJ266" s="5"/>
      <c r="SNK266" s="5"/>
      <c r="SNL266" s="5"/>
      <c r="SNM266" s="5"/>
      <c r="SNN266" s="5"/>
      <c r="SNO266" s="5"/>
      <c r="SNP266" s="5"/>
      <c r="SNQ266" s="5"/>
      <c r="SNR266" s="5"/>
      <c r="SNS266" s="5"/>
      <c r="SNT266" s="5"/>
      <c r="SNU266" s="5"/>
      <c r="SNV266" s="5"/>
      <c r="SNW266" s="5"/>
      <c r="SNX266" s="5"/>
      <c r="SNY266" s="5"/>
      <c r="SNZ266" s="5"/>
      <c r="SOA266" s="5"/>
      <c r="SOB266" s="5"/>
      <c r="SOC266" s="5"/>
      <c r="SOD266" s="5"/>
      <c r="SOE266" s="5"/>
      <c r="SOF266" s="5"/>
      <c r="SOG266" s="5"/>
      <c r="SOH266" s="5"/>
      <c r="SOI266" s="5"/>
      <c r="SOJ266" s="5"/>
      <c r="SOK266" s="5"/>
      <c r="SOL266" s="5"/>
      <c r="SOM266" s="5"/>
      <c r="SON266" s="5"/>
      <c r="SOO266" s="5"/>
      <c r="SOP266" s="5"/>
      <c r="SOQ266" s="5"/>
      <c r="SOR266" s="5"/>
      <c r="SOS266" s="5"/>
      <c r="SOT266" s="5"/>
      <c r="SOU266" s="5"/>
      <c r="SOV266" s="5"/>
      <c r="SOW266" s="5"/>
      <c r="SOX266" s="5"/>
      <c r="SOY266" s="5"/>
      <c r="SOZ266" s="5"/>
      <c r="SPA266" s="5"/>
      <c r="SPB266" s="5"/>
      <c r="SPC266" s="5"/>
      <c r="SPD266" s="5"/>
      <c r="SPE266" s="5"/>
      <c r="SPF266" s="5"/>
      <c r="SPG266" s="5"/>
      <c r="SPH266" s="5"/>
      <c r="SPI266" s="5"/>
      <c r="SPJ266" s="5"/>
      <c r="SPK266" s="5"/>
      <c r="SPL266" s="5"/>
      <c r="SPM266" s="5"/>
      <c r="SPN266" s="5"/>
      <c r="SPO266" s="5"/>
      <c r="SPP266" s="5"/>
      <c r="SPQ266" s="5"/>
      <c r="SPR266" s="5"/>
      <c r="SPS266" s="5"/>
      <c r="SPT266" s="5"/>
      <c r="SPU266" s="5"/>
      <c r="SPV266" s="5"/>
      <c r="SPW266" s="5"/>
      <c r="SPX266" s="5"/>
      <c r="SPY266" s="5"/>
      <c r="SPZ266" s="5"/>
      <c r="SQA266" s="5"/>
      <c r="SQB266" s="5"/>
      <c r="SQC266" s="5"/>
      <c r="SQD266" s="5"/>
      <c r="SQE266" s="5"/>
      <c r="SQF266" s="5"/>
      <c r="SQG266" s="5"/>
      <c r="SQH266" s="5"/>
      <c r="SQI266" s="5"/>
      <c r="SQJ266" s="5"/>
      <c r="SQK266" s="5"/>
      <c r="SQL266" s="5"/>
      <c r="SQM266" s="5"/>
      <c r="SQN266" s="5"/>
      <c r="SQO266" s="5"/>
      <c r="SQP266" s="5"/>
      <c r="SQQ266" s="5"/>
      <c r="SQR266" s="5"/>
      <c r="SQS266" s="5"/>
      <c r="SQT266" s="5"/>
      <c r="SQU266" s="5"/>
      <c r="SQV266" s="5"/>
      <c r="SQW266" s="5"/>
      <c r="SQX266" s="5"/>
      <c r="SQY266" s="5"/>
      <c r="SQZ266" s="5"/>
      <c r="SRA266" s="5"/>
      <c r="SRB266" s="5"/>
      <c r="SRC266" s="5"/>
      <c r="SRD266" s="5"/>
      <c r="SRE266" s="5"/>
      <c r="SRF266" s="5"/>
      <c r="SRG266" s="5"/>
      <c r="SRH266" s="5"/>
      <c r="SRI266" s="5"/>
      <c r="SRJ266" s="5"/>
      <c r="SRK266" s="5"/>
      <c r="SRL266" s="5"/>
      <c r="SRM266" s="5"/>
      <c r="SRN266" s="5"/>
      <c r="SRO266" s="5"/>
      <c r="SRP266" s="5"/>
      <c r="SRQ266" s="5"/>
      <c r="SRR266" s="5"/>
      <c r="SRS266" s="5"/>
      <c r="SRT266" s="5"/>
      <c r="SRU266" s="5"/>
      <c r="SRV266" s="5"/>
      <c r="SRW266" s="5"/>
      <c r="SRX266" s="5"/>
      <c r="SRY266" s="5"/>
      <c r="SRZ266" s="5"/>
      <c r="SSA266" s="5"/>
      <c r="SSB266" s="5"/>
      <c r="SSC266" s="5"/>
      <c r="SSD266" s="5"/>
      <c r="SSE266" s="5"/>
      <c r="SSF266" s="5"/>
      <c r="SSG266" s="5"/>
      <c r="SSH266" s="5"/>
      <c r="SSI266" s="5"/>
      <c r="SSJ266" s="5"/>
      <c r="SSK266" s="5"/>
      <c r="SSL266" s="5"/>
      <c r="SSM266" s="5"/>
      <c r="SSN266" s="5"/>
      <c r="SSO266" s="5"/>
      <c r="SSP266" s="5"/>
      <c r="SSQ266" s="5"/>
      <c r="SSR266" s="5"/>
      <c r="SSS266" s="5"/>
      <c r="SST266" s="5"/>
      <c r="SSU266" s="5"/>
      <c r="SSV266" s="5"/>
      <c r="SSW266" s="5"/>
      <c r="SSX266" s="5"/>
      <c r="SSY266" s="5"/>
      <c r="SSZ266" s="5"/>
      <c r="STA266" s="5"/>
      <c r="STB266" s="5"/>
      <c r="STC266" s="5"/>
      <c r="STD266" s="5"/>
      <c r="STE266" s="5"/>
      <c r="STF266" s="5"/>
      <c r="STG266" s="5"/>
      <c r="STH266" s="5"/>
      <c r="STI266" s="5"/>
      <c r="STJ266" s="5"/>
      <c r="STK266" s="5"/>
      <c r="STL266" s="5"/>
      <c r="STM266" s="5"/>
      <c r="STN266" s="5"/>
      <c r="STO266" s="5"/>
      <c r="STP266" s="5"/>
      <c r="STQ266" s="5"/>
      <c r="STR266" s="5"/>
      <c r="STS266" s="5"/>
      <c r="STT266" s="5"/>
      <c r="STU266" s="5"/>
      <c r="STV266" s="5"/>
      <c r="STW266" s="5"/>
      <c r="STX266" s="5"/>
      <c r="STY266" s="5"/>
      <c r="STZ266" s="5"/>
      <c r="SUA266" s="5"/>
      <c r="SUB266" s="5"/>
      <c r="SUC266" s="5"/>
      <c r="SUD266" s="5"/>
      <c r="SUE266" s="5"/>
      <c r="SUF266" s="5"/>
      <c r="SUG266" s="5"/>
      <c r="SUH266" s="5"/>
      <c r="SUI266" s="5"/>
      <c r="SUJ266" s="5"/>
      <c r="SUK266" s="5"/>
      <c r="SUL266" s="5"/>
      <c r="SUM266" s="5"/>
      <c r="SUN266" s="5"/>
      <c r="SUO266" s="5"/>
      <c r="SUP266" s="5"/>
      <c r="SUQ266" s="5"/>
      <c r="SUR266" s="5"/>
      <c r="SUS266" s="5"/>
      <c r="SUT266" s="5"/>
      <c r="SUU266" s="5"/>
      <c r="SUV266" s="5"/>
      <c r="SUW266" s="5"/>
      <c r="SUX266" s="5"/>
      <c r="SUY266" s="5"/>
      <c r="SUZ266" s="5"/>
      <c r="SVA266" s="5"/>
      <c r="SVB266" s="5"/>
      <c r="SVC266" s="5"/>
      <c r="SVD266" s="5"/>
      <c r="SVE266" s="5"/>
      <c r="SVF266" s="5"/>
      <c r="SVG266" s="5"/>
      <c r="SVH266" s="5"/>
      <c r="SVI266" s="5"/>
      <c r="SVJ266" s="5"/>
      <c r="SVK266" s="5"/>
      <c r="SVL266" s="5"/>
      <c r="SVM266" s="5"/>
      <c r="SVN266" s="5"/>
      <c r="SVO266" s="5"/>
      <c r="SVP266" s="5"/>
      <c r="SVQ266" s="5"/>
      <c r="SVR266" s="5"/>
      <c r="SVS266" s="5"/>
      <c r="SVT266" s="5"/>
      <c r="SVU266" s="5"/>
      <c r="SVV266" s="5"/>
      <c r="SVW266" s="5"/>
      <c r="SVX266" s="5"/>
      <c r="SVY266" s="5"/>
      <c r="SVZ266" s="5"/>
      <c r="SWA266" s="5"/>
      <c r="SWB266" s="5"/>
      <c r="SWC266" s="5"/>
      <c r="SWD266" s="5"/>
      <c r="SWE266" s="5"/>
      <c r="SWF266" s="5"/>
      <c r="SWG266" s="5"/>
      <c r="SWH266" s="5"/>
      <c r="SWI266" s="5"/>
      <c r="SWJ266" s="5"/>
      <c r="SWK266" s="5"/>
      <c r="SWL266" s="5"/>
      <c r="SWM266" s="5"/>
      <c r="SWN266" s="5"/>
      <c r="SWO266" s="5"/>
      <c r="SWP266" s="5"/>
      <c r="SWQ266" s="5"/>
      <c r="SWR266" s="5"/>
      <c r="SWS266" s="5"/>
      <c r="SWT266" s="5"/>
      <c r="SWU266" s="5"/>
      <c r="SWV266" s="5"/>
      <c r="SWW266" s="5"/>
      <c r="SWX266" s="5"/>
      <c r="SWY266" s="5"/>
      <c r="SWZ266" s="5"/>
      <c r="SXA266" s="5"/>
      <c r="SXB266" s="5"/>
      <c r="SXC266" s="5"/>
      <c r="SXD266" s="5"/>
      <c r="SXE266" s="5"/>
      <c r="SXF266" s="5"/>
      <c r="SXG266" s="5"/>
      <c r="SXH266" s="5"/>
      <c r="SXI266" s="5"/>
      <c r="SXJ266" s="5"/>
      <c r="SXK266" s="5"/>
      <c r="SXL266" s="5"/>
      <c r="SXM266" s="5"/>
      <c r="SXN266" s="5"/>
      <c r="SXO266" s="5"/>
      <c r="SXP266" s="5"/>
      <c r="SXQ266" s="5"/>
      <c r="SXR266" s="5"/>
      <c r="SXS266" s="5"/>
      <c r="SXT266" s="5"/>
      <c r="SXU266" s="5"/>
      <c r="SXV266" s="5"/>
      <c r="SXW266" s="5"/>
      <c r="SXX266" s="5"/>
      <c r="SXY266" s="5"/>
      <c r="SXZ266" s="5"/>
      <c r="SYA266" s="5"/>
      <c r="SYB266" s="5"/>
      <c r="SYC266" s="5"/>
      <c r="SYD266" s="5"/>
      <c r="SYE266" s="5"/>
      <c r="SYF266" s="5"/>
      <c r="SYG266" s="5"/>
      <c r="SYH266" s="5"/>
      <c r="SYI266" s="5"/>
      <c r="SYJ266" s="5"/>
      <c r="SYK266" s="5"/>
      <c r="SYL266" s="5"/>
      <c r="SYM266" s="5"/>
      <c r="SYN266" s="5"/>
      <c r="SYO266" s="5"/>
      <c r="SYP266" s="5"/>
      <c r="SYQ266" s="5"/>
      <c r="SYR266" s="5"/>
      <c r="SYS266" s="5"/>
      <c r="SYT266" s="5"/>
      <c r="SYU266" s="5"/>
      <c r="SYV266" s="5"/>
      <c r="SYW266" s="5"/>
      <c r="SYX266" s="5"/>
      <c r="SYY266" s="5"/>
      <c r="SYZ266" s="5"/>
      <c r="SZA266" s="5"/>
      <c r="SZB266" s="5"/>
      <c r="SZC266" s="5"/>
      <c r="SZD266" s="5"/>
      <c r="SZE266" s="5"/>
      <c r="SZF266" s="5"/>
      <c r="SZG266" s="5"/>
      <c r="SZH266" s="5"/>
      <c r="SZI266" s="5"/>
      <c r="SZJ266" s="5"/>
      <c r="SZK266" s="5"/>
      <c r="SZL266" s="5"/>
      <c r="SZM266" s="5"/>
      <c r="SZN266" s="5"/>
      <c r="SZO266" s="5"/>
      <c r="SZP266" s="5"/>
      <c r="SZQ266" s="5"/>
      <c r="SZR266" s="5"/>
      <c r="SZS266" s="5"/>
      <c r="SZT266" s="5"/>
      <c r="SZU266" s="5"/>
      <c r="SZV266" s="5"/>
      <c r="SZW266" s="5"/>
      <c r="SZX266" s="5"/>
      <c r="SZY266" s="5"/>
      <c r="SZZ266" s="5"/>
      <c r="TAA266" s="5"/>
      <c r="TAB266" s="5"/>
      <c r="TAC266" s="5"/>
      <c r="TAD266" s="5"/>
      <c r="TAE266" s="5"/>
      <c r="TAF266" s="5"/>
      <c r="TAG266" s="5"/>
      <c r="TAH266" s="5"/>
      <c r="TAI266" s="5"/>
      <c r="TAJ266" s="5"/>
      <c r="TAK266" s="5"/>
      <c r="TAL266" s="5"/>
      <c r="TAM266" s="5"/>
      <c r="TAN266" s="5"/>
      <c r="TAO266" s="5"/>
      <c r="TAP266" s="5"/>
      <c r="TAQ266" s="5"/>
      <c r="TAR266" s="5"/>
      <c r="TAS266" s="5"/>
      <c r="TAT266" s="5"/>
      <c r="TAU266" s="5"/>
      <c r="TAV266" s="5"/>
      <c r="TAW266" s="5"/>
      <c r="TAX266" s="5"/>
      <c r="TAY266" s="5"/>
      <c r="TAZ266" s="5"/>
      <c r="TBA266" s="5"/>
      <c r="TBB266" s="5"/>
      <c r="TBC266" s="5"/>
      <c r="TBD266" s="5"/>
      <c r="TBE266" s="5"/>
      <c r="TBF266" s="5"/>
      <c r="TBG266" s="5"/>
      <c r="TBH266" s="5"/>
      <c r="TBI266" s="5"/>
      <c r="TBJ266" s="5"/>
      <c r="TBK266" s="5"/>
      <c r="TBL266" s="5"/>
      <c r="TBM266" s="5"/>
      <c r="TBN266" s="5"/>
      <c r="TBO266" s="5"/>
      <c r="TBP266" s="5"/>
      <c r="TBQ266" s="5"/>
      <c r="TBR266" s="5"/>
      <c r="TBS266" s="5"/>
      <c r="TBT266" s="5"/>
      <c r="TBU266" s="5"/>
      <c r="TBV266" s="5"/>
      <c r="TBW266" s="5"/>
      <c r="TBX266" s="5"/>
      <c r="TBY266" s="5"/>
      <c r="TBZ266" s="5"/>
      <c r="TCA266" s="5"/>
      <c r="TCB266" s="5"/>
      <c r="TCC266" s="5"/>
      <c r="TCD266" s="5"/>
      <c r="TCE266" s="5"/>
      <c r="TCF266" s="5"/>
      <c r="TCG266" s="5"/>
      <c r="TCH266" s="5"/>
      <c r="TCI266" s="5"/>
      <c r="TCJ266" s="5"/>
      <c r="TCK266" s="5"/>
      <c r="TCL266" s="5"/>
      <c r="TCM266" s="5"/>
      <c r="TCN266" s="5"/>
      <c r="TCO266" s="5"/>
      <c r="TCP266" s="5"/>
      <c r="TCQ266" s="5"/>
      <c r="TCR266" s="5"/>
      <c r="TCS266" s="5"/>
      <c r="TCT266" s="5"/>
      <c r="TCU266" s="5"/>
      <c r="TCV266" s="5"/>
      <c r="TCW266" s="5"/>
      <c r="TCX266" s="5"/>
      <c r="TCY266" s="5"/>
      <c r="TCZ266" s="5"/>
      <c r="TDA266" s="5"/>
      <c r="TDB266" s="5"/>
      <c r="TDC266" s="5"/>
      <c r="TDD266" s="5"/>
      <c r="TDE266" s="5"/>
      <c r="TDF266" s="5"/>
      <c r="TDG266" s="5"/>
      <c r="TDH266" s="5"/>
      <c r="TDI266" s="5"/>
      <c r="TDJ266" s="5"/>
      <c r="TDK266" s="5"/>
      <c r="TDL266" s="5"/>
      <c r="TDM266" s="5"/>
      <c r="TDN266" s="5"/>
      <c r="TDO266" s="5"/>
      <c r="TDP266" s="5"/>
      <c r="TDQ266" s="5"/>
      <c r="TDR266" s="5"/>
      <c r="TDS266" s="5"/>
      <c r="TDT266" s="5"/>
      <c r="TDU266" s="5"/>
      <c r="TDV266" s="5"/>
      <c r="TDW266" s="5"/>
      <c r="TDX266" s="5"/>
      <c r="TDY266" s="5"/>
      <c r="TDZ266" s="5"/>
      <c r="TEA266" s="5"/>
      <c r="TEB266" s="5"/>
      <c r="TEC266" s="5"/>
      <c r="TED266" s="5"/>
      <c r="TEE266" s="5"/>
      <c r="TEF266" s="5"/>
      <c r="TEG266" s="5"/>
      <c r="TEH266" s="5"/>
      <c r="TEI266" s="5"/>
      <c r="TEJ266" s="5"/>
      <c r="TEK266" s="5"/>
      <c r="TEL266" s="5"/>
      <c r="TEM266" s="5"/>
      <c r="TEN266" s="5"/>
      <c r="TEO266" s="5"/>
      <c r="TEP266" s="5"/>
      <c r="TEQ266" s="5"/>
      <c r="TER266" s="5"/>
      <c r="TES266" s="5"/>
      <c r="TET266" s="5"/>
      <c r="TEU266" s="5"/>
      <c r="TEV266" s="5"/>
      <c r="TEW266" s="5"/>
      <c r="TEX266" s="5"/>
      <c r="TEY266" s="5"/>
      <c r="TEZ266" s="5"/>
      <c r="TFA266" s="5"/>
      <c r="TFB266" s="5"/>
      <c r="TFC266" s="5"/>
      <c r="TFD266" s="5"/>
      <c r="TFE266" s="5"/>
      <c r="TFF266" s="5"/>
      <c r="TFG266" s="5"/>
      <c r="TFH266" s="5"/>
      <c r="TFI266" s="5"/>
      <c r="TFJ266" s="5"/>
      <c r="TFK266" s="5"/>
      <c r="TFL266" s="5"/>
      <c r="TFM266" s="5"/>
      <c r="TFN266" s="5"/>
      <c r="TFO266" s="5"/>
      <c r="TFP266" s="5"/>
      <c r="TFQ266" s="5"/>
      <c r="TFR266" s="5"/>
      <c r="TFS266" s="5"/>
      <c r="TFT266" s="5"/>
      <c r="TFU266" s="5"/>
      <c r="TFV266" s="5"/>
      <c r="TFW266" s="5"/>
      <c r="TFX266" s="5"/>
      <c r="TFY266" s="5"/>
      <c r="TFZ266" s="5"/>
      <c r="TGA266" s="5"/>
      <c r="TGB266" s="5"/>
      <c r="TGC266" s="5"/>
      <c r="TGD266" s="5"/>
      <c r="TGE266" s="5"/>
      <c r="TGF266" s="5"/>
      <c r="TGG266" s="5"/>
      <c r="TGH266" s="5"/>
      <c r="TGI266" s="5"/>
      <c r="TGJ266" s="5"/>
      <c r="TGK266" s="5"/>
      <c r="TGL266" s="5"/>
      <c r="TGM266" s="5"/>
      <c r="TGN266" s="5"/>
      <c r="TGO266" s="5"/>
      <c r="TGP266" s="5"/>
      <c r="TGQ266" s="5"/>
      <c r="TGR266" s="5"/>
      <c r="TGS266" s="5"/>
      <c r="TGT266" s="5"/>
      <c r="TGU266" s="5"/>
      <c r="TGV266" s="5"/>
      <c r="TGW266" s="5"/>
      <c r="TGX266" s="5"/>
      <c r="TGY266" s="5"/>
      <c r="TGZ266" s="5"/>
      <c r="THA266" s="5"/>
      <c r="THB266" s="5"/>
      <c r="THC266" s="5"/>
      <c r="THD266" s="5"/>
      <c r="THE266" s="5"/>
      <c r="THF266" s="5"/>
      <c r="THG266" s="5"/>
      <c r="THH266" s="5"/>
      <c r="THI266" s="5"/>
      <c r="THJ266" s="5"/>
      <c r="THK266" s="5"/>
      <c r="THL266" s="5"/>
      <c r="THM266" s="5"/>
      <c r="THN266" s="5"/>
      <c r="THO266" s="5"/>
      <c r="THP266" s="5"/>
      <c r="THQ266" s="5"/>
      <c r="THR266" s="5"/>
      <c r="THS266" s="5"/>
      <c r="THT266" s="5"/>
      <c r="THU266" s="5"/>
      <c r="THV266" s="5"/>
      <c r="THW266" s="5"/>
      <c r="THX266" s="5"/>
      <c r="THY266" s="5"/>
      <c r="THZ266" s="5"/>
      <c r="TIA266" s="5"/>
      <c r="TIB266" s="5"/>
      <c r="TIC266" s="5"/>
      <c r="TID266" s="5"/>
      <c r="TIE266" s="5"/>
      <c r="TIF266" s="5"/>
      <c r="TIG266" s="5"/>
      <c r="TIH266" s="5"/>
      <c r="TII266" s="5"/>
      <c r="TIJ266" s="5"/>
      <c r="TIK266" s="5"/>
      <c r="TIL266" s="5"/>
      <c r="TIM266" s="5"/>
      <c r="TIN266" s="5"/>
      <c r="TIO266" s="5"/>
      <c r="TIP266" s="5"/>
      <c r="TIQ266" s="5"/>
      <c r="TIR266" s="5"/>
      <c r="TIS266" s="5"/>
      <c r="TIT266" s="5"/>
      <c r="TIU266" s="5"/>
      <c r="TIV266" s="5"/>
      <c r="TIW266" s="5"/>
      <c r="TIX266" s="5"/>
      <c r="TIY266" s="5"/>
      <c r="TIZ266" s="5"/>
      <c r="TJA266" s="5"/>
      <c r="TJB266" s="5"/>
      <c r="TJC266" s="5"/>
      <c r="TJD266" s="5"/>
      <c r="TJE266" s="5"/>
      <c r="TJF266" s="5"/>
      <c r="TJG266" s="5"/>
      <c r="TJH266" s="5"/>
      <c r="TJI266" s="5"/>
      <c r="TJJ266" s="5"/>
      <c r="TJK266" s="5"/>
      <c r="TJL266" s="5"/>
      <c r="TJM266" s="5"/>
      <c r="TJN266" s="5"/>
      <c r="TJO266" s="5"/>
      <c r="TJP266" s="5"/>
      <c r="TJQ266" s="5"/>
      <c r="TJR266" s="5"/>
      <c r="TJS266" s="5"/>
      <c r="TJT266" s="5"/>
      <c r="TJU266" s="5"/>
      <c r="TJV266" s="5"/>
      <c r="TJW266" s="5"/>
      <c r="TJX266" s="5"/>
      <c r="TJY266" s="5"/>
      <c r="TJZ266" s="5"/>
      <c r="TKA266" s="5"/>
      <c r="TKB266" s="5"/>
      <c r="TKC266" s="5"/>
      <c r="TKD266" s="5"/>
      <c r="TKE266" s="5"/>
      <c r="TKF266" s="5"/>
      <c r="TKG266" s="5"/>
      <c r="TKH266" s="5"/>
      <c r="TKI266" s="5"/>
      <c r="TKJ266" s="5"/>
      <c r="TKK266" s="5"/>
      <c r="TKL266" s="5"/>
      <c r="TKM266" s="5"/>
      <c r="TKN266" s="5"/>
      <c r="TKO266" s="5"/>
      <c r="TKP266" s="5"/>
      <c r="TKQ266" s="5"/>
      <c r="TKR266" s="5"/>
      <c r="TKS266" s="5"/>
      <c r="TKT266" s="5"/>
      <c r="TKU266" s="5"/>
      <c r="TKV266" s="5"/>
      <c r="TKW266" s="5"/>
      <c r="TKX266" s="5"/>
      <c r="TKY266" s="5"/>
      <c r="TKZ266" s="5"/>
      <c r="TLA266" s="5"/>
      <c r="TLB266" s="5"/>
      <c r="TLC266" s="5"/>
      <c r="TLD266" s="5"/>
      <c r="TLE266" s="5"/>
      <c r="TLF266" s="5"/>
      <c r="TLG266" s="5"/>
      <c r="TLH266" s="5"/>
      <c r="TLI266" s="5"/>
      <c r="TLJ266" s="5"/>
      <c r="TLK266" s="5"/>
      <c r="TLL266" s="5"/>
      <c r="TLM266" s="5"/>
      <c r="TLN266" s="5"/>
      <c r="TLO266" s="5"/>
      <c r="TLP266" s="5"/>
      <c r="TLQ266" s="5"/>
      <c r="TLR266" s="5"/>
      <c r="TLS266" s="5"/>
      <c r="TLT266" s="5"/>
      <c r="TLU266" s="5"/>
      <c r="TLV266" s="5"/>
      <c r="TLW266" s="5"/>
      <c r="TLX266" s="5"/>
      <c r="TLY266" s="5"/>
      <c r="TLZ266" s="5"/>
      <c r="TMA266" s="5"/>
      <c r="TMB266" s="5"/>
      <c r="TMC266" s="5"/>
      <c r="TMD266" s="5"/>
      <c r="TME266" s="5"/>
      <c r="TMF266" s="5"/>
      <c r="TMG266" s="5"/>
      <c r="TMH266" s="5"/>
      <c r="TMI266" s="5"/>
      <c r="TMJ266" s="5"/>
      <c r="TMK266" s="5"/>
      <c r="TML266" s="5"/>
      <c r="TMM266" s="5"/>
      <c r="TMN266" s="5"/>
      <c r="TMO266" s="5"/>
      <c r="TMP266" s="5"/>
      <c r="TMQ266" s="5"/>
      <c r="TMR266" s="5"/>
      <c r="TMS266" s="5"/>
      <c r="TMT266" s="5"/>
      <c r="TMU266" s="5"/>
      <c r="TMV266" s="5"/>
      <c r="TMW266" s="5"/>
      <c r="TMX266" s="5"/>
      <c r="TMY266" s="5"/>
      <c r="TMZ266" s="5"/>
      <c r="TNA266" s="5"/>
      <c r="TNB266" s="5"/>
      <c r="TNC266" s="5"/>
      <c r="TND266" s="5"/>
      <c r="TNE266" s="5"/>
      <c r="TNF266" s="5"/>
      <c r="TNG266" s="5"/>
      <c r="TNH266" s="5"/>
      <c r="TNI266" s="5"/>
      <c r="TNJ266" s="5"/>
      <c r="TNK266" s="5"/>
      <c r="TNL266" s="5"/>
      <c r="TNM266" s="5"/>
      <c r="TNN266" s="5"/>
      <c r="TNO266" s="5"/>
      <c r="TNP266" s="5"/>
      <c r="TNQ266" s="5"/>
      <c r="TNR266" s="5"/>
      <c r="TNS266" s="5"/>
      <c r="TNT266" s="5"/>
      <c r="TNU266" s="5"/>
      <c r="TNV266" s="5"/>
      <c r="TNW266" s="5"/>
      <c r="TNX266" s="5"/>
      <c r="TNY266" s="5"/>
      <c r="TNZ266" s="5"/>
      <c r="TOA266" s="5"/>
      <c r="TOB266" s="5"/>
      <c r="TOC266" s="5"/>
      <c r="TOD266" s="5"/>
      <c r="TOE266" s="5"/>
      <c r="TOF266" s="5"/>
      <c r="TOG266" s="5"/>
      <c r="TOH266" s="5"/>
      <c r="TOI266" s="5"/>
      <c r="TOJ266" s="5"/>
      <c r="TOK266" s="5"/>
      <c r="TOL266" s="5"/>
      <c r="TOM266" s="5"/>
      <c r="TON266" s="5"/>
      <c r="TOO266" s="5"/>
      <c r="TOP266" s="5"/>
      <c r="TOQ266" s="5"/>
      <c r="TOR266" s="5"/>
      <c r="TOS266" s="5"/>
      <c r="TOT266" s="5"/>
      <c r="TOU266" s="5"/>
      <c r="TOV266" s="5"/>
      <c r="TOW266" s="5"/>
      <c r="TOX266" s="5"/>
      <c r="TOY266" s="5"/>
      <c r="TOZ266" s="5"/>
      <c r="TPA266" s="5"/>
      <c r="TPB266" s="5"/>
      <c r="TPC266" s="5"/>
      <c r="TPD266" s="5"/>
      <c r="TPE266" s="5"/>
      <c r="TPF266" s="5"/>
      <c r="TPG266" s="5"/>
      <c r="TPH266" s="5"/>
      <c r="TPI266" s="5"/>
      <c r="TPJ266" s="5"/>
      <c r="TPK266" s="5"/>
      <c r="TPL266" s="5"/>
      <c r="TPM266" s="5"/>
      <c r="TPN266" s="5"/>
      <c r="TPO266" s="5"/>
      <c r="TPP266" s="5"/>
      <c r="TPQ266" s="5"/>
      <c r="TPR266" s="5"/>
      <c r="TPS266" s="5"/>
      <c r="TPT266" s="5"/>
      <c r="TPU266" s="5"/>
      <c r="TPV266" s="5"/>
      <c r="TPW266" s="5"/>
      <c r="TPX266" s="5"/>
      <c r="TPY266" s="5"/>
      <c r="TPZ266" s="5"/>
      <c r="TQA266" s="5"/>
      <c r="TQB266" s="5"/>
      <c r="TQC266" s="5"/>
      <c r="TQD266" s="5"/>
      <c r="TQE266" s="5"/>
      <c r="TQF266" s="5"/>
      <c r="TQG266" s="5"/>
      <c r="TQH266" s="5"/>
      <c r="TQI266" s="5"/>
      <c r="TQJ266" s="5"/>
      <c r="TQK266" s="5"/>
      <c r="TQL266" s="5"/>
      <c r="TQM266" s="5"/>
      <c r="TQN266" s="5"/>
      <c r="TQO266" s="5"/>
      <c r="TQP266" s="5"/>
      <c r="TQQ266" s="5"/>
      <c r="TQR266" s="5"/>
      <c r="TQS266" s="5"/>
      <c r="TQT266" s="5"/>
      <c r="TQU266" s="5"/>
      <c r="TQV266" s="5"/>
      <c r="TQW266" s="5"/>
      <c r="TQX266" s="5"/>
      <c r="TQY266" s="5"/>
      <c r="TQZ266" s="5"/>
      <c r="TRA266" s="5"/>
      <c r="TRB266" s="5"/>
      <c r="TRC266" s="5"/>
      <c r="TRD266" s="5"/>
      <c r="TRE266" s="5"/>
      <c r="TRF266" s="5"/>
      <c r="TRG266" s="5"/>
      <c r="TRH266" s="5"/>
      <c r="TRI266" s="5"/>
      <c r="TRJ266" s="5"/>
      <c r="TRK266" s="5"/>
      <c r="TRL266" s="5"/>
      <c r="TRM266" s="5"/>
      <c r="TRN266" s="5"/>
      <c r="TRO266" s="5"/>
      <c r="TRP266" s="5"/>
      <c r="TRQ266" s="5"/>
      <c r="TRR266" s="5"/>
      <c r="TRS266" s="5"/>
      <c r="TRT266" s="5"/>
      <c r="TRU266" s="5"/>
      <c r="TRV266" s="5"/>
      <c r="TRW266" s="5"/>
      <c r="TRX266" s="5"/>
      <c r="TRY266" s="5"/>
      <c r="TRZ266" s="5"/>
      <c r="TSA266" s="5"/>
      <c r="TSB266" s="5"/>
      <c r="TSC266" s="5"/>
      <c r="TSD266" s="5"/>
      <c r="TSE266" s="5"/>
      <c r="TSF266" s="5"/>
      <c r="TSG266" s="5"/>
      <c r="TSH266" s="5"/>
      <c r="TSI266" s="5"/>
      <c r="TSJ266" s="5"/>
      <c r="TSK266" s="5"/>
      <c r="TSL266" s="5"/>
      <c r="TSM266" s="5"/>
      <c r="TSN266" s="5"/>
      <c r="TSO266" s="5"/>
      <c r="TSP266" s="5"/>
      <c r="TSQ266" s="5"/>
      <c r="TSR266" s="5"/>
      <c r="TSS266" s="5"/>
      <c r="TST266" s="5"/>
      <c r="TSU266" s="5"/>
      <c r="TSV266" s="5"/>
      <c r="TSW266" s="5"/>
      <c r="TSX266" s="5"/>
      <c r="TSY266" s="5"/>
      <c r="TSZ266" s="5"/>
      <c r="TTA266" s="5"/>
      <c r="TTB266" s="5"/>
      <c r="TTC266" s="5"/>
      <c r="TTD266" s="5"/>
      <c r="TTE266" s="5"/>
      <c r="TTF266" s="5"/>
      <c r="TTG266" s="5"/>
      <c r="TTH266" s="5"/>
      <c r="TTI266" s="5"/>
      <c r="TTJ266" s="5"/>
      <c r="TTK266" s="5"/>
      <c r="TTL266" s="5"/>
      <c r="TTM266" s="5"/>
      <c r="TTN266" s="5"/>
      <c r="TTO266" s="5"/>
      <c r="TTP266" s="5"/>
      <c r="TTQ266" s="5"/>
      <c r="TTR266" s="5"/>
      <c r="TTS266" s="5"/>
      <c r="TTT266" s="5"/>
      <c r="TTU266" s="5"/>
      <c r="TTV266" s="5"/>
      <c r="TTW266" s="5"/>
      <c r="TTX266" s="5"/>
      <c r="TTY266" s="5"/>
      <c r="TTZ266" s="5"/>
      <c r="TUA266" s="5"/>
      <c r="TUB266" s="5"/>
      <c r="TUC266" s="5"/>
      <c r="TUD266" s="5"/>
      <c r="TUE266" s="5"/>
      <c r="TUF266" s="5"/>
      <c r="TUG266" s="5"/>
      <c r="TUH266" s="5"/>
      <c r="TUI266" s="5"/>
      <c r="TUJ266" s="5"/>
      <c r="TUK266" s="5"/>
      <c r="TUL266" s="5"/>
      <c r="TUM266" s="5"/>
      <c r="TUN266" s="5"/>
      <c r="TUO266" s="5"/>
      <c r="TUP266" s="5"/>
      <c r="TUQ266" s="5"/>
      <c r="TUR266" s="5"/>
      <c r="TUS266" s="5"/>
      <c r="TUT266" s="5"/>
      <c r="TUU266" s="5"/>
      <c r="TUV266" s="5"/>
      <c r="TUW266" s="5"/>
      <c r="TUX266" s="5"/>
      <c r="TUY266" s="5"/>
      <c r="TUZ266" s="5"/>
      <c r="TVA266" s="5"/>
      <c r="TVB266" s="5"/>
      <c r="TVC266" s="5"/>
      <c r="TVD266" s="5"/>
      <c r="TVE266" s="5"/>
      <c r="TVF266" s="5"/>
      <c r="TVG266" s="5"/>
      <c r="TVH266" s="5"/>
      <c r="TVI266" s="5"/>
      <c r="TVJ266" s="5"/>
      <c r="TVK266" s="5"/>
      <c r="TVL266" s="5"/>
      <c r="TVM266" s="5"/>
      <c r="TVN266" s="5"/>
      <c r="TVO266" s="5"/>
      <c r="TVP266" s="5"/>
      <c r="TVQ266" s="5"/>
      <c r="TVR266" s="5"/>
      <c r="TVS266" s="5"/>
      <c r="TVT266" s="5"/>
      <c r="TVU266" s="5"/>
      <c r="TVV266" s="5"/>
      <c r="TVW266" s="5"/>
      <c r="TVX266" s="5"/>
      <c r="TVY266" s="5"/>
      <c r="TVZ266" s="5"/>
      <c r="TWA266" s="5"/>
      <c r="TWB266" s="5"/>
      <c r="TWC266" s="5"/>
      <c r="TWD266" s="5"/>
      <c r="TWE266" s="5"/>
      <c r="TWF266" s="5"/>
      <c r="TWG266" s="5"/>
      <c r="TWH266" s="5"/>
      <c r="TWI266" s="5"/>
      <c r="TWJ266" s="5"/>
      <c r="TWK266" s="5"/>
      <c r="TWL266" s="5"/>
      <c r="TWM266" s="5"/>
      <c r="TWN266" s="5"/>
      <c r="TWO266" s="5"/>
      <c r="TWP266" s="5"/>
      <c r="TWQ266" s="5"/>
      <c r="TWR266" s="5"/>
      <c r="TWS266" s="5"/>
      <c r="TWT266" s="5"/>
      <c r="TWU266" s="5"/>
      <c r="TWV266" s="5"/>
      <c r="TWW266" s="5"/>
      <c r="TWX266" s="5"/>
      <c r="TWY266" s="5"/>
      <c r="TWZ266" s="5"/>
      <c r="TXA266" s="5"/>
      <c r="TXB266" s="5"/>
      <c r="TXC266" s="5"/>
      <c r="TXD266" s="5"/>
      <c r="TXE266" s="5"/>
      <c r="TXF266" s="5"/>
      <c r="TXG266" s="5"/>
      <c r="TXH266" s="5"/>
      <c r="TXI266" s="5"/>
      <c r="TXJ266" s="5"/>
      <c r="TXK266" s="5"/>
      <c r="TXL266" s="5"/>
      <c r="TXM266" s="5"/>
      <c r="TXN266" s="5"/>
      <c r="TXO266" s="5"/>
      <c r="TXP266" s="5"/>
      <c r="TXQ266" s="5"/>
      <c r="TXR266" s="5"/>
      <c r="TXS266" s="5"/>
      <c r="TXT266" s="5"/>
      <c r="TXU266" s="5"/>
      <c r="TXV266" s="5"/>
      <c r="TXW266" s="5"/>
      <c r="TXX266" s="5"/>
      <c r="TXY266" s="5"/>
      <c r="TXZ266" s="5"/>
      <c r="TYA266" s="5"/>
      <c r="TYB266" s="5"/>
      <c r="TYC266" s="5"/>
      <c r="TYD266" s="5"/>
      <c r="TYE266" s="5"/>
      <c r="TYF266" s="5"/>
      <c r="TYG266" s="5"/>
      <c r="TYH266" s="5"/>
      <c r="TYI266" s="5"/>
      <c r="TYJ266" s="5"/>
      <c r="TYK266" s="5"/>
      <c r="TYL266" s="5"/>
      <c r="TYM266" s="5"/>
      <c r="TYN266" s="5"/>
      <c r="TYO266" s="5"/>
      <c r="TYP266" s="5"/>
      <c r="TYQ266" s="5"/>
      <c r="TYR266" s="5"/>
      <c r="TYS266" s="5"/>
      <c r="TYT266" s="5"/>
      <c r="TYU266" s="5"/>
      <c r="TYV266" s="5"/>
      <c r="TYW266" s="5"/>
      <c r="TYX266" s="5"/>
      <c r="TYY266" s="5"/>
      <c r="TYZ266" s="5"/>
      <c r="TZA266" s="5"/>
      <c r="TZB266" s="5"/>
      <c r="TZC266" s="5"/>
      <c r="TZD266" s="5"/>
      <c r="TZE266" s="5"/>
      <c r="TZF266" s="5"/>
      <c r="TZG266" s="5"/>
      <c r="TZH266" s="5"/>
      <c r="TZI266" s="5"/>
      <c r="TZJ266" s="5"/>
      <c r="TZK266" s="5"/>
      <c r="TZL266" s="5"/>
      <c r="TZM266" s="5"/>
      <c r="TZN266" s="5"/>
      <c r="TZO266" s="5"/>
      <c r="TZP266" s="5"/>
      <c r="TZQ266" s="5"/>
      <c r="TZR266" s="5"/>
      <c r="TZS266" s="5"/>
      <c r="TZT266" s="5"/>
      <c r="TZU266" s="5"/>
      <c r="TZV266" s="5"/>
      <c r="TZW266" s="5"/>
      <c r="TZX266" s="5"/>
      <c r="TZY266" s="5"/>
      <c r="TZZ266" s="5"/>
      <c r="UAA266" s="5"/>
      <c r="UAB266" s="5"/>
      <c r="UAC266" s="5"/>
      <c r="UAD266" s="5"/>
      <c r="UAE266" s="5"/>
      <c r="UAF266" s="5"/>
      <c r="UAG266" s="5"/>
      <c r="UAH266" s="5"/>
      <c r="UAI266" s="5"/>
      <c r="UAJ266" s="5"/>
      <c r="UAK266" s="5"/>
      <c r="UAL266" s="5"/>
      <c r="UAM266" s="5"/>
      <c r="UAN266" s="5"/>
      <c r="UAO266" s="5"/>
      <c r="UAP266" s="5"/>
      <c r="UAQ266" s="5"/>
      <c r="UAR266" s="5"/>
      <c r="UAS266" s="5"/>
      <c r="UAT266" s="5"/>
      <c r="UAU266" s="5"/>
      <c r="UAV266" s="5"/>
      <c r="UAW266" s="5"/>
      <c r="UAX266" s="5"/>
      <c r="UAY266" s="5"/>
      <c r="UAZ266" s="5"/>
      <c r="UBA266" s="5"/>
      <c r="UBB266" s="5"/>
      <c r="UBC266" s="5"/>
      <c r="UBD266" s="5"/>
      <c r="UBE266" s="5"/>
      <c r="UBF266" s="5"/>
      <c r="UBG266" s="5"/>
      <c r="UBH266" s="5"/>
      <c r="UBI266" s="5"/>
      <c r="UBJ266" s="5"/>
      <c r="UBK266" s="5"/>
      <c r="UBL266" s="5"/>
      <c r="UBM266" s="5"/>
      <c r="UBN266" s="5"/>
      <c r="UBO266" s="5"/>
      <c r="UBP266" s="5"/>
      <c r="UBQ266" s="5"/>
      <c r="UBR266" s="5"/>
      <c r="UBS266" s="5"/>
      <c r="UBT266" s="5"/>
      <c r="UBU266" s="5"/>
      <c r="UBV266" s="5"/>
      <c r="UBW266" s="5"/>
      <c r="UBX266" s="5"/>
      <c r="UBY266" s="5"/>
      <c r="UBZ266" s="5"/>
      <c r="UCA266" s="5"/>
      <c r="UCB266" s="5"/>
      <c r="UCC266" s="5"/>
      <c r="UCD266" s="5"/>
      <c r="UCE266" s="5"/>
      <c r="UCF266" s="5"/>
      <c r="UCG266" s="5"/>
      <c r="UCH266" s="5"/>
      <c r="UCI266" s="5"/>
      <c r="UCJ266" s="5"/>
      <c r="UCK266" s="5"/>
      <c r="UCL266" s="5"/>
      <c r="UCM266" s="5"/>
      <c r="UCN266" s="5"/>
      <c r="UCO266" s="5"/>
      <c r="UCP266" s="5"/>
      <c r="UCQ266" s="5"/>
      <c r="UCR266" s="5"/>
      <c r="UCS266" s="5"/>
      <c r="UCT266" s="5"/>
      <c r="UCU266" s="5"/>
      <c r="UCV266" s="5"/>
      <c r="UCW266" s="5"/>
      <c r="UCX266" s="5"/>
      <c r="UCY266" s="5"/>
      <c r="UCZ266" s="5"/>
      <c r="UDA266" s="5"/>
      <c r="UDB266" s="5"/>
      <c r="UDC266" s="5"/>
      <c r="UDD266" s="5"/>
      <c r="UDE266" s="5"/>
      <c r="UDF266" s="5"/>
      <c r="UDG266" s="5"/>
      <c r="UDH266" s="5"/>
      <c r="UDI266" s="5"/>
      <c r="UDJ266" s="5"/>
      <c r="UDK266" s="5"/>
      <c r="UDL266" s="5"/>
      <c r="UDM266" s="5"/>
      <c r="UDN266" s="5"/>
      <c r="UDO266" s="5"/>
      <c r="UDP266" s="5"/>
      <c r="UDQ266" s="5"/>
      <c r="UDR266" s="5"/>
      <c r="UDS266" s="5"/>
      <c r="UDT266" s="5"/>
      <c r="UDU266" s="5"/>
      <c r="UDV266" s="5"/>
      <c r="UDW266" s="5"/>
      <c r="UDX266" s="5"/>
      <c r="UDY266" s="5"/>
      <c r="UDZ266" s="5"/>
      <c r="UEA266" s="5"/>
      <c r="UEB266" s="5"/>
      <c r="UEC266" s="5"/>
      <c r="UED266" s="5"/>
      <c r="UEE266" s="5"/>
      <c r="UEF266" s="5"/>
      <c r="UEG266" s="5"/>
      <c r="UEH266" s="5"/>
      <c r="UEI266" s="5"/>
      <c r="UEJ266" s="5"/>
      <c r="UEK266" s="5"/>
      <c r="UEL266" s="5"/>
      <c r="UEM266" s="5"/>
      <c r="UEN266" s="5"/>
      <c r="UEO266" s="5"/>
      <c r="UEP266" s="5"/>
      <c r="UEQ266" s="5"/>
      <c r="UER266" s="5"/>
      <c r="UES266" s="5"/>
      <c r="UET266" s="5"/>
      <c r="UEU266" s="5"/>
      <c r="UEV266" s="5"/>
      <c r="UEW266" s="5"/>
      <c r="UEX266" s="5"/>
      <c r="UEY266" s="5"/>
      <c r="UEZ266" s="5"/>
      <c r="UFA266" s="5"/>
      <c r="UFB266" s="5"/>
      <c r="UFC266" s="5"/>
      <c r="UFD266" s="5"/>
      <c r="UFE266" s="5"/>
      <c r="UFF266" s="5"/>
      <c r="UFG266" s="5"/>
      <c r="UFH266" s="5"/>
      <c r="UFI266" s="5"/>
      <c r="UFJ266" s="5"/>
      <c r="UFK266" s="5"/>
      <c r="UFL266" s="5"/>
      <c r="UFM266" s="5"/>
      <c r="UFN266" s="5"/>
      <c r="UFO266" s="5"/>
      <c r="UFP266" s="5"/>
      <c r="UFQ266" s="5"/>
      <c r="UFR266" s="5"/>
      <c r="UFS266" s="5"/>
      <c r="UFT266" s="5"/>
      <c r="UFU266" s="5"/>
      <c r="UFV266" s="5"/>
      <c r="UFW266" s="5"/>
      <c r="UFX266" s="5"/>
      <c r="UFY266" s="5"/>
      <c r="UFZ266" s="5"/>
      <c r="UGA266" s="5"/>
      <c r="UGB266" s="5"/>
      <c r="UGC266" s="5"/>
      <c r="UGD266" s="5"/>
      <c r="UGE266" s="5"/>
      <c r="UGF266" s="5"/>
      <c r="UGG266" s="5"/>
      <c r="UGH266" s="5"/>
      <c r="UGI266" s="5"/>
      <c r="UGJ266" s="5"/>
      <c r="UGK266" s="5"/>
      <c r="UGL266" s="5"/>
      <c r="UGM266" s="5"/>
      <c r="UGN266" s="5"/>
      <c r="UGO266" s="5"/>
      <c r="UGP266" s="5"/>
      <c r="UGQ266" s="5"/>
      <c r="UGR266" s="5"/>
      <c r="UGS266" s="5"/>
      <c r="UGT266" s="5"/>
      <c r="UGU266" s="5"/>
      <c r="UGV266" s="5"/>
      <c r="UGW266" s="5"/>
      <c r="UGX266" s="5"/>
      <c r="UGY266" s="5"/>
      <c r="UGZ266" s="5"/>
      <c r="UHA266" s="5"/>
      <c r="UHB266" s="5"/>
      <c r="UHC266" s="5"/>
      <c r="UHD266" s="5"/>
      <c r="UHE266" s="5"/>
      <c r="UHF266" s="5"/>
      <c r="UHG266" s="5"/>
      <c r="UHH266" s="5"/>
      <c r="UHI266" s="5"/>
      <c r="UHJ266" s="5"/>
      <c r="UHK266" s="5"/>
      <c r="UHL266" s="5"/>
      <c r="UHM266" s="5"/>
      <c r="UHN266" s="5"/>
      <c r="UHO266" s="5"/>
      <c r="UHP266" s="5"/>
      <c r="UHQ266" s="5"/>
      <c r="UHR266" s="5"/>
      <c r="UHS266" s="5"/>
      <c r="UHT266" s="5"/>
      <c r="UHU266" s="5"/>
      <c r="UHV266" s="5"/>
      <c r="UHW266" s="5"/>
      <c r="UHX266" s="5"/>
      <c r="UHY266" s="5"/>
      <c r="UHZ266" s="5"/>
      <c r="UIA266" s="5"/>
      <c r="UIB266" s="5"/>
      <c r="UIC266" s="5"/>
      <c r="UID266" s="5"/>
      <c r="UIE266" s="5"/>
      <c r="UIF266" s="5"/>
      <c r="UIG266" s="5"/>
      <c r="UIH266" s="5"/>
      <c r="UII266" s="5"/>
      <c r="UIJ266" s="5"/>
      <c r="UIK266" s="5"/>
      <c r="UIL266" s="5"/>
      <c r="UIM266" s="5"/>
      <c r="UIN266" s="5"/>
      <c r="UIO266" s="5"/>
      <c r="UIP266" s="5"/>
      <c r="UIQ266" s="5"/>
      <c r="UIR266" s="5"/>
      <c r="UIS266" s="5"/>
      <c r="UIT266" s="5"/>
      <c r="UIU266" s="5"/>
      <c r="UIV266" s="5"/>
      <c r="UIW266" s="5"/>
      <c r="UIX266" s="5"/>
      <c r="UIY266" s="5"/>
      <c r="UIZ266" s="5"/>
      <c r="UJA266" s="5"/>
      <c r="UJB266" s="5"/>
      <c r="UJC266" s="5"/>
      <c r="UJD266" s="5"/>
      <c r="UJE266" s="5"/>
      <c r="UJF266" s="5"/>
      <c r="UJG266" s="5"/>
      <c r="UJH266" s="5"/>
      <c r="UJI266" s="5"/>
      <c r="UJJ266" s="5"/>
      <c r="UJK266" s="5"/>
      <c r="UJL266" s="5"/>
      <c r="UJM266" s="5"/>
      <c r="UJN266" s="5"/>
      <c r="UJO266" s="5"/>
      <c r="UJP266" s="5"/>
      <c r="UJQ266" s="5"/>
      <c r="UJR266" s="5"/>
      <c r="UJS266" s="5"/>
      <c r="UJT266" s="5"/>
      <c r="UJU266" s="5"/>
      <c r="UJV266" s="5"/>
      <c r="UJW266" s="5"/>
      <c r="UJX266" s="5"/>
      <c r="UJY266" s="5"/>
      <c r="UJZ266" s="5"/>
      <c r="UKA266" s="5"/>
      <c r="UKB266" s="5"/>
      <c r="UKC266" s="5"/>
      <c r="UKD266" s="5"/>
      <c r="UKE266" s="5"/>
      <c r="UKF266" s="5"/>
      <c r="UKG266" s="5"/>
      <c r="UKH266" s="5"/>
      <c r="UKI266" s="5"/>
      <c r="UKJ266" s="5"/>
      <c r="UKK266" s="5"/>
      <c r="UKL266" s="5"/>
      <c r="UKM266" s="5"/>
      <c r="UKN266" s="5"/>
      <c r="UKO266" s="5"/>
      <c r="UKP266" s="5"/>
      <c r="UKQ266" s="5"/>
      <c r="UKR266" s="5"/>
      <c r="UKS266" s="5"/>
      <c r="UKT266" s="5"/>
      <c r="UKU266" s="5"/>
      <c r="UKV266" s="5"/>
      <c r="UKW266" s="5"/>
      <c r="UKX266" s="5"/>
      <c r="UKY266" s="5"/>
      <c r="UKZ266" s="5"/>
      <c r="ULA266" s="5"/>
      <c r="ULB266" s="5"/>
      <c r="ULC266" s="5"/>
      <c r="ULD266" s="5"/>
      <c r="ULE266" s="5"/>
      <c r="ULF266" s="5"/>
      <c r="ULG266" s="5"/>
      <c r="ULH266" s="5"/>
      <c r="ULI266" s="5"/>
      <c r="ULJ266" s="5"/>
      <c r="ULK266" s="5"/>
      <c r="ULL266" s="5"/>
      <c r="ULM266" s="5"/>
      <c r="ULN266" s="5"/>
      <c r="ULO266" s="5"/>
      <c r="ULP266" s="5"/>
      <c r="ULQ266" s="5"/>
      <c r="ULR266" s="5"/>
      <c r="ULS266" s="5"/>
      <c r="ULT266" s="5"/>
      <c r="ULU266" s="5"/>
      <c r="ULV266" s="5"/>
      <c r="ULW266" s="5"/>
      <c r="ULX266" s="5"/>
      <c r="ULY266" s="5"/>
      <c r="ULZ266" s="5"/>
      <c r="UMA266" s="5"/>
      <c r="UMB266" s="5"/>
      <c r="UMC266" s="5"/>
      <c r="UMD266" s="5"/>
      <c r="UME266" s="5"/>
      <c r="UMF266" s="5"/>
      <c r="UMG266" s="5"/>
      <c r="UMH266" s="5"/>
      <c r="UMI266" s="5"/>
      <c r="UMJ266" s="5"/>
      <c r="UMK266" s="5"/>
      <c r="UML266" s="5"/>
      <c r="UMM266" s="5"/>
      <c r="UMN266" s="5"/>
      <c r="UMO266" s="5"/>
      <c r="UMP266" s="5"/>
      <c r="UMQ266" s="5"/>
      <c r="UMR266" s="5"/>
      <c r="UMS266" s="5"/>
      <c r="UMT266" s="5"/>
      <c r="UMU266" s="5"/>
      <c r="UMV266" s="5"/>
      <c r="UMW266" s="5"/>
      <c r="UMX266" s="5"/>
      <c r="UMY266" s="5"/>
      <c r="UMZ266" s="5"/>
      <c r="UNA266" s="5"/>
      <c r="UNB266" s="5"/>
      <c r="UNC266" s="5"/>
      <c r="UND266" s="5"/>
      <c r="UNE266" s="5"/>
      <c r="UNF266" s="5"/>
      <c r="UNG266" s="5"/>
      <c r="UNH266" s="5"/>
      <c r="UNI266" s="5"/>
      <c r="UNJ266" s="5"/>
      <c r="UNK266" s="5"/>
      <c r="UNL266" s="5"/>
      <c r="UNM266" s="5"/>
      <c r="UNN266" s="5"/>
      <c r="UNO266" s="5"/>
      <c r="UNP266" s="5"/>
      <c r="UNQ266" s="5"/>
      <c r="UNR266" s="5"/>
      <c r="UNS266" s="5"/>
      <c r="UNT266" s="5"/>
      <c r="UNU266" s="5"/>
      <c r="UNV266" s="5"/>
      <c r="UNW266" s="5"/>
      <c r="UNX266" s="5"/>
      <c r="UNY266" s="5"/>
      <c r="UNZ266" s="5"/>
      <c r="UOA266" s="5"/>
      <c r="UOB266" s="5"/>
      <c r="UOC266" s="5"/>
      <c r="UOD266" s="5"/>
      <c r="UOE266" s="5"/>
      <c r="UOF266" s="5"/>
      <c r="UOG266" s="5"/>
      <c r="UOH266" s="5"/>
      <c r="UOI266" s="5"/>
      <c r="UOJ266" s="5"/>
      <c r="UOK266" s="5"/>
      <c r="UOL266" s="5"/>
      <c r="UOM266" s="5"/>
      <c r="UON266" s="5"/>
      <c r="UOO266" s="5"/>
      <c r="UOP266" s="5"/>
      <c r="UOQ266" s="5"/>
      <c r="UOR266" s="5"/>
      <c r="UOS266" s="5"/>
      <c r="UOT266" s="5"/>
      <c r="UOU266" s="5"/>
      <c r="UOV266" s="5"/>
      <c r="UOW266" s="5"/>
      <c r="UOX266" s="5"/>
      <c r="UOY266" s="5"/>
      <c r="UOZ266" s="5"/>
      <c r="UPA266" s="5"/>
      <c r="UPB266" s="5"/>
      <c r="UPC266" s="5"/>
      <c r="UPD266" s="5"/>
      <c r="UPE266" s="5"/>
      <c r="UPF266" s="5"/>
      <c r="UPG266" s="5"/>
      <c r="UPH266" s="5"/>
      <c r="UPI266" s="5"/>
      <c r="UPJ266" s="5"/>
      <c r="UPK266" s="5"/>
      <c r="UPL266" s="5"/>
      <c r="UPM266" s="5"/>
      <c r="UPN266" s="5"/>
      <c r="UPO266" s="5"/>
      <c r="UPP266" s="5"/>
      <c r="UPQ266" s="5"/>
      <c r="UPR266" s="5"/>
      <c r="UPS266" s="5"/>
      <c r="UPT266" s="5"/>
      <c r="UPU266" s="5"/>
      <c r="UPV266" s="5"/>
      <c r="UPW266" s="5"/>
      <c r="UPX266" s="5"/>
      <c r="UPY266" s="5"/>
      <c r="UPZ266" s="5"/>
      <c r="UQA266" s="5"/>
      <c r="UQB266" s="5"/>
      <c r="UQC266" s="5"/>
      <c r="UQD266" s="5"/>
      <c r="UQE266" s="5"/>
      <c r="UQF266" s="5"/>
      <c r="UQG266" s="5"/>
      <c r="UQH266" s="5"/>
      <c r="UQI266" s="5"/>
      <c r="UQJ266" s="5"/>
      <c r="UQK266" s="5"/>
      <c r="UQL266" s="5"/>
      <c r="UQM266" s="5"/>
      <c r="UQN266" s="5"/>
      <c r="UQO266" s="5"/>
      <c r="UQP266" s="5"/>
      <c r="UQQ266" s="5"/>
      <c r="UQR266" s="5"/>
      <c r="UQS266" s="5"/>
      <c r="UQT266" s="5"/>
      <c r="UQU266" s="5"/>
      <c r="UQV266" s="5"/>
      <c r="UQW266" s="5"/>
      <c r="UQX266" s="5"/>
      <c r="UQY266" s="5"/>
      <c r="UQZ266" s="5"/>
      <c r="URA266" s="5"/>
      <c r="URB266" s="5"/>
      <c r="URC266" s="5"/>
      <c r="URD266" s="5"/>
      <c r="URE266" s="5"/>
      <c r="URF266" s="5"/>
      <c r="URG266" s="5"/>
      <c r="URH266" s="5"/>
      <c r="URI266" s="5"/>
      <c r="URJ266" s="5"/>
      <c r="URK266" s="5"/>
      <c r="URL266" s="5"/>
      <c r="URM266" s="5"/>
      <c r="URN266" s="5"/>
      <c r="URO266" s="5"/>
      <c r="URP266" s="5"/>
      <c r="URQ266" s="5"/>
      <c r="URR266" s="5"/>
      <c r="URS266" s="5"/>
      <c r="URT266" s="5"/>
      <c r="URU266" s="5"/>
      <c r="URV266" s="5"/>
      <c r="URW266" s="5"/>
      <c r="URX266" s="5"/>
      <c r="URY266" s="5"/>
      <c r="URZ266" s="5"/>
      <c r="USA266" s="5"/>
      <c r="USB266" s="5"/>
      <c r="USC266" s="5"/>
      <c r="USD266" s="5"/>
      <c r="USE266" s="5"/>
      <c r="USF266" s="5"/>
      <c r="USG266" s="5"/>
      <c r="USH266" s="5"/>
      <c r="USI266" s="5"/>
      <c r="USJ266" s="5"/>
      <c r="USK266" s="5"/>
      <c r="USL266" s="5"/>
      <c r="USM266" s="5"/>
      <c r="USN266" s="5"/>
      <c r="USO266" s="5"/>
      <c r="USP266" s="5"/>
      <c r="USQ266" s="5"/>
      <c r="USR266" s="5"/>
      <c r="USS266" s="5"/>
      <c r="UST266" s="5"/>
      <c r="USU266" s="5"/>
      <c r="USV266" s="5"/>
      <c r="USW266" s="5"/>
      <c r="USX266" s="5"/>
      <c r="USY266" s="5"/>
      <c r="USZ266" s="5"/>
      <c r="UTA266" s="5"/>
      <c r="UTB266" s="5"/>
      <c r="UTC266" s="5"/>
      <c r="UTD266" s="5"/>
      <c r="UTE266" s="5"/>
      <c r="UTF266" s="5"/>
      <c r="UTG266" s="5"/>
      <c r="UTH266" s="5"/>
      <c r="UTI266" s="5"/>
      <c r="UTJ266" s="5"/>
      <c r="UTK266" s="5"/>
      <c r="UTL266" s="5"/>
      <c r="UTM266" s="5"/>
      <c r="UTN266" s="5"/>
      <c r="UTO266" s="5"/>
      <c r="UTP266" s="5"/>
      <c r="UTQ266" s="5"/>
      <c r="UTR266" s="5"/>
      <c r="UTS266" s="5"/>
      <c r="UTT266" s="5"/>
      <c r="UTU266" s="5"/>
      <c r="UTV266" s="5"/>
      <c r="UTW266" s="5"/>
      <c r="UTX266" s="5"/>
      <c r="UTY266" s="5"/>
      <c r="UTZ266" s="5"/>
      <c r="UUA266" s="5"/>
      <c r="UUB266" s="5"/>
      <c r="UUC266" s="5"/>
      <c r="UUD266" s="5"/>
      <c r="UUE266" s="5"/>
      <c r="UUF266" s="5"/>
      <c r="UUG266" s="5"/>
      <c r="UUH266" s="5"/>
      <c r="UUI266" s="5"/>
      <c r="UUJ266" s="5"/>
      <c r="UUK266" s="5"/>
      <c r="UUL266" s="5"/>
      <c r="UUM266" s="5"/>
      <c r="UUN266" s="5"/>
      <c r="UUO266" s="5"/>
      <c r="UUP266" s="5"/>
      <c r="UUQ266" s="5"/>
      <c r="UUR266" s="5"/>
      <c r="UUS266" s="5"/>
      <c r="UUT266" s="5"/>
      <c r="UUU266" s="5"/>
      <c r="UUV266" s="5"/>
      <c r="UUW266" s="5"/>
      <c r="UUX266" s="5"/>
      <c r="UUY266" s="5"/>
      <c r="UUZ266" s="5"/>
      <c r="UVA266" s="5"/>
      <c r="UVB266" s="5"/>
      <c r="UVC266" s="5"/>
      <c r="UVD266" s="5"/>
      <c r="UVE266" s="5"/>
      <c r="UVF266" s="5"/>
      <c r="UVG266" s="5"/>
      <c r="UVH266" s="5"/>
      <c r="UVI266" s="5"/>
      <c r="UVJ266" s="5"/>
      <c r="UVK266" s="5"/>
      <c r="UVL266" s="5"/>
      <c r="UVM266" s="5"/>
      <c r="UVN266" s="5"/>
      <c r="UVO266" s="5"/>
      <c r="UVP266" s="5"/>
      <c r="UVQ266" s="5"/>
      <c r="UVR266" s="5"/>
      <c r="UVS266" s="5"/>
      <c r="UVT266" s="5"/>
      <c r="UVU266" s="5"/>
      <c r="UVV266" s="5"/>
      <c r="UVW266" s="5"/>
      <c r="UVX266" s="5"/>
      <c r="UVY266" s="5"/>
      <c r="UVZ266" s="5"/>
      <c r="UWA266" s="5"/>
      <c r="UWB266" s="5"/>
      <c r="UWC266" s="5"/>
      <c r="UWD266" s="5"/>
      <c r="UWE266" s="5"/>
      <c r="UWF266" s="5"/>
      <c r="UWG266" s="5"/>
      <c r="UWH266" s="5"/>
      <c r="UWI266" s="5"/>
      <c r="UWJ266" s="5"/>
      <c r="UWK266" s="5"/>
      <c r="UWL266" s="5"/>
      <c r="UWM266" s="5"/>
      <c r="UWN266" s="5"/>
      <c r="UWO266" s="5"/>
      <c r="UWP266" s="5"/>
      <c r="UWQ266" s="5"/>
      <c r="UWR266" s="5"/>
      <c r="UWS266" s="5"/>
      <c r="UWT266" s="5"/>
      <c r="UWU266" s="5"/>
      <c r="UWV266" s="5"/>
      <c r="UWW266" s="5"/>
      <c r="UWX266" s="5"/>
      <c r="UWY266" s="5"/>
      <c r="UWZ266" s="5"/>
      <c r="UXA266" s="5"/>
      <c r="UXB266" s="5"/>
      <c r="UXC266" s="5"/>
      <c r="UXD266" s="5"/>
      <c r="UXE266" s="5"/>
      <c r="UXF266" s="5"/>
      <c r="UXG266" s="5"/>
      <c r="UXH266" s="5"/>
      <c r="UXI266" s="5"/>
      <c r="UXJ266" s="5"/>
      <c r="UXK266" s="5"/>
      <c r="UXL266" s="5"/>
      <c r="UXM266" s="5"/>
      <c r="UXN266" s="5"/>
      <c r="UXO266" s="5"/>
      <c r="UXP266" s="5"/>
      <c r="UXQ266" s="5"/>
      <c r="UXR266" s="5"/>
      <c r="UXS266" s="5"/>
      <c r="UXT266" s="5"/>
      <c r="UXU266" s="5"/>
      <c r="UXV266" s="5"/>
      <c r="UXW266" s="5"/>
      <c r="UXX266" s="5"/>
      <c r="UXY266" s="5"/>
      <c r="UXZ266" s="5"/>
      <c r="UYA266" s="5"/>
      <c r="UYB266" s="5"/>
      <c r="UYC266" s="5"/>
      <c r="UYD266" s="5"/>
      <c r="UYE266" s="5"/>
      <c r="UYF266" s="5"/>
      <c r="UYG266" s="5"/>
      <c r="UYH266" s="5"/>
      <c r="UYI266" s="5"/>
      <c r="UYJ266" s="5"/>
      <c r="UYK266" s="5"/>
      <c r="UYL266" s="5"/>
      <c r="UYM266" s="5"/>
      <c r="UYN266" s="5"/>
      <c r="UYO266" s="5"/>
      <c r="UYP266" s="5"/>
      <c r="UYQ266" s="5"/>
      <c r="UYR266" s="5"/>
      <c r="UYS266" s="5"/>
      <c r="UYT266" s="5"/>
      <c r="UYU266" s="5"/>
      <c r="UYV266" s="5"/>
      <c r="UYW266" s="5"/>
      <c r="UYX266" s="5"/>
      <c r="UYY266" s="5"/>
      <c r="UYZ266" s="5"/>
      <c r="UZA266" s="5"/>
      <c r="UZB266" s="5"/>
      <c r="UZC266" s="5"/>
      <c r="UZD266" s="5"/>
      <c r="UZE266" s="5"/>
      <c r="UZF266" s="5"/>
      <c r="UZG266" s="5"/>
      <c r="UZH266" s="5"/>
      <c r="UZI266" s="5"/>
      <c r="UZJ266" s="5"/>
      <c r="UZK266" s="5"/>
      <c r="UZL266" s="5"/>
      <c r="UZM266" s="5"/>
      <c r="UZN266" s="5"/>
      <c r="UZO266" s="5"/>
      <c r="UZP266" s="5"/>
      <c r="UZQ266" s="5"/>
      <c r="UZR266" s="5"/>
      <c r="UZS266" s="5"/>
      <c r="UZT266" s="5"/>
      <c r="UZU266" s="5"/>
      <c r="UZV266" s="5"/>
      <c r="UZW266" s="5"/>
      <c r="UZX266" s="5"/>
      <c r="UZY266" s="5"/>
      <c r="UZZ266" s="5"/>
      <c r="VAA266" s="5"/>
      <c r="VAB266" s="5"/>
      <c r="VAC266" s="5"/>
      <c r="VAD266" s="5"/>
      <c r="VAE266" s="5"/>
      <c r="VAF266" s="5"/>
      <c r="VAG266" s="5"/>
      <c r="VAH266" s="5"/>
      <c r="VAI266" s="5"/>
      <c r="VAJ266" s="5"/>
      <c r="VAK266" s="5"/>
      <c r="VAL266" s="5"/>
      <c r="VAM266" s="5"/>
      <c r="VAN266" s="5"/>
      <c r="VAO266" s="5"/>
      <c r="VAP266" s="5"/>
      <c r="VAQ266" s="5"/>
      <c r="VAR266" s="5"/>
      <c r="VAS266" s="5"/>
      <c r="VAT266" s="5"/>
      <c r="VAU266" s="5"/>
      <c r="VAV266" s="5"/>
      <c r="VAW266" s="5"/>
      <c r="VAX266" s="5"/>
      <c r="VAY266" s="5"/>
      <c r="VAZ266" s="5"/>
      <c r="VBA266" s="5"/>
      <c r="VBB266" s="5"/>
      <c r="VBC266" s="5"/>
      <c r="VBD266" s="5"/>
      <c r="VBE266" s="5"/>
      <c r="VBF266" s="5"/>
      <c r="VBG266" s="5"/>
      <c r="VBH266" s="5"/>
      <c r="VBI266" s="5"/>
      <c r="VBJ266" s="5"/>
      <c r="VBK266" s="5"/>
      <c r="VBL266" s="5"/>
      <c r="VBM266" s="5"/>
      <c r="VBN266" s="5"/>
      <c r="VBO266" s="5"/>
      <c r="VBP266" s="5"/>
      <c r="VBQ266" s="5"/>
      <c r="VBR266" s="5"/>
      <c r="VBS266" s="5"/>
      <c r="VBT266" s="5"/>
      <c r="VBU266" s="5"/>
      <c r="VBV266" s="5"/>
      <c r="VBW266" s="5"/>
      <c r="VBX266" s="5"/>
      <c r="VBY266" s="5"/>
      <c r="VBZ266" s="5"/>
      <c r="VCA266" s="5"/>
      <c r="VCB266" s="5"/>
      <c r="VCC266" s="5"/>
      <c r="VCD266" s="5"/>
      <c r="VCE266" s="5"/>
      <c r="VCF266" s="5"/>
      <c r="VCG266" s="5"/>
      <c r="VCH266" s="5"/>
      <c r="VCI266" s="5"/>
      <c r="VCJ266" s="5"/>
      <c r="VCK266" s="5"/>
      <c r="VCL266" s="5"/>
      <c r="VCM266" s="5"/>
      <c r="VCN266" s="5"/>
      <c r="VCO266" s="5"/>
      <c r="VCP266" s="5"/>
      <c r="VCQ266" s="5"/>
      <c r="VCR266" s="5"/>
      <c r="VCS266" s="5"/>
      <c r="VCT266" s="5"/>
      <c r="VCU266" s="5"/>
      <c r="VCV266" s="5"/>
      <c r="VCW266" s="5"/>
      <c r="VCX266" s="5"/>
      <c r="VCY266" s="5"/>
      <c r="VCZ266" s="5"/>
      <c r="VDA266" s="5"/>
      <c r="VDB266" s="5"/>
      <c r="VDC266" s="5"/>
      <c r="VDD266" s="5"/>
      <c r="VDE266" s="5"/>
      <c r="VDF266" s="5"/>
      <c r="VDG266" s="5"/>
      <c r="VDH266" s="5"/>
      <c r="VDI266" s="5"/>
      <c r="VDJ266" s="5"/>
      <c r="VDK266" s="5"/>
      <c r="VDL266" s="5"/>
      <c r="VDM266" s="5"/>
      <c r="VDN266" s="5"/>
      <c r="VDO266" s="5"/>
      <c r="VDP266" s="5"/>
      <c r="VDQ266" s="5"/>
      <c r="VDR266" s="5"/>
      <c r="VDS266" s="5"/>
      <c r="VDT266" s="5"/>
      <c r="VDU266" s="5"/>
      <c r="VDV266" s="5"/>
      <c r="VDW266" s="5"/>
      <c r="VDX266" s="5"/>
      <c r="VDY266" s="5"/>
      <c r="VDZ266" s="5"/>
      <c r="VEA266" s="5"/>
      <c r="VEB266" s="5"/>
      <c r="VEC266" s="5"/>
      <c r="VED266" s="5"/>
      <c r="VEE266" s="5"/>
      <c r="VEF266" s="5"/>
      <c r="VEG266" s="5"/>
      <c r="VEH266" s="5"/>
      <c r="VEI266" s="5"/>
      <c r="VEJ266" s="5"/>
      <c r="VEK266" s="5"/>
      <c r="VEL266" s="5"/>
      <c r="VEM266" s="5"/>
      <c r="VEN266" s="5"/>
      <c r="VEO266" s="5"/>
      <c r="VEP266" s="5"/>
      <c r="VEQ266" s="5"/>
      <c r="VER266" s="5"/>
      <c r="VES266" s="5"/>
      <c r="VET266" s="5"/>
      <c r="VEU266" s="5"/>
      <c r="VEV266" s="5"/>
      <c r="VEW266" s="5"/>
      <c r="VEX266" s="5"/>
      <c r="VEY266" s="5"/>
      <c r="VEZ266" s="5"/>
      <c r="VFA266" s="5"/>
      <c r="VFB266" s="5"/>
      <c r="VFC266" s="5"/>
      <c r="VFD266" s="5"/>
      <c r="VFE266" s="5"/>
      <c r="VFF266" s="5"/>
      <c r="VFG266" s="5"/>
      <c r="VFH266" s="5"/>
      <c r="VFI266" s="5"/>
      <c r="VFJ266" s="5"/>
      <c r="VFK266" s="5"/>
      <c r="VFL266" s="5"/>
      <c r="VFM266" s="5"/>
      <c r="VFN266" s="5"/>
      <c r="VFO266" s="5"/>
      <c r="VFP266" s="5"/>
      <c r="VFQ266" s="5"/>
      <c r="VFR266" s="5"/>
      <c r="VFS266" s="5"/>
      <c r="VFT266" s="5"/>
      <c r="VFU266" s="5"/>
      <c r="VFV266" s="5"/>
      <c r="VFW266" s="5"/>
      <c r="VFX266" s="5"/>
      <c r="VFY266" s="5"/>
      <c r="VFZ266" s="5"/>
      <c r="VGA266" s="5"/>
      <c r="VGB266" s="5"/>
      <c r="VGC266" s="5"/>
      <c r="VGD266" s="5"/>
      <c r="VGE266" s="5"/>
      <c r="VGF266" s="5"/>
      <c r="VGG266" s="5"/>
      <c r="VGH266" s="5"/>
      <c r="VGI266" s="5"/>
      <c r="VGJ266" s="5"/>
      <c r="VGK266" s="5"/>
      <c r="VGL266" s="5"/>
      <c r="VGM266" s="5"/>
      <c r="VGN266" s="5"/>
      <c r="VGO266" s="5"/>
      <c r="VGP266" s="5"/>
      <c r="VGQ266" s="5"/>
      <c r="VGR266" s="5"/>
      <c r="VGS266" s="5"/>
      <c r="VGT266" s="5"/>
      <c r="VGU266" s="5"/>
      <c r="VGV266" s="5"/>
      <c r="VGW266" s="5"/>
      <c r="VGX266" s="5"/>
      <c r="VGY266" s="5"/>
      <c r="VGZ266" s="5"/>
      <c r="VHA266" s="5"/>
      <c r="VHB266" s="5"/>
      <c r="VHC266" s="5"/>
      <c r="VHD266" s="5"/>
      <c r="VHE266" s="5"/>
      <c r="VHF266" s="5"/>
      <c r="VHG266" s="5"/>
      <c r="VHH266" s="5"/>
      <c r="VHI266" s="5"/>
      <c r="VHJ266" s="5"/>
      <c r="VHK266" s="5"/>
      <c r="VHL266" s="5"/>
      <c r="VHM266" s="5"/>
      <c r="VHN266" s="5"/>
      <c r="VHO266" s="5"/>
      <c r="VHP266" s="5"/>
      <c r="VHQ266" s="5"/>
      <c r="VHR266" s="5"/>
      <c r="VHS266" s="5"/>
      <c r="VHT266" s="5"/>
      <c r="VHU266" s="5"/>
      <c r="VHV266" s="5"/>
      <c r="VHW266" s="5"/>
      <c r="VHX266" s="5"/>
      <c r="VHY266" s="5"/>
      <c r="VHZ266" s="5"/>
      <c r="VIA266" s="5"/>
      <c r="VIB266" s="5"/>
      <c r="VIC266" s="5"/>
      <c r="VID266" s="5"/>
      <c r="VIE266" s="5"/>
      <c r="VIF266" s="5"/>
      <c r="VIG266" s="5"/>
      <c r="VIH266" s="5"/>
      <c r="VII266" s="5"/>
      <c r="VIJ266" s="5"/>
      <c r="VIK266" s="5"/>
      <c r="VIL266" s="5"/>
      <c r="VIM266" s="5"/>
      <c r="VIN266" s="5"/>
      <c r="VIO266" s="5"/>
      <c r="VIP266" s="5"/>
      <c r="VIQ266" s="5"/>
      <c r="VIR266" s="5"/>
      <c r="VIS266" s="5"/>
      <c r="VIT266" s="5"/>
      <c r="VIU266" s="5"/>
      <c r="VIV266" s="5"/>
      <c r="VIW266" s="5"/>
      <c r="VIX266" s="5"/>
      <c r="VIY266" s="5"/>
      <c r="VIZ266" s="5"/>
      <c r="VJA266" s="5"/>
      <c r="VJB266" s="5"/>
      <c r="VJC266" s="5"/>
      <c r="VJD266" s="5"/>
      <c r="VJE266" s="5"/>
      <c r="VJF266" s="5"/>
      <c r="VJG266" s="5"/>
      <c r="VJH266" s="5"/>
      <c r="VJI266" s="5"/>
      <c r="VJJ266" s="5"/>
      <c r="VJK266" s="5"/>
      <c r="VJL266" s="5"/>
      <c r="VJM266" s="5"/>
      <c r="VJN266" s="5"/>
      <c r="VJO266" s="5"/>
      <c r="VJP266" s="5"/>
      <c r="VJQ266" s="5"/>
      <c r="VJR266" s="5"/>
      <c r="VJS266" s="5"/>
      <c r="VJT266" s="5"/>
      <c r="VJU266" s="5"/>
      <c r="VJV266" s="5"/>
      <c r="VJW266" s="5"/>
      <c r="VJX266" s="5"/>
      <c r="VJY266" s="5"/>
      <c r="VJZ266" s="5"/>
      <c r="VKA266" s="5"/>
      <c r="VKB266" s="5"/>
      <c r="VKC266" s="5"/>
      <c r="VKD266" s="5"/>
      <c r="VKE266" s="5"/>
      <c r="VKF266" s="5"/>
      <c r="VKG266" s="5"/>
      <c r="VKH266" s="5"/>
      <c r="VKI266" s="5"/>
      <c r="VKJ266" s="5"/>
      <c r="VKK266" s="5"/>
      <c r="VKL266" s="5"/>
      <c r="VKM266" s="5"/>
      <c r="VKN266" s="5"/>
      <c r="VKO266" s="5"/>
      <c r="VKP266" s="5"/>
      <c r="VKQ266" s="5"/>
      <c r="VKR266" s="5"/>
      <c r="VKS266" s="5"/>
      <c r="VKT266" s="5"/>
      <c r="VKU266" s="5"/>
      <c r="VKV266" s="5"/>
      <c r="VKW266" s="5"/>
      <c r="VKX266" s="5"/>
      <c r="VKY266" s="5"/>
      <c r="VKZ266" s="5"/>
      <c r="VLA266" s="5"/>
      <c r="VLB266" s="5"/>
      <c r="VLC266" s="5"/>
      <c r="VLD266" s="5"/>
      <c r="VLE266" s="5"/>
      <c r="VLF266" s="5"/>
      <c r="VLG266" s="5"/>
      <c r="VLH266" s="5"/>
      <c r="VLI266" s="5"/>
      <c r="VLJ266" s="5"/>
      <c r="VLK266" s="5"/>
      <c r="VLL266" s="5"/>
      <c r="VLM266" s="5"/>
      <c r="VLN266" s="5"/>
      <c r="VLO266" s="5"/>
      <c r="VLP266" s="5"/>
      <c r="VLQ266" s="5"/>
      <c r="VLR266" s="5"/>
      <c r="VLS266" s="5"/>
      <c r="VLT266" s="5"/>
      <c r="VLU266" s="5"/>
      <c r="VLV266" s="5"/>
      <c r="VLW266" s="5"/>
      <c r="VLX266" s="5"/>
      <c r="VLY266" s="5"/>
      <c r="VLZ266" s="5"/>
      <c r="VMA266" s="5"/>
      <c r="VMB266" s="5"/>
      <c r="VMC266" s="5"/>
      <c r="VMD266" s="5"/>
      <c r="VME266" s="5"/>
      <c r="VMF266" s="5"/>
      <c r="VMG266" s="5"/>
      <c r="VMH266" s="5"/>
      <c r="VMI266" s="5"/>
      <c r="VMJ266" s="5"/>
      <c r="VMK266" s="5"/>
      <c r="VML266" s="5"/>
      <c r="VMM266" s="5"/>
      <c r="VMN266" s="5"/>
      <c r="VMO266" s="5"/>
      <c r="VMP266" s="5"/>
      <c r="VMQ266" s="5"/>
      <c r="VMR266" s="5"/>
      <c r="VMS266" s="5"/>
      <c r="VMT266" s="5"/>
      <c r="VMU266" s="5"/>
      <c r="VMV266" s="5"/>
      <c r="VMW266" s="5"/>
      <c r="VMX266" s="5"/>
      <c r="VMY266" s="5"/>
      <c r="VMZ266" s="5"/>
      <c r="VNA266" s="5"/>
      <c r="VNB266" s="5"/>
      <c r="VNC266" s="5"/>
      <c r="VND266" s="5"/>
      <c r="VNE266" s="5"/>
      <c r="VNF266" s="5"/>
      <c r="VNG266" s="5"/>
      <c r="VNH266" s="5"/>
      <c r="VNI266" s="5"/>
      <c r="VNJ266" s="5"/>
      <c r="VNK266" s="5"/>
      <c r="VNL266" s="5"/>
      <c r="VNM266" s="5"/>
      <c r="VNN266" s="5"/>
      <c r="VNO266" s="5"/>
      <c r="VNP266" s="5"/>
      <c r="VNQ266" s="5"/>
      <c r="VNR266" s="5"/>
      <c r="VNS266" s="5"/>
      <c r="VNT266" s="5"/>
      <c r="VNU266" s="5"/>
      <c r="VNV266" s="5"/>
      <c r="VNW266" s="5"/>
      <c r="VNX266" s="5"/>
      <c r="VNY266" s="5"/>
      <c r="VNZ266" s="5"/>
      <c r="VOA266" s="5"/>
      <c r="VOB266" s="5"/>
      <c r="VOC266" s="5"/>
      <c r="VOD266" s="5"/>
      <c r="VOE266" s="5"/>
      <c r="VOF266" s="5"/>
      <c r="VOG266" s="5"/>
      <c r="VOH266" s="5"/>
      <c r="VOI266" s="5"/>
      <c r="VOJ266" s="5"/>
      <c r="VOK266" s="5"/>
      <c r="VOL266" s="5"/>
      <c r="VOM266" s="5"/>
      <c r="VON266" s="5"/>
      <c r="VOO266" s="5"/>
      <c r="VOP266" s="5"/>
      <c r="VOQ266" s="5"/>
      <c r="VOR266" s="5"/>
      <c r="VOS266" s="5"/>
      <c r="VOT266" s="5"/>
      <c r="VOU266" s="5"/>
      <c r="VOV266" s="5"/>
      <c r="VOW266" s="5"/>
      <c r="VOX266" s="5"/>
      <c r="VOY266" s="5"/>
      <c r="VOZ266" s="5"/>
      <c r="VPA266" s="5"/>
      <c r="VPB266" s="5"/>
      <c r="VPC266" s="5"/>
      <c r="VPD266" s="5"/>
      <c r="VPE266" s="5"/>
      <c r="VPF266" s="5"/>
      <c r="VPG266" s="5"/>
      <c r="VPH266" s="5"/>
      <c r="VPI266" s="5"/>
      <c r="VPJ266" s="5"/>
      <c r="VPK266" s="5"/>
      <c r="VPL266" s="5"/>
      <c r="VPM266" s="5"/>
      <c r="VPN266" s="5"/>
      <c r="VPO266" s="5"/>
      <c r="VPP266" s="5"/>
      <c r="VPQ266" s="5"/>
      <c r="VPR266" s="5"/>
      <c r="VPS266" s="5"/>
      <c r="VPT266" s="5"/>
      <c r="VPU266" s="5"/>
      <c r="VPV266" s="5"/>
      <c r="VPW266" s="5"/>
      <c r="VPX266" s="5"/>
      <c r="VPY266" s="5"/>
      <c r="VPZ266" s="5"/>
      <c r="VQA266" s="5"/>
      <c r="VQB266" s="5"/>
      <c r="VQC266" s="5"/>
      <c r="VQD266" s="5"/>
      <c r="VQE266" s="5"/>
      <c r="VQF266" s="5"/>
      <c r="VQG266" s="5"/>
      <c r="VQH266" s="5"/>
      <c r="VQI266" s="5"/>
      <c r="VQJ266" s="5"/>
      <c r="VQK266" s="5"/>
      <c r="VQL266" s="5"/>
      <c r="VQM266" s="5"/>
      <c r="VQN266" s="5"/>
      <c r="VQO266" s="5"/>
      <c r="VQP266" s="5"/>
      <c r="VQQ266" s="5"/>
      <c r="VQR266" s="5"/>
      <c r="VQS266" s="5"/>
      <c r="VQT266" s="5"/>
      <c r="VQU266" s="5"/>
      <c r="VQV266" s="5"/>
      <c r="VQW266" s="5"/>
      <c r="VQX266" s="5"/>
      <c r="VQY266" s="5"/>
      <c r="VQZ266" s="5"/>
      <c r="VRA266" s="5"/>
      <c r="VRB266" s="5"/>
      <c r="VRC266" s="5"/>
      <c r="VRD266" s="5"/>
      <c r="VRE266" s="5"/>
      <c r="VRF266" s="5"/>
      <c r="VRG266" s="5"/>
      <c r="VRH266" s="5"/>
      <c r="VRI266" s="5"/>
      <c r="VRJ266" s="5"/>
      <c r="VRK266" s="5"/>
      <c r="VRL266" s="5"/>
      <c r="VRM266" s="5"/>
      <c r="VRN266" s="5"/>
      <c r="VRO266" s="5"/>
      <c r="VRP266" s="5"/>
      <c r="VRQ266" s="5"/>
      <c r="VRR266" s="5"/>
      <c r="VRS266" s="5"/>
      <c r="VRT266" s="5"/>
      <c r="VRU266" s="5"/>
      <c r="VRV266" s="5"/>
      <c r="VRW266" s="5"/>
      <c r="VRX266" s="5"/>
      <c r="VRY266" s="5"/>
      <c r="VRZ266" s="5"/>
      <c r="VSA266" s="5"/>
      <c r="VSB266" s="5"/>
      <c r="VSC266" s="5"/>
      <c r="VSD266" s="5"/>
      <c r="VSE266" s="5"/>
      <c r="VSF266" s="5"/>
      <c r="VSG266" s="5"/>
      <c r="VSH266" s="5"/>
      <c r="VSI266" s="5"/>
      <c r="VSJ266" s="5"/>
      <c r="VSK266" s="5"/>
      <c r="VSL266" s="5"/>
      <c r="VSM266" s="5"/>
      <c r="VSN266" s="5"/>
      <c r="VSO266" s="5"/>
      <c r="VSP266" s="5"/>
      <c r="VSQ266" s="5"/>
      <c r="VSR266" s="5"/>
      <c r="VSS266" s="5"/>
      <c r="VST266" s="5"/>
      <c r="VSU266" s="5"/>
      <c r="VSV266" s="5"/>
      <c r="VSW266" s="5"/>
      <c r="VSX266" s="5"/>
      <c r="VSY266" s="5"/>
      <c r="VSZ266" s="5"/>
      <c r="VTA266" s="5"/>
      <c r="VTB266" s="5"/>
      <c r="VTC266" s="5"/>
      <c r="VTD266" s="5"/>
      <c r="VTE266" s="5"/>
      <c r="VTF266" s="5"/>
      <c r="VTG266" s="5"/>
      <c r="VTH266" s="5"/>
      <c r="VTI266" s="5"/>
      <c r="VTJ266" s="5"/>
      <c r="VTK266" s="5"/>
      <c r="VTL266" s="5"/>
      <c r="VTM266" s="5"/>
      <c r="VTN266" s="5"/>
      <c r="VTO266" s="5"/>
      <c r="VTP266" s="5"/>
      <c r="VTQ266" s="5"/>
      <c r="VTR266" s="5"/>
      <c r="VTS266" s="5"/>
      <c r="VTT266" s="5"/>
      <c r="VTU266" s="5"/>
      <c r="VTV266" s="5"/>
      <c r="VTW266" s="5"/>
      <c r="VTX266" s="5"/>
      <c r="VTY266" s="5"/>
      <c r="VTZ266" s="5"/>
      <c r="VUA266" s="5"/>
      <c r="VUB266" s="5"/>
      <c r="VUC266" s="5"/>
      <c r="VUD266" s="5"/>
      <c r="VUE266" s="5"/>
      <c r="VUF266" s="5"/>
      <c r="VUG266" s="5"/>
      <c r="VUH266" s="5"/>
      <c r="VUI266" s="5"/>
      <c r="VUJ266" s="5"/>
      <c r="VUK266" s="5"/>
      <c r="VUL266" s="5"/>
      <c r="VUM266" s="5"/>
      <c r="VUN266" s="5"/>
      <c r="VUO266" s="5"/>
      <c r="VUP266" s="5"/>
      <c r="VUQ266" s="5"/>
      <c r="VUR266" s="5"/>
      <c r="VUS266" s="5"/>
      <c r="VUT266" s="5"/>
      <c r="VUU266" s="5"/>
      <c r="VUV266" s="5"/>
      <c r="VUW266" s="5"/>
      <c r="VUX266" s="5"/>
      <c r="VUY266" s="5"/>
      <c r="VUZ266" s="5"/>
      <c r="VVA266" s="5"/>
      <c r="VVB266" s="5"/>
      <c r="VVC266" s="5"/>
      <c r="VVD266" s="5"/>
      <c r="VVE266" s="5"/>
      <c r="VVF266" s="5"/>
      <c r="VVG266" s="5"/>
      <c r="VVH266" s="5"/>
      <c r="VVI266" s="5"/>
      <c r="VVJ266" s="5"/>
      <c r="VVK266" s="5"/>
      <c r="VVL266" s="5"/>
      <c r="VVM266" s="5"/>
      <c r="VVN266" s="5"/>
      <c r="VVO266" s="5"/>
      <c r="VVP266" s="5"/>
      <c r="VVQ266" s="5"/>
      <c r="VVR266" s="5"/>
      <c r="VVS266" s="5"/>
      <c r="VVT266" s="5"/>
      <c r="VVU266" s="5"/>
      <c r="VVV266" s="5"/>
      <c r="VVW266" s="5"/>
      <c r="VVX266" s="5"/>
      <c r="VVY266" s="5"/>
      <c r="VVZ266" s="5"/>
      <c r="VWA266" s="5"/>
      <c r="VWB266" s="5"/>
      <c r="VWC266" s="5"/>
      <c r="VWD266" s="5"/>
      <c r="VWE266" s="5"/>
      <c r="VWF266" s="5"/>
      <c r="VWG266" s="5"/>
      <c r="VWH266" s="5"/>
      <c r="VWI266" s="5"/>
      <c r="VWJ266" s="5"/>
      <c r="VWK266" s="5"/>
      <c r="VWL266" s="5"/>
      <c r="VWM266" s="5"/>
      <c r="VWN266" s="5"/>
      <c r="VWO266" s="5"/>
      <c r="VWP266" s="5"/>
      <c r="VWQ266" s="5"/>
      <c r="VWR266" s="5"/>
      <c r="VWS266" s="5"/>
      <c r="VWT266" s="5"/>
      <c r="VWU266" s="5"/>
      <c r="VWV266" s="5"/>
      <c r="VWW266" s="5"/>
      <c r="VWX266" s="5"/>
      <c r="VWY266" s="5"/>
      <c r="VWZ266" s="5"/>
      <c r="VXA266" s="5"/>
      <c r="VXB266" s="5"/>
      <c r="VXC266" s="5"/>
      <c r="VXD266" s="5"/>
      <c r="VXE266" s="5"/>
      <c r="VXF266" s="5"/>
      <c r="VXG266" s="5"/>
      <c r="VXH266" s="5"/>
      <c r="VXI266" s="5"/>
      <c r="VXJ266" s="5"/>
      <c r="VXK266" s="5"/>
      <c r="VXL266" s="5"/>
      <c r="VXM266" s="5"/>
      <c r="VXN266" s="5"/>
      <c r="VXO266" s="5"/>
      <c r="VXP266" s="5"/>
      <c r="VXQ266" s="5"/>
      <c r="VXR266" s="5"/>
      <c r="VXS266" s="5"/>
      <c r="VXT266" s="5"/>
      <c r="VXU266" s="5"/>
      <c r="VXV266" s="5"/>
      <c r="VXW266" s="5"/>
      <c r="VXX266" s="5"/>
      <c r="VXY266" s="5"/>
      <c r="VXZ266" s="5"/>
      <c r="VYA266" s="5"/>
      <c r="VYB266" s="5"/>
      <c r="VYC266" s="5"/>
      <c r="VYD266" s="5"/>
      <c r="VYE266" s="5"/>
      <c r="VYF266" s="5"/>
      <c r="VYG266" s="5"/>
      <c r="VYH266" s="5"/>
      <c r="VYI266" s="5"/>
      <c r="VYJ266" s="5"/>
      <c r="VYK266" s="5"/>
      <c r="VYL266" s="5"/>
      <c r="VYM266" s="5"/>
      <c r="VYN266" s="5"/>
      <c r="VYO266" s="5"/>
      <c r="VYP266" s="5"/>
      <c r="VYQ266" s="5"/>
      <c r="VYR266" s="5"/>
      <c r="VYS266" s="5"/>
      <c r="VYT266" s="5"/>
      <c r="VYU266" s="5"/>
      <c r="VYV266" s="5"/>
      <c r="VYW266" s="5"/>
      <c r="VYX266" s="5"/>
      <c r="VYY266" s="5"/>
      <c r="VYZ266" s="5"/>
      <c r="VZA266" s="5"/>
      <c r="VZB266" s="5"/>
      <c r="VZC266" s="5"/>
      <c r="VZD266" s="5"/>
      <c r="VZE266" s="5"/>
      <c r="VZF266" s="5"/>
      <c r="VZG266" s="5"/>
      <c r="VZH266" s="5"/>
      <c r="VZI266" s="5"/>
      <c r="VZJ266" s="5"/>
      <c r="VZK266" s="5"/>
      <c r="VZL266" s="5"/>
      <c r="VZM266" s="5"/>
      <c r="VZN266" s="5"/>
      <c r="VZO266" s="5"/>
      <c r="VZP266" s="5"/>
      <c r="VZQ266" s="5"/>
      <c r="VZR266" s="5"/>
      <c r="VZS266" s="5"/>
      <c r="VZT266" s="5"/>
      <c r="VZU266" s="5"/>
      <c r="VZV266" s="5"/>
      <c r="VZW266" s="5"/>
      <c r="VZX266" s="5"/>
      <c r="VZY266" s="5"/>
      <c r="VZZ266" s="5"/>
      <c r="WAA266" s="5"/>
      <c r="WAB266" s="5"/>
      <c r="WAC266" s="5"/>
      <c r="WAD266" s="5"/>
      <c r="WAE266" s="5"/>
      <c r="WAF266" s="5"/>
      <c r="WAG266" s="5"/>
      <c r="WAH266" s="5"/>
      <c r="WAI266" s="5"/>
      <c r="WAJ266" s="5"/>
      <c r="WAK266" s="5"/>
      <c r="WAL266" s="5"/>
      <c r="WAM266" s="5"/>
      <c r="WAN266" s="5"/>
      <c r="WAO266" s="5"/>
      <c r="WAP266" s="5"/>
      <c r="WAQ266" s="5"/>
      <c r="WAR266" s="5"/>
      <c r="WAS266" s="5"/>
      <c r="WAT266" s="5"/>
      <c r="WAU266" s="5"/>
      <c r="WAV266" s="5"/>
      <c r="WAW266" s="5"/>
      <c r="WAX266" s="5"/>
      <c r="WAY266" s="5"/>
      <c r="WAZ266" s="5"/>
      <c r="WBA266" s="5"/>
      <c r="WBB266" s="5"/>
      <c r="WBC266" s="5"/>
      <c r="WBD266" s="5"/>
      <c r="WBE266" s="5"/>
      <c r="WBF266" s="5"/>
      <c r="WBG266" s="5"/>
      <c r="WBH266" s="5"/>
      <c r="WBI266" s="5"/>
      <c r="WBJ266" s="5"/>
      <c r="WBK266" s="5"/>
      <c r="WBL266" s="5"/>
      <c r="WBM266" s="5"/>
      <c r="WBN266" s="5"/>
      <c r="WBO266" s="5"/>
      <c r="WBP266" s="5"/>
      <c r="WBQ266" s="5"/>
      <c r="WBR266" s="5"/>
      <c r="WBS266" s="5"/>
      <c r="WBT266" s="5"/>
      <c r="WBU266" s="5"/>
      <c r="WBV266" s="5"/>
      <c r="WBW266" s="5"/>
      <c r="WBX266" s="5"/>
      <c r="WBY266" s="5"/>
      <c r="WBZ266" s="5"/>
      <c r="WCA266" s="5"/>
      <c r="WCB266" s="5"/>
      <c r="WCC266" s="5"/>
      <c r="WCD266" s="5"/>
      <c r="WCE266" s="5"/>
      <c r="WCF266" s="5"/>
      <c r="WCG266" s="5"/>
      <c r="WCH266" s="5"/>
      <c r="WCI266" s="5"/>
      <c r="WCJ266" s="5"/>
      <c r="WCK266" s="5"/>
      <c r="WCL266" s="5"/>
      <c r="WCM266" s="5"/>
      <c r="WCN266" s="5"/>
      <c r="WCO266" s="5"/>
      <c r="WCP266" s="5"/>
      <c r="WCQ266" s="5"/>
      <c r="WCR266" s="5"/>
      <c r="WCS266" s="5"/>
      <c r="WCT266" s="5"/>
      <c r="WCU266" s="5"/>
      <c r="WCV266" s="5"/>
      <c r="WCW266" s="5"/>
      <c r="WCX266" s="5"/>
      <c r="WCY266" s="5"/>
      <c r="WCZ266" s="5"/>
      <c r="WDA266" s="5"/>
      <c r="WDB266" s="5"/>
      <c r="WDC266" s="5"/>
      <c r="WDD266" s="5"/>
      <c r="WDE266" s="5"/>
      <c r="WDF266" s="5"/>
      <c r="WDG266" s="5"/>
      <c r="WDH266" s="5"/>
      <c r="WDI266" s="5"/>
      <c r="WDJ266" s="5"/>
      <c r="WDK266" s="5"/>
      <c r="WDL266" s="5"/>
      <c r="WDM266" s="5"/>
      <c r="WDN266" s="5"/>
      <c r="WDO266" s="5"/>
      <c r="WDP266" s="5"/>
      <c r="WDQ266" s="5"/>
      <c r="WDR266" s="5"/>
      <c r="WDS266" s="5"/>
      <c r="WDT266" s="5"/>
      <c r="WDU266" s="5"/>
      <c r="WDV266" s="5"/>
      <c r="WDW266" s="5"/>
      <c r="WDX266" s="5"/>
      <c r="WDY266" s="5"/>
      <c r="WDZ266" s="5"/>
      <c r="WEA266" s="5"/>
      <c r="WEB266" s="5"/>
      <c r="WEC266" s="5"/>
      <c r="WED266" s="5"/>
      <c r="WEE266" s="5"/>
      <c r="WEF266" s="5"/>
      <c r="WEG266" s="5"/>
      <c r="WEH266" s="5"/>
      <c r="WEI266" s="5"/>
      <c r="WEJ266" s="5"/>
      <c r="WEK266" s="5"/>
      <c r="WEL266" s="5"/>
      <c r="WEM266" s="5"/>
      <c r="WEN266" s="5"/>
      <c r="WEO266" s="5"/>
      <c r="WEP266" s="5"/>
      <c r="WEQ266" s="5"/>
      <c r="WER266" s="5"/>
      <c r="WES266" s="5"/>
      <c r="WET266" s="5"/>
      <c r="WEU266" s="5"/>
      <c r="WEV266" s="5"/>
      <c r="WEW266" s="5"/>
      <c r="WEX266" s="5"/>
      <c r="WEY266" s="5"/>
      <c r="WEZ266" s="5"/>
      <c r="WFA266" s="5"/>
      <c r="WFB266" s="5"/>
      <c r="WFC266" s="5"/>
      <c r="WFD266" s="5"/>
      <c r="WFE266" s="5"/>
      <c r="WFF266" s="5"/>
      <c r="WFG266" s="5"/>
      <c r="WFH266" s="5"/>
      <c r="WFI266" s="5"/>
      <c r="WFJ266" s="5"/>
      <c r="WFK266" s="5"/>
      <c r="WFL266" s="5"/>
      <c r="WFM266" s="5"/>
      <c r="WFN266" s="5"/>
      <c r="WFO266" s="5"/>
      <c r="WFP266" s="5"/>
      <c r="WFQ266" s="5"/>
      <c r="WFR266" s="5"/>
      <c r="WFS266" s="5"/>
      <c r="WFT266" s="5"/>
      <c r="WFU266" s="5"/>
      <c r="WFV266" s="5"/>
      <c r="WFW266" s="5"/>
      <c r="WFX266" s="5"/>
      <c r="WFY266" s="5"/>
      <c r="WFZ266" s="5"/>
      <c r="WGA266" s="5"/>
      <c r="WGB266" s="5"/>
      <c r="WGC266" s="5"/>
      <c r="WGD266" s="5"/>
      <c r="WGE266" s="5"/>
      <c r="WGF266" s="5"/>
      <c r="WGG266" s="5"/>
      <c r="WGH266" s="5"/>
      <c r="WGI266" s="5"/>
      <c r="WGJ266" s="5"/>
      <c r="WGK266" s="5"/>
      <c r="WGL266" s="5"/>
      <c r="WGM266" s="5"/>
      <c r="WGN266" s="5"/>
      <c r="WGO266" s="5"/>
      <c r="WGP266" s="5"/>
      <c r="WGQ266" s="5"/>
      <c r="WGR266" s="5"/>
      <c r="WGS266" s="5"/>
      <c r="WGT266" s="5"/>
      <c r="WGU266" s="5"/>
      <c r="WGV266" s="5"/>
      <c r="WGW266" s="5"/>
      <c r="WGX266" s="5"/>
      <c r="WGY266" s="5"/>
      <c r="WGZ266" s="5"/>
      <c r="WHA266" s="5"/>
      <c r="WHB266" s="5"/>
      <c r="WHC266" s="5"/>
      <c r="WHD266" s="5"/>
      <c r="WHE266" s="5"/>
      <c r="WHF266" s="5"/>
      <c r="WHG266" s="5"/>
      <c r="WHH266" s="5"/>
      <c r="WHI266" s="5"/>
      <c r="WHJ266" s="5"/>
      <c r="WHK266" s="5"/>
      <c r="WHL266" s="5"/>
      <c r="WHM266" s="5"/>
      <c r="WHN266" s="5"/>
      <c r="WHO266" s="5"/>
      <c r="WHP266" s="5"/>
      <c r="WHQ266" s="5"/>
      <c r="WHR266" s="5"/>
      <c r="WHS266" s="5"/>
      <c r="WHT266" s="5"/>
      <c r="WHU266" s="5"/>
      <c r="WHV266" s="5"/>
      <c r="WHW266" s="5"/>
      <c r="WHX266" s="5"/>
      <c r="WHY266" s="5"/>
      <c r="WHZ266" s="5"/>
      <c r="WIA266" s="5"/>
      <c r="WIB266" s="5"/>
      <c r="WIC266" s="5"/>
      <c r="WID266" s="5"/>
      <c r="WIE266" s="5"/>
      <c r="WIF266" s="5"/>
      <c r="WIG266" s="5"/>
      <c r="WIH266" s="5"/>
      <c r="WII266" s="5"/>
      <c r="WIJ266" s="5"/>
      <c r="WIK266" s="5"/>
      <c r="WIL266" s="5"/>
      <c r="WIM266" s="5"/>
      <c r="WIN266" s="5"/>
      <c r="WIO266" s="5"/>
      <c r="WIP266" s="5"/>
      <c r="WIQ266" s="5"/>
      <c r="WIR266" s="5"/>
      <c r="WIS266" s="5"/>
      <c r="WIT266" s="5"/>
      <c r="WIU266" s="5"/>
      <c r="WIV266" s="5"/>
      <c r="WIW266" s="5"/>
      <c r="WIX266" s="5"/>
      <c r="WIY266" s="5"/>
      <c r="WIZ266" s="5"/>
      <c r="WJA266" s="5"/>
      <c r="WJB266" s="5"/>
      <c r="WJC266" s="5"/>
      <c r="WJD266" s="5"/>
      <c r="WJE266" s="5"/>
      <c r="WJF266" s="5"/>
      <c r="WJG266" s="5"/>
      <c r="WJH266" s="5"/>
      <c r="WJI266" s="5"/>
      <c r="WJJ266" s="5"/>
      <c r="WJK266" s="5"/>
      <c r="WJL266" s="5"/>
      <c r="WJM266" s="5"/>
      <c r="WJN266" s="5"/>
      <c r="WJO266" s="5"/>
      <c r="WJP266" s="5"/>
      <c r="WJQ266" s="5"/>
      <c r="WJR266" s="5"/>
      <c r="WJS266" s="5"/>
      <c r="WJT266" s="5"/>
      <c r="WJU266" s="5"/>
      <c r="WJV266" s="5"/>
      <c r="WJW266" s="5"/>
      <c r="WJX266" s="5"/>
      <c r="WJY266" s="5"/>
      <c r="WJZ266" s="5"/>
      <c r="WKA266" s="5"/>
      <c r="WKB266" s="5"/>
      <c r="WKC266" s="5"/>
      <c r="WKD266" s="5"/>
      <c r="WKE266" s="5"/>
      <c r="WKF266" s="5"/>
      <c r="WKG266" s="5"/>
      <c r="WKH266" s="5"/>
      <c r="WKI266" s="5"/>
      <c r="WKJ266" s="5"/>
      <c r="WKK266" s="5"/>
      <c r="WKL266" s="5"/>
      <c r="WKM266" s="5"/>
      <c r="WKN266" s="5"/>
      <c r="WKO266" s="5"/>
      <c r="WKP266" s="5"/>
      <c r="WKQ266" s="5"/>
      <c r="WKR266" s="5"/>
      <c r="WKS266" s="5"/>
      <c r="WKT266" s="5"/>
      <c r="WKU266" s="5"/>
      <c r="WKV266" s="5"/>
      <c r="WKW266" s="5"/>
      <c r="WKX266" s="5"/>
      <c r="WKY266" s="5"/>
      <c r="WKZ266" s="5"/>
      <c r="WLA266" s="5"/>
      <c r="WLB266" s="5"/>
      <c r="WLC266" s="5"/>
      <c r="WLD266" s="5"/>
      <c r="WLE266" s="5"/>
      <c r="WLF266" s="5"/>
      <c r="WLG266" s="5"/>
      <c r="WLH266" s="5"/>
      <c r="WLI266" s="5"/>
      <c r="WLJ266" s="5"/>
      <c r="WLK266" s="5"/>
      <c r="WLL266" s="5"/>
      <c r="WLM266" s="5"/>
      <c r="WLN266" s="5"/>
      <c r="WLO266" s="5"/>
      <c r="WLP266" s="5"/>
      <c r="WLQ266" s="5"/>
      <c r="WLR266" s="5"/>
      <c r="WLS266" s="5"/>
      <c r="WLT266" s="5"/>
      <c r="WLU266" s="5"/>
      <c r="WLV266" s="5"/>
      <c r="WLW266" s="5"/>
      <c r="WLX266" s="5"/>
      <c r="WLY266" s="5"/>
      <c r="WLZ266" s="5"/>
      <c r="WMA266" s="5"/>
      <c r="WMB266" s="5"/>
      <c r="WMC266" s="5"/>
      <c r="WMD266" s="5"/>
      <c r="WME266" s="5"/>
      <c r="WMF266" s="5"/>
      <c r="WMG266" s="5"/>
      <c r="WMH266" s="5"/>
      <c r="WMI266" s="5"/>
      <c r="WMJ266" s="5"/>
      <c r="WMK266" s="5"/>
      <c r="WML266" s="5"/>
      <c r="WMM266" s="5"/>
      <c r="WMN266" s="5"/>
      <c r="WMO266" s="5"/>
      <c r="WMP266" s="5"/>
      <c r="WMQ266" s="5"/>
      <c r="WMR266" s="5"/>
      <c r="WMS266" s="5"/>
      <c r="WMT266" s="5"/>
      <c r="WMU266" s="5"/>
      <c r="WMV266" s="5"/>
      <c r="WMW266" s="5"/>
      <c r="WMX266" s="5"/>
      <c r="WMY266" s="5"/>
      <c r="WMZ266" s="5"/>
      <c r="WNA266" s="5"/>
      <c r="WNB266" s="5"/>
      <c r="WNC266" s="5"/>
      <c r="WND266" s="5"/>
      <c r="WNE266" s="5"/>
      <c r="WNF266" s="5"/>
      <c r="WNG266" s="5"/>
      <c r="WNH266" s="5"/>
      <c r="WNI266" s="5"/>
      <c r="WNJ266" s="5"/>
      <c r="WNK266" s="5"/>
      <c r="WNL266" s="5"/>
      <c r="WNM266" s="5"/>
      <c r="WNN266" s="5"/>
      <c r="WNO266" s="5"/>
      <c r="WNP266" s="5"/>
      <c r="WNQ266" s="5"/>
      <c r="WNR266" s="5"/>
      <c r="WNS266" s="5"/>
      <c r="WNT266" s="5"/>
      <c r="WNU266" s="5"/>
      <c r="WNV266" s="5"/>
      <c r="WNW266" s="5"/>
      <c r="WNX266" s="5"/>
      <c r="WNY266" s="5"/>
      <c r="WNZ266" s="5"/>
      <c r="WOA266" s="5"/>
      <c r="WOB266" s="5"/>
      <c r="WOC266" s="5"/>
      <c r="WOD266" s="5"/>
      <c r="WOE266" s="5"/>
      <c r="WOF266" s="5"/>
      <c r="WOG266" s="5"/>
      <c r="WOH266" s="5"/>
      <c r="WOI266" s="5"/>
      <c r="WOJ266" s="5"/>
      <c r="WOK266" s="5"/>
      <c r="WOL266" s="5"/>
      <c r="WOM266" s="5"/>
      <c r="WON266" s="5"/>
      <c r="WOO266" s="5"/>
      <c r="WOP266" s="5"/>
      <c r="WOQ266" s="5"/>
      <c r="WOR266" s="5"/>
      <c r="WOS266" s="5"/>
      <c r="WOT266" s="5"/>
      <c r="WOU266" s="5"/>
      <c r="WOV266" s="5"/>
      <c r="WOW266" s="5"/>
      <c r="WOX266" s="5"/>
      <c r="WOY266" s="5"/>
      <c r="WOZ266" s="5"/>
      <c r="WPA266" s="5"/>
      <c r="WPB266" s="5"/>
      <c r="WPC266" s="5"/>
      <c r="WPD266" s="5"/>
      <c r="WPE266" s="5"/>
      <c r="WPF266" s="5"/>
      <c r="WPG266" s="5"/>
      <c r="WPH266" s="5"/>
      <c r="WPI266" s="5"/>
      <c r="WPJ266" s="5"/>
      <c r="WPK266" s="5"/>
      <c r="WPL266" s="5"/>
      <c r="WPM266" s="5"/>
      <c r="WPN266" s="5"/>
      <c r="WPO266" s="5"/>
      <c r="WPP266" s="5"/>
      <c r="WPQ266" s="5"/>
      <c r="WPR266" s="5"/>
      <c r="WPS266" s="5"/>
      <c r="WPT266" s="5"/>
      <c r="WPU266" s="5"/>
      <c r="WPV266" s="5"/>
      <c r="WPW266" s="5"/>
      <c r="WPX266" s="5"/>
      <c r="WPY266" s="5"/>
      <c r="WPZ266" s="5"/>
      <c r="WQA266" s="5"/>
      <c r="WQB266" s="5"/>
      <c r="WQC266" s="5"/>
      <c r="WQD266" s="5"/>
      <c r="WQE266" s="5"/>
      <c r="WQF266" s="5"/>
      <c r="WQG266" s="5"/>
      <c r="WQH266" s="5"/>
      <c r="WQI266" s="5"/>
      <c r="WQJ266" s="5"/>
      <c r="WQK266" s="5"/>
      <c r="WQL266" s="5"/>
      <c r="WQM266" s="5"/>
      <c r="WQN266" s="5"/>
      <c r="WQO266" s="5"/>
      <c r="WQP266" s="5"/>
      <c r="WQQ266" s="5"/>
      <c r="WQR266" s="5"/>
      <c r="WQS266" s="5"/>
      <c r="WQT266" s="5"/>
      <c r="WQU266" s="5"/>
      <c r="WQV266" s="5"/>
      <c r="WQW266" s="5"/>
      <c r="WQX266" s="5"/>
      <c r="WQY266" s="5"/>
      <c r="WQZ266" s="5"/>
      <c r="WRA266" s="5"/>
      <c r="WRB266" s="5"/>
      <c r="WRC266" s="5"/>
      <c r="WRD266" s="5"/>
      <c r="WRE266" s="5"/>
      <c r="WRF266" s="5"/>
      <c r="WRG266" s="5"/>
      <c r="WRH266" s="5"/>
      <c r="WRI266" s="5"/>
      <c r="WRJ266" s="5"/>
      <c r="WRK266" s="5"/>
      <c r="WRL266" s="5"/>
      <c r="WRM266" s="5"/>
      <c r="WRN266" s="5"/>
      <c r="WRO266" s="5"/>
      <c r="WRP266" s="5"/>
      <c r="WRQ266" s="5"/>
      <c r="WRR266" s="5"/>
      <c r="WRS266" s="5"/>
      <c r="WRT266" s="5"/>
      <c r="WRU266" s="5"/>
      <c r="WRV266" s="5"/>
      <c r="WRW266" s="5"/>
      <c r="WRX266" s="5"/>
      <c r="WRY266" s="5"/>
      <c r="WRZ266" s="5"/>
      <c r="WSA266" s="5"/>
      <c r="WSB266" s="5"/>
      <c r="WSC266" s="5"/>
      <c r="WSD266" s="5"/>
      <c r="WSE266" s="5"/>
      <c r="WSF266" s="5"/>
      <c r="WSG266" s="5"/>
      <c r="WSH266" s="5"/>
      <c r="WSI266" s="5"/>
      <c r="WSJ266" s="5"/>
      <c r="WSK266" s="5"/>
      <c r="WSL266" s="5"/>
      <c r="WSM266" s="5"/>
      <c r="WSN266" s="5"/>
      <c r="WSO266" s="5"/>
      <c r="WSP266" s="5"/>
      <c r="WSQ266" s="5"/>
      <c r="WSR266" s="5"/>
      <c r="WSS266" s="5"/>
      <c r="WST266" s="5"/>
      <c r="WSU266" s="5"/>
      <c r="WSV266" s="5"/>
      <c r="WSW266" s="5"/>
      <c r="WSX266" s="5"/>
      <c r="WSY266" s="5"/>
      <c r="WSZ266" s="5"/>
      <c r="WTA266" s="5"/>
      <c r="WTB266" s="5"/>
      <c r="WTC266" s="5"/>
      <c r="WTD266" s="5"/>
      <c r="WTE266" s="5"/>
      <c r="WTF266" s="5"/>
      <c r="WTG266" s="5"/>
      <c r="WTH266" s="5"/>
      <c r="WTI266" s="5"/>
      <c r="WTJ266" s="5"/>
      <c r="WTK266" s="5"/>
      <c r="WTL266" s="5"/>
      <c r="WTM266" s="5"/>
      <c r="WTN266" s="5"/>
      <c r="WTO266" s="5"/>
      <c r="WTP266" s="5"/>
      <c r="WTQ266" s="5"/>
      <c r="WTR266" s="5"/>
      <c r="WTS266" s="5"/>
      <c r="WTT266" s="5"/>
      <c r="WTU266" s="5"/>
      <c r="WTV266" s="5"/>
      <c r="WTW266" s="5"/>
      <c r="WTX266" s="5"/>
      <c r="WTY266" s="5"/>
      <c r="WTZ266" s="5"/>
      <c r="WUA266" s="5"/>
      <c r="WUB266" s="5"/>
      <c r="WUC266" s="5"/>
      <c r="WUD266" s="5"/>
      <c r="WUE266" s="5"/>
      <c r="WUF266" s="5"/>
      <c r="WUG266" s="5"/>
      <c r="WUH266" s="5"/>
      <c r="WUI266" s="5"/>
      <c r="WUJ266" s="5"/>
      <c r="WUK266" s="5"/>
      <c r="WUL266" s="5"/>
      <c r="WUM266" s="5"/>
      <c r="WUN266" s="5"/>
      <c r="WUO266" s="5"/>
      <c r="WUP266" s="5"/>
      <c r="WUQ266" s="5"/>
      <c r="WUR266" s="5"/>
      <c r="WUS266" s="5"/>
      <c r="WUT266" s="5"/>
      <c r="WUU266" s="5"/>
      <c r="WUV266" s="5"/>
      <c r="WUW266" s="5"/>
      <c r="WUX266" s="5"/>
      <c r="WUY266" s="5"/>
      <c r="WUZ266" s="5"/>
      <c r="WVA266" s="5"/>
      <c r="WVB266" s="5"/>
      <c r="WVC266" s="5"/>
      <c r="WVD266" s="5"/>
      <c r="WVE266" s="5"/>
      <c r="WVF266" s="5"/>
      <c r="WVG266" s="5"/>
      <c r="WVH266" s="5"/>
      <c r="WVI266" s="5"/>
      <c r="WVJ266" s="5"/>
      <c r="WVK266" s="5"/>
      <c r="WVL266" s="5"/>
      <c r="WVM266" s="5"/>
      <c r="WVN266" s="5"/>
      <c r="WVO266" s="5"/>
      <c r="WVP266" s="5"/>
      <c r="WVQ266" s="5"/>
      <c r="WVR266" s="5"/>
      <c r="WVS266" s="5"/>
      <c r="WVT266" s="5"/>
      <c r="WVU266" s="5"/>
      <c r="WVV266" s="5"/>
      <c r="WVW266" s="5"/>
      <c r="WVX266" s="5"/>
      <c r="WVY266" s="5"/>
      <c r="WVZ266" s="5"/>
      <c r="WWA266" s="5"/>
      <c r="WWB266" s="5"/>
      <c r="WWC266" s="5"/>
      <c r="WWD266" s="5"/>
      <c r="WWE266" s="5"/>
      <c r="WWF266" s="5"/>
      <c r="WWG266" s="5"/>
      <c r="WWH266" s="5"/>
      <c r="WWI266" s="5"/>
      <c r="WWJ266" s="5"/>
      <c r="WWK266" s="5"/>
      <c r="WWL266" s="5"/>
      <c r="WWM266" s="5"/>
      <c r="WWN266" s="5"/>
      <c r="WWO266" s="5"/>
      <c r="WWP266" s="5"/>
      <c r="WWQ266" s="5"/>
      <c r="WWR266" s="5"/>
      <c r="WWS266" s="5"/>
      <c r="WWT266" s="5"/>
      <c r="WWU266" s="5"/>
      <c r="WWV266" s="5"/>
      <c r="WWW266" s="5"/>
      <c r="WWX266" s="5"/>
      <c r="WWY266" s="5"/>
      <c r="WWZ266" s="5"/>
      <c r="WXA266" s="5"/>
      <c r="WXB266" s="5"/>
      <c r="WXC266" s="5"/>
      <c r="WXD266" s="5"/>
      <c r="WXE266" s="5"/>
      <c r="WXF266" s="5"/>
      <c r="WXG266" s="5"/>
      <c r="WXH266" s="5"/>
      <c r="WXI266" s="5"/>
      <c r="WXJ266" s="5"/>
      <c r="WXK266" s="5"/>
      <c r="WXL266" s="5"/>
      <c r="WXM266" s="5"/>
      <c r="WXN266" s="5"/>
      <c r="WXO266" s="5"/>
      <c r="WXP266" s="5"/>
      <c r="WXQ266" s="5"/>
      <c r="WXR266" s="5"/>
      <c r="WXS266" s="5"/>
      <c r="WXT266" s="5"/>
      <c r="WXU266" s="5"/>
      <c r="WXV266" s="5"/>
      <c r="WXW266" s="5"/>
      <c r="WXX266" s="5"/>
      <c r="WXY266" s="5"/>
      <c r="WXZ266" s="5"/>
      <c r="WYA266" s="5"/>
      <c r="WYB266" s="5"/>
      <c r="WYC266" s="5"/>
      <c r="WYD266" s="5"/>
      <c r="WYE266" s="5"/>
      <c r="WYF266" s="5"/>
      <c r="WYG266" s="5"/>
      <c r="WYH266" s="5"/>
      <c r="WYI266" s="5"/>
      <c r="WYJ266" s="5"/>
      <c r="WYK266" s="5"/>
      <c r="WYL266" s="5"/>
      <c r="WYM266" s="5"/>
      <c r="WYN266" s="5"/>
      <c r="WYO266" s="5"/>
      <c r="WYP266" s="5"/>
      <c r="WYQ266" s="5"/>
      <c r="WYR266" s="5"/>
      <c r="WYS266" s="5"/>
      <c r="WYT266" s="5"/>
      <c r="WYU266" s="5"/>
      <c r="WYV266" s="5"/>
      <c r="WYW266" s="5"/>
      <c r="WYX266" s="5"/>
      <c r="WYY266" s="5"/>
      <c r="WYZ266" s="5"/>
      <c r="WZA266" s="5"/>
      <c r="WZB266" s="5"/>
      <c r="WZC266" s="5"/>
      <c r="WZD266" s="5"/>
      <c r="WZE266" s="5"/>
      <c r="WZF266" s="5"/>
      <c r="WZG266" s="5"/>
      <c r="WZH266" s="5"/>
      <c r="WZI266" s="5"/>
      <c r="WZJ266" s="5"/>
      <c r="WZK266" s="5"/>
      <c r="WZL266" s="5"/>
      <c r="WZM266" s="5"/>
      <c r="WZN266" s="5"/>
      <c r="WZO266" s="5"/>
      <c r="WZP266" s="5"/>
      <c r="WZQ266" s="5"/>
      <c r="WZR266" s="5"/>
      <c r="WZS266" s="5"/>
      <c r="WZT266" s="5"/>
      <c r="WZU266" s="5"/>
      <c r="WZV266" s="5"/>
      <c r="WZW266" s="5"/>
      <c r="WZX266" s="5"/>
      <c r="WZY266" s="5"/>
      <c r="WZZ266" s="5"/>
      <c r="XAA266" s="5"/>
      <c r="XAB266" s="5"/>
      <c r="XAC266" s="5"/>
      <c r="XAD266" s="5"/>
      <c r="XAE266" s="5"/>
      <c r="XAF266" s="5"/>
      <c r="XAG266" s="5"/>
      <c r="XAH266" s="5"/>
      <c r="XAI266" s="5"/>
      <c r="XAJ266" s="5"/>
      <c r="XAK266" s="5"/>
      <c r="XAL266" s="5"/>
      <c r="XAM266" s="5"/>
      <c r="XAN266" s="5"/>
      <c r="XAO266" s="5"/>
      <c r="XAP266" s="5"/>
      <c r="XAQ266" s="5"/>
      <c r="XAR266" s="5"/>
      <c r="XAS266" s="5"/>
      <c r="XAT266" s="5"/>
      <c r="XAU266" s="5"/>
      <c r="XAV266" s="5"/>
      <c r="XAW266" s="5"/>
      <c r="XAX266" s="5"/>
      <c r="XAY266" s="5"/>
      <c r="XAZ266" s="5"/>
      <c r="XBA266" s="5"/>
      <c r="XBB266" s="5"/>
      <c r="XBC266" s="5"/>
      <c r="XBD266" s="5"/>
      <c r="XBE266" s="5"/>
      <c r="XBF266" s="5"/>
      <c r="XBG266" s="5"/>
      <c r="XBH266" s="5"/>
      <c r="XBI266" s="5"/>
      <c r="XBJ266" s="5"/>
      <c r="XBK266" s="5"/>
      <c r="XBL266" s="5"/>
      <c r="XBM266" s="5"/>
      <c r="XBN266" s="5"/>
      <c r="XBO266" s="5"/>
      <c r="XBP266" s="5"/>
      <c r="XBQ266" s="5"/>
      <c r="XBR266" s="5"/>
      <c r="XBS266" s="5"/>
      <c r="XBT266" s="5"/>
      <c r="XBU266" s="5"/>
      <c r="XBV266" s="5"/>
      <c r="XBW266" s="5"/>
      <c r="XBX266" s="5"/>
      <c r="XBY266" s="5"/>
      <c r="XBZ266" s="5"/>
      <c r="XCA266" s="5"/>
      <c r="XCB266" s="5"/>
      <c r="XCC266" s="5"/>
      <c r="XCD266" s="5"/>
      <c r="XCE266" s="5"/>
      <c r="XCF266" s="5"/>
      <c r="XCG266" s="5"/>
      <c r="XCH266" s="5"/>
      <c r="XCI266" s="5"/>
      <c r="XCJ266" s="5"/>
      <c r="XCK266" s="5"/>
      <c r="XCL266" s="5"/>
      <c r="XCM266" s="5"/>
      <c r="XCN266" s="5"/>
      <c r="XCO266" s="5"/>
      <c r="XCP266" s="5"/>
      <c r="XCQ266" s="5"/>
      <c r="XCR266" s="5"/>
      <c r="XCS266" s="5"/>
      <c r="XCT266" s="5"/>
      <c r="XCU266" s="5"/>
      <c r="XCV266" s="5"/>
      <c r="XCW266" s="5"/>
      <c r="XCX266" s="5"/>
      <c r="XCY266" s="5"/>
      <c r="XCZ266" s="5"/>
      <c r="XDA266" s="5"/>
      <c r="XDB266" s="5"/>
      <c r="XDC266" s="5"/>
      <c r="XDD266" s="5"/>
      <c r="XDE266" s="5"/>
      <c r="XDF266" s="5"/>
      <c r="XDG266" s="5"/>
      <c r="XDH266" s="5"/>
      <c r="XDI266" s="5"/>
      <c r="XDJ266" s="5"/>
      <c r="XDK266" s="5"/>
      <c r="XDL266" s="5"/>
      <c r="XDM266" s="5"/>
      <c r="XDN266" s="5"/>
      <c r="XDO266" s="5"/>
      <c r="XDP266" s="5"/>
      <c r="XDQ266" s="5"/>
      <c r="XDR266" s="5"/>
      <c r="XDS266" s="5"/>
      <c r="XDT266" s="5"/>
      <c r="XDU266" s="5"/>
      <c r="XDV266" s="5"/>
      <c r="XDW266" s="5"/>
      <c r="XDX266" s="5"/>
      <c r="XDY266" s="5"/>
      <c r="XDZ266" s="5"/>
      <c r="XEA266" s="5"/>
      <c r="XEB266" s="5"/>
      <c r="XEC266" s="5"/>
      <c r="XED266" s="5"/>
      <c r="XEE266" s="5"/>
      <c r="XEF266" s="5"/>
      <c r="XEG266" s="5"/>
      <c r="XEH266" s="5"/>
      <c r="XEI266" s="5"/>
      <c r="XEJ266" s="5"/>
      <c r="XEK266" s="5"/>
      <c r="XEL266" s="5"/>
      <c r="XEM266" s="5"/>
      <c r="XEN266" s="5"/>
      <c r="XEO266" s="5"/>
      <c r="XEP266" s="5"/>
      <c r="XEQ266" s="5"/>
      <c r="XER266" s="5"/>
      <c r="XES266" s="5"/>
      <c r="XET266" s="5"/>
      <c r="XEU266" s="5"/>
      <c r="XEV266" s="5"/>
      <c r="XEW266" s="5"/>
      <c r="XEX266" s="5"/>
      <c r="XEY266" s="5"/>
      <c r="XEZ266" s="5"/>
      <c r="XFA266" s="5"/>
      <c r="XFB266" s="5"/>
      <c r="XFC266" s="5"/>
    </row>
    <row r="267" s="35" customFormat="1" ht="17.25" customHeight="1" spans="1:1024 1025:16383">
      <c r="B267" s="36">
        <v>1078</v>
      </c>
      <c r="C267" s="37">
        <v>0.65</v>
      </c>
      <c r="D267" s="36">
        <v>300</v>
      </c>
      <c r="E267" s="36">
        <v>49.6</v>
      </c>
      <c r="F267" s="38">
        <f t="shared" si="208"/>
        <v>0.887323943661972</v>
      </c>
      <c r="G267" s="43">
        <v>6.3</v>
      </c>
      <c r="H267" s="40">
        <f t="shared" si="209"/>
        <v>82.65</v>
      </c>
      <c r="I267" s="37">
        <f t="shared" si="210"/>
        <v>24796.8</v>
      </c>
      <c r="K267" s="104"/>
      <c r="L267" s="81"/>
      <c r="N267" s="35">
        <v>5.481</v>
      </c>
      <c r="O267" s="35">
        <f t="shared" si="206"/>
        <v>7.245</v>
      </c>
      <c r="P267" s="35">
        <v>6.302</v>
      </c>
      <c r="Q267" s="80">
        <f t="shared" si="207"/>
        <v>6.3</v>
      </c>
    </row>
    <row r="268" s="35" customFormat="1" ht="17.25" customHeight="1" spans="1:1024 1025:16383">
      <c r="B268" s="36">
        <v>1078</v>
      </c>
      <c r="C268" s="37">
        <v>0.66</v>
      </c>
      <c r="D268" s="36">
        <v>300</v>
      </c>
      <c r="E268" s="36">
        <v>49.6</v>
      </c>
      <c r="F268" s="38">
        <f t="shared" si="208"/>
        <v>0.897183098591549</v>
      </c>
      <c r="G268" s="43">
        <v>6.37</v>
      </c>
      <c r="H268" s="40">
        <f t="shared" si="209"/>
        <v>83.57</v>
      </c>
      <c r="I268" s="37">
        <f t="shared" si="210"/>
        <v>25072.32</v>
      </c>
      <c r="K268" s="104"/>
      <c r="L268" s="81"/>
      <c r="N268" s="35">
        <v>5.544</v>
      </c>
      <c r="O268" s="35">
        <f t="shared" si="206"/>
        <v>7.3255</v>
      </c>
      <c r="P268" s="35">
        <v>6.371</v>
      </c>
      <c r="Q268" s="80">
        <f t="shared" si="207"/>
        <v>6.37</v>
      </c>
    </row>
    <row r="269" s="35" customFormat="1" ht="17.25" customHeight="1" spans="1:1024 1025:16383">
      <c r="B269" s="36">
        <v>1078</v>
      </c>
      <c r="C269" s="37">
        <v>0.67</v>
      </c>
      <c r="D269" s="36">
        <v>300</v>
      </c>
      <c r="E269" s="36">
        <v>49.6</v>
      </c>
      <c r="F269" s="38">
        <f t="shared" si="208"/>
        <v>0.863380281690141</v>
      </c>
      <c r="G269" s="43">
        <v>6.13</v>
      </c>
      <c r="H269" s="40">
        <f t="shared" si="209"/>
        <v>80.42</v>
      </c>
      <c r="I269" s="37">
        <f t="shared" si="210"/>
        <v>24127.68</v>
      </c>
      <c r="K269" s="104"/>
      <c r="L269" s="81"/>
      <c r="N269" s="35">
        <v>5.334</v>
      </c>
      <c r="O269" s="35">
        <f t="shared" si="206"/>
        <v>7.0495</v>
      </c>
      <c r="P269" s="35">
        <v>6.1295</v>
      </c>
      <c r="Q269" s="80">
        <f t="shared" si="207"/>
        <v>6.13</v>
      </c>
    </row>
    <row r="270" s="35" customFormat="1" ht="17.25" customHeight="1" spans="1:1024 1025:16383">
      <c r="B270" s="36">
        <v>1078</v>
      </c>
      <c r="C270" s="37">
        <v>0.68</v>
      </c>
      <c r="D270" s="36">
        <v>300</v>
      </c>
      <c r="E270" s="36">
        <v>49.6</v>
      </c>
      <c r="F270" s="38">
        <f t="shared" si="208"/>
        <v>0.908450704225352</v>
      </c>
      <c r="G270" s="43">
        <v>6.45</v>
      </c>
      <c r="H270" s="40">
        <f t="shared" si="209"/>
        <v>84.62</v>
      </c>
      <c r="I270" s="37">
        <f t="shared" si="210"/>
        <v>25387.2</v>
      </c>
      <c r="K270" s="104"/>
      <c r="L270" s="81"/>
      <c r="N270" s="35">
        <v>5.607</v>
      </c>
      <c r="O270" s="35">
        <f t="shared" si="206"/>
        <v>7.4175</v>
      </c>
      <c r="P270" s="35">
        <v>6.4515</v>
      </c>
      <c r="Q270" s="80">
        <f t="shared" si="207"/>
        <v>6.45</v>
      </c>
    </row>
    <row r="271" s="35" customFormat="1" ht="17.25" customHeight="1" spans="1:1024 1025:16383">
      <c r="B271" s="36">
        <v>1078</v>
      </c>
      <c r="C271" s="37">
        <v>0.69</v>
      </c>
      <c r="D271" s="36">
        <v>300</v>
      </c>
      <c r="E271" s="36">
        <v>49.6</v>
      </c>
      <c r="F271" s="38">
        <f t="shared" si="208"/>
        <v>0.863380281690141</v>
      </c>
      <c r="G271" s="43">
        <v>6.13</v>
      </c>
      <c r="H271" s="40">
        <f t="shared" si="209"/>
        <v>80.42</v>
      </c>
      <c r="I271" s="37">
        <f t="shared" si="210"/>
        <v>24127.68</v>
      </c>
      <c r="K271" s="104"/>
      <c r="L271" s="81"/>
      <c r="N271" s="35">
        <v>5.334</v>
      </c>
      <c r="O271" s="35">
        <f t="shared" si="206"/>
        <v>7.0495</v>
      </c>
      <c r="P271" s="35">
        <v>6.1295</v>
      </c>
      <c r="Q271" s="80">
        <f t="shared" si="207"/>
        <v>6.13</v>
      </c>
    </row>
    <row r="272" s="35" customFormat="1" ht="17.25" customHeight="1" spans="1:1024 1025:16383">
      <c r="B272" s="36">
        <v>1078</v>
      </c>
      <c r="C272" s="37">
        <v>0.7</v>
      </c>
      <c r="D272" s="36">
        <v>300</v>
      </c>
      <c r="E272" s="36">
        <v>49.6</v>
      </c>
      <c r="F272" s="38">
        <f t="shared" si="208"/>
        <v>0.911267605633803</v>
      </c>
      <c r="G272" s="43">
        <v>6.47</v>
      </c>
      <c r="H272" s="40">
        <f t="shared" si="209"/>
        <v>84.88</v>
      </c>
      <c r="I272" s="37">
        <f t="shared" si="210"/>
        <v>25465.92</v>
      </c>
      <c r="K272" s="104"/>
      <c r="L272" s="81"/>
      <c r="N272" s="35">
        <v>5.628</v>
      </c>
      <c r="O272" s="35">
        <f t="shared" si="206"/>
        <v>7.4405</v>
      </c>
      <c r="P272" s="35">
        <v>6.4745</v>
      </c>
      <c r="Q272" s="80">
        <f t="shared" si="207"/>
        <v>6.47</v>
      </c>
    </row>
    <row r="273" s="35" customFormat="1" ht="17.25" customHeight="1" spans="2:17">
      <c r="B273" s="36">
        <v>1078</v>
      </c>
      <c r="C273" s="37">
        <v>0.72</v>
      </c>
      <c r="D273" s="36">
        <v>300</v>
      </c>
      <c r="E273" s="36">
        <v>49.6</v>
      </c>
      <c r="F273" s="38">
        <f t="shared" si="208"/>
        <v>0.919718309859155</v>
      </c>
      <c r="G273" s="43">
        <v>6.53</v>
      </c>
      <c r="H273" s="40">
        <f t="shared" si="209"/>
        <v>85.67</v>
      </c>
      <c r="I273" s="37">
        <f t="shared" si="210"/>
        <v>25702.08</v>
      </c>
      <c r="K273" s="104"/>
      <c r="L273" s="81"/>
      <c r="N273" s="35">
        <v>5.6805</v>
      </c>
      <c r="O273" s="35">
        <f t="shared" si="206"/>
        <v>7.5095</v>
      </c>
      <c r="P273" s="35">
        <v>6.532</v>
      </c>
      <c r="Q273" s="80">
        <f t="shared" si="207"/>
        <v>6.53</v>
      </c>
    </row>
    <row r="274" s="35" customFormat="1" ht="17.25" customHeight="1" spans="2:17">
      <c r="B274" s="36">
        <v>1078</v>
      </c>
      <c r="C274" s="37">
        <v>0.73</v>
      </c>
      <c r="D274" s="36">
        <v>300</v>
      </c>
      <c r="E274" s="36">
        <v>49.6</v>
      </c>
      <c r="F274" s="38">
        <f t="shared" si="208"/>
        <v>0.926760563380282</v>
      </c>
      <c r="G274" s="43">
        <v>6.58</v>
      </c>
      <c r="H274" s="40">
        <f t="shared" si="209"/>
        <v>86.32</v>
      </c>
      <c r="I274" s="37">
        <f t="shared" si="210"/>
        <v>25898.88</v>
      </c>
      <c r="K274" s="104"/>
      <c r="L274" s="81"/>
      <c r="N274" s="35">
        <v>5.7225</v>
      </c>
      <c r="O274" s="35">
        <f t="shared" si="206"/>
        <v>7.567</v>
      </c>
      <c r="P274" s="35">
        <v>6.578</v>
      </c>
      <c r="Q274" s="80">
        <f t="shared" si="207"/>
        <v>6.58</v>
      </c>
    </row>
    <row r="275" s="35" customFormat="1" ht="17.25" customHeight="1" spans="2:17">
      <c r="B275" s="36">
        <v>1078</v>
      </c>
      <c r="C275" s="37">
        <v>0.74</v>
      </c>
      <c r="D275" s="36">
        <v>300</v>
      </c>
      <c r="E275" s="36">
        <v>49.6</v>
      </c>
      <c r="F275" s="38">
        <f t="shared" si="208"/>
        <v>0.928169014084507</v>
      </c>
      <c r="G275" s="43">
        <v>6.59</v>
      </c>
      <c r="H275" s="40">
        <f t="shared" si="209"/>
        <v>86.46</v>
      </c>
      <c r="I275" s="37">
        <f t="shared" si="210"/>
        <v>25938.24</v>
      </c>
      <c r="K275" s="104"/>
      <c r="L275" s="81"/>
      <c r="N275" s="35">
        <v>5.733</v>
      </c>
      <c r="O275" s="35">
        <f t="shared" si="206"/>
        <v>7.5785</v>
      </c>
      <c r="P275" s="35">
        <v>6.5895</v>
      </c>
      <c r="Q275" s="80">
        <f t="shared" si="207"/>
        <v>6.59</v>
      </c>
    </row>
    <row r="276" s="35" customFormat="1" ht="17.25" customHeight="1" spans="2:17">
      <c r="B276" s="36">
        <v>1078</v>
      </c>
      <c r="C276" s="37">
        <v>0.75</v>
      </c>
      <c r="D276" s="36">
        <v>300</v>
      </c>
      <c r="E276" s="36">
        <v>49.6</v>
      </c>
      <c r="F276" s="38">
        <f t="shared" ref="F276:F290" si="211">G276/7.1</f>
        <v>0.938028169014085</v>
      </c>
      <c r="G276" s="43">
        <v>6.66</v>
      </c>
      <c r="H276" s="40">
        <f t="shared" ref="H276:H290" si="212">ROUNDDOWN(I276/D276,2)</f>
        <v>87.37</v>
      </c>
      <c r="I276" s="37">
        <f t="shared" ref="I276:I285" si="213">ROUNDDOWN(G276*3936,2)</f>
        <v>26213.76</v>
      </c>
      <c r="K276" s="104"/>
      <c r="L276" s="81"/>
      <c r="N276" s="35">
        <v>5.7855</v>
      </c>
      <c r="O276" s="35">
        <f t="shared" si="206"/>
        <v>7.659</v>
      </c>
      <c r="P276" s="35">
        <v>6.6585</v>
      </c>
      <c r="Q276" s="80">
        <f t="shared" si="207"/>
        <v>6.66</v>
      </c>
    </row>
    <row r="277" s="35" customFormat="1" ht="17.25" customHeight="1" spans="2:17">
      <c r="B277" s="36">
        <v>2116</v>
      </c>
      <c r="C277" s="37">
        <v>0.53</v>
      </c>
      <c r="D277" s="36">
        <v>300</v>
      </c>
      <c r="E277" s="36">
        <v>49.6</v>
      </c>
      <c r="F277" s="38">
        <f t="shared" si="211"/>
        <v>1.08028169014085</v>
      </c>
      <c r="G277" s="43">
        <v>7.67</v>
      </c>
      <c r="H277" s="40">
        <f t="shared" si="212"/>
        <v>100.63</v>
      </c>
      <c r="I277" s="37">
        <f t="shared" si="213"/>
        <v>30189.12</v>
      </c>
      <c r="K277" s="104"/>
      <c r="L277" s="81"/>
      <c r="N277" s="35">
        <v>6.6675</v>
      </c>
      <c r="O277" s="35">
        <f t="shared" si="206"/>
        <v>8.8205</v>
      </c>
      <c r="P277" s="35">
        <v>7.6705</v>
      </c>
      <c r="Q277" s="80">
        <f t="shared" si="207"/>
        <v>7.67</v>
      </c>
    </row>
    <row r="278" s="35" customFormat="1" ht="17.25" customHeight="1" spans="2:17">
      <c r="B278" s="36">
        <v>2116</v>
      </c>
      <c r="C278" s="37">
        <v>0.54</v>
      </c>
      <c r="D278" s="36">
        <v>300</v>
      </c>
      <c r="E278" s="36">
        <v>49.6</v>
      </c>
      <c r="F278" s="38">
        <f t="shared" si="211"/>
        <v>1.19577464788732</v>
      </c>
      <c r="G278" s="43">
        <v>8.49</v>
      </c>
      <c r="H278" s="40">
        <f t="shared" si="212"/>
        <v>111.38</v>
      </c>
      <c r="I278" s="37">
        <f t="shared" si="213"/>
        <v>33416.64</v>
      </c>
      <c r="K278" s="104"/>
      <c r="L278" s="81"/>
      <c r="N278" s="35">
        <v>7.3815</v>
      </c>
      <c r="O278" s="35">
        <f t="shared" si="206"/>
        <v>9.7635</v>
      </c>
      <c r="P278" s="35">
        <v>8.487</v>
      </c>
      <c r="Q278" s="80">
        <f t="shared" si="207"/>
        <v>8.49</v>
      </c>
    </row>
    <row r="279" s="35" customFormat="1" ht="17.25" customHeight="1" spans="2:17">
      <c r="B279" s="36">
        <v>2116</v>
      </c>
      <c r="C279" s="37">
        <v>0.56</v>
      </c>
      <c r="D279" s="36">
        <v>300</v>
      </c>
      <c r="E279" s="36">
        <v>49.6</v>
      </c>
      <c r="F279" s="38">
        <f t="shared" si="211"/>
        <v>1.09014084507042</v>
      </c>
      <c r="G279" s="43">
        <v>7.74</v>
      </c>
      <c r="H279" s="40">
        <f t="shared" si="212"/>
        <v>101.54</v>
      </c>
      <c r="I279" s="37">
        <f t="shared" si="213"/>
        <v>30464.64</v>
      </c>
      <c r="K279" s="104"/>
      <c r="L279" s="81"/>
      <c r="N279" s="35">
        <v>6.7305</v>
      </c>
      <c r="O279" s="35">
        <f t="shared" si="206"/>
        <v>8.901</v>
      </c>
      <c r="P279" s="35">
        <v>7.7395</v>
      </c>
      <c r="Q279" s="80">
        <f t="shared" si="207"/>
        <v>7.74</v>
      </c>
    </row>
    <row r="280" s="35" customFormat="1" ht="16.5" customHeight="1" spans="2:17">
      <c r="B280" s="36">
        <v>2116</v>
      </c>
      <c r="C280" s="37">
        <v>0.57</v>
      </c>
      <c r="D280" s="36">
        <v>300</v>
      </c>
      <c r="E280" s="36">
        <v>49.6</v>
      </c>
      <c r="F280" s="38">
        <f t="shared" si="211"/>
        <v>1.0943661971831</v>
      </c>
      <c r="G280" s="43">
        <v>7.77</v>
      </c>
      <c r="H280" s="40">
        <f t="shared" si="212"/>
        <v>101.94</v>
      </c>
      <c r="I280" s="37">
        <f t="shared" si="213"/>
        <v>30582.72</v>
      </c>
      <c r="K280" s="104"/>
      <c r="L280" s="81"/>
      <c r="N280" s="35">
        <v>6.762</v>
      </c>
      <c r="O280" s="35">
        <f t="shared" si="206"/>
        <v>8.9355</v>
      </c>
      <c r="P280" s="35">
        <v>7.774</v>
      </c>
      <c r="Q280" s="80">
        <f t="shared" si="207"/>
        <v>7.77</v>
      </c>
    </row>
    <row r="281" s="35" customFormat="1" ht="16.5" customHeight="1" spans="2:17">
      <c r="B281" s="36">
        <v>2116</v>
      </c>
      <c r="C281" s="37">
        <v>0.58</v>
      </c>
      <c r="D281" s="36">
        <v>300</v>
      </c>
      <c r="E281" s="36">
        <v>49.6</v>
      </c>
      <c r="F281" s="38">
        <f t="shared" si="211"/>
        <v>1.10281690140845</v>
      </c>
      <c r="G281" s="43">
        <v>7.83</v>
      </c>
      <c r="H281" s="40">
        <f t="shared" si="212"/>
        <v>102.72</v>
      </c>
      <c r="I281" s="37">
        <f t="shared" si="213"/>
        <v>30818.88</v>
      </c>
      <c r="K281" s="104"/>
      <c r="L281" s="81"/>
      <c r="N281" s="35">
        <v>6.8145</v>
      </c>
      <c r="O281" s="35">
        <f t="shared" si="206"/>
        <v>9.0045</v>
      </c>
      <c r="P281" s="35">
        <v>7.8315</v>
      </c>
      <c r="Q281" s="80">
        <f t="shared" si="207"/>
        <v>7.83</v>
      </c>
    </row>
    <row r="282" s="35" customFormat="1" ht="16.5" customHeight="1" spans="2:17">
      <c r="B282" s="36">
        <v>2116</v>
      </c>
      <c r="C282" s="37">
        <v>0.59</v>
      </c>
      <c r="D282" s="36">
        <v>300</v>
      </c>
      <c r="E282" s="36">
        <v>49.6</v>
      </c>
      <c r="F282" s="38">
        <f t="shared" si="211"/>
        <v>1.1112676056338</v>
      </c>
      <c r="G282" s="43">
        <v>7.89</v>
      </c>
      <c r="H282" s="40">
        <f t="shared" si="212"/>
        <v>103.51</v>
      </c>
      <c r="I282" s="37">
        <f t="shared" si="213"/>
        <v>31055.04</v>
      </c>
      <c r="K282" s="104"/>
      <c r="L282" s="81"/>
      <c r="N282" s="35">
        <v>6.8565</v>
      </c>
      <c r="O282" s="35">
        <f t="shared" si="206"/>
        <v>9.0735</v>
      </c>
      <c r="P282" s="35">
        <v>7.889</v>
      </c>
      <c r="Q282" s="80">
        <f t="shared" si="207"/>
        <v>7.89</v>
      </c>
    </row>
    <row r="283" s="35" customFormat="1" ht="16.5" customHeight="1" spans="2:17">
      <c r="B283" s="36">
        <v>2116</v>
      </c>
      <c r="C283" s="37">
        <v>0.6</v>
      </c>
      <c r="D283" s="36">
        <v>300</v>
      </c>
      <c r="E283" s="36">
        <v>49.6</v>
      </c>
      <c r="F283" s="38">
        <f t="shared" si="211"/>
        <v>1.11971830985915</v>
      </c>
      <c r="G283" s="43">
        <v>7.95</v>
      </c>
      <c r="H283" s="40">
        <f t="shared" si="212"/>
        <v>104.3</v>
      </c>
      <c r="I283" s="37">
        <f t="shared" si="213"/>
        <v>31291.2</v>
      </c>
      <c r="K283" s="104"/>
      <c r="L283" s="81"/>
      <c r="N283" s="35">
        <v>6.909</v>
      </c>
      <c r="O283" s="35">
        <f t="shared" si="206"/>
        <v>9.1425</v>
      </c>
      <c r="P283" s="35">
        <v>7.9465</v>
      </c>
      <c r="Q283" s="80">
        <f t="shared" si="207"/>
        <v>7.95</v>
      </c>
    </row>
    <row r="284" s="35" customFormat="1" ht="16.5" customHeight="1" spans="2:17">
      <c r="B284" s="36">
        <v>2116</v>
      </c>
      <c r="C284" s="37">
        <v>0.62</v>
      </c>
      <c r="D284" s="36">
        <v>300</v>
      </c>
      <c r="E284" s="36">
        <v>49.6</v>
      </c>
      <c r="F284" s="38">
        <f t="shared" si="211"/>
        <v>1.12535211267606</v>
      </c>
      <c r="G284" s="43">
        <v>7.99</v>
      </c>
      <c r="H284" s="40">
        <f t="shared" si="212"/>
        <v>104.82</v>
      </c>
      <c r="I284" s="37">
        <f t="shared" si="213"/>
        <v>31448.64</v>
      </c>
      <c r="K284" s="104"/>
      <c r="L284" s="81"/>
      <c r="N284" s="35">
        <v>6.951</v>
      </c>
      <c r="O284" s="35">
        <f t="shared" si="206"/>
        <v>9.1885</v>
      </c>
      <c r="P284" s="35">
        <v>7.9925</v>
      </c>
      <c r="Q284" s="80">
        <f t="shared" si="207"/>
        <v>7.99</v>
      </c>
    </row>
    <row r="285" s="35" customFormat="1" ht="16.5" customHeight="1" spans="2:17">
      <c r="B285" s="36">
        <v>3313</v>
      </c>
      <c r="C285" s="37">
        <v>0.55</v>
      </c>
      <c r="D285" s="36">
        <v>300</v>
      </c>
      <c r="E285" s="36">
        <v>49.6</v>
      </c>
      <c r="F285" s="38">
        <f t="shared" si="211"/>
        <v>1</v>
      </c>
      <c r="G285" s="43">
        <v>7.1</v>
      </c>
      <c r="H285" s="40">
        <f t="shared" si="212"/>
        <v>93.15</v>
      </c>
      <c r="I285" s="37">
        <f t="shared" si="213"/>
        <v>27945.6</v>
      </c>
      <c r="K285" s="104"/>
      <c r="L285" s="81"/>
      <c r="N285" s="35">
        <v>6.174</v>
      </c>
      <c r="O285" s="35">
        <f t="shared" si="206"/>
        <v>8.165</v>
      </c>
      <c r="P285" s="35">
        <v>7.0955</v>
      </c>
      <c r="Q285" s="80">
        <f t="shared" si="207"/>
        <v>7.1</v>
      </c>
    </row>
    <row r="286" s="35" customFormat="1" ht="16.5" customHeight="1" spans="2:17">
      <c r="B286" s="36">
        <v>3313</v>
      </c>
      <c r="C286" s="37">
        <v>0.57</v>
      </c>
      <c r="D286" s="36">
        <v>300</v>
      </c>
      <c r="E286" s="36">
        <v>49.6</v>
      </c>
      <c r="F286" s="38">
        <f t="shared" si="211"/>
        <v>1.00422535211268</v>
      </c>
      <c r="G286" s="43">
        <v>7.13</v>
      </c>
      <c r="H286" s="40">
        <f t="shared" si="212"/>
        <v>93.54</v>
      </c>
      <c r="I286" s="37">
        <f t="shared" ref="I286:I290" si="214">ROUNDDOWN(G286*3936,2)</f>
        <v>28063.68</v>
      </c>
      <c r="K286" s="104"/>
      <c r="L286" s="81"/>
      <c r="N286" s="35">
        <v>6.195</v>
      </c>
      <c r="O286" s="35">
        <f t="shared" si="206"/>
        <v>8.1995</v>
      </c>
      <c r="P286" s="35">
        <v>7.13</v>
      </c>
      <c r="Q286" s="80">
        <f t="shared" si="207"/>
        <v>7.13</v>
      </c>
    </row>
    <row r="287" s="35" customFormat="1" ht="16.5" customHeight="1" spans="2:17">
      <c r="B287" s="36">
        <v>3313</v>
      </c>
      <c r="C287" s="37">
        <v>0.59</v>
      </c>
      <c r="D287" s="36">
        <v>300</v>
      </c>
      <c r="E287" s="36">
        <v>49.6</v>
      </c>
      <c r="F287" s="38">
        <f t="shared" si="211"/>
        <v>1.0112676056338</v>
      </c>
      <c r="G287" s="43">
        <v>7.18</v>
      </c>
      <c r="H287" s="40">
        <f t="shared" si="212"/>
        <v>94.2</v>
      </c>
      <c r="I287" s="37">
        <f t="shared" si="214"/>
        <v>28260.48</v>
      </c>
      <c r="K287" s="104"/>
      <c r="L287" s="81"/>
      <c r="N287" s="35">
        <v>6.237</v>
      </c>
      <c r="O287" s="35">
        <f t="shared" si="206"/>
        <v>8.257</v>
      </c>
      <c r="P287" s="35">
        <v>7.176</v>
      </c>
      <c r="Q287" s="80">
        <f t="shared" si="207"/>
        <v>7.18</v>
      </c>
    </row>
    <row r="288" s="35" customFormat="1" ht="16.5" customHeight="1" spans="2:17">
      <c r="B288" s="36">
        <v>3313</v>
      </c>
      <c r="C288" s="37">
        <v>0.6</v>
      </c>
      <c r="D288" s="36">
        <v>300</v>
      </c>
      <c r="E288" s="36">
        <v>49.6</v>
      </c>
      <c r="F288" s="38">
        <f t="shared" si="211"/>
        <v>1.01549295774648</v>
      </c>
      <c r="G288" s="43">
        <v>7.21</v>
      </c>
      <c r="H288" s="40">
        <f t="shared" si="212"/>
        <v>94.59</v>
      </c>
      <c r="I288" s="37">
        <f t="shared" si="214"/>
        <v>28378.56</v>
      </c>
      <c r="K288" s="104"/>
      <c r="L288" s="81"/>
      <c r="N288" s="35">
        <v>6.2685</v>
      </c>
      <c r="O288" s="35">
        <f t="shared" si="206"/>
        <v>8.2915</v>
      </c>
      <c r="P288" s="35">
        <v>7.2105</v>
      </c>
      <c r="Q288" s="80">
        <f t="shared" si="207"/>
        <v>7.21</v>
      </c>
    </row>
    <row r="289" s="35" customFormat="1" ht="16.5" customHeight="1" spans="2:196">
      <c r="B289" s="36">
        <v>3313</v>
      </c>
      <c r="C289" s="37">
        <v>0.61</v>
      </c>
      <c r="D289" s="36">
        <v>300</v>
      </c>
      <c r="E289" s="36">
        <v>49.6</v>
      </c>
      <c r="F289" s="38">
        <f t="shared" si="211"/>
        <v>1.02253521126761</v>
      </c>
      <c r="G289" s="43">
        <v>7.26</v>
      </c>
      <c r="H289" s="40">
        <f t="shared" si="212"/>
        <v>95.25</v>
      </c>
      <c r="I289" s="37">
        <f t="shared" si="214"/>
        <v>28575.36</v>
      </c>
      <c r="K289" s="104"/>
      <c r="L289" s="81"/>
      <c r="N289" s="35">
        <v>6.3105</v>
      </c>
      <c r="O289" s="35">
        <f t="shared" si="206"/>
        <v>8.349</v>
      </c>
      <c r="P289" s="35">
        <v>7.2565</v>
      </c>
      <c r="Q289" s="80">
        <f t="shared" si="207"/>
        <v>7.26</v>
      </c>
    </row>
    <row r="290" s="35" customFormat="1" ht="16.5" customHeight="1" spans="2:196">
      <c r="B290" s="36">
        <v>3313</v>
      </c>
      <c r="C290" s="37">
        <v>0.64</v>
      </c>
      <c r="D290" s="36">
        <v>300</v>
      </c>
      <c r="E290" s="36">
        <v>49.6</v>
      </c>
      <c r="F290" s="38">
        <f t="shared" si="211"/>
        <v>1.02816901408451</v>
      </c>
      <c r="G290" s="43">
        <v>7.3</v>
      </c>
      <c r="H290" s="40">
        <f t="shared" si="212"/>
        <v>95.77</v>
      </c>
      <c r="I290" s="37">
        <f t="shared" si="214"/>
        <v>28732.8</v>
      </c>
      <c r="K290" s="104"/>
      <c r="L290" s="81"/>
      <c r="N290" s="35">
        <v>6.3525</v>
      </c>
      <c r="O290" s="35">
        <f t="shared" si="206"/>
        <v>8.395</v>
      </c>
      <c r="P290" s="35">
        <v>7.3025</v>
      </c>
      <c r="Q290" s="80">
        <f t="shared" si="207"/>
        <v>7.3</v>
      </c>
    </row>
    <row r="291" ht="18" customHeight="1" spans="2:196">
      <c r="B291" s="5"/>
      <c r="C291" s="70"/>
      <c r="D291" s="70"/>
      <c r="E291" s="70"/>
      <c r="F291" s="70"/>
      <c r="G291" s="70"/>
      <c r="H291" s="70"/>
      <c r="I291" s="71"/>
      <c r="J291" s="71"/>
    </row>
    <row r="292" ht="103.2" customHeight="1" spans="2:196">
      <c r="B292" s="47" t="s">
        <v>236</v>
      </c>
      <c r="C292" s="47"/>
      <c r="D292" s="47"/>
      <c r="E292" s="47"/>
      <c r="F292" s="47"/>
      <c r="G292" s="47"/>
      <c r="H292" s="47"/>
      <c r="I292" s="47"/>
      <c r="J292" s="47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</row>
  </sheetData>
  <mergeCells count="5">
    <mergeCell ref="A1:J1"/>
    <mergeCell ref="A2:J2"/>
    <mergeCell ref="B3:J3"/>
    <mergeCell ref="B224:J224"/>
    <mergeCell ref="B292:J292"/>
  </mergeCells>
  <pageMargins left="0.354166666666667" right="0.393055555555556" top="0.432638888888889" bottom="0.235416666666667" header="0.313888888888889" footer="0.196527777777778"/>
  <pageSetup paperSize="9" scale="6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161"/>
  <sheetViews>
    <sheetView view="pageBreakPreview" zoomScale="85" zoomScaleNormal="100" workbookViewId="0">
      <selection activeCell="G13" sqref="G13"/>
    </sheetView>
  </sheetViews>
  <sheetFormatPr defaultColWidth="9" defaultRowHeight="17.4"/>
  <cols>
    <col min="1" max="1" width="3" style="44" customWidth="1"/>
    <col min="2" max="2" width="10.2222222222222" style="50" customWidth="1"/>
    <col min="3" max="3" width="10.2222222222222" style="51" customWidth="1"/>
    <col min="4" max="4" width="11.287037037037" style="51" customWidth="1"/>
    <col min="5" max="5" width="15.2222222222222" style="51" customWidth="1"/>
    <col min="6" max="6" width="13.6851851851852" style="51" customWidth="1"/>
    <col min="7" max="7" width="15.3240740740741" style="51" customWidth="1"/>
    <col min="8" max="8" width="16.6574074074074" style="51" customWidth="1"/>
    <col min="9" max="10" width="14.2222222222222" style="51" customWidth="1"/>
    <col min="11" max="196" width="9" style="2" customWidth="1"/>
    <col min="197" max="197" width="9" style="44" customWidth="1"/>
    <col min="198" max="16383" width="9" style="44"/>
  </cols>
  <sheetData>
    <row r="1" s="44" customFormat="1" ht="52.5" customHeight="1" spans="1:196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</row>
    <row r="2" s="44" customFormat="1" ht="74" customHeight="1" spans="1:196">
      <c r="A2" s="3" t="s">
        <v>237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</row>
    <row r="3" s="44" customFormat="1" ht="18.75" customHeight="1" spans="1:196">
      <c r="A3" s="5"/>
      <c r="B3" s="6" t="s">
        <v>238</v>
      </c>
      <c r="C3" s="6"/>
      <c r="D3" s="6"/>
      <c r="E3" s="6"/>
      <c r="F3" s="6"/>
      <c r="G3" s="6"/>
      <c r="H3" s="6"/>
      <c r="I3" s="6"/>
      <c r="J3" s="6"/>
      <c r="K3" s="4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</row>
    <row r="4" s="44" customFormat="1" ht="19.8" spans="1:196">
      <c r="A4" s="5"/>
      <c r="B4" s="33" t="s">
        <v>217</v>
      </c>
      <c r="C4" s="33" t="s">
        <v>218</v>
      </c>
      <c r="D4" s="33" t="s">
        <v>4</v>
      </c>
      <c r="E4" s="33" t="s">
        <v>219</v>
      </c>
      <c r="F4" s="33" t="s">
        <v>6</v>
      </c>
      <c r="G4" s="33" t="s">
        <v>7</v>
      </c>
      <c r="H4" s="72" t="s">
        <v>8</v>
      </c>
      <c r="I4" s="73" t="s">
        <v>9</v>
      </c>
      <c r="J4" s="72" t="s">
        <v>10</v>
      </c>
      <c r="K4" s="74" t="s">
        <v>11</v>
      </c>
      <c r="L4" s="74" t="s">
        <v>12</v>
      </c>
      <c r="M4" s="74" t="s">
        <v>13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</row>
    <row r="5" s="44" customFormat="1" spans="1:196">
      <c r="A5" s="5"/>
      <c r="B5" s="52" t="s">
        <v>100</v>
      </c>
      <c r="C5" s="17" t="s">
        <v>23</v>
      </c>
      <c r="D5" s="11" t="s">
        <v>111</v>
      </c>
      <c r="E5" s="52" t="s">
        <v>221</v>
      </c>
      <c r="F5" s="53">
        <f t="shared" ref="F5:F10" si="0">G5/7.1</f>
        <v>5.2943661971831</v>
      </c>
      <c r="G5" s="82">
        <v>37.59</v>
      </c>
      <c r="H5" s="54">
        <f t="shared" ref="H5:H10" si="1">ROUNDDOWN(G5*12,2)</f>
        <v>451.08</v>
      </c>
      <c r="I5" s="55">
        <f t="shared" ref="I5:I10" si="2">ROUNDDOWN(G5*13.33,2)</f>
        <v>501.07</v>
      </c>
      <c r="J5" s="54">
        <f t="shared" ref="J5:J10" si="3">ROUNDDOWN(G5*14,2)</f>
        <v>526.26</v>
      </c>
      <c r="K5" s="83">
        <f t="shared" ref="K5:K10" si="4">ROUNDDOWN(G5*8,2)</f>
        <v>300.72</v>
      </c>
      <c r="L5" s="83">
        <f t="shared" ref="L5:L10" si="5">ROUNDDOWN(G5*9,2)</f>
        <v>338.31</v>
      </c>
      <c r="M5" s="83">
        <f t="shared" ref="M5:M10" si="6">ROUNDDOWN(G5*9.33,2)</f>
        <v>350.71</v>
      </c>
      <c r="N5" s="30"/>
      <c r="O5" s="84">
        <f>G5*1.1</f>
        <v>41.349</v>
      </c>
      <c r="P5" s="30">
        <v>37.587</v>
      </c>
      <c r="Q5" s="30">
        <f>ROUND(P5,2)</f>
        <v>37.59</v>
      </c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</row>
    <row r="6" s="44" customFormat="1" spans="1:196">
      <c r="A6" s="5"/>
      <c r="B6" s="52" t="s">
        <v>14</v>
      </c>
      <c r="C6" s="85" t="s">
        <v>15</v>
      </c>
      <c r="D6" s="52" t="s">
        <v>167</v>
      </c>
      <c r="E6" s="52" t="s">
        <v>103</v>
      </c>
      <c r="F6" s="53">
        <f t="shared" si="0"/>
        <v>2.55070422535211</v>
      </c>
      <c r="G6" s="82">
        <v>18.11</v>
      </c>
      <c r="H6" s="54">
        <f t="shared" si="1"/>
        <v>217.32</v>
      </c>
      <c r="I6" s="55">
        <f t="shared" si="2"/>
        <v>241.4</v>
      </c>
      <c r="J6" s="54">
        <f t="shared" si="3"/>
        <v>253.54</v>
      </c>
      <c r="K6" s="83">
        <f t="shared" si="4"/>
        <v>144.88</v>
      </c>
      <c r="L6" s="83">
        <f t="shared" si="5"/>
        <v>162.99</v>
      </c>
      <c r="M6" s="83">
        <f t="shared" si="6"/>
        <v>168.96</v>
      </c>
      <c r="N6" s="30"/>
      <c r="O6" s="84">
        <f t="shared" ref="O6:O37" si="7">G6*1.1</f>
        <v>19.921</v>
      </c>
      <c r="P6" s="30">
        <v>18.106</v>
      </c>
      <c r="Q6" s="30">
        <f t="shared" ref="Q6:Q37" si="8">ROUND(P6,2)</f>
        <v>18.11</v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</row>
    <row r="7" s="44" customFormat="1" spans="1:196">
      <c r="A7" s="5"/>
      <c r="B7" s="52" t="s">
        <v>14</v>
      </c>
      <c r="C7" s="85" t="s">
        <v>15</v>
      </c>
      <c r="D7" s="52" t="s">
        <v>224</v>
      </c>
      <c r="E7" s="52" t="s">
        <v>101</v>
      </c>
      <c r="F7" s="53">
        <f t="shared" si="0"/>
        <v>2.68169014084507</v>
      </c>
      <c r="G7" s="82">
        <v>19.04</v>
      </c>
      <c r="H7" s="54">
        <f t="shared" si="1"/>
        <v>228.48</v>
      </c>
      <c r="I7" s="55">
        <f t="shared" si="2"/>
        <v>253.8</v>
      </c>
      <c r="J7" s="54">
        <f t="shared" si="3"/>
        <v>266.56</v>
      </c>
      <c r="K7" s="83">
        <f t="shared" si="4"/>
        <v>152.32</v>
      </c>
      <c r="L7" s="83">
        <f t="shared" si="5"/>
        <v>171.36</v>
      </c>
      <c r="M7" s="83">
        <f t="shared" si="6"/>
        <v>177.64</v>
      </c>
      <c r="N7" s="30"/>
      <c r="O7" s="84">
        <f t="shared" si="7"/>
        <v>20.944</v>
      </c>
      <c r="P7" s="30">
        <v>19.041</v>
      </c>
      <c r="Q7" s="30">
        <f t="shared" si="8"/>
        <v>19.04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</row>
    <row r="8" s="44" customFormat="1" spans="1:196">
      <c r="A8" s="5"/>
      <c r="B8" s="52" t="s">
        <v>14</v>
      </c>
      <c r="C8" s="85" t="s">
        <v>15</v>
      </c>
      <c r="D8" s="11" t="s">
        <v>220</v>
      </c>
      <c r="E8" s="52" t="s">
        <v>103</v>
      </c>
      <c r="F8" s="53">
        <f t="shared" si="0"/>
        <v>2.86619718309859</v>
      </c>
      <c r="G8" s="82">
        <v>20.35</v>
      </c>
      <c r="H8" s="54">
        <f t="shared" si="1"/>
        <v>244.2</v>
      </c>
      <c r="I8" s="55">
        <f t="shared" si="2"/>
        <v>271.26</v>
      </c>
      <c r="J8" s="54">
        <f t="shared" si="3"/>
        <v>284.9</v>
      </c>
      <c r="K8" s="83">
        <f t="shared" si="4"/>
        <v>162.8</v>
      </c>
      <c r="L8" s="83">
        <f t="shared" si="5"/>
        <v>183.15</v>
      </c>
      <c r="M8" s="83">
        <f t="shared" si="6"/>
        <v>189.86</v>
      </c>
      <c r="N8" s="30"/>
      <c r="O8" s="84">
        <f t="shared" si="7"/>
        <v>22.385</v>
      </c>
      <c r="P8" s="30">
        <v>20.35</v>
      </c>
      <c r="Q8" s="30">
        <f t="shared" si="8"/>
        <v>20.35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</row>
    <row r="9" s="44" customFormat="1" spans="1:196">
      <c r="A9" s="5"/>
      <c r="B9" s="52" t="s">
        <v>14</v>
      </c>
      <c r="C9" s="85" t="s">
        <v>15</v>
      </c>
      <c r="D9" s="11" t="s">
        <v>220</v>
      </c>
      <c r="E9" s="52" t="s">
        <v>221</v>
      </c>
      <c r="F9" s="53">
        <f t="shared" si="0"/>
        <v>2.9169014084507</v>
      </c>
      <c r="G9" s="82">
        <v>20.71</v>
      </c>
      <c r="H9" s="54">
        <f t="shared" si="1"/>
        <v>248.52</v>
      </c>
      <c r="I9" s="55">
        <f t="shared" si="2"/>
        <v>276.06</v>
      </c>
      <c r="J9" s="54">
        <f t="shared" si="3"/>
        <v>289.94</v>
      </c>
      <c r="K9" s="83">
        <f t="shared" si="4"/>
        <v>165.68</v>
      </c>
      <c r="L9" s="83">
        <f t="shared" si="5"/>
        <v>186.39</v>
      </c>
      <c r="M9" s="83">
        <f t="shared" si="6"/>
        <v>193.22</v>
      </c>
      <c r="N9" s="30"/>
      <c r="O9" s="84">
        <f t="shared" si="7"/>
        <v>22.781</v>
      </c>
      <c r="P9" s="30">
        <v>20.713</v>
      </c>
      <c r="Q9" s="30">
        <f t="shared" si="8"/>
        <v>20.71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</row>
    <row r="10" s="44" customFormat="1" spans="1:196">
      <c r="A10" s="5"/>
      <c r="B10" s="52" t="s">
        <v>14</v>
      </c>
      <c r="C10" s="17" t="s">
        <v>21</v>
      </c>
      <c r="D10" s="52" t="s">
        <v>167</v>
      </c>
      <c r="E10" s="52" t="s">
        <v>103</v>
      </c>
      <c r="F10" s="53">
        <f t="shared" si="0"/>
        <v>4.04225352112676</v>
      </c>
      <c r="G10" s="82">
        <v>28.7</v>
      </c>
      <c r="H10" s="54">
        <f t="shared" si="1"/>
        <v>344.4</v>
      </c>
      <c r="I10" s="55">
        <f t="shared" si="2"/>
        <v>382.57</v>
      </c>
      <c r="J10" s="54">
        <f t="shared" si="3"/>
        <v>401.8</v>
      </c>
      <c r="K10" s="83">
        <f t="shared" si="4"/>
        <v>229.6</v>
      </c>
      <c r="L10" s="83">
        <f t="shared" si="5"/>
        <v>258.3</v>
      </c>
      <c r="M10" s="83">
        <f t="shared" si="6"/>
        <v>267.77</v>
      </c>
      <c r="N10" s="30"/>
      <c r="O10" s="84">
        <f t="shared" si="7"/>
        <v>31.57</v>
      </c>
      <c r="P10" s="30">
        <v>28.699</v>
      </c>
      <c r="Q10" s="30">
        <f t="shared" si="8"/>
        <v>28.7</v>
      </c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</row>
    <row r="11" s="44" customFormat="1" spans="1:196">
      <c r="A11" s="5"/>
      <c r="B11" s="52" t="s">
        <v>14</v>
      </c>
      <c r="C11" s="17" t="s">
        <v>28</v>
      </c>
      <c r="D11" s="11" t="s">
        <v>147</v>
      </c>
      <c r="E11" s="52" t="s">
        <v>221</v>
      </c>
      <c r="F11" s="53">
        <f t="shared" ref="F11:F17" si="9">G11/7.1</f>
        <v>5.44788732394366</v>
      </c>
      <c r="G11" s="82">
        <v>38.68</v>
      </c>
      <c r="H11" s="54">
        <f t="shared" ref="H11:H17" si="10">ROUNDDOWN(G11*12,2)</f>
        <v>464.16</v>
      </c>
      <c r="I11" s="55">
        <f t="shared" ref="I11:I17" si="11">ROUNDDOWN(G11*13.33,2)</f>
        <v>515.6</v>
      </c>
      <c r="J11" s="54">
        <f t="shared" ref="J11:J17" si="12">ROUNDDOWN(G11*14,2)</f>
        <v>541.52</v>
      </c>
      <c r="K11" s="83">
        <f t="shared" ref="K11:K17" si="13">ROUNDDOWN(G11*8,2)</f>
        <v>309.44</v>
      </c>
      <c r="L11" s="83">
        <f t="shared" ref="L11:L17" si="14">ROUNDDOWN(G11*9,2)</f>
        <v>348.12</v>
      </c>
      <c r="M11" s="83">
        <f t="shared" ref="M11:M17" si="15">ROUNDDOWN(G11*9.33,2)</f>
        <v>360.88</v>
      </c>
      <c r="N11" s="30"/>
      <c r="O11" s="84">
        <f t="shared" si="7"/>
        <v>42.548</v>
      </c>
      <c r="P11" s="30">
        <v>38.676</v>
      </c>
      <c r="Q11" s="30">
        <f t="shared" si="8"/>
        <v>38.68</v>
      </c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</row>
    <row r="12" s="44" customFormat="1" spans="1:196">
      <c r="A12" s="5"/>
      <c r="B12" s="52" t="s">
        <v>18</v>
      </c>
      <c r="C12" s="85" t="s">
        <v>15</v>
      </c>
      <c r="D12" s="52" t="s">
        <v>167</v>
      </c>
      <c r="E12" s="52" t="s">
        <v>103</v>
      </c>
      <c r="F12" s="53">
        <f t="shared" si="9"/>
        <v>2.56056338028169</v>
      </c>
      <c r="G12" s="82">
        <v>18.18</v>
      </c>
      <c r="H12" s="54">
        <f t="shared" si="10"/>
        <v>218.16</v>
      </c>
      <c r="I12" s="55">
        <f t="shared" si="11"/>
        <v>242.33</v>
      </c>
      <c r="J12" s="54">
        <f t="shared" si="12"/>
        <v>254.52</v>
      </c>
      <c r="K12" s="83">
        <f t="shared" si="13"/>
        <v>145.44</v>
      </c>
      <c r="L12" s="83">
        <f t="shared" si="14"/>
        <v>163.62</v>
      </c>
      <c r="M12" s="83">
        <f t="shared" si="15"/>
        <v>169.61</v>
      </c>
      <c r="N12" s="30"/>
      <c r="O12" s="84">
        <f t="shared" si="7"/>
        <v>19.998</v>
      </c>
      <c r="P12" s="30">
        <v>18.183</v>
      </c>
      <c r="Q12" s="30">
        <f t="shared" si="8"/>
        <v>18.18</v>
      </c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</row>
    <row r="13" s="44" customFormat="1" spans="1:196">
      <c r="A13" s="5"/>
      <c r="B13" s="52" t="s">
        <v>18</v>
      </c>
      <c r="C13" s="85" t="s">
        <v>15</v>
      </c>
      <c r="D13" s="52" t="s">
        <v>167</v>
      </c>
      <c r="E13" s="52" t="s">
        <v>101</v>
      </c>
      <c r="F13" s="53">
        <f t="shared" si="9"/>
        <v>2.61830985915493</v>
      </c>
      <c r="G13" s="82">
        <v>18.59</v>
      </c>
      <c r="H13" s="54">
        <f t="shared" si="10"/>
        <v>223.08</v>
      </c>
      <c r="I13" s="55">
        <f t="shared" si="11"/>
        <v>247.8</v>
      </c>
      <c r="J13" s="54">
        <f t="shared" si="12"/>
        <v>260.26</v>
      </c>
      <c r="K13" s="83">
        <f t="shared" si="13"/>
        <v>148.72</v>
      </c>
      <c r="L13" s="83">
        <f t="shared" si="14"/>
        <v>167.31</v>
      </c>
      <c r="M13" s="83">
        <f t="shared" si="15"/>
        <v>173.44</v>
      </c>
      <c r="N13" s="30"/>
      <c r="O13" s="84">
        <f t="shared" si="7"/>
        <v>20.449</v>
      </c>
      <c r="P13" s="30">
        <v>18.59</v>
      </c>
      <c r="Q13" s="30">
        <f t="shared" si="8"/>
        <v>18.59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</row>
    <row r="14" s="44" customFormat="1" spans="1:196">
      <c r="A14" s="5"/>
      <c r="B14" s="52" t="s">
        <v>18</v>
      </c>
      <c r="C14" s="85" t="s">
        <v>146</v>
      </c>
      <c r="D14" s="11" t="s">
        <v>167</v>
      </c>
      <c r="E14" s="52" t="s">
        <v>101</v>
      </c>
      <c r="F14" s="53">
        <f t="shared" si="9"/>
        <v>3.20985915492958</v>
      </c>
      <c r="G14" s="82">
        <v>22.79</v>
      </c>
      <c r="H14" s="54">
        <f t="shared" si="10"/>
        <v>273.48</v>
      </c>
      <c r="I14" s="55">
        <f t="shared" si="11"/>
        <v>303.79</v>
      </c>
      <c r="J14" s="54">
        <f t="shared" si="12"/>
        <v>319.06</v>
      </c>
      <c r="K14" s="83">
        <f t="shared" si="13"/>
        <v>182.32</v>
      </c>
      <c r="L14" s="83">
        <f t="shared" si="14"/>
        <v>205.11</v>
      </c>
      <c r="M14" s="83">
        <f t="shared" si="15"/>
        <v>212.63</v>
      </c>
      <c r="N14" s="30"/>
      <c r="O14" s="84">
        <f t="shared" si="7"/>
        <v>25.069</v>
      </c>
      <c r="P14" s="30">
        <v>22.792</v>
      </c>
      <c r="Q14" s="30">
        <f t="shared" si="8"/>
        <v>22.79</v>
      </c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</row>
    <row r="15" s="44" customFormat="1" spans="1:196">
      <c r="A15" s="5"/>
      <c r="B15" s="52" t="s">
        <v>18</v>
      </c>
      <c r="C15" s="85" t="s">
        <v>146</v>
      </c>
      <c r="D15" s="11" t="s">
        <v>220</v>
      </c>
      <c r="E15" s="52" t="s">
        <v>103</v>
      </c>
      <c r="F15" s="12">
        <f t="shared" si="9"/>
        <v>3.31830985915493</v>
      </c>
      <c r="G15" s="18">
        <v>23.56</v>
      </c>
      <c r="H15" s="14">
        <f t="shared" si="10"/>
        <v>282.72</v>
      </c>
      <c r="I15" s="15">
        <f t="shared" si="11"/>
        <v>314.05</v>
      </c>
      <c r="J15" s="14">
        <f t="shared" si="12"/>
        <v>329.84</v>
      </c>
      <c r="K15" s="86">
        <f t="shared" si="13"/>
        <v>188.48</v>
      </c>
      <c r="L15" s="86">
        <f t="shared" si="14"/>
        <v>212.04</v>
      </c>
      <c r="M15" s="86">
        <f t="shared" si="15"/>
        <v>219.81</v>
      </c>
      <c r="N15" s="30"/>
      <c r="O15" s="84">
        <f t="shared" si="7"/>
        <v>25.916</v>
      </c>
      <c r="P15" s="30">
        <v>23.562</v>
      </c>
      <c r="Q15" s="30">
        <f t="shared" si="8"/>
        <v>23.56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</row>
    <row r="16" s="44" customFormat="1" spans="1:196">
      <c r="A16" s="5"/>
      <c r="B16" s="52" t="s">
        <v>18</v>
      </c>
      <c r="C16" s="17" t="s">
        <v>21</v>
      </c>
      <c r="D16" s="11" t="s">
        <v>167</v>
      </c>
      <c r="E16" s="52" t="s">
        <v>221</v>
      </c>
      <c r="F16" s="12">
        <f t="shared" si="9"/>
        <v>3.39154929577465</v>
      </c>
      <c r="G16" s="18">
        <v>24.08</v>
      </c>
      <c r="H16" s="14">
        <f t="shared" si="10"/>
        <v>288.96</v>
      </c>
      <c r="I16" s="15">
        <f t="shared" si="11"/>
        <v>320.98</v>
      </c>
      <c r="J16" s="14">
        <f t="shared" si="12"/>
        <v>337.12</v>
      </c>
      <c r="K16" s="86">
        <f t="shared" si="13"/>
        <v>192.64</v>
      </c>
      <c r="L16" s="86">
        <f t="shared" si="14"/>
        <v>216.72</v>
      </c>
      <c r="M16" s="86">
        <f t="shared" si="15"/>
        <v>224.66</v>
      </c>
      <c r="N16" s="30"/>
      <c r="O16" s="84">
        <f t="shared" si="7"/>
        <v>26.488</v>
      </c>
      <c r="P16" s="30">
        <v>24.079</v>
      </c>
      <c r="Q16" s="30">
        <f t="shared" si="8"/>
        <v>24.08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</row>
    <row r="17" s="44" customFormat="1" spans="1:192">
      <c r="A17" s="5"/>
      <c r="B17" s="52" t="s">
        <v>18</v>
      </c>
      <c r="C17" s="17" t="s">
        <v>21</v>
      </c>
      <c r="D17" s="11" t="s">
        <v>224</v>
      </c>
      <c r="E17" s="52" t="s">
        <v>221</v>
      </c>
      <c r="F17" s="12">
        <f t="shared" si="9"/>
        <v>3.60845070422535</v>
      </c>
      <c r="G17" s="18">
        <v>25.62</v>
      </c>
      <c r="H17" s="14">
        <f t="shared" si="10"/>
        <v>307.44</v>
      </c>
      <c r="I17" s="15">
        <f t="shared" si="11"/>
        <v>341.51</v>
      </c>
      <c r="J17" s="14">
        <f t="shared" si="12"/>
        <v>358.68</v>
      </c>
      <c r="K17" s="86">
        <f t="shared" si="13"/>
        <v>204.96</v>
      </c>
      <c r="L17" s="86">
        <f t="shared" si="14"/>
        <v>230.58</v>
      </c>
      <c r="M17" s="86">
        <f t="shared" si="15"/>
        <v>239.03</v>
      </c>
      <c r="N17" s="30"/>
      <c r="O17" s="84">
        <f t="shared" si="7"/>
        <v>28.182</v>
      </c>
      <c r="P17" s="30">
        <v>25.619</v>
      </c>
      <c r="Q17" s="30">
        <f t="shared" si="8"/>
        <v>25.62</v>
      </c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</row>
    <row r="18" s="44" customFormat="1" spans="1:192">
      <c r="A18" s="5"/>
      <c r="B18" s="52" t="s">
        <v>18</v>
      </c>
      <c r="C18" s="17" t="s">
        <v>21</v>
      </c>
      <c r="D18" s="11" t="s">
        <v>167</v>
      </c>
      <c r="E18" s="52" t="s">
        <v>103</v>
      </c>
      <c r="F18" s="12">
        <f t="shared" ref="F18:F24" si="16">G18/7.1</f>
        <v>4.0830985915493</v>
      </c>
      <c r="G18" s="18">
        <v>28.99</v>
      </c>
      <c r="H18" s="14">
        <f t="shared" ref="H18:H24" si="17">ROUNDDOWN(G18*12,2)</f>
        <v>347.88</v>
      </c>
      <c r="I18" s="15">
        <f t="shared" ref="I18:I24" si="18">ROUNDDOWN(G18*13.33,2)</f>
        <v>386.43</v>
      </c>
      <c r="J18" s="14">
        <f t="shared" ref="J18:J24" si="19">ROUNDDOWN(G18*14,2)</f>
        <v>405.86</v>
      </c>
      <c r="K18" s="86">
        <f t="shared" ref="K18:K24" si="20">ROUNDDOWN(G18*8,2)</f>
        <v>231.92</v>
      </c>
      <c r="L18" s="86">
        <f t="shared" ref="L18:L24" si="21">ROUNDDOWN(G18*9,2)</f>
        <v>260.91</v>
      </c>
      <c r="M18" s="86">
        <f t="shared" ref="M18:M24" si="22">ROUNDDOWN(G18*9.33,2)</f>
        <v>270.47</v>
      </c>
      <c r="N18" s="30"/>
      <c r="O18" s="84">
        <f t="shared" si="7"/>
        <v>31.889</v>
      </c>
      <c r="P18" s="30">
        <v>28.985</v>
      </c>
      <c r="Q18" s="30">
        <f t="shared" si="8"/>
        <v>28.99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</row>
    <row r="19" s="44" customFormat="1" spans="1:192">
      <c r="A19" s="5"/>
      <c r="B19" s="52" t="s">
        <v>18</v>
      </c>
      <c r="C19" s="17" t="s">
        <v>21</v>
      </c>
      <c r="D19" s="11" t="s">
        <v>206</v>
      </c>
      <c r="E19" s="52" t="s">
        <v>103</v>
      </c>
      <c r="F19" s="12">
        <f t="shared" si="16"/>
        <v>4.16338028169014</v>
      </c>
      <c r="G19" s="18">
        <v>29.56</v>
      </c>
      <c r="H19" s="14">
        <f t="shared" si="17"/>
        <v>354.72</v>
      </c>
      <c r="I19" s="15">
        <f t="shared" si="18"/>
        <v>394.03</v>
      </c>
      <c r="J19" s="14">
        <f t="shared" si="19"/>
        <v>413.84</v>
      </c>
      <c r="K19" s="86">
        <f t="shared" si="20"/>
        <v>236.48</v>
      </c>
      <c r="L19" s="86">
        <f t="shared" si="21"/>
        <v>266.04</v>
      </c>
      <c r="M19" s="86">
        <f t="shared" si="22"/>
        <v>275.79</v>
      </c>
      <c r="N19" s="30"/>
      <c r="O19" s="84">
        <f t="shared" si="7"/>
        <v>32.516</v>
      </c>
      <c r="P19" s="30">
        <v>29.557</v>
      </c>
      <c r="Q19" s="30">
        <f t="shared" si="8"/>
        <v>29.56</v>
      </c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</row>
    <row r="20" s="44" customFormat="1" spans="1:192">
      <c r="A20" s="5"/>
      <c r="B20" s="52" t="s">
        <v>18</v>
      </c>
      <c r="C20" s="17" t="s">
        <v>21</v>
      </c>
      <c r="D20" s="11" t="s">
        <v>224</v>
      </c>
      <c r="E20" s="52" t="s">
        <v>103</v>
      </c>
      <c r="F20" s="12">
        <f t="shared" si="16"/>
        <v>4.2774647887324</v>
      </c>
      <c r="G20" s="18">
        <v>30.37</v>
      </c>
      <c r="H20" s="14">
        <f t="shared" si="17"/>
        <v>364.44</v>
      </c>
      <c r="I20" s="15">
        <f t="shared" si="18"/>
        <v>404.83</v>
      </c>
      <c r="J20" s="14">
        <f t="shared" si="19"/>
        <v>425.18</v>
      </c>
      <c r="K20" s="86">
        <f t="shared" si="20"/>
        <v>242.96</v>
      </c>
      <c r="L20" s="86">
        <f t="shared" si="21"/>
        <v>273.33</v>
      </c>
      <c r="M20" s="86">
        <f t="shared" si="22"/>
        <v>283.35</v>
      </c>
      <c r="N20" s="30"/>
      <c r="O20" s="84">
        <f t="shared" si="7"/>
        <v>33.407</v>
      </c>
      <c r="P20" s="30">
        <v>30.371</v>
      </c>
      <c r="Q20" s="30">
        <f t="shared" si="8"/>
        <v>30.37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</row>
    <row r="21" s="44" customFormat="1" spans="1:192">
      <c r="A21" s="5"/>
      <c r="B21" s="52" t="s">
        <v>18</v>
      </c>
      <c r="C21" s="17" t="s">
        <v>21</v>
      </c>
      <c r="D21" s="11" t="s">
        <v>220</v>
      </c>
      <c r="E21" s="52" t="s">
        <v>103</v>
      </c>
      <c r="F21" s="12">
        <f t="shared" si="16"/>
        <v>4.4</v>
      </c>
      <c r="G21" s="18">
        <v>31.24</v>
      </c>
      <c r="H21" s="14">
        <f t="shared" si="17"/>
        <v>374.88</v>
      </c>
      <c r="I21" s="15">
        <f t="shared" si="18"/>
        <v>416.42</v>
      </c>
      <c r="J21" s="14">
        <f t="shared" si="19"/>
        <v>437.36</v>
      </c>
      <c r="K21" s="86">
        <f t="shared" si="20"/>
        <v>249.92</v>
      </c>
      <c r="L21" s="86">
        <f t="shared" si="21"/>
        <v>281.16</v>
      </c>
      <c r="M21" s="86">
        <f t="shared" si="22"/>
        <v>291.46</v>
      </c>
      <c r="N21" s="30"/>
      <c r="O21" s="84">
        <f t="shared" si="7"/>
        <v>34.364</v>
      </c>
      <c r="P21" s="30">
        <v>31.24</v>
      </c>
      <c r="Q21" s="30">
        <f t="shared" si="8"/>
        <v>31.24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</row>
    <row r="22" s="44" customFormat="1" spans="1:192">
      <c r="A22" s="5"/>
      <c r="B22" s="52" t="s">
        <v>18</v>
      </c>
      <c r="C22" s="17" t="s">
        <v>28</v>
      </c>
      <c r="D22" s="11" t="s">
        <v>239</v>
      </c>
      <c r="E22" s="52" t="s">
        <v>103</v>
      </c>
      <c r="F22" s="12">
        <f t="shared" ref="F22:F28" si="23">G22/7.1</f>
        <v>5.67464788732394</v>
      </c>
      <c r="G22" s="18">
        <v>40.29</v>
      </c>
      <c r="H22" s="14">
        <f t="shared" ref="H22:H28" si="24">ROUNDDOWN(G22*12,2)</f>
        <v>483.48</v>
      </c>
      <c r="I22" s="15">
        <f t="shared" ref="I22:I28" si="25">ROUNDDOWN(G22*13.33,2)</f>
        <v>537.06</v>
      </c>
      <c r="J22" s="14">
        <f t="shared" ref="J22:J28" si="26">ROUNDDOWN(G22*14,2)</f>
        <v>564.06</v>
      </c>
      <c r="K22" s="86">
        <f t="shared" ref="K22:K28" si="27">ROUNDDOWN(G22*8,2)</f>
        <v>322.32</v>
      </c>
      <c r="L22" s="86">
        <f t="shared" ref="L22:L28" si="28">ROUNDDOWN(G22*9,2)</f>
        <v>362.61</v>
      </c>
      <c r="M22" s="86">
        <f t="shared" ref="M22:M28" si="29">ROUNDDOWN(G22*9.33,2)</f>
        <v>375.9</v>
      </c>
      <c r="N22" s="30"/>
      <c r="O22" s="84">
        <f t="shared" si="7"/>
        <v>44.319</v>
      </c>
      <c r="P22" s="30">
        <v>40.293</v>
      </c>
      <c r="Q22" s="30">
        <f t="shared" si="8"/>
        <v>40.29</v>
      </c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</row>
    <row r="23" s="44" customFormat="1" spans="1:192">
      <c r="A23" s="5"/>
      <c r="B23" s="52" t="s">
        <v>18</v>
      </c>
      <c r="C23" s="17" t="s">
        <v>28</v>
      </c>
      <c r="D23" s="11" t="s">
        <v>147</v>
      </c>
      <c r="E23" s="52" t="s">
        <v>103</v>
      </c>
      <c r="F23" s="12">
        <f t="shared" si="23"/>
        <v>5.48450704225352</v>
      </c>
      <c r="G23" s="18">
        <v>38.94</v>
      </c>
      <c r="H23" s="14">
        <f t="shared" si="24"/>
        <v>467.28</v>
      </c>
      <c r="I23" s="15">
        <f t="shared" si="25"/>
        <v>519.07</v>
      </c>
      <c r="J23" s="14">
        <f t="shared" si="26"/>
        <v>545.16</v>
      </c>
      <c r="K23" s="86">
        <f t="shared" si="27"/>
        <v>311.52</v>
      </c>
      <c r="L23" s="86">
        <f t="shared" si="28"/>
        <v>350.46</v>
      </c>
      <c r="M23" s="86">
        <f t="shared" si="29"/>
        <v>363.31</v>
      </c>
      <c r="N23" s="30"/>
      <c r="O23" s="84">
        <f t="shared" si="7"/>
        <v>42.834</v>
      </c>
      <c r="P23" s="30">
        <v>38.94</v>
      </c>
      <c r="Q23" s="30">
        <f t="shared" si="8"/>
        <v>38.94</v>
      </c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</row>
    <row r="24" s="44" customFormat="1" spans="1:192">
      <c r="A24" s="5"/>
      <c r="B24" s="52" t="s">
        <v>18</v>
      </c>
      <c r="C24" s="17" t="s">
        <v>28</v>
      </c>
      <c r="D24" s="11" t="s">
        <v>168</v>
      </c>
      <c r="E24" s="52" t="s">
        <v>103</v>
      </c>
      <c r="F24" s="12">
        <f t="shared" si="23"/>
        <v>5.16760563380282</v>
      </c>
      <c r="G24" s="18">
        <v>36.69</v>
      </c>
      <c r="H24" s="14">
        <f t="shared" si="24"/>
        <v>440.28</v>
      </c>
      <c r="I24" s="15">
        <f t="shared" si="25"/>
        <v>489.07</v>
      </c>
      <c r="J24" s="14">
        <f t="shared" si="26"/>
        <v>513.66</v>
      </c>
      <c r="K24" s="86">
        <f t="shared" si="27"/>
        <v>293.52</v>
      </c>
      <c r="L24" s="86">
        <f t="shared" si="28"/>
        <v>330.21</v>
      </c>
      <c r="M24" s="86">
        <f t="shared" si="29"/>
        <v>342.31</v>
      </c>
      <c r="N24" s="30"/>
      <c r="O24" s="84">
        <f t="shared" si="7"/>
        <v>40.359</v>
      </c>
      <c r="P24" s="30">
        <v>36.685</v>
      </c>
      <c r="Q24" s="30">
        <f t="shared" si="8"/>
        <v>36.69</v>
      </c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</row>
    <row r="25" s="44" customFormat="1" spans="1:192">
      <c r="A25" s="5"/>
      <c r="B25" s="52" t="s">
        <v>18</v>
      </c>
      <c r="C25" s="17" t="s">
        <v>28</v>
      </c>
      <c r="D25" s="11" t="s">
        <v>167</v>
      </c>
      <c r="E25" s="52" t="s">
        <v>101</v>
      </c>
      <c r="F25" s="53">
        <f t="shared" si="23"/>
        <v>5.09295774647887</v>
      </c>
      <c r="G25" s="82">
        <v>36.16</v>
      </c>
      <c r="H25" s="54">
        <f t="shared" si="24"/>
        <v>433.92</v>
      </c>
      <c r="I25" s="55">
        <f t="shared" si="25"/>
        <v>482.01</v>
      </c>
      <c r="J25" s="54">
        <f t="shared" si="26"/>
        <v>506.24</v>
      </c>
      <c r="K25" s="83">
        <f t="shared" si="27"/>
        <v>289.28</v>
      </c>
      <c r="L25" s="83">
        <f t="shared" si="28"/>
        <v>325.44</v>
      </c>
      <c r="M25" s="83">
        <f t="shared" si="29"/>
        <v>337.37</v>
      </c>
      <c r="N25" s="30"/>
      <c r="O25" s="84">
        <f t="shared" si="7"/>
        <v>39.776</v>
      </c>
      <c r="P25" s="30">
        <v>36.157</v>
      </c>
      <c r="Q25" s="30">
        <f t="shared" si="8"/>
        <v>36.16</v>
      </c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</row>
    <row r="26" s="44" customFormat="1" spans="1:192">
      <c r="A26" s="5"/>
      <c r="B26" s="52" t="s">
        <v>18</v>
      </c>
      <c r="C26" s="17" t="s">
        <v>28</v>
      </c>
      <c r="D26" s="11" t="s">
        <v>240</v>
      </c>
      <c r="E26" s="52" t="s">
        <v>103</v>
      </c>
      <c r="F26" s="53">
        <f t="shared" si="23"/>
        <v>5.24788732394366</v>
      </c>
      <c r="G26" s="82">
        <v>37.26</v>
      </c>
      <c r="H26" s="54">
        <f t="shared" si="24"/>
        <v>447.12</v>
      </c>
      <c r="I26" s="55">
        <f t="shared" si="25"/>
        <v>496.67</v>
      </c>
      <c r="J26" s="54">
        <f t="shared" si="26"/>
        <v>521.64</v>
      </c>
      <c r="K26" s="83">
        <f t="shared" si="27"/>
        <v>298.08</v>
      </c>
      <c r="L26" s="83">
        <f t="shared" si="28"/>
        <v>335.34</v>
      </c>
      <c r="M26" s="83">
        <f t="shared" si="29"/>
        <v>347.63</v>
      </c>
      <c r="N26" s="30"/>
      <c r="O26" s="84">
        <f t="shared" si="7"/>
        <v>40.986</v>
      </c>
      <c r="P26" s="30">
        <v>37.257</v>
      </c>
      <c r="Q26" s="30">
        <f t="shared" si="8"/>
        <v>37.26</v>
      </c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</row>
    <row r="27" s="44" customFormat="1" spans="1:192">
      <c r="A27" s="5"/>
      <c r="B27" s="52" t="s">
        <v>18</v>
      </c>
      <c r="C27" s="17" t="s">
        <v>28</v>
      </c>
      <c r="D27" s="11" t="s">
        <v>241</v>
      </c>
      <c r="E27" s="52" t="s">
        <v>103</v>
      </c>
      <c r="F27" s="53">
        <f t="shared" si="23"/>
        <v>5.38169014084507</v>
      </c>
      <c r="G27" s="82">
        <v>38.21</v>
      </c>
      <c r="H27" s="54">
        <f t="shared" si="24"/>
        <v>458.52</v>
      </c>
      <c r="I27" s="55">
        <f t="shared" si="25"/>
        <v>509.33</v>
      </c>
      <c r="J27" s="54">
        <f t="shared" si="26"/>
        <v>534.94</v>
      </c>
      <c r="K27" s="83">
        <f t="shared" si="27"/>
        <v>305.68</v>
      </c>
      <c r="L27" s="83">
        <f t="shared" si="28"/>
        <v>343.89</v>
      </c>
      <c r="M27" s="83">
        <f t="shared" si="29"/>
        <v>356.49</v>
      </c>
      <c r="N27" s="30"/>
      <c r="O27" s="84">
        <f t="shared" si="7"/>
        <v>42.031</v>
      </c>
      <c r="P27" s="30">
        <v>38.214</v>
      </c>
      <c r="Q27" s="30">
        <f t="shared" si="8"/>
        <v>38.21</v>
      </c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</row>
    <row r="28" s="44" customFormat="1" spans="1:192">
      <c r="A28" s="5"/>
      <c r="B28" s="52" t="s">
        <v>18</v>
      </c>
      <c r="C28" s="17" t="s">
        <v>23</v>
      </c>
      <c r="D28" s="11" t="s">
        <v>111</v>
      </c>
      <c r="E28" s="52" t="s">
        <v>103</v>
      </c>
      <c r="F28" s="12">
        <f t="shared" si="23"/>
        <v>5.33802816901408</v>
      </c>
      <c r="G28" s="18">
        <v>37.9</v>
      </c>
      <c r="H28" s="54">
        <f t="shared" si="24"/>
        <v>454.8</v>
      </c>
      <c r="I28" s="15">
        <f t="shared" si="25"/>
        <v>505.2</v>
      </c>
      <c r="J28" s="14">
        <f t="shared" si="26"/>
        <v>530.6</v>
      </c>
      <c r="K28" s="86">
        <f t="shared" si="27"/>
        <v>303.2</v>
      </c>
      <c r="L28" s="86">
        <f t="shared" si="28"/>
        <v>341.1</v>
      </c>
      <c r="M28" s="86">
        <f t="shared" si="29"/>
        <v>353.6</v>
      </c>
      <c r="N28" s="30"/>
      <c r="O28" s="84">
        <f t="shared" si="7"/>
        <v>41.69</v>
      </c>
      <c r="P28" s="30">
        <v>37.895</v>
      </c>
      <c r="Q28" s="30">
        <f t="shared" si="8"/>
        <v>37.9</v>
      </c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</row>
    <row r="29" s="44" customFormat="1" spans="1:192">
      <c r="A29" s="5"/>
      <c r="B29" s="11" t="s">
        <v>25</v>
      </c>
      <c r="C29" s="85" t="s">
        <v>15</v>
      </c>
      <c r="D29" s="11" t="s">
        <v>167</v>
      </c>
      <c r="E29" s="52" t="s">
        <v>103</v>
      </c>
      <c r="F29" s="12">
        <f t="shared" ref="F29:F35" si="30">G29/7.1</f>
        <v>2.63943661971831</v>
      </c>
      <c r="G29" s="18">
        <v>18.74</v>
      </c>
      <c r="H29" s="14">
        <f t="shared" ref="H29:H35" si="31">ROUNDDOWN(G29*12,2)</f>
        <v>224.88</v>
      </c>
      <c r="I29" s="15">
        <f t="shared" ref="I29:I35" si="32">ROUNDDOWN(G29*13.33,2)</f>
        <v>249.8</v>
      </c>
      <c r="J29" s="14">
        <f t="shared" ref="J29:J35" si="33">ROUNDDOWN(G29*14,2)</f>
        <v>262.36</v>
      </c>
      <c r="K29" s="86">
        <f t="shared" ref="K29:K35" si="34">ROUNDDOWN(G29*8,2)</f>
        <v>149.92</v>
      </c>
      <c r="L29" s="86">
        <f t="shared" ref="L29:L35" si="35">ROUNDDOWN(G29*9,2)</f>
        <v>168.66</v>
      </c>
      <c r="M29" s="86">
        <f t="shared" ref="M29:M35" si="36">ROUNDDOWN(G29*9.33,2)</f>
        <v>174.84</v>
      </c>
      <c r="N29" s="30"/>
      <c r="O29" s="84">
        <f t="shared" si="7"/>
        <v>20.614</v>
      </c>
      <c r="P29" s="30">
        <v>18.744</v>
      </c>
      <c r="Q29" s="30">
        <f t="shared" si="8"/>
        <v>18.74</v>
      </c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</row>
    <row r="30" s="44" customFormat="1" spans="1:192">
      <c r="A30" s="5"/>
      <c r="B30" s="11" t="s">
        <v>25</v>
      </c>
      <c r="C30" s="85" t="s">
        <v>15</v>
      </c>
      <c r="D30" s="11" t="s">
        <v>220</v>
      </c>
      <c r="E30" s="52" t="s">
        <v>103</v>
      </c>
      <c r="F30" s="12">
        <f t="shared" si="30"/>
        <v>2.92816901408451</v>
      </c>
      <c r="G30" s="18">
        <v>20.79</v>
      </c>
      <c r="H30" s="14">
        <f t="shared" si="31"/>
        <v>249.48</v>
      </c>
      <c r="I30" s="15">
        <f t="shared" si="32"/>
        <v>277.13</v>
      </c>
      <c r="J30" s="14">
        <f t="shared" si="33"/>
        <v>291.06</v>
      </c>
      <c r="K30" s="86">
        <f t="shared" si="34"/>
        <v>166.32</v>
      </c>
      <c r="L30" s="86">
        <f t="shared" si="35"/>
        <v>187.11</v>
      </c>
      <c r="M30" s="86">
        <f t="shared" si="36"/>
        <v>193.97</v>
      </c>
      <c r="N30" s="30"/>
      <c r="O30" s="84">
        <f t="shared" si="7"/>
        <v>22.869</v>
      </c>
      <c r="P30" s="30">
        <v>20.79</v>
      </c>
      <c r="Q30" s="30">
        <f t="shared" si="8"/>
        <v>20.79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</row>
    <row r="31" s="44" customFormat="1" spans="1:192">
      <c r="A31" s="5"/>
      <c r="B31" s="11" t="s">
        <v>25</v>
      </c>
      <c r="C31" s="85" t="s">
        <v>146</v>
      </c>
      <c r="D31" s="11" t="s">
        <v>167</v>
      </c>
      <c r="E31" s="52" t="s">
        <v>103</v>
      </c>
      <c r="F31" s="12">
        <f t="shared" si="30"/>
        <v>3.23661971830986</v>
      </c>
      <c r="G31" s="18">
        <v>22.98</v>
      </c>
      <c r="H31" s="14">
        <f t="shared" si="31"/>
        <v>275.76</v>
      </c>
      <c r="I31" s="15">
        <f t="shared" si="32"/>
        <v>306.32</v>
      </c>
      <c r="J31" s="14">
        <f t="shared" si="33"/>
        <v>321.72</v>
      </c>
      <c r="K31" s="86">
        <f t="shared" si="34"/>
        <v>183.84</v>
      </c>
      <c r="L31" s="86">
        <f t="shared" si="35"/>
        <v>206.82</v>
      </c>
      <c r="M31" s="86">
        <f t="shared" si="36"/>
        <v>214.4</v>
      </c>
      <c r="N31" s="30"/>
      <c r="O31" s="84">
        <f t="shared" si="7"/>
        <v>25.278</v>
      </c>
      <c r="P31" s="30">
        <v>22.979</v>
      </c>
      <c r="Q31" s="30">
        <f t="shared" si="8"/>
        <v>22.98</v>
      </c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</row>
    <row r="32" s="44" customFormat="1" spans="1:192">
      <c r="A32" s="5"/>
      <c r="B32" s="11" t="s">
        <v>25</v>
      </c>
      <c r="C32" s="17" t="s">
        <v>21</v>
      </c>
      <c r="D32" s="11" t="s">
        <v>167</v>
      </c>
      <c r="E32" s="11" t="s">
        <v>148</v>
      </c>
      <c r="F32" s="12">
        <f t="shared" si="30"/>
        <v>5.26197183098592</v>
      </c>
      <c r="G32" s="18">
        <v>37.36</v>
      </c>
      <c r="H32" s="14">
        <f t="shared" si="31"/>
        <v>448.32</v>
      </c>
      <c r="I32" s="15">
        <f t="shared" si="32"/>
        <v>498</v>
      </c>
      <c r="J32" s="14">
        <f t="shared" si="33"/>
        <v>523.04</v>
      </c>
      <c r="K32" s="86">
        <f t="shared" si="34"/>
        <v>298.88</v>
      </c>
      <c r="L32" s="86">
        <f t="shared" si="35"/>
        <v>336.24</v>
      </c>
      <c r="M32" s="86">
        <f t="shared" si="36"/>
        <v>348.56</v>
      </c>
      <c r="N32" s="30"/>
      <c r="O32" s="84">
        <f t="shared" si="7"/>
        <v>41.096</v>
      </c>
      <c r="P32" s="30">
        <v>37.356</v>
      </c>
      <c r="Q32" s="30">
        <f t="shared" si="8"/>
        <v>37.36</v>
      </c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</row>
    <row r="33" s="44" customFormat="1" spans="1:192">
      <c r="A33" s="5"/>
      <c r="B33" s="11" t="s">
        <v>25</v>
      </c>
      <c r="C33" s="17" t="s">
        <v>21</v>
      </c>
      <c r="D33" s="11" t="s">
        <v>242</v>
      </c>
      <c r="E33" s="11" t="s">
        <v>148</v>
      </c>
      <c r="F33" s="12">
        <f t="shared" si="30"/>
        <v>5.97464788732394</v>
      </c>
      <c r="G33" s="18">
        <v>42.42</v>
      </c>
      <c r="H33" s="14">
        <f t="shared" si="31"/>
        <v>509.04</v>
      </c>
      <c r="I33" s="15">
        <f t="shared" si="32"/>
        <v>565.45</v>
      </c>
      <c r="J33" s="14">
        <f t="shared" si="33"/>
        <v>593.88</v>
      </c>
      <c r="K33" s="86">
        <f t="shared" si="34"/>
        <v>339.36</v>
      </c>
      <c r="L33" s="86">
        <f t="shared" si="35"/>
        <v>381.78</v>
      </c>
      <c r="M33" s="86">
        <f t="shared" si="36"/>
        <v>395.77</v>
      </c>
      <c r="N33" s="30"/>
      <c r="O33" s="84">
        <f t="shared" si="7"/>
        <v>46.662</v>
      </c>
      <c r="P33" s="30">
        <v>42.416</v>
      </c>
      <c r="Q33" s="30">
        <f t="shared" si="8"/>
        <v>42.42</v>
      </c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</row>
    <row r="34" s="44" customFormat="1" spans="1:192">
      <c r="A34" s="5"/>
      <c r="B34" s="11" t="s">
        <v>26</v>
      </c>
      <c r="C34" s="85" t="s">
        <v>15</v>
      </c>
      <c r="D34" s="11" t="s">
        <v>220</v>
      </c>
      <c r="E34" s="52" t="s">
        <v>103</v>
      </c>
      <c r="F34" s="12">
        <f t="shared" si="30"/>
        <v>2.92112676056338</v>
      </c>
      <c r="G34" s="18">
        <v>20.74</v>
      </c>
      <c r="H34" s="14">
        <f t="shared" si="31"/>
        <v>248.88</v>
      </c>
      <c r="I34" s="15">
        <f t="shared" si="32"/>
        <v>276.46</v>
      </c>
      <c r="J34" s="14">
        <f t="shared" si="33"/>
        <v>290.36</v>
      </c>
      <c r="K34" s="86">
        <f t="shared" si="34"/>
        <v>165.92</v>
      </c>
      <c r="L34" s="86">
        <f t="shared" si="35"/>
        <v>186.66</v>
      </c>
      <c r="M34" s="86">
        <f t="shared" si="36"/>
        <v>193.5</v>
      </c>
      <c r="N34" s="30"/>
      <c r="O34" s="84">
        <f t="shared" si="7"/>
        <v>22.814</v>
      </c>
      <c r="P34" s="30">
        <v>20.735</v>
      </c>
      <c r="Q34" s="30">
        <f t="shared" si="8"/>
        <v>20.74</v>
      </c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</row>
    <row r="35" s="44" customFormat="1" spans="1:192">
      <c r="A35" s="5"/>
      <c r="B35" s="11" t="s">
        <v>26</v>
      </c>
      <c r="C35" s="85" t="s">
        <v>15</v>
      </c>
      <c r="D35" s="11" t="s">
        <v>220</v>
      </c>
      <c r="E35" s="11" t="s">
        <v>229</v>
      </c>
      <c r="F35" s="12">
        <f t="shared" si="30"/>
        <v>4.50985915492958</v>
      </c>
      <c r="G35" s="18">
        <v>32.02</v>
      </c>
      <c r="H35" s="14">
        <f t="shared" si="31"/>
        <v>384.24</v>
      </c>
      <c r="I35" s="15">
        <f t="shared" si="32"/>
        <v>426.82</v>
      </c>
      <c r="J35" s="14">
        <f t="shared" si="33"/>
        <v>448.28</v>
      </c>
      <c r="K35" s="86">
        <f t="shared" si="34"/>
        <v>256.16</v>
      </c>
      <c r="L35" s="86">
        <f t="shared" si="35"/>
        <v>288.18</v>
      </c>
      <c r="M35" s="86">
        <f t="shared" si="36"/>
        <v>298.74</v>
      </c>
      <c r="N35" s="30"/>
      <c r="O35" s="84">
        <f t="shared" si="7"/>
        <v>35.222</v>
      </c>
      <c r="P35" s="30">
        <v>32.021</v>
      </c>
      <c r="Q35" s="30">
        <f t="shared" si="8"/>
        <v>32.02</v>
      </c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</row>
    <row r="36" s="44" customFormat="1" spans="1:192">
      <c r="A36" s="5"/>
      <c r="B36" s="11" t="s">
        <v>26</v>
      </c>
      <c r="C36" s="85" t="s">
        <v>15</v>
      </c>
      <c r="D36" s="11" t="s">
        <v>223</v>
      </c>
      <c r="E36" s="11" t="s">
        <v>229</v>
      </c>
      <c r="F36" s="12">
        <f t="shared" ref="F36:F38" si="37">G36/7.1</f>
        <v>4.63098591549296</v>
      </c>
      <c r="G36" s="18">
        <v>32.88</v>
      </c>
      <c r="H36" s="14">
        <f t="shared" ref="H36:H38" si="38">ROUNDDOWN(G36*12,2)</f>
        <v>394.56</v>
      </c>
      <c r="I36" s="15">
        <f t="shared" ref="I36:I38" si="39">ROUNDDOWN(G36*13.33,2)</f>
        <v>438.29</v>
      </c>
      <c r="J36" s="14">
        <f t="shared" ref="J36:J38" si="40">ROUNDDOWN(G36*14,2)</f>
        <v>460.32</v>
      </c>
      <c r="K36" s="86">
        <f t="shared" ref="K36:K38" si="41">ROUNDDOWN(G36*8,2)</f>
        <v>263.04</v>
      </c>
      <c r="L36" s="86">
        <f t="shared" ref="L36:L38" si="42">ROUNDDOWN(G36*9,2)</f>
        <v>295.92</v>
      </c>
      <c r="M36" s="86">
        <f t="shared" ref="M36:M38" si="43">ROUNDDOWN(G36*9.33,2)</f>
        <v>306.77</v>
      </c>
      <c r="N36" s="30"/>
      <c r="O36" s="84">
        <f t="shared" si="7"/>
        <v>36.168</v>
      </c>
      <c r="P36" s="30">
        <v>32.879</v>
      </c>
      <c r="Q36" s="30">
        <f t="shared" si="8"/>
        <v>32.88</v>
      </c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</row>
    <row r="37" s="44" customFormat="1" spans="1:192">
      <c r="A37" s="5"/>
      <c r="B37" s="11" t="s">
        <v>26</v>
      </c>
      <c r="C37" s="85" t="s">
        <v>146</v>
      </c>
      <c r="D37" s="11" t="s">
        <v>220</v>
      </c>
      <c r="E37" s="52" t="s">
        <v>103</v>
      </c>
      <c r="F37" s="12">
        <f t="shared" si="37"/>
        <v>3.46901408450704</v>
      </c>
      <c r="G37" s="18">
        <v>24.63</v>
      </c>
      <c r="H37" s="14">
        <f t="shared" si="38"/>
        <v>295.56</v>
      </c>
      <c r="I37" s="15">
        <f t="shared" si="39"/>
        <v>328.31</v>
      </c>
      <c r="J37" s="14">
        <f t="shared" si="40"/>
        <v>344.82</v>
      </c>
      <c r="K37" s="86">
        <f t="shared" si="41"/>
        <v>197.04</v>
      </c>
      <c r="L37" s="86">
        <f t="shared" si="42"/>
        <v>221.67</v>
      </c>
      <c r="M37" s="86">
        <f t="shared" si="43"/>
        <v>229.79</v>
      </c>
      <c r="N37" s="30"/>
      <c r="O37" s="84">
        <f t="shared" si="7"/>
        <v>27.093</v>
      </c>
      <c r="P37" s="30">
        <v>24.629</v>
      </c>
      <c r="Q37" s="30">
        <f t="shared" si="8"/>
        <v>24.63</v>
      </c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</row>
    <row r="38" s="44" customFormat="1" spans="1:192">
      <c r="A38" s="5"/>
      <c r="B38" s="11" t="s">
        <v>26</v>
      </c>
      <c r="C38" s="85" t="s">
        <v>146</v>
      </c>
      <c r="D38" s="11" t="s">
        <v>220</v>
      </c>
      <c r="E38" s="11" t="s">
        <v>229</v>
      </c>
      <c r="F38" s="12">
        <f t="shared" si="37"/>
        <v>5.12816901408451</v>
      </c>
      <c r="G38" s="18">
        <v>36.41</v>
      </c>
      <c r="H38" s="14">
        <f t="shared" si="38"/>
        <v>436.92</v>
      </c>
      <c r="I38" s="15">
        <f t="shared" si="39"/>
        <v>485.34</v>
      </c>
      <c r="J38" s="14">
        <f t="shared" si="40"/>
        <v>509.74</v>
      </c>
      <c r="K38" s="86">
        <f t="shared" si="41"/>
        <v>291.28</v>
      </c>
      <c r="L38" s="86">
        <f t="shared" si="42"/>
        <v>327.69</v>
      </c>
      <c r="M38" s="86">
        <f t="shared" si="43"/>
        <v>339.7</v>
      </c>
      <c r="N38" s="30"/>
      <c r="O38" s="84">
        <f t="shared" ref="O38:O69" si="44">G38*1.1</f>
        <v>40.051</v>
      </c>
      <c r="P38" s="30">
        <v>36.41</v>
      </c>
      <c r="Q38" s="30">
        <f t="shared" ref="Q38:Q69" si="45">ROUND(P38,2)</f>
        <v>36.41</v>
      </c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</row>
    <row r="39" s="44" customFormat="1" spans="1:192">
      <c r="A39" s="5"/>
      <c r="B39" s="11" t="s">
        <v>26</v>
      </c>
      <c r="C39" s="17" t="s">
        <v>21</v>
      </c>
      <c r="D39" s="11" t="s">
        <v>220</v>
      </c>
      <c r="E39" s="11" t="s">
        <v>29</v>
      </c>
      <c r="F39" s="12">
        <f t="shared" ref="F39:F46" si="46">G39/7.1</f>
        <v>4.44507042253521</v>
      </c>
      <c r="G39" s="18">
        <v>31.56</v>
      </c>
      <c r="H39" s="14">
        <f t="shared" ref="H39:H46" si="47">ROUNDDOWN(G39*12,2)</f>
        <v>378.72</v>
      </c>
      <c r="I39" s="15">
        <f t="shared" ref="I39:I46" si="48">ROUNDDOWN(G39*13.33,2)</f>
        <v>420.69</v>
      </c>
      <c r="J39" s="14">
        <f t="shared" ref="J39:J46" si="49">ROUNDDOWN(G39*14,2)</f>
        <v>441.84</v>
      </c>
      <c r="K39" s="86">
        <f t="shared" ref="K39:K46" si="50">ROUNDDOWN(G39*8,2)</f>
        <v>252.48</v>
      </c>
      <c r="L39" s="86">
        <f t="shared" ref="L39:L46" si="51">ROUNDDOWN(G39*9,2)</f>
        <v>284.04</v>
      </c>
      <c r="M39" s="86">
        <f t="shared" ref="M39:M46" si="52">ROUNDDOWN(G39*9.33,2)</f>
        <v>294.45</v>
      </c>
      <c r="N39" s="30"/>
      <c r="O39" s="84">
        <f t="shared" si="44"/>
        <v>34.716</v>
      </c>
      <c r="P39" s="30">
        <v>31.559</v>
      </c>
      <c r="Q39" s="30">
        <f t="shared" si="45"/>
        <v>31.56</v>
      </c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</row>
    <row r="40" s="44" customFormat="1" spans="1:192">
      <c r="A40" s="5"/>
      <c r="B40" s="11" t="s">
        <v>26</v>
      </c>
      <c r="C40" s="17" t="s">
        <v>21</v>
      </c>
      <c r="D40" s="11" t="s">
        <v>167</v>
      </c>
      <c r="E40" s="11" t="s">
        <v>229</v>
      </c>
      <c r="F40" s="12">
        <f t="shared" si="46"/>
        <v>5.3112676056338</v>
      </c>
      <c r="G40" s="18">
        <v>37.71</v>
      </c>
      <c r="H40" s="14">
        <f t="shared" si="47"/>
        <v>452.52</v>
      </c>
      <c r="I40" s="15">
        <f t="shared" si="48"/>
        <v>502.67</v>
      </c>
      <c r="J40" s="14">
        <f t="shared" si="49"/>
        <v>527.94</v>
      </c>
      <c r="K40" s="86">
        <f t="shared" si="50"/>
        <v>301.68</v>
      </c>
      <c r="L40" s="86">
        <f t="shared" si="51"/>
        <v>339.39</v>
      </c>
      <c r="M40" s="86">
        <f t="shared" si="52"/>
        <v>351.83</v>
      </c>
      <c r="N40" s="30"/>
      <c r="O40" s="84">
        <f t="shared" si="44"/>
        <v>41.481</v>
      </c>
      <c r="P40" s="30">
        <v>37.708</v>
      </c>
      <c r="Q40" s="30">
        <f t="shared" si="45"/>
        <v>37.71</v>
      </c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</row>
    <row r="41" s="44" customFormat="1" spans="1:192">
      <c r="A41" s="5"/>
      <c r="B41" s="11" t="s">
        <v>26</v>
      </c>
      <c r="C41" s="17" t="s">
        <v>21</v>
      </c>
      <c r="D41" s="11" t="s">
        <v>206</v>
      </c>
      <c r="E41" s="11" t="s">
        <v>229</v>
      </c>
      <c r="F41" s="12">
        <f t="shared" si="46"/>
        <v>5.40422535211268</v>
      </c>
      <c r="G41" s="18">
        <v>38.37</v>
      </c>
      <c r="H41" s="14">
        <f t="shared" si="47"/>
        <v>460.44</v>
      </c>
      <c r="I41" s="15">
        <f t="shared" si="48"/>
        <v>511.47</v>
      </c>
      <c r="J41" s="14">
        <f t="shared" si="49"/>
        <v>537.18</v>
      </c>
      <c r="K41" s="86">
        <f t="shared" si="50"/>
        <v>306.96</v>
      </c>
      <c r="L41" s="86">
        <f t="shared" si="51"/>
        <v>345.33</v>
      </c>
      <c r="M41" s="86">
        <f t="shared" si="52"/>
        <v>357.99</v>
      </c>
      <c r="N41" s="30"/>
      <c r="O41" s="84">
        <f t="shared" si="44"/>
        <v>42.207</v>
      </c>
      <c r="P41" s="30">
        <v>38.368</v>
      </c>
      <c r="Q41" s="30">
        <f t="shared" si="45"/>
        <v>38.37</v>
      </c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</row>
    <row r="42" s="44" customFormat="1" spans="1:192">
      <c r="A42" s="5"/>
      <c r="B42" s="11" t="s">
        <v>26</v>
      </c>
      <c r="C42" s="17" t="s">
        <v>21</v>
      </c>
      <c r="D42" s="11" t="s">
        <v>167</v>
      </c>
      <c r="E42" s="11" t="s">
        <v>103</v>
      </c>
      <c r="F42" s="12">
        <f t="shared" si="46"/>
        <v>4.22253521126761</v>
      </c>
      <c r="G42" s="18">
        <v>29.98</v>
      </c>
      <c r="H42" s="14">
        <f t="shared" si="47"/>
        <v>359.76</v>
      </c>
      <c r="I42" s="15">
        <f t="shared" si="48"/>
        <v>399.63</v>
      </c>
      <c r="J42" s="14">
        <f t="shared" si="49"/>
        <v>419.72</v>
      </c>
      <c r="K42" s="86">
        <f t="shared" si="50"/>
        <v>239.84</v>
      </c>
      <c r="L42" s="86">
        <f t="shared" si="51"/>
        <v>269.82</v>
      </c>
      <c r="M42" s="86">
        <f t="shared" si="52"/>
        <v>279.71</v>
      </c>
      <c r="N42" s="30"/>
      <c r="O42" s="84">
        <f t="shared" si="44"/>
        <v>32.978</v>
      </c>
      <c r="P42" s="30">
        <v>29.975</v>
      </c>
      <c r="Q42" s="30">
        <f t="shared" si="45"/>
        <v>29.98</v>
      </c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</row>
    <row r="43" s="44" customFormat="1" spans="1:192">
      <c r="A43" s="5"/>
      <c r="B43" s="11" t="s">
        <v>26</v>
      </c>
      <c r="C43" s="17" t="s">
        <v>21</v>
      </c>
      <c r="D43" s="11" t="s">
        <v>167</v>
      </c>
      <c r="E43" s="11" t="s">
        <v>29</v>
      </c>
      <c r="F43" s="12">
        <f t="shared" si="46"/>
        <v>4.36478873239437</v>
      </c>
      <c r="G43" s="18">
        <v>30.99</v>
      </c>
      <c r="H43" s="14">
        <f t="shared" si="47"/>
        <v>371.88</v>
      </c>
      <c r="I43" s="15">
        <f t="shared" si="48"/>
        <v>413.09</v>
      </c>
      <c r="J43" s="14">
        <f t="shared" si="49"/>
        <v>433.86</v>
      </c>
      <c r="K43" s="86">
        <f t="shared" si="50"/>
        <v>247.92</v>
      </c>
      <c r="L43" s="86">
        <f t="shared" si="51"/>
        <v>278.91</v>
      </c>
      <c r="M43" s="86">
        <f t="shared" si="52"/>
        <v>289.13</v>
      </c>
      <c r="N43" s="30"/>
      <c r="O43" s="84">
        <f t="shared" si="44"/>
        <v>34.089</v>
      </c>
      <c r="P43" s="30">
        <v>30.987</v>
      </c>
      <c r="Q43" s="30">
        <f t="shared" si="45"/>
        <v>30.99</v>
      </c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</row>
    <row r="44" s="44" customFormat="1" spans="1:192">
      <c r="A44" s="5"/>
      <c r="B44" s="11" t="s">
        <v>26</v>
      </c>
      <c r="C44" s="17" t="s">
        <v>21</v>
      </c>
      <c r="D44" s="11" t="s">
        <v>224</v>
      </c>
      <c r="E44" s="11" t="s">
        <v>103</v>
      </c>
      <c r="F44" s="12">
        <f t="shared" si="46"/>
        <v>4.43239436619718</v>
      </c>
      <c r="G44" s="18">
        <v>31.47</v>
      </c>
      <c r="H44" s="14">
        <f t="shared" si="47"/>
        <v>377.64</v>
      </c>
      <c r="I44" s="15">
        <f t="shared" si="48"/>
        <v>419.49</v>
      </c>
      <c r="J44" s="14">
        <f t="shared" si="49"/>
        <v>440.58</v>
      </c>
      <c r="K44" s="86">
        <f t="shared" si="50"/>
        <v>251.76</v>
      </c>
      <c r="L44" s="86">
        <f t="shared" si="51"/>
        <v>283.23</v>
      </c>
      <c r="M44" s="86">
        <f t="shared" si="52"/>
        <v>293.61</v>
      </c>
      <c r="N44" s="30"/>
      <c r="O44" s="84">
        <f t="shared" si="44"/>
        <v>34.617</v>
      </c>
      <c r="P44" s="30">
        <v>31.471</v>
      </c>
      <c r="Q44" s="30">
        <f t="shared" si="45"/>
        <v>31.47</v>
      </c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</row>
    <row r="45" s="44" customFormat="1" spans="1:192">
      <c r="A45" s="5"/>
      <c r="B45" s="11" t="s">
        <v>26</v>
      </c>
      <c r="C45" s="17" t="s">
        <v>21</v>
      </c>
      <c r="D45" s="11" t="s">
        <v>220</v>
      </c>
      <c r="E45" s="11" t="s">
        <v>103</v>
      </c>
      <c r="F45" s="12">
        <f t="shared" si="46"/>
        <v>4.54507042253521</v>
      </c>
      <c r="G45" s="18">
        <v>32.27</v>
      </c>
      <c r="H45" s="14">
        <f t="shared" si="47"/>
        <v>387.24</v>
      </c>
      <c r="I45" s="15">
        <f t="shared" si="48"/>
        <v>430.15</v>
      </c>
      <c r="J45" s="14">
        <f t="shared" si="49"/>
        <v>451.78</v>
      </c>
      <c r="K45" s="86">
        <f t="shared" si="50"/>
        <v>258.16</v>
      </c>
      <c r="L45" s="86">
        <f t="shared" si="51"/>
        <v>290.43</v>
      </c>
      <c r="M45" s="86">
        <f t="shared" si="52"/>
        <v>301.07</v>
      </c>
      <c r="N45" s="30"/>
      <c r="O45" s="84">
        <f t="shared" si="44"/>
        <v>35.497</v>
      </c>
      <c r="P45" s="30">
        <v>32.274</v>
      </c>
      <c r="Q45" s="30">
        <f t="shared" si="45"/>
        <v>32.27</v>
      </c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</row>
    <row r="46" s="44" customFormat="1" spans="1:192">
      <c r="A46" s="5"/>
      <c r="B46" s="11" t="s">
        <v>26</v>
      </c>
      <c r="C46" s="17" t="s">
        <v>21</v>
      </c>
      <c r="D46" s="11" t="s">
        <v>223</v>
      </c>
      <c r="E46" s="11" t="s">
        <v>229</v>
      </c>
      <c r="F46" s="12">
        <f t="shared" si="46"/>
        <v>5.59859154929577</v>
      </c>
      <c r="G46" s="18">
        <v>39.75</v>
      </c>
      <c r="H46" s="14">
        <f t="shared" si="47"/>
        <v>477</v>
      </c>
      <c r="I46" s="15">
        <f t="shared" si="48"/>
        <v>529.86</v>
      </c>
      <c r="J46" s="14">
        <f t="shared" si="49"/>
        <v>556.5</v>
      </c>
      <c r="K46" s="86">
        <f t="shared" si="50"/>
        <v>318</v>
      </c>
      <c r="L46" s="86">
        <f t="shared" si="51"/>
        <v>357.75</v>
      </c>
      <c r="M46" s="86">
        <f t="shared" si="52"/>
        <v>370.86</v>
      </c>
      <c r="N46" s="30"/>
      <c r="O46" s="84">
        <f t="shared" si="44"/>
        <v>43.725</v>
      </c>
      <c r="P46" s="30">
        <v>39.754</v>
      </c>
      <c r="Q46" s="30">
        <f t="shared" si="45"/>
        <v>39.75</v>
      </c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</row>
    <row r="47" s="44" customFormat="1" spans="1:192">
      <c r="A47" s="5"/>
      <c r="B47" s="11" t="s">
        <v>26</v>
      </c>
      <c r="C47" s="17" t="s">
        <v>23</v>
      </c>
      <c r="D47" s="11" t="s">
        <v>111</v>
      </c>
      <c r="E47" s="11" t="s">
        <v>103</v>
      </c>
      <c r="F47" s="12">
        <f t="shared" ref="F47:F52" si="53">G47/7.1</f>
        <v>5.03943661971831</v>
      </c>
      <c r="G47" s="18">
        <v>35.78</v>
      </c>
      <c r="H47" s="14">
        <f t="shared" ref="H47:H52" si="54">ROUNDDOWN(G47*12,2)</f>
        <v>429.36</v>
      </c>
      <c r="I47" s="15">
        <f t="shared" ref="I47:I52" si="55">ROUNDDOWN(G47*13.33,2)</f>
        <v>476.94</v>
      </c>
      <c r="J47" s="14">
        <f t="shared" ref="J47:J52" si="56">ROUNDDOWN(G47*14,2)</f>
        <v>500.92</v>
      </c>
      <c r="K47" s="86">
        <f t="shared" ref="K47:K52" si="57">ROUNDDOWN(G47*8,2)</f>
        <v>286.24</v>
      </c>
      <c r="L47" s="86">
        <f t="shared" ref="L47:L52" si="58">ROUNDDOWN(G47*9,2)</f>
        <v>322.02</v>
      </c>
      <c r="M47" s="86">
        <f t="shared" ref="M47:M52" si="59">ROUNDDOWN(G47*9.33,2)</f>
        <v>333.82</v>
      </c>
      <c r="N47" s="30"/>
      <c r="O47" s="84">
        <f t="shared" si="44"/>
        <v>39.358</v>
      </c>
      <c r="P47" s="30">
        <v>35.783</v>
      </c>
      <c r="Q47" s="30">
        <f t="shared" si="45"/>
        <v>35.78</v>
      </c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</row>
    <row r="48" s="44" customFormat="1" spans="1:192">
      <c r="A48" s="5"/>
      <c r="B48" s="11" t="s">
        <v>26</v>
      </c>
      <c r="C48" s="17" t="s">
        <v>23</v>
      </c>
      <c r="D48" s="11" t="s">
        <v>111</v>
      </c>
      <c r="E48" s="11" t="s">
        <v>29</v>
      </c>
      <c r="F48" s="12">
        <f t="shared" si="53"/>
        <v>5.40281690140845</v>
      </c>
      <c r="G48" s="18">
        <v>38.36</v>
      </c>
      <c r="H48" s="14">
        <f t="shared" si="54"/>
        <v>460.32</v>
      </c>
      <c r="I48" s="15">
        <f t="shared" si="55"/>
        <v>511.33</v>
      </c>
      <c r="J48" s="14">
        <f t="shared" si="56"/>
        <v>537.04</v>
      </c>
      <c r="K48" s="86">
        <f t="shared" si="57"/>
        <v>306.88</v>
      </c>
      <c r="L48" s="86">
        <f t="shared" si="58"/>
        <v>345.24</v>
      </c>
      <c r="M48" s="86">
        <f t="shared" si="59"/>
        <v>357.89</v>
      </c>
      <c r="N48" s="30"/>
      <c r="O48" s="84">
        <f t="shared" si="44"/>
        <v>42.196</v>
      </c>
      <c r="P48" s="30">
        <v>38.357</v>
      </c>
      <c r="Q48" s="30">
        <f t="shared" si="45"/>
        <v>38.36</v>
      </c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</row>
    <row r="49" s="44" customFormat="1" spans="1:192">
      <c r="A49" s="5"/>
      <c r="B49" s="11" t="s">
        <v>26</v>
      </c>
      <c r="C49" s="17" t="s">
        <v>23</v>
      </c>
      <c r="D49" s="11" t="s">
        <v>111</v>
      </c>
      <c r="E49" s="11" t="s">
        <v>229</v>
      </c>
      <c r="F49" s="12">
        <f t="shared" si="53"/>
        <v>6.96197183098592</v>
      </c>
      <c r="G49" s="18">
        <v>49.43</v>
      </c>
      <c r="H49" s="14">
        <f t="shared" si="54"/>
        <v>593.16</v>
      </c>
      <c r="I49" s="15">
        <f t="shared" si="55"/>
        <v>658.9</v>
      </c>
      <c r="J49" s="14">
        <f t="shared" si="56"/>
        <v>692.02</v>
      </c>
      <c r="K49" s="86">
        <f t="shared" si="57"/>
        <v>395.44</v>
      </c>
      <c r="L49" s="86">
        <f t="shared" si="58"/>
        <v>444.87</v>
      </c>
      <c r="M49" s="86">
        <f t="shared" si="59"/>
        <v>461.18</v>
      </c>
      <c r="N49" s="30"/>
      <c r="O49" s="84">
        <f t="shared" si="44"/>
        <v>54.373</v>
      </c>
      <c r="P49" s="30">
        <v>49.434</v>
      </c>
      <c r="Q49" s="30">
        <f t="shared" si="45"/>
        <v>49.43</v>
      </c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</row>
    <row r="50" s="44" customFormat="1" spans="1:192">
      <c r="A50" s="5"/>
      <c r="B50" s="11" t="s">
        <v>33</v>
      </c>
      <c r="C50" s="85" t="s">
        <v>15</v>
      </c>
      <c r="D50" s="11" t="s">
        <v>220</v>
      </c>
      <c r="E50" s="11" t="s">
        <v>27</v>
      </c>
      <c r="F50" s="12">
        <f t="shared" si="53"/>
        <v>2.9830985915493</v>
      </c>
      <c r="G50" s="18">
        <v>21.18</v>
      </c>
      <c r="H50" s="14">
        <f t="shared" si="54"/>
        <v>254.16</v>
      </c>
      <c r="I50" s="15">
        <f t="shared" si="55"/>
        <v>282.32</v>
      </c>
      <c r="J50" s="14">
        <f t="shared" si="56"/>
        <v>296.52</v>
      </c>
      <c r="K50" s="86">
        <f t="shared" si="57"/>
        <v>169.44</v>
      </c>
      <c r="L50" s="86">
        <f t="shared" si="58"/>
        <v>190.62</v>
      </c>
      <c r="M50" s="86">
        <f t="shared" si="59"/>
        <v>197.6</v>
      </c>
      <c r="N50" s="30"/>
      <c r="O50" s="84">
        <f t="shared" si="44"/>
        <v>23.298</v>
      </c>
      <c r="P50" s="30">
        <v>21.175</v>
      </c>
      <c r="Q50" s="30">
        <f t="shared" si="45"/>
        <v>21.18</v>
      </c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</row>
    <row r="51" s="44" customFormat="1" spans="1:192">
      <c r="A51" s="5"/>
      <c r="B51" s="11" t="s">
        <v>33</v>
      </c>
      <c r="C51" s="17" t="s">
        <v>21</v>
      </c>
      <c r="D51" s="11" t="s">
        <v>167</v>
      </c>
      <c r="E51" s="11" t="s">
        <v>171</v>
      </c>
      <c r="F51" s="12">
        <f t="shared" si="53"/>
        <v>5.4112676056338</v>
      </c>
      <c r="G51" s="18">
        <v>38.42</v>
      </c>
      <c r="H51" s="14">
        <f t="shared" si="54"/>
        <v>461.04</v>
      </c>
      <c r="I51" s="15">
        <f t="shared" si="55"/>
        <v>512.13</v>
      </c>
      <c r="J51" s="14">
        <f t="shared" si="56"/>
        <v>537.88</v>
      </c>
      <c r="K51" s="86">
        <f t="shared" si="57"/>
        <v>307.36</v>
      </c>
      <c r="L51" s="86">
        <f t="shared" si="58"/>
        <v>345.78</v>
      </c>
      <c r="M51" s="86">
        <f t="shared" si="59"/>
        <v>358.45</v>
      </c>
      <c r="N51" s="30"/>
      <c r="O51" s="84">
        <f t="shared" si="44"/>
        <v>42.262</v>
      </c>
      <c r="P51" s="30">
        <v>38.423</v>
      </c>
      <c r="Q51" s="30">
        <f t="shared" si="45"/>
        <v>38.42</v>
      </c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</row>
    <row r="52" s="44" customFormat="1" spans="1:192">
      <c r="A52" s="5"/>
      <c r="B52" s="11" t="s">
        <v>33</v>
      </c>
      <c r="C52" s="17" t="s">
        <v>21</v>
      </c>
      <c r="D52" s="11" t="s">
        <v>167</v>
      </c>
      <c r="E52" s="11" t="s">
        <v>229</v>
      </c>
      <c r="F52" s="12">
        <f t="shared" si="53"/>
        <v>5.42253521126761</v>
      </c>
      <c r="G52" s="18">
        <v>38.5</v>
      </c>
      <c r="H52" s="14">
        <f t="shared" si="54"/>
        <v>462</v>
      </c>
      <c r="I52" s="15">
        <f t="shared" si="55"/>
        <v>513.2</v>
      </c>
      <c r="J52" s="14">
        <f t="shared" si="56"/>
        <v>539</v>
      </c>
      <c r="K52" s="86">
        <f t="shared" si="57"/>
        <v>308</v>
      </c>
      <c r="L52" s="86">
        <f t="shared" si="58"/>
        <v>346.5</v>
      </c>
      <c r="M52" s="86">
        <f t="shared" si="59"/>
        <v>359.2</v>
      </c>
      <c r="N52" s="30"/>
      <c r="O52" s="84">
        <f t="shared" si="44"/>
        <v>42.35</v>
      </c>
      <c r="P52" s="30">
        <v>38.5</v>
      </c>
      <c r="Q52" s="30">
        <f t="shared" si="45"/>
        <v>38.5</v>
      </c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</row>
    <row r="53" s="44" customFormat="1" spans="1:192">
      <c r="A53" s="5"/>
      <c r="B53" s="11" t="s">
        <v>33</v>
      </c>
      <c r="C53" s="17" t="s">
        <v>21</v>
      </c>
      <c r="D53" s="11" t="s">
        <v>242</v>
      </c>
      <c r="E53" s="11" t="s">
        <v>229</v>
      </c>
      <c r="F53" s="12">
        <f t="shared" ref="F53:F60" si="60">G53/7.1</f>
        <v>6.05211267605634</v>
      </c>
      <c r="G53" s="18">
        <v>42.97</v>
      </c>
      <c r="H53" s="14">
        <f t="shared" ref="H53:H60" si="61">ROUNDDOWN(G53*12,2)</f>
        <v>515.64</v>
      </c>
      <c r="I53" s="15">
        <f t="shared" ref="I53:I60" si="62">ROUNDDOWN(G53*13.33,2)</f>
        <v>572.79</v>
      </c>
      <c r="J53" s="14">
        <f t="shared" ref="J53:J60" si="63">ROUNDDOWN(G53*14,2)</f>
        <v>601.58</v>
      </c>
      <c r="K53" s="86">
        <f t="shared" ref="K53:K60" si="64">ROUNDDOWN(G53*8,2)</f>
        <v>343.76</v>
      </c>
      <c r="L53" s="86">
        <f t="shared" ref="L53:L60" si="65">ROUNDDOWN(G53*9,2)</f>
        <v>386.73</v>
      </c>
      <c r="M53" s="86">
        <f t="shared" ref="M53:M60" si="66">ROUNDDOWN(G53*9.33,2)</f>
        <v>400.91</v>
      </c>
      <c r="N53" s="30"/>
      <c r="O53" s="84">
        <f t="shared" si="44"/>
        <v>47.267</v>
      </c>
      <c r="P53" s="30">
        <v>42.966</v>
      </c>
      <c r="Q53" s="30">
        <f t="shared" si="45"/>
        <v>42.97</v>
      </c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</row>
    <row r="54" s="44" customFormat="1" spans="1:192">
      <c r="A54" s="5"/>
      <c r="B54" s="11" t="s">
        <v>33</v>
      </c>
      <c r="C54" s="17" t="s">
        <v>21</v>
      </c>
      <c r="D54" s="11" t="s">
        <v>206</v>
      </c>
      <c r="E54" s="11" t="s">
        <v>27</v>
      </c>
      <c r="F54" s="12">
        <f t="shared" si="60"/>
        <v>4.27887323943662</v>
      </c>
      <c r="G54" s="18">
        <v>30.38</v>
      </c>
      <c r="H54" s="14">
        <f t="shared" si="61"/>
        <v>364.56</v>
      </c>
      <c r="I54" s="15">
        <f t="shared" si="62"/>
        <v>404.96</v>
      </c>
      <c r="J54" s="14">
        <f t="shared" si="63"/>
        <v>425.32</v>
      </c>
      <c r="K54" s="86">
        <f t="shared" si="64"/>
        <v>243.04</v>
      </c>
      <c r="L54" s="86">
        <f t="shared" si="65"/>
        <v>273.42</v>
      </c>
      <c r="M54" s="86">
        <f t="shared" si="66"/>
        <v>283.44</v>
      </c>
      <c r="N54" s="30"/>
      <c r="O54" s="84">
        <f t="shared" si="44"/>
        <v>33.418</v>
      </c>
      <c r="P54" s="30">
        <v>30.382</v>
      </c>
      <c r="Q54" s="30">
        <f t="shared" si="45"/>
        <v>30.38</v>
      </c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</row>
    <row r="55" s="44" customFormat="1" spans="1:192">
      <c r="A55" s="5"/>
      <c r="B55" s="11" t="s">
        <v>33</v>
      </c>
      <c r="C55" s="17" t="s">
        <v>22</v>
      </c>
      <c r="D55" s="11" t="s">
        <v>167</v>
      </c>
      <c r="E55" s="11" t="s">
        <v>27</v>
      </c>
      <c r="F55" s="12">
        <f t="shared" si="60"/>
        <v>3.24788732394366</v>
      </c>
      <c r="G55" s="18">
        <v>23.06</v>
      </c>
      <c r="H55" s="14">
        <f t="shared" si="61"/>
        <v>276.72</v>
      </c>
      <c r="I55" s="15">
        <f t="shared" si="62"/>
        <v>307.38</v>
      </c>
      <c r="J55" s="14">
        <f t="shared" si="63"/>
        <v>322.84</v>
      </c>
      <c r="K55" s="86">
        <f t="shared" si="64"/>
        <v>184.48</v>
      </c>
      <c r="L55" s="86">
        <f t="shared" si="65"/>
        <v>207.54</v>
      </c>
      <c r="M55" s="86">
        <f t="shared" si="66"/>
        <v>215.14</v>
      </c>
      <c r="N55" s="30"/>
      <c r="O55" s="84">
        <f t="shared" si="44"/>
        <v>25.366</v>
      </c>
      <c r="P55" s="30">
        <v>23.056</v>
      </c>
      <c r="Q55" s="30">
        <f t="shared" si="45"/>
        <v>23.06</v>
      </c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</row>
    <row r="56" s="44" customFormat="1" spans="1:192">
      <c r="A56" s="5"/>
      <c r="B56" s="11" t="s">
        <v>33</v>
      </c>
      <c r="C56" s="17" t="s">
        <v>22</v>
      </c>
      <c r="D56" s="11" t="s">
        <v>167</v>
      </c>
      <c r="E56" s="11" t="s">
        <v>171</v>
      </c>
      <c r="F56" s="12">
        <f t="shared" si="60"/>
        <v>4.93521126760563</v>
      </c>
      <c r="G56" s="18">
        <v>35.04</v>
      </c>
      <c r="H56" s="14">
        <f t="shared" si="61"/>
        <v>420.48</v>
      </c>
      <c r="I56" s="15">
        <f t="shared" si="62"/>
        <v>467.08</v>
      </c>
      <c r="J56" s="14">
        <f t="shared" si="63"/>
        <v>490.56</v>
      </c>
      <c r="K56" s="86">
        <f t="shared" si="64"/>
        <v>280.32</v>
      </c>
      <c r="L56" s="86">
        <f t="shared" si="65"/>
        <v>315.36</v>
      </c>
      <c r="M56" s="86">
        <f t="shared" si="66"/>
        <v>326.92</v>
      </c>
      <c r="N56" s="30"/>
      <c r="O56" s="84">
        <f t="shared" si="44"/>
        <v>38.544</v>
      </c>
      <c r="P56" s="30">
        <v>35.035</v>
      </c>
      <c r="Q56" s="30">
        <f t="shared" si="45"/>
        <v>35.04</v>
      </c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</row>
    <row r="57" s="44" customFormat="1" spans="1:192">
      <c r="A57" s="5"/>
      <c r="B57" s="11" t="s">
        <v>33</v>
      </c>
      <c r="C57" s="17" t="s">
        <v>22</v>
      </c>
      <c r="D57" s="11" t="s">
        <v>220</v>
      </c>
      <c r="E57" s="11" t="s">
        <v>27</v>
      </c>
      <c r="F57" s="12">
        <f t="shared" si="60"/>
        <v>3.58450704225352</v>
      </c>
      <c r="G57" s="18">
        <v>25.45</v>
      </c>
      <c r="H57" s="14">
        <f t="shared" si="61"/>
        <v>305.4</v>
      </c>
      <c r="I57" s="15">
        <f t="shared" si="62"/>
        <v>339.24</v>
      </c>
      <c r="J57" s="14">
        <f t="shared" si="63"/>
        <v>356.3</v>
      </c>
      <c r="K57" s="86">
        <f t="shared" si="64"/>
        <v>203.6</v>
      </c>
      <c r="L57" s="86">
        <f t="shared" si="65"/>
        <v>229.05</v>
      </c>
      <c r="M57" s="86">
        <f t="shared" si="66"/>
        <v>237.44</v>
      </c>
      <c r="N57" s="30"/>
      <c r="O57" s="84">
        <f t="shared" si="44"/>
        <v>27.995</v>
      </c>
      <c r="P57" s="30">
        <v>25.454</v>
      </c>
      <c r="Q57" s="30">
        <f t="shared" si="45"/>
        <v>25.45</v>
      </c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</row>
    <row r="58" s="44" customFormat="1" spans="1:192">
      <c r="A58" s="5"/>
      <c r="B58" s="11" t="s">
        <v>33</v>
      </c>
      <c r="C58" s="17" t="s">
        <v>22</v>
      </c>
      <c r="D58" s="11" t="s">
        <v>220</v>
      </c>
      <c r="E58" s="11" t="s">
        <v>171</v>
      </c>
      <c r="F58" s="12">
        <f t="shared" si="60"/>
        <v>5.17887323943662</v>
      </c>
      <c r="G58" s="18">
        <v>36.77</v>
      </c>
      <c r="H58" s="14">
        <f t="shared" si="61"/>
        <v>441.24</v>
      </c>
      <c r="I58" s="15">
        <f t="shared" si="62"/>
        <v>490.14</v>
      </c>
      <c r="J58" s="14">
        <f t="shared" si="63"/>
        <v>514.78</v>
      </c>
      <c r="K58" s="86">
        <f t="shared" si="64"/>
        <v>294.16</v>
      </c>
      <c r="L58" s="86">
        <f t="shared" si="65"/>
        <v>330.93</v>
      </c>
      <c r="M58" s="86">
        <f t="shared" si="66"/>
        <v>343.06</v>
      </c>
      <c r="N58" s="30"/>
      <c r="O58" s="84">
        <f t="shared" si="44"/>
        <v>40.447</v>
      </c>
      <c r="P58" s="30">
        <v>36.773</v>
      </c>
      <c r="Q58" s="30">
        <f t="shared" si="45"/>
        <v>36.77</v>
      </c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</row>
    <row r="59" s="44" customFormat="1" spans="1:192">
      <c r="A59" s="5"/>
      <c r="B59" s="11" t="s">
        <v>33</v>
      </c>
      <c r="C59" s="17" t="s">
        <v>28</v>
      </c>
      <c r="D59" s="11" t="s">
        <v>243</v>
      </c>
      <c r="E59" s="11" t="s">
        <v>229</v>
      </c>
      <c r="F59" s="12">
        <f t="shared" si="60"/>
        <v>7.00422535211268</v>
      </c>
      <c r="G59" s="18">
        <v>49.73</v>
      </c>
      <c r="H59" s="14">
        <f t="shared" si="61"/>
        <v>596.76</v>
      </c>
      <c r="I59" s="15">
        <f t="shared" si="62"/>
        <v>662.9</v>
      </c>
      <c r="J59" s="14">
        <f t="shared" si="63"/>
        <v>696.22</v>
      </c>
      <c r="K59" s="86">
        <f t="shared" si="64"/>
        <v>397.84</v>
      </c>
      <c r="L59" s="86">
        <f t="shared" si="65"/>
        <v>447.57</v>
      </c>
      <c r="M59" s="86">
        <f t="shared" si="66"/>
        <v>463.98</v>
      </c>
      <c r="N59" s="30"/>
      <c r="O59" s="84">
        <f t="shared" si="44"/>
        <v>54.703</v>
      </c>
      <c r="P59" s="30">
        <v>49.731</v>
      </c>
      <c r="Q59" s="30">
        <f t="shared" si="45"/>
        <v>49.73</v>
      </c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</row>
    <row r="60" s="44" customFormat="1" spans="1:192">
      <c r="A60" s="5"/>
      <c r="B60" s="11" t="s">
        <v>33</v>
      </c>
      <c r="C60" s="17" t="s">
        <v>28</v>
      </c>
      <c r="D60" s="11" t="s">
        <v>243</v>
      </c>
      <c r="E60" s="11" t="s">
        <v>171</v>
      </c>
      <c r="F60" s="12">
        <f t="shared" si="60"/>
        <v>7.04507042253521</v>
      </c>
      <c r="G60" s="18">
        <v>50.02</v>
      </c>
      <c r="H60" s="14">
        <f t="shared" si="61"/>
        <v>600.24</v>
      </c>
      <c r="I60" s="15">
        <f t="shared" si="62"/>
        <v>666.76</v>
      </c>
      <c r="J60" s="14">
        <f t="shared" si="63"/>
        <v>700.28</v>
      </c>
      <c r="K60" s="86">
        <f t="shared" si="64"/>
        <v>400.16</v>
      </c>
      <c r="L60" s="86">
        <f t="shared" si="65"/>
        <v>450.18</v>
      </c>
      <c r="M60" s="86">
        <f t="shared" si="66"/>
        <v>466.68</v>
      </c>
      <c r="N60" s="30"/>
      <c r="O60" s="84">
        <f t="shared" si="44"/>
        <v>55.022</v>
      </c>
      <c r="P60" s="30">
        <v>50.017</v>
      </c>
      <c r="Q60" s="30">
        <f t="shared" si="45"/>
        <v>50.02</v>
      </c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</row>
    <row r="61" s="44" customFormat="1" spans="1:192">
      <c r="A61" s="5"/>
      <c r="B61" s="11" t="s">
        <v>35</v>
      </c>
      <c r="C61" s="17" t="s">
        <v>23</v>
      </c>
      <c r="D61" s="11" t="s">
        <v>111</v>
      </c>
      <c r="E61" s="11" t="s">
        <v>29</v>
      </c>
      <c r="F61" s="12">
        <f t="shared" ref="F61:F70" si="67">G61/7.1</f>
        <v>5.46478873239437</v>
      </c>
      <c r="G61" s="18">
        <v>38.8</v>
      </c>
      <c r="H61" s="14">
        <f t="shared" ref="H61:H70" si="68">ROUNDDOWN(G61*12,2)</f>
        <v>465.6</v>
      </c>
      <c r="I61" s="15">
        <f t="shared" ref="I61:I70" si="69">ROUNDDOWN(G61*13.33,2)</f>
        <v>517.2</v>
      </c>
      <c r="J61" s="14">
        <f t="shared" ref="J61:J70" si="70">ROUNDDOWN(G61*14,2)</f>
        <v>543.2</v>
      </c>
      <c r="K61" s="86">
        <f t="shared" ref="K61:K70" si="71">ROUNDDOWN(G61*8,2)</f>
        <v>310.4</v>
      </c>
      <c r="L61" s="86">
        <f t="shared" ref="L61:L70" si="72">ROUNDDOWN(G61*9,2)</f>
        <v>349.2</v>
      </c>
      <c r="M61" s="86">
        <f t="shared" ref="M61:M70" si="73">ROUNDDOWN(G61*9.33,2)</f>
        <v>362</v>
      </c>
      <c r="N61" s="30"/>
      <c r="O61" s="84">
        <f t="shared" si="44"/>
        <v>42.68</v>
      </c>
      <c r="P61" s="30">
        <v>38.797</v>
      </c>
      <c r="Q61" s="30">
        <f t="shared" si="45"/>
        <v>38.8</v>
      </c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</row>
    <row r="62" s="44" customFormat="1" spans="1:192">
      <c r="A62" s="5"/>
      <c r="B62" s="11" t="s">
        <v>35</v>
      </c>
      <c r="C62" s="85" t="s">
        <v>15</v>
      </c>
      <c r="D62" s="11" t="s">
        <v>167</v>
      </c>
      <c r="E62" s="11" t="s">
        <v>171</v>
      </c>
      <c r="F62" s="12">
        <f t="shared" si="67"/>
        <v>4.16338028169014</v>
      </c>
      <c r="G62" s="18">
        <v>29.56</v>
      </c>
      <c r="H62" s="14">
        <f t="shared" si="68"/>
        <v>354.72</v>
      </c>
      <c r="I62" s="15">
        <f t="shared" si="69"/>
        <v>394.03</v>
      </c>
      <c r="J62" s="14">
        <f t="shared" si="70"/>
        <v>413.84</v>
      </c>
      <c r="K62" s="86">
        <f t="shared" si="71"/>
        <v>236.48</v>
      </c>
      <c r="L62" s="86">
        <f t="shared" si="72"/>
        <v>266.04</v>
      </c>
      <c r="M62" s="86">
        <f t="shared" si="73"/>
        <v>275.79</v>
      </c>
      <c r="N62" s="30"/>
      <c r="O62" s="84">
        <f t="shared" si="44"/>
        <v>32.516</v>
      </c>
      <c r="P62" s="30">
        <v>29.557</v>
      </c>
      <c r="Q62" s="30">
        <f t="shared" si="45"/>
        <v>29.56</v>
      </c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</row>
    <row r="63" s="44" customFormat="1" spans="1:192">
      <c r="A63" s="5"/>
      <c r="B63" s="11" t="s">
        <v>35</v>
      </c>
      <c r="C63" s="85" t="s">
        <v>15</v>
      </c>
      <c r="D63" s="11" t="s">
        <v>220</v>
      </c>
      <c r="E63" s="11" t="s">
        <v>171</v>
      </c>
      <c r="F63" s="12">
        <f t="shared" si="67"/>
        <v>4.51830985915493</v>
      </c>
      <c r="G63" s="18">
        <v>32.08</v>
      </c>
      <c r="H63" s="14">
        <f t="shared" si="68"/>
        <v>384.96</v>
      </c>
      <c r="I63" s="15">
        <f t="shared" si="69"/>
        <v>427.62</v>
      </c>
      <c r="J63" s="14">
        <f t="shared" si="70"/>
        <v>449.12</v>
      </c>
      <c r="K63" s="86">
        <f t="shared" si="71"/>
        <v>256.64</v>
      </c>
      <c r="L63" s="86">
        <f t="shared" si="72"/>
        <v>288.72</v>
      </c>
      <c r="M63" s="86">
        <f t="shared" si="73"/>
        <v>299.3</v>
      </c>
      <c r="N63" s="30"/>
      <c r="O63" s="84">
        <f t="shared" si="44"/>
        <v>35.288</v>
      </c>
      <c r="P63" s="30">
        <v>32.076</v>
      </c>
      <c r="Q63" s="30">
        <f t="shared" si="45"/>
        <v>32.08</v>
      </c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</row>
    <row r="64" s="44" customFormat="1" spans="1:192">
      <c r="A64" s="5"/>
      <c r="B64" s="11" t="s">
        <v>35</v>
      </c>
      <c r="C64" s="85" t="s">
        <v>146</v>
      </c>
      <c r="D64" s="11" t="s">
        <v>220</v>
      </c>
      <c r="E64" s="11" t="s">
        <v>171</v>
      </c>
      <c r="F64" s="12">
        <f t="shared" si="67"/>
        <v>5.18732394366197</v>
      </c>
      <c r="G64" s="18">
        <v>36.83</v>
      </c>
      <c r="H64" s="14">
        <f t="shared" si="68"/>
        <v>441.96</v>
      </c>
      <c r="I64" s="15">
        <f t="shared" si="69"/>
        <v>490.94</v>
      </c>
      <c r="J64" s="14">
        <f t="shared" si="70"/>
        <v>515.62</v>
      </c>
      <c r="K64" s="86">
        <f t="shared" si="71"/>
        <v>294.64</v>
      </c>
      <c r="L64" s="86">
        <f t="shared" si="72"/>
        <v>331.47</v>
      </c>
      <c r="M64" s="86">
        <f t="shared" si="73"/>
        <v>343.62</v>
      </c>
      <c r="N64" s="30"/>
      <c r="O64" s="84">
        <f t="shared" si="44"/>
        <v>40.513</v>
      </c>
      <c r="P64" s="30">
        <v>36.828</v>
      </c>
      <c r="Q64" s="30">
        <f t="shared" si="45"/>
        <v>36.83</v>
      </c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</row>
    <row r="65" s="44" customFormat="1" spans="1:192">
      <c r="A65" s="5"/>
      <c r="B65" s="11" t="s">
        <v>35</v>
      </c>
      <c r="C65" s="17" t="s">
        <v>21</v>
      </c>
      <c r="D65" s="11" t="s">
        <v>167</v>
      </c>
      <c r="E65" s="11" t="s">
        <v>171</v>
      </c>
      <c r="F65" s="12">
        <f t="shared" si="67"/>
        <v>5.4830985915493</v>
      </c>
      <c r="G65" s="18">
        <v>38.93</v>
      </c>
      <c r="H65" s="14">
        <f t="shared" si="68"/>
        <v>467.16</v>
      </c>
      <c r="I65" s="15">
        <f t="shared" si="69"/>
        <v>518.93</v>
      </c>
      <c r="J65" s="14">
        <f t="shared" si="70"/>
        <v>545.02</v>
      </c>
      <c r="K65" s="86">
        <f t="shared" si="71"/>
        <v>311.44</v>
      </c>
      <c r="L65" s="86">
        <f t="shared" si="72"/>
        <v>350.37</v>
      </c>
      <c r="M65" s="86">
        <f t="shared" si="73"/>
        <v>363.21</v>
      </c>
      <c r="N65" s="30"/>
      <c r="O65" s="84">
        <f t="shared" si="44"/>
        <v>42.823</v>
      </c>
      <c r="P65" s="30">
        <v>38.929</v>
      </c>
      <c r="Q65" s="30">
        <f t="shared" si="45"/>
        <v>38.93</v>
      </c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</row>
    <row r="66" s="44" customFormat="1" spans="1:192">
      <c r="A66" s="5"/>
      <c r="B66" s="11" t="s">
        <v>37</v>
      </c>
      <c r="C66" s="85" t="s">
        <v>15</v>
      </c>
      <c r="D66" s="11" t="s">
        <v>167</v>
      </c>
      <c r="E66" s="11" t="s">
        <v>171</v>
      </c>
      <c r="F66" s="12">
        <f t="shared" si="67"/>
        <v>4.17605633802817</v>
      </c>
      <c r="G66" s="18">
        <v>29.65</v>
      </c>
      <c r="H66" s="14">
        <f t="shared" si="68"/>
        <v>355.8</v>
      </c>
      <c r="I66" s="15">
        <f t="shared" si="69"/>
        <v>395.23</v>
      </c>
      <c r="J66" s="14">
        <f t="shared" si="70"/>
        <v>415.1</v>
      </c>
      <c r="K66" s="86">
        <f t="shared" si="71"/>
        <v>237.2</v>
      </c>
      <c r="L66" s="86">
        <f t="shared" si="72"/>
        <v>266.85</v>
      </c>
      <c r="M66" s="86">
        <f t="shared" si="73"/>
        <v>276.63</v>
      </c>
      <c r="N66" s="30"/>
      <c r="O66" s="84">
        <f t="shared" si="44"/>
        <v>32.615</v>
      </c>
      <c r="P66" s="30">
        <v>29.645</v>
      </c>
      <c r="Q66" s="30">
        <f t="shared" si="45"/>
        <v>29.65</v>
      </c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</row>
    <row r="67" s="44" customFormat="1" spans="1:192">
      <c r="A67" s="5"/>
      <c r="B67" s="11" t="s">
        <v>37</v>
      </c>
      <c r="C67" s="17" t="s">
        <v>23</v>
      </c>
      <c r="D67" s="11" t="s">
        <v>111</v>
      </c>
      <c r="E67" s="11" t="s">
        <v>171</v>
      </c>
      <c r="F67" s="12">
        <f t="shared" si="67"/>
        <v>7.00704225352113</v>
      </c>
      <c r="G67" s="18">
        <v>49.75</v>
      </c>
      <c r="H67" s="14">
        <f t="shared" si="68"/>
        <v>597</v>
      </c>
      <c r="I67" s="15">
        <f t="shared" si="69"/>
        <v>663.16</v>
      </c>
      <c r="J67" s="14">
        <f t="shared" si="70"/>
        <v>696.5</v>
      </c>
      <c r="K67" s="86">
        <f t="shared" si="71"/>
        <v>398</v>
      </c>
      <c r="L67" s="86">
        <f t="shared" si="72"/>
        <v>447.75</v>
      </c>
      <c r="M67" s="86">
        <f t="shared" si="73"/>
        <v>464.16</v>
      </c>
      <c r="N67" s="30"/>
      <c r="O67" s="84">
        <f t="shared" si="44"/>
        <v>54.725</v>
      </c>
      <c r="P67" s="30">
        <v>49.753</v>
      </c>
      <c r="Q67" s="30">
        <f t="shared" si="45"/>
        <v>49.75</v>
      </c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</row>
    <row r="68" s="44" customFormat="1" spans="1:192">
      <c r="A68" s="5"/>
      <c r="B68" s="11" t="s">
        <v>40</v>
      </c>
      <c r="C68" s="85" t="s">
        <v>15</v>
      </c>
      <c r="D68" s="11" t="s">
        <v>220</v>
      </c>
      <c r="E68" s="11" t="s">
        <v>173</v>
      </c>
      <c r="F68" s="12">
        <f t="shared" si="67"/>
        <v>4.73521126760563</v>
      </c>
      <c r="G68" s="18">
        <v>33.62</v>
      </c>
      <c r="H68" s="14">
        <f t="shared" si="68"/>
        <v>403.44</v>
      </c>
      <c r="I68" s="15">
        <f t="shared" si="69"/>
        <v>448.15</v>
      </c>
      <c r="J68" s="14">
        <f t="shared" si="70"/>
        <v>470.68</v>
      </c>
      <c r="K68" s="86">
        <f t="shared" si="71"/>
        <v>268.96</v>
      </c>
      <c r="L68" s="86">
        <f t="shared" si="72"/>
        <v>302.58</v>
      </c>
      <c r="M68" s="86">
        <f t="shared" si="73"/>
        <v>313.67</v>
      </c>
      <c r="N68" s="30"/>
      <c r="O68" s="84">
        <f t="shared" si="44"/>
        <v>36.982</v>
      </c>
      <c r="P68" s="30">
        <v>33.616</v>
      </c>
      <c r="Q68" s="30">
        <f t="shared" si="45"/>
        <v>33.62</v>
      </c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</row>
    <row r="69" s="44" customFormat="1" spans="1:192">
      <c r="A69" s="5"/>
      <c r="B69" s="11" t="s">
        <v>40</v>
      </c>
      <c r="C69" s="85" t="s">
        <v>15</v>
      </c>
      <c r="D69" s="11" t="s">
        <v>167</v>
      </c>
      <c r="E69" s="11" t="s">
        <v>138</v>
      </c>
      <c r="F69" s="12">
        <f t="shared" si="67"/>
        <v>4.18591549295775</v>
      </c>
      <c r="G69" s="18">
        <v>29.72</v>
      </c>
      <c r="H69" s="14">
        <f t="shared" si="68"/>
        <v>356.64</v>
      </c>
      <c r="I69" s="15">
        <f t="shared" si="69"/>
        <v>396.16</v>
      </c>
      <c r="J69" s="14">
        <f t="shared" si="70"/>
        <v>416.08</v>
      </c>
      <c r="K69" s="86">
        <f t="shared" si="71"/>
        <v>237.76</v>
      </c>
      <c r="L69" s="86">
        <f t="shared" si="72"/>
        <v>267.48</v>
      </c>
      <c r="M69" s="86">
        <f t="shared" si="73"/>
        <v>277.28</v>
      </c>
      <c r="N69" s="30"/>
      <c r="O69" s="84">
        <f t="shared" si="44"/>
        <v>32.692</v>
      </c>
      <c r="P69" s="30">
        <v>29.722</v>
      </c>
      <c r="Q69" s="30">
        <f t="shared" si="45"/>
        <v>29.72</v>
      </c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</row>
    <row r="70" s="44" customFormat="1" spans="1:192">
      <c r="A70" s="5"/>
      <c r="B70" s="11" t="s">
        <v>40</v>
      </c>
      <c r="C70" s="17" t="s">
        <v>21</v>
      </c>
      <c r="D70" s="11" t="s">
        <v>167</v>
      </c>
      <c r="E70" s="11" t="s">
        <v>138</v>
      </c>
      <c r="F70" s="12">
        <f t="shared" si="67"/>
        <v>5.52535211267606</v>
      </c>
      <c r="G70" s="18">
        <v>39.23</v>
      </c>
      <c r="H70" s="14">
        <f t="shared" si="68"/>
        <v>470.76</v>
      </c>
      <c r="I70" s="15">
        <f t="shared" si="69"/>
        <v>522.93</v>
      </c>
      <c r="J70" s="14">
        <f t="shared" si="70"/>
        <v>549.22</v>
      </c>
      <c r="K70" s="86">
        <f t="shared" si="71"/>
        <v>313.84</v>
      </c>
      <c r="L70" s="86">
        <f t="shared" si="72"/>
        <v>353.07</v>
      </c>
      <c r="M70" s="86">
        <f t="shared" si="73"/>
        <v>366.01</v>
      </c>
      <c r="N70" s="30"/>
      <c r="O70" s="84">
        <f t="shared" ref="O70:O92" si="74">G70*1.1</f>
        <v>43.153</v>
      </c>
      <c r="P70" s="30">
        <v>39.226</v>
      </c>
      <c r="Q70" s="30">
        <f t="shared" ref="Q70:Q92" si="75">ROUND(P70,2)</f>
        <v>39.23</v>
      </c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</row>
    <row r="71" s="44" customFormat="1" spans="1:192">
      <c r="A71" s="5"/>
      <c r="B71" s="11" t="s">
        <v>40</v>
      </c>
      <c r="C71" s="17" t="s">
        <v>21</v>
      </c>
      <c r="D71" s="11" t="s">
        <v>242</v>
      </c>
      <c r="E71" s="11" t="s">
        <v>138</v>
      </c>
      <c r="F71" s="12">
        <f t="shared" ref="F71:F81" si="76">G71/7.1</f>
        <v>6.06056338028169</v>
      </c>
      <c r="G71" s="18">
        <v>43.03</v>
      </c>
      <c r="H71" s="14">
        <f t="shared" ref="H71:H81" si="77">ROUNDDOWN(G71*12,2)</f>
        <v>516.36</v>
      </c>
      <c r="I71" s="15">
        <f t="shared" ref="I71:I81" si="78">ROUNDDOWN(G71*13.33,2)</f>
        <v>573.58</v>
      </c>
      <c r="J71" s="14">
        <f t="shared" ref="J71:J81" si="79">ROUNDDOWN(G71*14,2)</f>
        <v>602.42</v>
      </c>
      <c r="K71" s="86">
        <f t="shared" ref="K71:K81" si="80">ROUNDDOWN(G71*8,2)</f>
        <v>344.24</v>
      </c>
      <c r="L71" s="86">
        <f t="shared" ref="L71:L81" si="81">ROUNDDOWN(G71*9,2)</f>
        <v>387.27</v>
      </c>
      <c r="M71" s="86">
        <f t="shared" ref="M71:M81" si="82">ROUNDDOWN(G71*9.33,2)</f>
        <v>401.46</v>
      </c>
      <c r="N71" s="30"/>
      <c r="O71" s="84">
        <f t="shared" si="74"/>
        <v>47.333</v>
      </c>
      <c r="P71" s="30">
        <v>43.032</v>
      </c>
      <c r="Q71" s="30">
        <f t="shared" si="75"/>
        <v>43.03</v>
      </c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</row>
    <row r="72" s="44" customFormat="1" spans="1:192">
      <c r="A72" s="5"/>
      <c r="B72" s="11" t="s">
        <v>40</v>
      </c>
      <c r="C72" s="17" t="s">
        <v>28</v>
      </c>
      <c r="D72" s="11" t="s">
        <v>111</v>
      </c>
      <c r="E72" s="11" t="s">
        <v>138</v>
      </c>
      <c r="F72" s="12">
        <f t="shared" si="76"/>
        <v>6.77042253521127</v>
      </c>
      <c r="G72" s="18">
        <v>48.07</v>
      </c>
      <c r="H72" s="14">
        <f t="shared" si="77"/>
        <v>576.84</v>
      </c>
      <c r="I72" s="15">
        <f t="shared" si="78"/>
        <v>640.77</v>
      </c>
      <c r="J72" s="14">
        <f t="shared" si="79"/>
        <v>672.98</v>
      </c>
      <c r="K72" s="86">
        <f t="shared" si="80"/>
        <v>384.56</v>
      </c>
      <c r="L72" s="86">
        <f t="shared" si="81"/>
        <v>432.63</v>
      </c>
      <c r="M72" s="86">
        <f t="shared" si="82"/>
        <v>448.49</v>
      </c>
      <c r="N72" s="30"/>
      <c r="O72" s="84">
        <f t="shared" si="74"/>
        <v>52.877</v>
      </c>
      <c r="P72" s="30">
        <v>48.07</v>
      </c>
      <c r="Q72" s="30">
        <f t="shared" si="75"/>
        <v>48.07</v>
      </c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</row>
    <row r="73" s="44" customFormat="1" spans="1:192">
      <c r="A73" s="5"/>
      <c r="B73" s="11" t="s">
        <v>40</v>
      </c>
      <c r="C73" s="17" t="s">
        <v>23</v>
      </c>
      <c r="D73" s="11" t="s">
        <v>111</v>
      </c>
      <c r="E73" s="11" t="s">
        <v>138</v>
      </c>
      <c r="F73" s="12">
        <f t="shared" si="76"/>
        <v>7.05211267605634</v>
      </c>
      <c r="G73" s="18">
        <v>50.07</v>
      </c>
      <c r="H73" s="14">
        <f t="shared" si="77"/>
        <v>600.84</v>
      </c>
      <c r="I73" s="15">
        <f t="shared" si="78"/>
        <v>667.43</v>
      </c>
      <c r="J73" s="14">
        <f t="shared" si="79"/>
        <v>700.98</v>
      </c>
      <c r="K73" s="86">
        <f t="shared" si="80"/>
        <v>400.56</v>
      </c>
      <c r="L73" s="86">
        <f t="shared" si="81"/>
        <v>450.63</v>
      </c>
      <c r="M73" s="86">
        <f t="shared" si="82"/>
        <v>467.15</v>
      </c>
      <c r="N73" s="30"/>
      <c r="O73" s="84">
        <f t="shared" si="74"/>
        <v>55.077</v>
      </c>
      <c r="P73" s="30">
        <v>50.072</v>
      </c>
      <c r="Q73" s="30">
        <f t="shared" si="75"/>
        <v>50.07</v>
      </c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</row>
    <row r="74" s="44" customFormat="1" spans="1:192">
      <c r="A74" s="5"/>
      <c r="B74" s="11" t="s">
        <v>42</v>
      </c>
      <c r="C74" s="85" t="s">
        <v>15</v>
      </c>
      <c r="D74" s="11" t="s">
        <v>19</v>
      </c>
      <c r="E74" s="11" t="s">
        <v>41</v>
      </c>
      <c r="F74" s="12">
        <f t="shared" si="76"/>
        <v>4.08591549295775</v>
      </c>
      <c r="G74" s="18">
        <v>29.01</v>
      </c>
      <c r="H74" s="14">
        <f t="shared" si="77"/>
        <v>348.12</v>
      </c>
      <c r="I74" s="15">
        <f t="shared" si="78"/>
        <v>386.7</v>
      </c>
      <c r="J74" s="14">
        <f t="shared" si="79"/>
        <v>406.14</v>
      </c>
      <c r="K74" s="86">
        <f t="shared" si="80"/>
        <v>232.08</v>
      </c>
      <c r="L74" s="86">
        <f t="shared" si="81"/>
        <v>261.09</v>
      </c>
      <c r="M74" s="86">
        <f t="shared" si="82"/>
        <v>270.66</v>
      </c>
      <c r="N74" s="30"/>
      <c r="O74" s="84">
        <f t="shared" si="74"/>
        <v>31.911</v>
      </c>
      <c r="P74" s="30">
        <v>29.007</v>
      </c>
      <c r="Q74" s="30">
        <f t="shared" si="75"/>
        <v>29.01</v>
      </c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</row>
    <row r="75" s="44" customFormat="1" spans="1:192">
      <c r="A75" s="5"/>
      <c r="B75" s="11" t="s">
        <v>42</v>
      </c>
      <c r="C75" s="85" t="s">
        <v>15</v>
      </c>
      <c r="D75" s="11" t="s">
        <v>167</v>
      </c>
      <c r="E75" s="11" t="s">
        <v>41</v>
      </c>
      <c r="F75" s="12">
        <f t="shared" si="76"/>
        <v>4.21549295774648</v>
      </c>
      <c r="G75" s="18">
        <v>29.93</v>
      </c>
      <c r="H75" s="14">
        <f t="shared" si="77"/>
        <v>359.16</v>
      </c>
      <c r="I75" s="15">
        <f t="shared" si="78"/>
        <v>398.96</v>
      </c>
      <c r="J75" s="14">
        <f t="shared" si="79"/>
        <v>419.02</v>
      </c>
      <c r="K75" s="86">
        <f t="shared" si="80"/>
        <v>239.44</v>
      </c>
      <c r="L75" s="86">
        <f t="shared" si="81"/>
        <v>269.37</v>
      </c>
      <c r="M75" s="86">
        <f t="shared" si="82"/>
        <v>279.24</v>
      </c>
      <c r="N75" s="30"/>
      <c r="O75" s="84">
        <f t="shared" si="74"/>
        <v>32.923</v>
      </c>
      <c r="P75" s="30">
        <v>29.931</v>
      </c>
      <c r="Q75" s="30">
        <f t="shared" si="75"/>
        <v>29.93</v>
      </c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</row>
    <row r="76" s="44" customFormat="1" spans="1:192">
      <c r="A76" s="5"/>
      <c r="B76" s="11" t="s">
        <v>42</v>
      </c>
      <c r="C76" s="17" t="s">
        <v>21</v>
      </c>
      <c r="D76" s="11" t="s">
        <v>167</v>
      </c>
      <c r="E76" s="11" t="s">
        <v>41</v>
      </c>
      <c r="F76" s="12">
        <f t="shared" si="76"/>
        <v>5.57183098591549</v>
      </c>
      <c r="G76" s="18">
        <v>39.56</v>
      </c>
      <c r="H76" s="14">
        <f t="shared" si="77"/>
        <v>474.72</v>
      </c>
      <c r="I76" s="15">
        <f t="shared" si="78"/>
        <v>527.33</v>
      </c>
      <c r="J76" s="14">
        <f t="shared" si="79"/>
        <v>553.84</v>
      </c>
      <c r="K76" s="86">
        <f t="shared" si="80"/>
        <v>316.48</v>
      </c>
      <c r="L76" s="86">
        <f t="shared" si="81"/>
        <v>356.04</v>
      </c>
      <c r="M76" s="86">
        <f t="shared" si="82"/>
        <v>369.09</v>
      </c>
      <c r="N76" s="30"/>
      <c r="O76" s="84">
        <f t="shared" si="74"/>
        <v>43.516</v>
      </c>
      <c r="P76" s="30">
        <v>39.556</v>
      </c>
      <c r="Q76" s="30">
        <f t="shared" si="75"/>
        <v>39.56</v>
      </c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</row>
    <row r="77" s="44" customFormat="1" spans="1:192">
      <c r="A77" s="5"/>
      <c r="B77" s="11" t="s">
        <v>42</v>
      </c>
      <c r="C77" s="17" t="s">
        <v>21</v>
      </c>
      <c r="D77" s="11" t="s">
        <v>220</v>
      </c>
      <c r="E77" s="11" t="s">
        <v>41</v>
      </c>
      <c r="F77" s="12">
        <f t="shared" si="76"/>
        <v>5.82394366197183</v>
      </c>
      <c r="G77" s="18">
        <v>41.35</v>
      </c>
      <c r="H77" s="14">
        <f t="shared" si="77"/>
        <v>496.2</v>
      </c>
      <c r="I77" s="15">
        <f t="shared" si="78"/>
        <v>551.19</v>
      </c>
      <c r="J77" s="14">
        <f t="shared" si="79"/>
        <v>578.9</v>
      </c>
      <c r="K77" s="86">
        <f t="shared" si="80"/>
        <v>330.8</v>
      </c>
      <c r="L77" s="86">
        <f t="shared" si="81"/>
        <v>372.15</v>
      </c>
      <c r="M77" s="86">
        <f t="shared" si="82"/>
        <v>385.79</v>
      </c>
      <c r="N77" s="30"/>
      <c r="O77" s="84">
        <f t="shared" si="74"/>
        <v>45.485</v>
      </c>
      <c r="P77" s="30">
        <v>41.349</v>
      </c>
      <c r="Q77" s="30">
        <f t="shared" si="75"/>
        <v>41.35</v>
      </c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</row>
    <row r="78" s="44" customFormat="1" spans="1:192">
      <c r="A78" s="5"/>
      <c r="B78" s="11" t="s">
        <v>43</v>
      </c>
      <c r="C78" s="85" t="s">
        <v>15</v>
      </c>
      <c r="D78" s="11" t="s">
        <v>19</v>
      </c>
      <c r="E78" s="11" t="s">
        <v>175</v>
      </c>
      <c r="F78" s="12">
        <f t="shared" si="76"/>
        <v>5.87323943661972</v>
      </c>
      <c r="G78" s="18">
        <v>41.7</v>
      </c>
      <c r="H78" s="14">
        <f t="shared" si="77"/>
        <v>500.4</v>
      </c>
      <c r="I78" s="15">
        <f t="shared" si="78"/>
        <v>555.86</v>
      </c>
      <c r="J78" s="14">
        <f t="shared" si="79"/>
        <v>583.8</v>
      </c>
      <c r="K78" s="86">
        <f t="shared" si="80"/>
        <v>333.6</v>
      </c>
      <c r="L78" s="86">
        <f t="shared" si="81"/>
        <v>375.3</v>
      </c>
      <c r="M78" s="86">
        <f t="shared" si="82"/>
        <v>389.06</v>
      </c>
      <c r="N78" s="30"/>
      <c r="O78" s="84">
        <f t="shared" si="74"/>
        <v>45.87</v>
      </c>
      <c r="P78" s="30">
        <v>41.701</v>
      </c>
      <c r="Q78" s="30">
        <f t="shared" si="75"/>
        <v>41.7</v>
      </c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</row>
    <row r="79" s="44" customFormat="1" spans="1:192">
      <c r="A79" s="5"/>
      <c r="B79" s="11" t="s">
        <v>43</v>
      </c>
      <c r="C79" s="85" t="s">
        <v>15</v>
      </c>
      <c r="D79" s="11" t="s">
        <v>167</v>
      </c>
      <c r="E79" s="11" t="s">
        <v>175</v>
      </c>
      <c r="F79" s="12">
        <f t="shared" si="76"/>
        <v>5.91971830985916</v>
      </c>
      <c r="G79" s="18">
        <v>42.03</v>
      </c>
      <c r="H79" s="14">
        <f t="shared" si="77"/>
        <v>504.36</v>
      </c>
      <c r="I79" s="15">
        <f t="shared" si="78"/>
        <v>560.25</v>
      </c>
      <c r="J79" s="14">
        <f t="shared" si="79"/>
        <v>588.42</v>
      </c>
      <c r="K79" s="86">
        <f t="shared" si="80"/>
        <v>336.24</v>
      </c>
      <c r="L79" s="86">
        <f t="shared" si="81"/>
        <v>378.27</v>
      </c>
      <c r="M79" s="86">
        <f t="shared" si="82"/>
        <v>392.13</v>
      </c>
      <c r="N79" s="30"/>
      <c r="O79" s="84">
        <f t="shared" si="74"/>
        <v>46.233</v>
      </c>
      <c r="P79" s="30">
        <v>42.031</v>
      </c>
      <c r="Q79" s="30">
        <f t="shared" si="75"/>
        <v>42.03</v>
      </c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</row>
    <row r="80" s="44" customFormat="1" spans="1:192">
      <c r="A80" s="5"/>
      <c r="B80" s="11" t="s">
        <v>43</v>
      </c>
      <c r="C80" s="85" t="s">
        <v>15</v>
      </c>
      <c r="D80" s="11" t="s">
        <v>220</v>
      </c>
      <c r="E80" s="11" t="s">
        <v>175</v>
      </c>
      <c r="F80" s="12">
        <f t="shared" si="76"/>
        <v>6.20704225352113</v>
      </c>
      <c r="G80" s="18">
        <v>44.07</v>
      </c>
      <c r="H80" s="14">
        <f t="shared" si="77"/>
        <v>528.84</v>
      </c>
      <c r="I80" s="15">
        <f t="shared" si="78"/>
        <v>587.45</v>
      </c>
      <c r="J80" s="14">
        <f t="shared" si="79"/>
        <v>616.98</v>
      </c>
      <c r="K80" s="86">
        <f t="shared" si="80"/>
        <v>352.56</v>
      </c>
      <c r="L80" s="86">
        <f t="shared" si="81"/>
        <v>396.63</v>
      </c>
      <c r="M80" s="86">
        <f t="shared" si="82"/>
        <v>411.17</v>
      </c>
      <c r="N80" s="30"/>
      <c r="O80" s="84">
        <f t="shared" si="74"/>
        <v>48.477</v>
      </c>
      <c r="P80" s="30">
        <v>44.066</v>
      </c>
      <c r="Q80" s="30">
        <f t="shared" si="75"/>
        <v>44.07</v>
      </c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</row>
    <row r="81" s="44" customFormat="1" spans="1:192">
      <c r="A81" s="5"/>
      <c r="B81" s="11" t="s">
        <v>48</v>
      </c>
      <c r="C81" s="85" t="s">
        <v>15</v>
      </c>
      <c r="D81" s="11" t="s">
        <v>220</v>
      </c>
      <c r="E81" s="11" t="s">
        <v>139</v>
      </c>
      <c r="F81" s="12">
        <f t="shared" si="76"/>
        <v>6.22112676056338</v>
      </c>
      <c r="G81" s="18">
        <v>44.17</v>
      </c>
      <c r="H81" s="14">
        <f t="shared" si="77"/>
        <v>530.04</v>
      </c>
      <c r="I81" s="15">
        <f t="shared" si="78"/>
        <v>588.78</v>
      </c>
      <c r="J81" s="14">
        <f t="shared" si="79"/>
        <v>618.38</v>
      </c>
      <c r="K81" s="86">
        <f t="shared" si="80"/>
        <v>353.36</v>
      </c>
      <c r="L81" s="86">
        <f t="shared" si="81"/>
        <v>397.53</v>
      </c>
      <c r="M81" s="86">
        <f t="shared" si="82"/>
        <v>412.1</v>
      </c>
      <c r="N81" s="30"/>
      <c r="O81" s="84">
        <f t="shared" si="74"/>
        <v>48.587</v>
      </c>
      <c r="P81" s="30">
        <v>44.165</v>
      </c>
      <c r="Q81" s="30">
        <f t="shared" si="75"/>
        <v>44.17</v>
      </c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</row>
    <row r="82" s="44" customFormat="1" spans="1:192">
      <c r="A82" s="5"/>
      <c r="B82" s="11" t="s">
        <v>50</v>
      </c>
      <c r="C82" s="85" t="s">
        <v>15</v>
      </c>
      <c r="D82" s="11" t="s">
        <v>167</v>
      </c>
      <c r="E82" s="11" t="s">
        <v>178</v>
      </c>
      <c r="F82" s="12">
        <f t="shared" ref="F82:F92" si="83">G82/7.1</f>
        <v>7.66197183098592</v>
      </c>
      <c r="G82" s="18">
        <v>54.4</v>
      </c>
      <c r="H82" s="14">
        <f t="shared" ref="H82:H92" si="84">ROUNDDOWN(G82*12,2)</f>
        <v>652.8</v>
      </c>
      <c r="I82" s="15">
        <f t="shared" ref="I82:I92" si="85">ROUNDDOWN(G82*13.33,2)</f>
        <v>725.15</v>
      </c>
      <c r="J82" s="14">
        <f t="shared" ref="J82:J92" si="86">ROUNDDOWN(G82*14,2)</f>
        <v>761.6</v>
      </c>
      <c r="K82" s="86">
        <f t="shared" ref="K82:K92" si="87">ROUNDDOWN(G82*8,2)</f>
        <v>435.2</v>
      </c>
      <c r="L82" s="86">
        <f t="shared" ref="L82:L92" si="88">ROUNDDOWN(G82*9,2)</f>
        <v>489.6</v>
      </c>
      <c r="M82" s="86">
        <f t="shared" ref="M82:M92" si="89">ROUNDDOWN(G82*9.33,2)</f>
        <v>507.55</v>
      </c>
      <c r="N82" s="30"/>
      <c r="O82" s="84">
        <f t="shared" si="74"/>
        <v>59.84</v>
      </c>
      <c r="P82" s="30">
        <v>54.395</v>
      </c>
      <c r="Q82" s="30">
        <f t="shared" si="75"/>
        <v>54.4</v>
      </c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</row>
    <row r="83" s="44" customFormat="1" spans="1:192">
      <c r="A83" s="5"/>
      <c r="B83" s="11" t="s">
        <v>50</v>
      </c>
      <c r="C83" s="85" t="s">
        <v>15</v>
      </c>
      <c r="D83" s="11" t="s">
        <v>220</v>
      </c>
      <c r="E83" s="11" t="s">
        <v>178</v>
      </c>
      <c r="F83" s="12">
        <f t="shared" si="83"/>
        <v>7.95070422535211</v>
      </c>
      <c r="G83" s="18">
        <v>56.45</v>
      </c>
      <c r="H83" s="14">
        <f t="shared" si="84"/>
        <v>677.4</v>
      </c>
      <c r="I83" s="15">
        <f t="shared" si="85"/>
        <v>752.47</v>
      </c>
      <c r="J83" s="14">
        <f t="shared" si="86"/>
        <v>790.3</v>
      </c>
      <c r="K83" s="86">
        <f t="shared" si="87"/>
        <v>451.6</v>
      </c>
      <c r="L83" s="86">
        <f t="shared" si="88"/>
        <v>508.05</v>
      </c>
      <c r="M83" s="86">
        <f t="shared" si="89"/>
        <v>526.67</v>
      </c>
      <c r="N83" s="30"/>
      <c r="O83" s="84">
        <f t="shared" si="74"/>
        <v>62.095</v>
      </c>
      <c r="P83" s="30">
        <v>56.452</v>
      </c>
      <c r="Q83" s="30">
        <f t="shared" si="75"/>
        <v>56.45</v>
      </c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</row>
    <row r="84" s="44" customFormat="1" spans="1:192">
      <c r="A84" s="5"/>
      <c r="B84" s="11" t="s">
        <v>50</v>
      </c>
      <c r="C84" s="17" t="s">
        <v>21</v>
      </c>
      <c r="D84" s="11" t="s">
        <v>167</v>
      </c>
      <c r="E84" s="11" t="s">
        <v>178</v>
      </c>
      <c r="F84" s="12">
        <f t="shared" si="83"/>
        <v>8.13802816901408</v>
      </c>
      <c r="G84" s="18">
        <v>57.78</v>
      </c>
      <c r="H84" s="14">
        <f t="shared" si="84"/>
        <v>693.36</v>
      </c>
      <c r="I84" s="15">
        <f t="shared" si="85"/>
        <v>770.2</v>
      </c>
      <c r="J84" s="14">
        <f t="shared" si="86"/>
        <v>808.92</v>
      </c>
      <c r="K84" s="86">
        <f t="shared" si="87"/>
        <v>462.24</v>
      </c>
      <c r="L84" s="86">
        <f t="shared" si="88"/>
        <v>520.02</v>
      </c>
      <c r="M84" s="86">
        <f t="shared" si="89"/>
        <v>539.08</v>
      </c>
      <c r="N84" s="30"/>
      <c r="O84" s="84">
        <f t="shared" si="74"/>
        <v>63.558</v>
      </c>
      <c r="P84" s="30">
        <v>57.783</v>
      </c>
      <c r="Q84" s="30">
        <f t="shared" si="75"/>
        <v>57.78</v>
      </c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</row>
    <row r="85" s="44" customFormat="1" spans="1:192">
      <c r="A85" s="5"/>
      <c r="B85" s="11" t="s">
        <v>50</v>
      </c>
      <c r="C85" s="17" t="s">
        <v>21</v>
      </c>
      <c r="D85" s="11" t="s">
        <v>224</v>
      </c>
      <c r="E85" s="11" t="s">
        <v>178</v>
      </c>
      <c r="F85" s="12">
        <f t="shared" si="83"/>
        <v>8.33943661971831</v>
      </c>
      <c r="G85" s="18">
        <v>59.21</v>
      </c>
      <c r="H85" s="14">
        <f t="shared" si="84"/>
        <v>710.52</v>
      </c>
      <c r="I85" s="15">
        <f t="shared" si="85"/>
        <v>789.26</v>
      </c>
      <c r="J85" s="14">
        <f t="shared" si="86"/>
        <v>828.94</v>
      </c>
      <c r="K85" s="86">
        <f t="shared" si="87"/>
        <v>473.68</v>
      </c>
      <c r="L85" s="86">
        <f t="shared" si="88"/>
        <v>532.89</v>
      </c>
      <c r="M85" s="86">
        <f t="shared" si="89"/>
        <v>552.42</v>
      </c>
      <c r="N85" s="30"/>
      <c r="O85" s="84">
        <f t="shared" si="74"/>
        <v>65.131</v>
      </c>
      <c r="P85" s="30">
        <v>59.213</v>
      </c>
      <c r="Q85" s="30">
        <f t="shared" si="75"/>
        <v>59.21</v>
      </c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</row>
    <row r="86" s="44" customFormat="1" spans="1:192">
      <c r="A86" s="5"/>
      <c r="B86" s="11" t="s">
        <v>50</v>
      </c>
      <c r="C86" s="17" t="s">
        <v>28</v>
      </c>
      <c r="D86" s="11" t="s">
        <v>220</v>
      </c>
      <c r="E86" s="11" t="s">
        <v>178</v>
      </c>
      <c r="F86" s="12">
        <f t="shared" si="83"/>
        <v>9.9</v>
      </c>
      <c r="G86" s="18">
        <v>70.29</v>
      </c>
      <c r="H86" s="14">
        <f t="shared" si="84"/>
        <v>843.48</v>
      </c>
      <c r="I86" s="15">
        <f t="shared" si="85"/>
        <v>936.96</v>
      </c>
      <c r="J86" s="14">
        <f t="shared" si="86"/>
        <v>984.06</v>
      </c>
      <c r="K86" s="86">
        <f t="shared" si="87"/>
        <v>562.32</v>
      </c>
      <c r="L86" s="86">
        <f t="shared" si="88"/>
        <v>632.61</v>
      </c>
      <c r="M86" s="86">
        <f t="shared" si="89"/>
        <v>655.8</v>
      </c>
      <c r="N86" s="30"/>
      <c r="O86" s="84">
        <f t="shared" si="74"/>
        <v>77.319</v>
      </c>
      <c r="P86" s="30">
        <v>70.29</v>
      </c>
      <c r="Q86" s="30">
        <f t="shared" si="75"/>
        <v>70.29</v>
      </c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</row>
    <row r="87" s="44" customFormat="1" spans="1:192">
      <c r="A87" s="5"/>
      <c r="B87" s="11" t="s">
        <v>54</v>
      </c>
      <c r="C87" s="85" t="s">
        <v>15</v>
      </c>
      <c r="D87" s="11" t="s">
        <v>220</v>
      </c>
      <c r="E87" s="11" t="s">
        <v>180</v>
      </c>
      <c r="F87" s="12">
        <f t="shared" si="83"/>
        <v>7.97323943661972</v>
      </c>
      <c r="G87" s="18">
        <v>56.61</v>
      </c>
      <c r="H87" s="14">
        <f t="shared" si="84"/>
        <v>679.32</v>
      </c>
      <c r="I87" s="15">
        <f t="shared" si="85"/>
        <v>754.61</v>
      </c>
      <c r="J87" s="14">
        <f t="shared" si="86"/>
        <v>792.54</v>
      </c>
      <c r="K87" s="86">
        <f t="shared" si="87"/>
        <v>452.88</v>
      </c>
      <c r="L87" s="86">
        <f t="shared" si="88"/>
        <v>509.49</v>
      </c>
      <c r="M87" s="86">
        <f t="shared" si="89"/>
        <v>528.17</v>
      </c>
      <c r="N87" s="30"/>
      <c r="O87" s="84">
        <f t="shared" si="74"/>
        <v>62.271</v>
      </c>
      <c r="P87" s="30">
        <v>56.606</v>
      </c>
      <c r="Q87" s="30">
        <f t="shared" si="75"/>
        <v>56.61</v>
      </c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</row>
    <row r="88" s="44" customFormat="1" spans="1:192">
      <c r="A88" s="5"/>
      <c r="B88" s="11" t="s">
        <v>115</v>
      </c>
      <c r="C88" s="85" t="s">
        <v>15</v>
      </c>
      <c r="D88" s="11" t="s">
        <v>220</v>
      </c>
      <c r="E88" s="11" t="s">
        <v>181</v>
      </c>
      <c r="F88" s="12">
        <f t="shared" si="83"/>
        <v>9.46901408450704</v>
      </c>
      <c r="G88" s="18">
        <v>67.23</v>
      </c>
      <c r="H88" s="14">
        <f t="shared" si="84"/>
        <v>806.76</v>
      </c>
      <c r="I88" s="15">
        <f t="shared" si="85"/>
        <v>896.17</v>
      </c>
      <c r="J88" s="14">
        <f t="shared" si="86"/>
        <v>941.22</v>
      </c>
      <c r="K88" s="86">
        <f t="shared" si="87"/>
        <v>537.84</v>
      </c>
      <c r="L88" s="86">
        <f t="shared" si="88"/>
        <v>605.07</v>
      </c>
      <c r="M88" s="86">
        <f t="shared" si="89"/>
        <v>627.25</v>
      </c>
      <c r="N88" s="30"/>
      <c r="O88" s="84">
        <f t="shared" si="74"/>
        <v>73.953</v>
      </c>
      <c r="P88" s="30">
        <v>67.232</v>
      </c>
      <c r="Q88" s="30">
        <f t="shared" si="75"/>
        <v>67.23</v>
      </c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</row>
    <row r="89" s="44" customFormat="1" spans="1:192">
      <c r="A89" s="5"/>
      <c r="B89" s="11" t="s">
        <v>61</v>
      </c>
      <c r="C89" s="17" t="s">
        <v>21</v>
      </c>
      <c r="D89" s="11" t="s">
        <v>167</v>
      </c>
      <c r="E89" s="11" t="s">
        <v>183</v>
      </c>
      <c r="F89" s="12">
        <f t="shared" si="83"/>
        <v>11.830985915493</v>
      </c>
      <c r="G89" s="18">
        <v>84</v>
      </c>
      <c r="H89" s="14">
        <f t="shared" si="84"/>
        <v>1008</v>
      </c>
      <c r="I89" s="15">
        <f t="shared" si="85"/>
        <v>1119.72</v>
      </c>
      <c r="J89" s="14">
        <f t="shared" si="86"/>
        <v>1176</v>
      </c>
      <c r="K89" s="86">
        <f t="shared" si="87"/>
        <v>672</v>
      </c>
      <c r="L89" s="86">
        <f t="shared" si="88"/>
        <v>756</v>
      </c>
      <c r="M89" s="86">
        <f t="shared" si="89"/>
        <v>783.72</v>
      </c>
      <c r="N89" s="30"/>
      <c r="O89" s="84">
        <f t="shared" si="74"/>
        <v>92.4</v>
      </c>
      <c r="P89" s="30">
        <v>83.996</v>
      </c>
      <c r="Q89" s="30">
        <f t="shared" si="75"/>
        <v>84</v>
      </c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</row>
    <row r="90" s="44" customFormat="1" spans="1:192">
      <c r="A90" s="5"/>
      <c r="B90" s="11" t="s">
        <v>117</v>
      </c>
      <c r="C90" s="17" t="s">
        <v>21</v>
      </c>
      <c r="D90" s="11" t="s">
        <v>167</v>
      </c>
      <c r="E90" s="11" t="s">
        <v>183</v>
      </c>
      <c r="F90" s="12">
        <f t="shared" si="83"/>
        <v>11.8929577464789</v>
      </c>
      <c r="G90" s="18">
        <v>84.44</v>
      </c>
      <c r="H90" s="14">
        <f t="shared" si="84"/>
        <v>1013.28</v>
      </c>
      <c r="I90" s="15">
        <f t="shared" si="85"/>
        <v>1125.58</v>
      </c>
      <c r="J90" s="14">
        <f t="shared" si="86"/>
        <v>1182.16</v>
      </c>
      <c r="K90" s="86">
        <f t="shared" si="87"/>
        <v>675.52</v>
      </c>
      <c r="L90" s="86">
        <f t="shared" si="88"/>
        <v>759.96</v>
      </c>
      <c r="M90" s="86">
        <f t="shared" si="89"/>
        <v>787.82</v>
      </c>
      <c r="N90" s="30"/>
      <c r="O90" s="84">
        <f t="shared" si="74"/>
        <v>92.884</v>
      </c>
      <c r="P90" s="30">
        <v>84.436</v>
      </c>
      <c r="Q90" s="30">
        <f t="shared" si="75"/>
        <v>84.44</v>
      </c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  <c r="FS90" s="30"/>
      <c r="FT90" s="30"/>
      <c r="FU90" s="30"/>
      <c r="FV90" s="30"/>
      <c r="FW90" s="30"/>
      <c r="FX90" s="30"/>
      <c r="FY90" s="30"/>
      <c r="FZ90" s="30"/>
      <c r="GA90" s="30"/>
      <c r="GB90" s="30"/>
      <c r="GC90" s="30"/>
      <c r="GD90" s="30"/>
      <c r="GE90" s="30"/>
      <c r="GF90" s="30"/>
      <c r="GG90" s="30"/>
      <c r="GH90" s="30"/>
      <c r="GI90" s="30"/>
      <c r="GJ90" s="30"/>
    </row>
    <row r="91" s="44" customFormat="1" spans="1:192">
      <c r="A91" s="5"/>
      <c r="B91" s="11" t="s">
        <v>69</v>
      </c>
      <c r="C91" s="17" t="s">
        <v>21</v>
      </c>
      <c r="D91" s="11" t="s">
        <v>167</v>
      </c>
      <c r="E91" s="11" t="s">
        <v>187</v>
      </c>
      <c r="F91" s="12">
        <f t="shared" si="83"/>
        <v>15.2042253521127</v>
      </c>
      <c r="G91" s="18">
        <v>107.95</v>
      </c>
      <c r="H91" s="14">
        <f t="shared" si="84"/>
        <v>1295.4</v>
      </c>
      <c r="I91" s="15">
        <f t="shared" si="85"/>
        <v>1438.97</v>
      </c>
      <c r="J91" s="14">
        <f t="shared" si="86"/>
        <v>1511.3</v>
      </c>
      <c r="K91" s="86">
        <f t="shared" si="87"/>
        <v>863.6</v>
      </c>
      <c r="L91" s="86">
        <f t="shared" si="88"/>
        <v>971.55</v>
      </c>
      <c r="M91" s="86">
        <f t="shared" si="89"/>
        <v>1007.17</v>
      </c>
      <c r="N91" s="30"/>
      <c r="O91" s="84">
        <f t="shared" si="74"/>
        <v>118.745</v>
      </c>
      <c r="P91" s="30">
        <v>107.954</v>
      </c>
      <c r="Q91" s="30">
        <f t="shared" si="75"/>
        <v>107.95</v>
      </c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  <c r="FS91" s="30"/>
      <c r="FT91" s="30"/>
      <c r="FU91" s="30"/>
      <c r="FV91" s="30"/>
      <c r="FW91" s="30"/>
      <c r="FX91" s="30"/>
      <c r="FY91" s="30"/>
      <c r="FZ91" s="30"/>
      <c r="GA91" s="30"/>
      <c r="GB91" s="30"/>
      <c r="GC91" s="30"/>
      <c r="GD91" s="30"/>
      <c r="GE91" s="30"/>
      <c r="GF91" s="30"/>
      <c r="GG91" s="30"/>
      <c r="GH91" s="30"/>
      <c r="GI91" s="30"/>
      <c r="GJ91" s="30"/>
    </row>
    <row r="92" s="44" customFormat="1" spans="1:192">
      <c r="B92" s="11" t="s">
        <v>123</v>
      </c>
      <c r="C92" s="85" t="s">
        <v>15</v>
      </c>
      <c r="D92" s="11" t="s">
        <v>111</v>
      </c>
      <c r="E92" s="11" t="s">
        <v>191</v>
      </c>
      <c r="F92" s="12">
        <f t="shared" si="83"/>
        <v>15.3591549295775</v>
      </c>
      <c r="G92" s="18">
        <v>109.05</v>
      </c>
      <c r="H92" s="14">
        <f t="shared" si="84"/>
        <v>1308.6</v>
      </c>
      <c r="I92" s="15">
        <f t="shared" si="85"/>
        <v>1453.63</v>
      </c>
      <c r="J92" s="14">
        <f t="shared" si="86"/>
        <v>1526.7</v>
      </c>
      <c r="K92" s="86">
        <f t="shared" si="87"/>
        <v>872.4</v>
      </c>
      <c r="L92" s="86">
        <f t="shared" si="88"/>
        <v>981.45</v>
      </c>
      <c r="M92" s="86">
        <f t="shared" si="89"/>
        <v>1017.43</v>
      </c>
      <c r="N92" s="30"/>
      <c r="O92" s="84">
        <f t="shared" si="74"/>
        <v>119.955</v>
      </c>
      <c r="P92" s="30">
        <v>109.054</v>
      </c>
      <c r="Q92" s="30">
        <f t="shared" si="75"/>
        <v>109.05</v>
      </c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</row>
    <row r="93" s="44" customFormat="1" spans="1:192">
      <c r="B93" s="87"/>
      <c r="C93" s="88"/>
      <c r="D93" s="87"/>
      <c r="E93" s="87"/>
      <c r="F93" s="89"/>
      <c r="G93" s="90"/>
      <c r="H93" s="91"/>
      <c r="I93" s="92"/>
      <c r="J93" s="91"/>
      <c r="K93" s="93"/>
      <c r="L93" s="93"/>
      <c r="M93" s="93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  <c r="FS93" s="30"/>
      <c r="FT93" s="30"/>
      <c r="FU93" s="30"/>
      <c r="FV93" s="30"/>
      <c r="FW93" s="30"/>
      <c r="FX93" s="30"/>
      <c r="FY93" s="30"/>
      <c r="FZ93" s="30"/>
      <c r="GA93" s="30"/>
      <c r="GB93" s="30"/>
      <c r="GC93" s="30"/>
      <c r="GD93" s="30"/>
      <c r="GE93" s="30"/>
      <c r="GF93" s="30"/>
      <c r="GG93" s="30"/>
      <c r="GH93" s="30"/>
      <c r="GI93" s="30"/>
      <c r="GJ93" s="30"/>
    </row>
    <row r="94" s="44" customFormat="1" spans="1:192">
      <c r="B94" s="87"/>
      <c r="C94" s="88"/>
      <c r="D94" s="87"/>
      <c r="E94" s="87"/>
      <c r="F94" s="89"/>
      <c r="G94" s="90"/>
      <c r="H94" s="91"/>
      <c r="I94" s="92"/>
      <c r="J94" s="91"/>
      <c r="K94" s="93"/>
      <c r="L94" s="93"/>
      <c r="M94" s="93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</row>
    <row r="95" s="44" customFormat="1" spans="1:192">
      <c r="B95" s="87"/>
      <c r="C95" s="87"/>
      <c r="D95" s="87"/>
      <c r="E95" s="87"/>
      <c r="F95" s="89"/>
      <c r="G95" s="90"/>
      <c r="H95" s="91"/>
      <c r="I95" s="92"/>
      <c r="J95" s="91"/>
      <c r="K95" s="93"/>
      <c r="L95" s="93"/>
      <c r="M95" s="93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</row>
    <row r="96" s="44" customFormat="1" spans="1:192">
      <c r="B96" s="87"/>
      <c r="C96" s="88"/>
      <c r="D96" s="87"/>
      <c r="E96" s="87"/>
      <c r="F96" s="89"/>
      <c r="G96" s="90"/>
      <c r="H96" s="91"/>
      <c r="I96" s="92"/>
      <c r="J96" s="91"/>
      <c r="K96" s="93"/>
      <c r="L96" s="93"/>
      <c r="M96" s="93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</row>
    <row r="97" s="20" customFormat="1" ht="17.25" customHeight="1" spans="2:17">
      <c r="B97" s="87"/>
      <c r="C97" s="87"/>
      <c r="D97" s="87"/>
      <c r="E97" s="87"/>
      <c r="F97" s="89"/>
      <c r="G97" s="89"/>
      <c r="H97" s="91"/>
      <c r="I97" s="92"/>
      <c r="J97" s="91"/>
      <c r="K97" s="94"/>
      <c r="L97" s="93"/>
      <c r="M97" s="95"/>
    </row>
    <row r="98" s="20" customFormat="1" ht="17.25" customHeight="1" spans="2:17">
      <c r="C98" s="28"/>
      <c r="D98" s="28"/>
      <c r="E98" s="28"/>
      <c r="F98" s="28"/>
      <c r="G98" s="28"/>
      <c r="H98" s="29"/>
      <c r="I98" s="28"/>
      <c r="J98" s="28"/>
      <c r="L98" s="30"/>
    </row>
    <row r="99" s="20" customFormat="1" ht="25" customHeight="1" spans="2:17">
      <c r="B99" s="31" t="s">
        <v>244</v>
      </c>
      <c r="C99" s="31"/>
      <c r="D99" s="31"/>
      <c r="E99" s="31"/>
      <c r="F99" s="31"/>
      <c r="G99" s="31"/>
      <c r="H99" s="31"/>
      <c r="I99" s="31"/>
      <c r="J99" s="31"/>
      <c r="L99" s="30"/>
    </row>
    <row r="100" s="20" customFormat="1" ht="17.25" customHeight="1" spans="2:17">
      <c r="B100" s="32" t="s">
        <v>90</v>
      </c>
      <c r="C100" s="32" t="s">
        <v>91</v>
      </c>
      <c r="D100" s="32" t="s">
        <v>235</v>
      </c>
      <c r="E100" s="32" t="s">
        <v>93</v>
      </c>
      <c r="F100" s="32" t="s">
        <v>6</v>
      </c>
      <c r="G100" s="33" t="s">
        <v>7</v>
      </c>
      <c r="H100" s="34" t="s">
        <v>94</v>
      </c>
      <c r="I100" s="32" t="s">
        <v>95</v>
      </c>
      <c r="J100" s="35"/>
      <c r="L100" s="30"/>
    </row>
    <row r="101" s="20" customFormat="1" ht="17.25" customHeight="1" spans="2:17">
      <c r="B101" s="36">
        <v>106</v>
      </c>
      <c r="C101" s="37">
        <v>0.76</v>
      </c>
      <c r="D101" s="36">
        <v>300</v>
      </c>
      <c r="E101" s="36">
        <v>49.6</v>
      </c>
      <c r="F101" s="38">
        <f t="shared" ref="F101:F107" si="90">G101/7.1</f>
        <v>1.62957746478873</v>
      </c>
      <c r="G101" s="43">
        <v>11.57</v>
      </c>
      <c r="H101" s="40">
        <f t="shared" ref="H101:H107" si="91">ROUNDDOWN(I101/D101,2)</f>
        <v>151.79</v>
      </c>
      <c r="I101" s="37">
        <f t="shared" ref="I101:I107" si="92">ROUNDDOWN(G101*3936,2)</f>
        <v>45539.52</v>
      </c>
      <c r="J101" s="35"/>
      <c r="L101" s="84"/>
      <c r="O101" s="20">
        <f>G101*1.15</f>
        <v>13.3055</v>
      </c>
      <c r="P101" s="20">
        <v>11.569</v>
      </c>
      <c r="Q101" s="20">
        <f>ROUND(P101,2)</f>
        <v>11.57</v>
      </c>
    </row>
    <row r="102" s="20" customFormat="1" ht="17.25" customHeight="1" spans="2:17">
      <c r="B102" s="36">
        <v>106</v>
      </c>
      <c r="C102" s="37">
        <v>0.78</v>
      </c>
      <c r="D102" s="36">
        <v>300</v>
      </c>
      <c r="E102" s="36">
        <v>49.6</v>
      </c>
      <c r="F102" s="38">
        <f t="shared" si="90"/>
        <v>1.63380281690141</v>
      </c>
      <c r="G102" s="43">
        <v>11.6</v>
      </c>
      <c r="H102" s="40">
        <f t="shared" si="91"/>
        <v>152.19</v>
      </c>
      <c r="I102" s="37">
        <f t="shared" si="92"/>
        <v>45657.6</v>
      </c>
      <c r="J102" s="35"/>
      <c r="L102" s="84"/>
      <c r="O102" s="20">
        <f t="shared" ref="O102:O133" si="93">G102*1.15</f>
        <v>13.34</v>
      </c>
      <c r="P102" s="20">
        <v>11.6035</v>
      </c>
      <c r="Q102" s="20">
        <f t="shared" ref="Q102:Q133" si="94">ROUND(P102,2)</f>
        <v>11.6</v>
      </c>
    </row>
    <row r="103" s="20" customFormat="1" ht="17.25" customHeight="1" spans="2:17">
      <c r="B103" s="36">
        <v>1027</v>
      </c>
      <c r="C103" s="37">
        <v>0.77</v>
      </c>
      <c r="D103" s="36">
        <v>300</v>
      </c>
      <c r="E103" s="36">
        <v>49.6</v>
      </c>
      <c r="F103" s="38">
        <f t="shared" si="90"/>
        <v>1.96619718309859</v>
      </c>
      <c r="G103" s="43">
        <v>13.96</v>
      </c>
      <c r="H103" s="40">
        <f t="shared" si="91"/>
        <v>183.15</v>
      </c>
      <c r="I103" s="37">
        <f t="shared" si="92"/>
        <v>54946.56</v>
      </c>
      <c r="J103" s="35"/>
      <c r="L103" s="84"/>
      <c r="O103" s="20">
        <f t="shared" si="93"/>
        <v>16.054</v>
      </c>
      <c r="P103" s="20">
        <v>13.961</v>
      </c>
      <c r="Q103" s="20">
        <f t="shared" si="94"/>
        <v>13.96</v>
      </c>
    </row>
    <row r="104" s="20" customFormat="1" ht="17.25" customHeight="1" spans="2:17">
      <c r="B104" s="36">
        <v>1037</v>
      </c>
      <c r="C104" s="37">
        <v>0.73</v>
      </c>
      <c r="D104" s="36">
        <v>300</v>
      </c>
      <c r="E104" s="36">
        <v>49.6</v>
      </c>
      <c r="F104" s="38">
        <f t="shared" si="90"/>
        <v>1.97605633802817</v>
      </c>
      <c r="G104" s="43">
        <v>14.03</v>
      </c>
      <c r="H104" s="40">
        <f t="shared" si="91"/>
        <v>184.07</v>
      </c>
      <c r="I104" s="37">
        <f t="shared" si="92"/>
        <v>55222.08</v>
      </c>
      <c r="J104" s="35"/>
      <c r="L104" s="84"/>
      <c r="O104" s="20">
        <f t="shared" si="93"/>
        <v>16.1345</v>
      </c>
      <c r="P104" s="20">
        <v>14.03</v>
      </c>
      <c r="Q104" s="20">
        <f t="shared" si="94"/>
        <v>14.03</v>
      </c>
    </row>
    <row r="105" s="20" customFormat="1" ht="17.25" customHeight="1" spans="2:17">
      <c r="B105" s="36">
        <v>1035</v>
      </c>
      <c r="C105" s="37">
        <v>0.69</v>
      </c>
      <c r="D105" s="36">
        <v>300</v>
      </c>
      <c r="E105" s="36">
        <v>49.6</v>
      </c>
      <c r="F105" s="38">
        <f t="shared" si="90"/>
        <v>1.6056338028169</v>
      </c>
      <c r="G105" s="43">
        <v>11.4</v>
      </c>
      <c r="H105" s="40">
        <f t="shared" si="91"/>
        <v>149.56</v>
      </c>
      <c r="I105" s="37">
        <f t="shared" si="92"/>
        <v>44870.4</v>
      </c>
      <c r="J105" s="35"/>
      <c r="L105" s="84"/>
      <c r="O105" s="20">
        <f t="shared" si="93"/>
        <v>13.11</v>
      </c>
      <c r="P105" s="20">
        <v>11.3965</v>
      </c>
      <c r="Q105" s="20">
        <f t="shared" si="94"/>
        <v>11.4</v>
      </c>
    </row>
    <row r="106" s="20" customFormat="1" ht="17.25" customHeight="1" spans="2:17">
      <c r="B106" s="36">
        <v>1035</v>
      </c>
      <c r="C106" s="37">
        <v>0.71</v>
      </c>
      <c r="D106" s="36">
        <v>300</v>
      </c>
      <c r="E106" s="36">
        <v>49.6</v>
      </c>
      <c r="F106" s="38">
        <f t="shared" si="90"/>
        <v>1.6169014084507</v>
      </c>
      <c r="G106" s="43">
        <v>11.48</v>
      </c>
      <c r="H106" s="40">
        <f t="shared" si="91"/>
        <v>150.61</v>
      </c>
      <c r="I106" s="37">
        <f t="shared" si="92"/>
        <v>45185.28</v>
      </c>
      <c r="J106" s="35"/>
      <c r="L106" s="84"/>
      <c r="O106" s="20">
        <f t="shared" si="93"/>
        <v>13.202</v>
      </c>
      <c r="P106" s="20">
        <v>11.477</v>
      </c>
      <c r="Q106" s="20">
        <f t="shared" si="94"/>
        <v>11.48</v>
      </c>
    </row>
    <row r="107" s="20" customFormat="1" ht="17.25" customHeight="1" spans="2:17">
      <c r="B107" s="36">
        <v>1035</v>
      </c>
      <c r="C107" s="37">
        <v>0.72</v>
      </c>
      <c r="D107" s="36">
        <v>300</v>
      </c>
      <c r="E107" s="36">
        <v>49.6</v>
      </c>
      <c r="F107" s="38">
        <f t="shared" si="90"/>
        <v>1.62394366197183</v>
      </c>
      <c r="G107" s="43">
        <v>11.53</v>
      </c>
      <c r="H107" s="40">
        <f t="shared" si="91"/>
        <v>151.27</v>
      </c>
      <c r="I107" s="37">
        <f t="shared" si="92"/>
        <v>45382.08</v>
      </c>
      <c r="J107" s="35"/>
      <c r="L107" s="84"/>
      <c r="O107" s="20">
        <f t="shared" si="93"/>
        <v>13.2595</v>
      </c>
      <c r="P107" s="20">
        <v>11.5345</v>
      </c>
      <c r="Q107" s="20">
        <f t="shared" si="94"/>
        <v>11.53</v>
      </c>
    </row>
    <row r="108" s="20" customFormat="1" ht="17.25" customHeight="1" spans="2:17">
      <c r="B108" s="36">
        <v>1035</v>
      </c>
      <c r="C108" s="37">
        <v>0.73</v>
      </c>
      <c r="D108" s="36">
        <v>300</v>
      </c>
      <c r="E108" s="36">
        <v>49.6</v>
      </c>
      <c r="F108" s="38">
        <f t="shared" ref="F108:F113" si="95">G108/7.1</f>
        <v>1.63239436619718</v>
      </c>
      <c r="G108" s="43">
        <v>11.59</v>
      </c>
      <c r="H108" s="40">
        <f t="shared" ref="H108:H113" si="96">ROUNDDOWN(I108/D108,2)</f>
        <v>152.06</v>
      </c>
      <c r="I108" s="37">
        <f t="shared" ref="I108:I113" si="97">ROUNDDOWN(G108*3936,2)</f>
        <v>45618.24</v>
      </c>
      <c r="J108" s="35"/>
      <c r="L108" s="84"/>
      <c r="O108" s="20">
        <f t="shared" si="93"/>
        <v>13.3285</v>
      </c>
      <c r="P108" s="20">
        <v>11.592</v>
      </c>
      <c r="Q108" s="20">
        <f t="shared" si="94"/>
        <v>11.59</v>
      </c>
    </row>
    <row r="109" s="20" customFormat="1" ht="17.25" customHeight="1" spans="2:17">
      <c r="B109" s="36">
        <v>1035</v>
      </c>
      <c r="C109" s="37">
        <v>0.75</v>
      </c>
      <c r="D109" s="36">
        <v>300</v>
      </c>
      <c r="E109" s="36">
        <v>49.6</v>
      </c>
      <c r="F109" s="38">
        <f t="shared" si="95"/>
        <v>1.63802816901408</v>
      </c>
      <c r="G109" s="43">
        <v>11.63</v>
      </c>
      <c r="H109" s="40">
        <f t="shared" si="96"/>
        <v>152.58</v>
      </c>
      <c r="I109" s="37">
        <f t="shared" si="97"/>
        <v>45775.68</v>
      </c>
      <c r="J109" s="35"/>
      <c r="L109" s="84"/>
      <c r="O109" s="20">
        <f t="shared" si="93"/>
        <v>13.3745</v>
      </c>
      <c r="P109" s="20">
        <v>11.6265</v>
      </c>
      <c r="Q109" s="20">
        <f t="shared" si="94"/>
        <v>11.63</v>
      </c>
    </row>
    <row r="110" s="20" customFormat="1" ht="17.25" customHeight="1" spans="2:17">
      <c r="B110" s="36">
        <v>1035</v>
      </c>
      <c r="C110" s="37">
        <v>0.76</v>
      </c>
      <c r="D110" s="36">
        <v>300</v>
      </c>
      <c r="E110" s="36">
        <v>49.6</v>
      </c>
      <c r="F110" s="38">
        <f t="shared" si="95"/>
        <v>1.64225352112676</v>
      </c>
      <c r="G110" s="43">
        <v>11.66</v>
      </c>
      <c r="H110" s="40">
        <f t="shared" si="96"/>
        <v>152.97</v>
      </c>
      <c r="I110" s="37">
        <f t="shared" si="97"/>
        <v>45893.76</v>
      </c>
      <c r="J110" s="35"/>
      <c r="L110" s="84"/>
      <c r="O110" s="20">
        <f t="shared" si="93"/>
        <v>13.409</v>
      </c>
      <c r="P110" s="20">
        <v>11.661</v>
      </c>
      <c r="Q110" s="20">
        <f t="shared" si="94"/>
        <v>11.66</v>
      </c>
    </row>
    <row r="111" s="20" customFormat="1" ht="17.25" customHeight="1" spans="2:17">
      <c r="B111" s="36">
        <v>1035</v>
      </c>
      <c r="C111" s="37">
        <v>0.77</v>
      </c>
      <c r="D111" s="36">
        <v>300</v>
      </c>
      <c r="E111" s="36">
        <v>49.6</v>
      </c>
      <c r="F111" s="38">
        <f t="shared" si="95"/>
        <v>1.65633802816901</v>
      </c>
      <c r="G111" s="43">
        <v>11.76</v>
      </c>
      <c r="H111" s="40">
        <f t="shared" si="96"/>
        <v>154.29</v>
      </c>
      <c r="I111" s="37">
        <f t="shared" si="97"/>
        <v>46287.36</v>
      </c>
      <c r="J111" s="35"/>
      <c r="L111" s="84"/>
      <c r="O111" s="20">
        <f t="shared" si="93"/>
        <v>13.524</v>
      </c>
      <c r="P111" s="20">
        <v>11.7645</v>
      </c>
      <c r="Q111" s="20">
        <f t="shared" si="94"/>
        <v>11.76</v>
      </c>
    </row>
    <row r="112" s="20" customFormat="1" ht="17.25" customHeight="1" spans="2:17">
      <c r="B112" s="36">
        <v>1080</v>
      </c>
      <c r="C112" s="37">
        <v>0.64</v>
      </c>
      <c r="D112" s="36">
        <v>300</v>
      </c>
      <c r="E112" s="36">
        <v>49.6</v>
      </c>
      <c r="F112" s="38">
        <f t="shared" si="95"/>
        <v>1.67464788732394</v>
      </c>
      <c r="G112" s="43">
        <v>11.89</v>
      </c>
      <c r="H112" s="40">
        <f t="shared" si="96"/>
        <v>155.99</v>
      </c>
      <c r="I112" s="37">
        <f t="shared" si="97"/>
        <v>46799.04</v>
      </c>
      <c r="J112" s="35"/>
      <c r="L112" s="84"/>
      <c r="O112" s="20">
        <f t="shared" si="93"/>
        <v>13.6735</v>
      </c>
      <c r="P112" s="20">
        <v>11.891</v>
      </c>
      <c r="Q112" s="20">
        <f t="shared" si="94"/>
        <v>11.89</v>
      </c>
    </row>
    <row r="113" s="20" customFormat="1" ht="17.25" customHeight="1" spans="2:17">
      <c r="B113" s="36">
        <v>1080</v>
      </c>
      <c r="C113" s="37">
        <v>0.65</v>
      </c>
      <c r="D113" s="36">
        <v>300</v>
      </c>
      <c r="E113" s="36">
        <v>49.6</v>
      </c>
      <c r="F113" s="38">
        <f t="shared" si="95"/>
        <v>1.68450704225352</v>
      </c>
      <c r="G113" s="43">
        <v>11.96</v>
      </c>
      <c r="H113" s="40">
        <f t="shared" si="96"/>
        <v>156.91</v>
      </c>
      <c r="I113" s="37">
        <f t="shared" si="97"/>
        <v>47074.56</v>
      </c>
      <c r="J113" s="35"/>
      <c r="L113" s="84"/>
      <c r="O113" s="20">
        <f t="shared" si="93"/>
        <v>13.754</v>
      </c>
      <c r="P113" s="20">
        <v>11.96</v>
      </c>
      <c r="Q113" s="20">
        <f t="shared" si="94"/>
        <v>11.96</v>
      </c>
    </row>
    <row r="114" s="20" customFormat="1" ht="17.25" customHeight="1" spans="2:17">
      <c r="B114" s="36">
        <v>1080</v>
      </c>
      <c r="C114" s="37">
        <v>0.66</v>
      </c>
      <c r="D114" s="36">
        <v>300</v>
      </c>
      <c r="E114" s="36">
        <v>49.6</v>
      </c>
      <c r="F114" s="38">
        <f t="shared" ref="F114:F123" si="98">G114/7.1</f>
        <v>1.69295774647887</v>
      </c>
      <c r="G114" s="43">
        <v>12.02</v>
      </c>
      <c r="H114" s="40">
        <f t="shared" ref="H114:H123" si="99">ROUNDDOWN(I114/D114,2)</f>
        <v>157.7</v>
      </c>
      <c r="I114" s="37">
        <f t="shared" ref="I114:I123" si="100">ROUNDDOWN(G114*3936,2)</f>
        <v>47310.72</v>
      </c>
      <c r="J114" s="35"/>
      <c r="L114" s="84"/>
      <c r="O114" s="20">
        <f t="shared" si="93"/>
        <v>13.823</v>
      </c>
      <c r="P114" s="20">
        <v>12.0175</v>
      </c>
      <c r="Q114" s="20">
        <f t="shared" si="94"/>
        <v>12.02</v>
      </c>
    </row>
    <row r="115" s="20" customFormat="1" ht="17.25" customHeight="1" spans="2:17">
      <c r="B115" s="36">
        <v>1080</v>
      </c>
      <c r="C115" s="37">
        <v>0.67</v>
      </c>
      <c r="D115" s="36">
        <v>300</v>
      </c>
      <c r="E115" s="36">
        <v>49.6</v>
      </c>
      <c r="F115" s="38">
        <f t="shared" si="98"/>
        <v>1.69718309859155</v>
      </c>
      <c r="G115" s="43">
        <v>12.05</v>
      </c>
      <c r="H115" s="40">
        <f t="shared" si="99"/>
        <v>158.09</v>
      </c>
      <c r="I115" s="37">
        <f t="shared" si="100"/>
        <v>47428.8</v>
      </c>
      <c r="J115" s="35"/>
      <c r="L115" s="84"/>
      <c r="O115" s="20">
        <f t="shared" si="93"/>
        <v>13.8575</v>
      </c>
      <c r="P115" s="20">
        <v>12.052</v>
      </c>
      <c r="Q115" s="20">
        <f t="shared" si="94"/>
        <v>12.05</v>
      </c>
    </row>
    <row r="116" s="20" customFormat="1" ht="17.25" customHeight="1" spans="2:17">
      <c r="B116" s="36">
        <v>1080</v>
      </c>
      <c r="C116" s="37">
        <v>0.68</v>
      </c>
      <c r="D116" s="36">
        <v>300</v>
      </c>
      <c r="E116" s="36">
        <v>49.6</v>
      </c>
      <c r="F116" s="38">
        <f t="shared" si="98"/>
        <v>1.70281690140845</v>
      </c>
      <c r="G116" s="43">
        <v>12.09</v>
      </c>
      <c r="H116" s="40">
        <f t="shared" si="99"/>
        <v>158.62</v>
      </c>
      <c r="I116" s="37">
        <f t="shared" si="100"/>
        <v>47586.24</v>
      </c>
      <c r="J116" s="35"/>
      <c r="L116" s="84"/>
      <c r="O116" s="20">
        <f t="shared" si="93"/>
        <v>13.9035</v>
      </c>
      <c r="P116" s="20">
        <v>12.0865</v>
      </c>
      <c r="Q116" s="20">
        <f t="shared" si="94"/>
        <v>12.09</v>
      </c>
    </row>
    <row r="117" s="20" customFormat="1" ht="17.25" customHeight="1" spans="2:17">
      <c r="B117" s="36">
        <v>1080</v>
      </c>
      <c r="C117" s="37">
        <v>0.69</v>
      </c>
      <c r="D117" s="36">
        <v>300</v>
      </c>
      <c r="E117" s="36">
        <v>49.6</v>
      </c>
      <c r="F117" s="38">
        <f t="shared" si="98"/>
        <v>1.70985915492958</v>
      </c>
      <c r="G117" s="43">
        <v>12.14</v>
      </c>
      <c r="H117" s="40">
        <f t="shared" si="99"/>
        <v>159.27</v>
      </c>
      <c r="I117" s="37">
        <f t="shared" si="100"/>
        <v>47783.04</v>
      </c>
      <c r="J117" s="35"/>
      <c r="L117" s="84"/>
      <c r="O117" s="20">
        <f t="shared" si="93"/>
        <v>13.961</v>
      </c>
      <c r="P117" s="20">
        <v>12.144</v>
      </c>
      <c r="Q117" s="20">
        <f t="shared" si="94"/>
        <v>12.14</v>
      </c>
    </row>
    <row r="118" s="20" customFormat="1" ht="17.25" customHeight="1" spans="2:17">
      <c r="B118" s="36">
        <v>1080</v>
      </c>
      <c r="C118" s="37">
        <v>0.7</v>
      </c>
      <c r="D118" s="36">
        <v>300</v>
      </c>
      <c r="E118" s="36">
        <v>49.6</v>
      </c>
      <c r="F118" s="38">
        <f t="shared" si="98"/>
        <v>1.71549295774648</v>
      </c>
      <c r="G118" s="43">
        <v>12.18</v>
      </c>
      <c r="H118" s="40">
        <f t="shared" si="99"/>
        <v>159.8</v>
      </c>
      <c r="I118" s="37">
        <f t="shared" si="100"/>
        <v>47940.48</v>
      </c>
      <c r="J118" s="35"/>
      <c r="L118" s="84"/>
      <c r="O118" s="20">
        <f t="shared" si="93"/>
        <v>14.007</v>
      </c>
      <c r="P118" s="20">
        <v>12.1785</v>
      </c>
      <c r="Q118" s="20">
        <f t="shared" si="94"/>
        <v>12.18</v>
      </c>
    </row>
    <row r="119" s="20" customFormat="1" ht="17.25" customHeight="1" spans="2:17">
      <c r="B119" s="36">
        <v>1080</v>
      </c>
      <c r="C119" s="37">
        <v>0.71</v>
      </c>
      <c r="D119" s="36">
        <v>300</v>
      </c>
      <c r="E119" s="36">
        <v>49.6</v>
      </c>
      <c r="F119" s="38">
        <f t="shared" si="98"/>
        <v>1.72394366197183</v>
      </c>
      <c r="G119" s="43">
        <v>12.24</v>
      </c>
      <c r="H119" s="40">
        <f t="shared" si="99"/>
        <v>160.58</v>
      </c>
      <c r="I119" s="37">
        <f t="shared" si="100"/>
        <v>48176.64</v>
      </c>
      <c r="J119" s="35"/>
      <c r="L119" s="84"/>
      <c r="O119" s="20">
        <f t="shared" si="93"/>
        <v>14.076</v>
      </c>
      <c r="P119" s="20">
        <v>12.236</v>
      </c>
      <c r="Q119" s="20">
        <f t="shared" si="94"/>
        <v>12.24</v>
      </c>
    </row>
    <row r="120" s="20" customFormat="1" ht="17.25" customHeight="1" spans="2:17">
      <c r="B120" s="36">
        <v>1080</v>
      </c>
      <c r="C120" s="37">
        <v>0.72</v>
      </c>
      <c r="D120" s="36">
        <v>300</v>
      </c>
      <c r="E120" s="36">
        <v>49.6</v>
      </c>
      <c r="F120" s="38">
        <f t="shared" si="98"/>
        <v>1.72676056338028</v>
      </c>
      <c r="G120" s="43">
        <v>12.26</v>
      </c>
      <c r="H120" s="40">
        <f t="shared" si="99"/>
        <v>160.85</v>
      </c>
      <c r="I120" s="37">
        <f t="shared" si="100"/>
        <v>48255.36</v>
      </c>
      <c r="J120" s="35"/>
      <c r="L120" s="84"/>
      <c r="O120" s="20">
        <f t="shared" si="93"/>
        <v>14.099</v>
      </c>
      <c r="P120" s="20">
        <v>12.259</v>
      </c>
      <c r="Q120" s="20">
        <f t="shared" si="94"/>
        <v>12.26</v>
      </c>
    </row>
    <row r="121" s="20" customFormat="1" ht="17.25" customHeight="1" spans="2:17">
      <c r="B121" s="36">
        <v>1080</v>
      </c>
      <c r="C121" s="37">
        <v>0.73</v>
      </c>
      <c r="D121" s="36">
        <v>300</v>
      </c>
      <c r="E121" s="36">
        <v>49.6</v>
      </c>
      <c r="F121" s="38">
        <f t="shared" si="98"/>
        <v>1.75352112676056</v>
      </c>
      <c r="G121" s="43">
        <v>12.45</v>
      </c>
      <c r="H121" s="40">
        <f t="shared" si="99"/>
        <v>163.34</v>
      </c>
      <c r="I121" s="37">
        <f t="shared" si="100"/>
        <v>49003.2</v>
      </c>
      <c r="J121" s="35"/>
      <c r="L121" s="84"/>
      <c r="O121" s="20">
        <f t="shared" si="93"/>
        <v>14.3175</v>
      </c>
      <c r="P121" s="20">
        <v>12.4545</v>
      </c>
      <c r="Q121" s="20">
        <f t="shared" si="94"/>
        <v>12.45</v>
      </c>
    </row>
    <row r="122" s="20" customFormat="1" ht="17.25" customHeight="1" spans="2:17">
      <c r="B122" s="36">
        <v>1080</v>
      </c>
      <c r="C122" s="37">
        <v>0.74</v>
      </c>
      <c r="D122" s="36">
        <v>300</v>
      </c>
      <c r="E122" s="36">
        <v>49.6</v>
      </c>
      <c r="F122" s="38">
        <f t="shared" si="98"/>
        <v>1.76056338028169</v>
      </c>
      <c r="G122" s="43">
        <v>12.5</v>
      </c>
      <c r="H122" s="40">
        <f t="shared" si="99"/>
        <v>164</v>
      </c>
      <c r="I122" s="37">
        <f t="shared" si="100"/>
        <v>49200</v>
      </c>
      <c r="J122" s="35"/>
      <c r="L122" s="84"/>
      <c r="O122" s="20">
        <f t="shared" si="93"/>
        <v>14.375</v>
      </c>
      <c r="P122" s="20">
        <v>12.5005</v>
      </c>
      <c r="Q122" s="20">
        <f t="shared" si="94"/>
        <v>12.5</v>
      </c>
    </row>
    <row r="123" s="20" customFormat="1" ht="17.25" customHeight="1" spans="2:17">
      <c r="B123" s="36">
        <v>1080</v>
      </c>
      <c r="C123" s="37">
        <v>0.75</v>
      </c>
      <c r="D123" s="36">
        <v>300</v>
      </c>
      <c r="E123" s="36">
        <v>49.6</v>
      </c>
      <c r="F123" s="38">
        <f t="shared" si="98"/>
        <v>1.78591549295775</v>
      </c>
      <c r="G123" s="43">
        <v>12.68</v>
      </c>
      <c r="H123" s="40">
        <f t="shared" si="99"/>
        <v>166.36</v>
      </c>
      <c r="I123" s="37">
        <f t="shared" si="100"/>
        <v>49908.48</v>
      </c>
      <c r="J123" s="35"/>
      <c r="L123" s="84"/>
      <c r="O123" s="20">
        <f t="shared" si="93"/>
        <v>14.582</v>
      </c>
      <c r="P123" s="20">
        <v>12.6845</v>
      </c>
      <c r="Q123" s="20">
        <f t="shared" si="94"/>
        <v>12.68</v>
      </c>
    </row>
    <row r="124" s="20" customFormat="1" ht="17.25" customHeight="1" spans="2:17">
      <c r="B124" s="36">
        <v>1080</v>
      </c>
      <c r="C124" s="37">
        <v>0.76</v>
      </c>
      <c r="D124" s="36">
        <v>300</v>
      </c>
      <c r="E124" s="36">
        <v>49.6</v>
      </c>
      <c r="F124" s="38">
        <f t="shared" ref="F124:F127" si="101">G124/7.1</f>
        <v>2.06619718309859</v>
      </c>
      <c r="G124" s="43">
        <v>14.67</v>
      </c>
      <c r="H124" s="40">
        <f t="shared" ref="H124:H130" si="102">ROUNDDOWN(I124/D124,2)</f>
        <v>192.47</v>
      </c>
      <c r="I124" s="37">
        <f t="shared" ref="I124:I130" si="103">ROUNDDOWN(G124*3936,2)</f>
        <v>57741.12</v>
      </c>
      <c r="J124" s="35"/>
      <c r="L124" s="84"/>
      <c r="O124" s="20">
        <f t="shared" si="93"/>
        <v>16.8705</v>
      </c>
      <c r="P124" s="20">
        <v>14.674</v>
      </c>
      <c r="Q124" s="20">
        <f t="shared" si="94"/>
        <v>14.67</v>
      </c>
    </row>
    <row r="125" s="20" customFormat="1" ht="17.25" customHeight="1" spans="2:17">
      <c r="B125" s="36">
        <v>1067</v>
      </c>
      <c r="C125" s="37">
        <v>0.69</v>
      </c>
      <c r="D125" s="36">
        <v>300</v>
      </c>
      <c r="E125" s="36">
        <v>49.6</v>
      </c>
      <c r="F125" s="38">
        <f t="shared" si="101"/>
        <v>1.70704225352113</v>
      </c>
      <c r="G125" s="43">
        <v>12.12</v>
      </c>
      <c r="H125" s="40">
        <f t="shared" si="102"/>
        <v>159.01</v>
      </c>
      <c r="I125" s="37">
        <f t="shared" si="103"/>
        <v>47704.32</v>
      </c>
      <c r="J125" s="35"/>
      <c r="L125" s="84"/>
      <c r="O125" s="20">
        <f t="shared" si="93"/>
        <v>13.938</v>
      </c>
      <c r="P125" s="20">
        <v>12.121</v>
      </c>
      <c r="Q125" s="20">
        <f t="shared" si="94"/>
        <v>12.12</v>
      </c>
    </row>
    <row r="126" s="20" customFormat="1" ht="17.25" customHeight="1" spans="2:17">
      <c r="B126" s="36">
        <v>1067</v>
      </c>
      <c r="C126" s="37">
        <v>0.71</v>
      </c>
      <c r="D126" s="36">
        <v>300</v>
      </c>
      <c r="E126" s="36">
        <v>49.6</v>
      </c>
      <c r="F126" s="38">
        <f t="shared" si="101"/>
        <v>1.42957746478873</v>
      </c>
      <c r="G126" s="43">
        <v>10.15</v>
      </c>
      <c r="H126" s="40">
        <f t="shared" si="102"/>
        <v>133.16</v>
      </c>
      <c r="I126" s="37">
        <f t="shared" si="103"/>
        <v>39950.4</v>
      </c>
      <c r="J126" s="35"/>
      <c r="L126" s="84"/>
      <c r="O126" s="20">
        <f t="shared" si="93"/>
        <v>11.6725</v>
      </c>
      <c r="P126" s="20">
        <v>10.1545</v>
      </c>
      <c r="Q126" s="20">
        <f t="shared" si="94"/>
        <v>10.15</v>
      </c>
    </row>
    <row r="127" s="20" customFormat="1" ht="17.25" customHeight="1" spans="2:17">
      <c r="B127" s="36">
        <v>1067</v>
      </c>
      <c r="C127" s="37">
        <v>0.72</v>
      </c>
      <c r="D127" s="36">
        <v>300</v>
      </c>
      <c r="E127" s="36">
        <v>49.6</v>
      </c>
      <c r="F127" s="38">
        <f t="shared" si="101"/>
        <v>1.71267605633803</v>
      </c>
      <c r="G127" s="43">
        <v>12.16</v>
      </c>
      <c r="H127" s="40">
        <f t="shared" si="102"/>
        <v>159.53</v>
      </c>
      <c r="I127" s="37">
        <f t="shared" si="103"/>
        <v>47861.76</v>
      </c>
      <c r="J127" s="35"/>
      <c r="L127" s="84"/>
      <c r="O127" s="20">
        <f t="shared" si="93"/>
        <v>13.984</v>
      </c>
      <c r="P127" s="20">
        <v>12.1555</v>
      </c>
      <c r="Q127" s="20">
        <f t="shared" si="94"/>
        <v>12.16</v>
      </c>
    </row>
    <row r="128" s="20" customFormat="1" ht="17.25" customHeight="1" spans="2:17">
      <c r="B128" s="36">
        <v>1067</v>
      </c>
      <c r="C128" s="37">
        <v>0.73</v>
      </c>
      <c r="D128" s="36">
        <v>300</v>
      </c>
      <c r="E128" s="36">
        <v>49.6</v>
      </c>
      <c r="F128" s="38">
        <f t="shared" ref="F128:F137" si="104">G128/7.1</f>
        <v>1.71830985915493</v>
      </c>
      <c r="G128" s="43">
        <v>12.2</v>
      </c>
      <c r="H128" s="40">
        <f t="shared" si="102"/>
        <v>160.06</v>
      </c>
      <c r="I128" s="37">
        <f t="shared" si="103"/>
        <v>48019.2</v>
      </c>
      <c r="J128" s="35"/>
      <c r="L128" s="84"/>
      <c r="O128" s="20">
        <f t="shared" si="93"/>
        <v>14.03</v>
      </c>
      <c r="P128" s="20">
        <v>12.2015</v>
      </c>
      <c r="Q128" s="20">
        <f t="shared" si="94"/>
        <v>12.2</v>
      </c>
    </row>
    <row r="129" s="20" customFormat="1" ht="17.25" customHeight="1" spans="2:17">
      <c r="B129" s="36">
        <v>1067</v>
      </c>
      <c r="C129" s="37">
        <v>0.75</v>
      </c>
      <c r="D129" s="36">
        <v>300</v>
      </c>
      <c r="E129" s="36">
        <v>49.6</v>
      </c>
      <c r="F129" s="38">
        <f t="shared" si="104"/>
        <v>1.72676056338028</v>
      </c>
      <c r="G129" s="43">
        <v>12.26</v>
      </c>
      <c r="H129" s="40">
        <f t="shared" si="102"/>
        <v>160.85</v>
      </c>
      <c r="I129" s="37">
        <f t="shared" si="103"/>
        <v>48255.36</v>
      </c>
      <c r="J129" s="35"/>
      <c r="L129" s="84"/>
      <c r="O129" s="20">
        <f t="shared" si="93"/>
        <v>14.099</v>
      </c>
      <c r="P129" s="20">
        <v>12.259</v>
      </c>
      <c r="Q129" s="20">
        <f t="shared" si="94"/>
        <v>12.26</v>
      </c>
    </row>
    <row r="130" s="20" customFormat="1" ht="17.25" customHeight="1" spans="2:17">
      <c r="B130" s="36">
        <v>1067</v>
      </c>
      <c r="C130" s="37">
        <v>0.76</v>
      </c>
      <c r="D130" s="36">
        <v>300</v>
      </c>
      <c r="E130" s="36">
        <v>49.6</v>
      </c>
      <c r="F130" s="38">
        <f t="shared" si="104"/>
        <v>1.73380281690141</v>
      </c>
      <c r="G130" s="43">
        <v>12.31</v>
      </c>
      <c r="H130" s="40">
        <f t="shared" si="102"/>
        <v>161.5</v>
      </c>
      <c r="I130" s="37">
        <f t="shared" si="103"/>
        <v>48452.16</v>
      </c>
      <c r="J130" s="35"/>
      <c r="L130" s="84"/>
      <c r="O130" s="20">
        <f t="shared" si="93"/>
        <v>14.1565</v>
      </c>
      <c r="P130" s="20">
        <v>12.305</v>
      </c>
      <c r="Q130" s="20">
        <f t="shared" si="94"/>
        <v>12.31</v>
      </c>
    </row>
    <row r="131" s="20" customFormat="1" ht="17.25" customHeight="1" spans="2:17">
      <c r="B131" s="36">
        <v>1067</v>
      </c>
      <c r="C131" s="37">
        <v>0.78</v>
      </c>
      <c r="D131" s="36">
        <v>300</v>
      </c>
      <c r="E131" s="36">
        <v>49.6</v>
      </c>
      <c r="F131" s="38">
        <f t="shared" si="104"/>
        <v>1.73661971830986</v>
      </c>
      <c r="G131" s="43">
        <v>12.33</v>
      </c>
      <c r="H131" s="40">
        <f t="shared" ref="H131:H136" si="105">ROUNDDOWN(I131/D131,2)</f>
        <v>161.76</v>
      </c>
      <c r="I131" s="37">
        <f t="shared" ref="I131:I136" si="106">ROUNDDOWN(G131*3936,2)</f>
        <v>48530.88</v>
      </c>
      <c r="J131" s="35"/>
      <c r="L131" s="84"/>
      <c r="O131" s="20">
        <f t="shared" si="93"/>
        <v>14.1795</v>
      </c>
      <c r="P131" s="20">
        <v>12.328</v>
      </c>
      <c r="Q131" s="20">
        <f t="shared" si="94"/>
        <v>12.33</v>
      </c>
    </row>
    <row r="132" s="20" customFormat="1" ht="17.25" customHeight="1" spans="2:17">
      <c r="B132" s="36">
        <v>1078</v>
      </c>
      <c r="C132" s="37">
        <v>0.64</v>
      </c>
      <c r="D132" s="36">
        <v>300</v>
      </c>
      <c r="E132" s="36">
        <v>49.6</v>
      </c>
      <c r="F132" s="38">
        <f t="shared" si="104"/>
        <v>1.77323943661972</v>
      </c>
      <c r="G132" s="43">
        <v>12.59</v>
      </c>
      <c r="H132" s="40">
        <f t="shared" si="105"/>
        <v>165.18</v>
      </c>
      <c r="I132" s="37">
        <f t="shared" si="106"/>
        <v>49554.24</v>
      </c>
      <c r="J132" s="35"/>
      <c r="L132" s="84"/>
      <c r="O132" s="20">
        <f t="shared" si="93"/>
        <v>14.4785</v>
      </c>
      <c r="P132" s="20">
        <v>12.5925</v>
      </c>
      <c r="Q132" s="20">
        <f t="shared" si="94"/>
        <v>12.59</v>
      </c>
    </row>
    <row r="133" s="20" customFormat="1" ht="17.25" customHeight="1" spans="2:17">
      <c r="B133" s="36">
        <v>1078</v>
      </c>
      <c r="C133" s="37">
        <v>0.65</v>
      </c>
      <c r="D133" s="36">
        <v>300</v>
      </c>
      <c r="E133" s="36">
        <v>49.6</v>
      </c>
      <c r="F133" s="38">
        <f t="shared" si="104"/>
        <v>1.44929577464789</v>
      </c>
      <c r="G133" s="43">
        <v>10.29</v>
      </c>
      <c r="H133" s="40">
        <f t="shared" si="105"/>
        <v>135</v>
      </c>
      <c r="I133" s="37">
        <f t="shared" si="106"/>
        <v>40501.44</v>
      </c>
      <c r="J133" s="35"/>
      <c r="L133" s="84"/>
      <c r="O133" s="20">
        <f t="shared" si="93"/>
        <v>11.8335</v>
      </c>
      <c r="P133" s="20">
        <v>10.2925</v>
      </c>
      <c r="Q133" s="20">
        <f t="shared" si="94"/>
        <v>10.29</v>
      </c>
    </row>
    <row r="134" s="20" customFormat="1" ht="17.25" customHeight="1" spans="2:17">
      <c r="B134" s="36">
        <v>1078</v>
      </c>
      <c r="C134" s="37">
        <v>0.66</v>
      </c>
      <c r="D134" s="36">
        <v>300</v>
      </c>
      <c r="E134" s="36">
        <v>49.6</v>
      </c>
      <c r="F134" s="38">
        <f t="shared" si="104"/>
        <v>1.78591549295775</v>
      </c>
      <c r="G134" s="43">
        <v>12.68</v>
      </c>
      <c r="H134" s="40">
        <f t="shared" si="105"/>
        <v>166.36</v>
      </c>
      <c r="I134" s="37">
        <f t="shared" si="106"/>
        <v>49908.48</v>
      </c>
      <c r="J134" s="35"/>
      <c r="L134" s="84"/>
      <c r="O134" s="20">
        <f t="shared" ref="O134:O155" si="107">G134*1.15</f>
        <v>14.582</v>
      </c>
      <c r="P134" s="20">
        <v>12.6845</v>
      </c>
      <c r="Q134" s="20">
        <f t="shared" ref="Q134:Q155" si="108">ROUND(P134,2)</f>
        <v>12.68</v>
      </c>
    </row>
    <row r="135" s="20" customFormat="1" ht="17.25" customHeight="1" spans="2:17">
      <c r="B135" s="36">
        <v>1078</v>
      </c>
      <c r="C135" s="37">
        <v>0.67</v>
      </c>
      <c r="D135" s="36">
        <v>300</v>
      </c>
      <c r="E135" s="36">
        <v>49.6</v>
      </c>
      <c r="F135" s="38">
        <f t="shared" si="104"/>
        <v>1.7943661971831</v>
      </c>
      <c r="G135" s="43">
        <v>12.74</v>
      </c>
      <c r="H135" s="40">
        <f t="shared" si="105"/>
        <v>167.14</v>
      </c>
      <c r="I135" s="37">
        <f t="shared" si="106"/>
        <v>50144.64</v>
      </c>
      <c r="J135" s="35"/>
      <c r="L135" s="84"/>
      <c r="O135" s="20">
        <f t="shared" si="107"/>
        <v>14.651</v>
      </c>
      <c r="P135" s="20">
        <v>12.742</v>
      </c>
      <c r="Q135" s="20">
        <f t="shared" si="108"/>
        <v>12.74</v>
      </c>
    </row>
    <row r="136" s="20" customFormat="1" ht="17.25" customHeight="1" spans="2:17">
      <c r="B136" s="36">
        <v>1078</v>
      </c>
      <c r="C136" s="37">
        <v>0.68</v>
      </c>
      <c r="D136" s="36">
        <v>300</v>
      </c>
      <c r="E136" s="36">
        <v>49.6</v>
      </c>
      <c r="F136" s="38">
        <f t="shared" si="104"/>
        <v>1.51830985915493</v>
      </c>
      <c r="G136" s="43">
        <v>10.78</v>
      </c>
      <c r="H136" s="40">
        <f t="shared" si="105"/>
        <v>141.43</v>
      </c>
      <c r="I136" s="37">
        <f t="shared" si="106"/>
        <v>42430.08</v>
      </c>
      <c r="J136" s="35"/>
      <c r="L136" s="84"/>
      <c r="O136" s="20">
        <f t="shared" si="107"/>
        <v>12.397</v>
      </c>
      <c r="P136" s="20">
        <v>10.7755</v>
      </c>
      <c r="Q136" s="20">
        <f t="shared" si="108"/>
        <v>10.78</v>
      </c>
    </row>
    <row r="137" s="20" customFormat="1" ht="17.25" customHeight="1" spans="2:17">
      <c r="B137" s="36">
        <v>1078</v>
      </c>
      <c r="C137" s="37">
        <v>0.69</v>
      </c>
      <c r="D137" s="36">
        <v>300</v>
      </c>
      <c r="E137" s="36">
        <v>49.6</v>
      </c>
      <c r="F137" s="38">
        <f t="shared" si="104"/>
        <v>1.80140845070423</v>
      </c>
      <c r="G137" s="43">
        <v>12.79</v>
      </c>
      <c r="H137" s="40">
        <f t="shared" ref="H137:H148" si="109">ROUNDDOWN(I137/D137,2)</f>
        <v>167.8</v>
      </c>
      <c r="I137" s="37">
        <f t="shared" ref="I137:I148" si="110">ROUNDDOWN(G137*3936,2)</f>
        <v>50341.44</v>
      </c>
      <c r="J137" s="35"/>
      <c r="L137" s="84"/>
      <c r="O137" s="20">
        <f t="shared" si="107"/>
        <v>14.7085</v>
      </c>
      <c r="P137" s="20">
        <v>12.788</v>
      </c>
      <c r="Q137" s="20">
        <f t="shared" si="108"/>
        <v>12.79</v>
      </c>
    </row>
    <row r="138" s="20" customFormat="1" ht="17.25" customHeight="1" spans="2:17">
      <c r="B138" s="36">
        <v>1078</v>
      </c>
      <c r="C138" s="37">
        <v>0.7</v>
      </c>
      <c r="D138" s="36">
        <v>300</v>
      </c>
      <c r="E138" s="36">
        <v>49.6</v>
      </c>
      <c r="F138" s="38">
        <f t="shared" ref="F138:F148" si="111">G138/7.1</f>
        <v>1.80422535211268</v>
      </c>
      <c r="G138" s="43">
        <v>12.81</v>
      </c>
      <c r="H138" s="40">
        <f t="shared" si="109"/>
        <v>168.06</v>
      </c>
      <c r="I138" s="37">
        <f t="shared" si="110"/>
        <v>50420.16</v>
      </c>
      <c r="J138" s="35"/>
      <c r="L138" s="84"/>
      <c r="O138" s="20">
        <f t="shared" si="107"/>
        <v>14.7315</v>
      </c>
      <c r="P138" s="20">
        <v>12.811</v>
      </c>
      <c r="Q138" s="20">
        <f t="shared" si="108"/>
        <v>12.81</v>
      </c>
    </row>
    <row r="139" s="20" customFormat="1" ht="17.25" customHeight="1" spans="2:17">
      <c r="B139" s="36">
        <v>1078</v>
      </c>
      <c r="C139" s="37">
        <v>0.71</v>
      </c>
      <c r="D139" s="36">
        <v>300</v>
      </c>
      <c r="E139" s="36">
        <v>49.6</v>
      </c>
      <c r="F139" s="38">
        <f t="shared" si="111"/>
        <v>1.80985915492958</v>
      </c>
      <c r="G139" s="43">
        <v>12.85</v>
      </c>
      <c r="H139" s="40">
        <f t="shared" si="109"/>
        <v>168.59</v>
      </c>
      <c r="I139" s="37">
        <f t="shared" si="110"/>
        <v>50577.6</v>
      </c>
      <c r="J139" s="35"/>
      <c r="L139" s="84"/>
      <c r="O139" s="20">
        <f t="shared" si="107"/>
        <v>14.7775</v>
      </c>
      <c r="P139" s="20">
        <v>12.8455</v>
      </c>
      <c r="Q139" s="20">
        <f t="shared" si="108"/>
        <v>12.85</v>
      </c>
    </row>
    <row r="140" s="20" customFormat="1" ht="17.25" customHeight="1" spans="2:17">
      <c r="B140" s="36">
        <v>1078</v>
      </c>
      <c r="C140" s="37">
        <v>0.72</v>
      </c>
      <c r="D140" s="36">
        <v>300</v>
      </c>
      <c r="E140" s="36">
        <v>49.6</v>
      </c>
      <c r="F140" s="38">
        <f t="shared" si="111"/>
        <v>1.81408450704225</v>
      </c>
      <c r="G140" s="43">
        <v>12.88</v>
      </c>
      <c r="H140" s="40">
        <f t="shared" si="109"/>
        <v>168.98</v>
      </c>
      <c r="I140" s="37">
        <f t="shared" si="110"/>
        <v>50695.68</v>
      </c>
      <c r="J140" s="35"/>
      <c r="L140" s="84"/>
      <c r="O140" s="20">
        <f t="shared" si="107"/>
        <v>14.812</v>
      </c>
      <c r="P140" s="20">
        <v>12.88</v>
      </c>
      <c r="Q140" s="20">
        <f t="shared" si="108"/>
        <v>12.88</v>
      </c>
    </row>
    <row r="141" s="20" customFormat="1" ht="17.25" customHeight="1" spans="2:17">
      <c r="B141" s="36">
        <v>1078</v>
      </c>
      <c r="C141" s="37">
        <v>0.73</v>
      </c>
      <c r="D141" s="36">
        <v>300</v>
      </c>
      <c r="E141" s="36">
        <v>49.6</v>
      </c>
      <c r="F141" s="38">
        <f t="shared" si="111"/>
        <v>1.82253521126761</v>
      </c>
      <c r="G141" s="43">
        <v>12.94</v>
      </c>
      <c r="H141" s="40">
        <f t="shared" si="109"/>
        <v>169.77</v>
      </c>
      <c r="I141" s="37">
        <f t="shared" si="110"/>
        <v>50931.84</v>
      </c>
      <c r="J141" s="35"/>
      <c r="L141" s="84"/>
      <c r="O141" s="20">
        <f t="shared" si="107"/>
        <v>14.881</v>
      </c>
      <c r="P141" s="20">
        <v>12.9375</v>
      </c>
      <c r="Q141" s="20">
        <f t="shared" si="108"/>
        <v>12.94</v>
      </c>
    </row>
    <row r="142" s="20" customFormat="1" ht="17.25" customHeight="1" spans="2:17">
      <c r="B142" s="36">
        <v>1078</v>
      </c>
      <c r="C142" s="37">
        <v>0.74</v>
      </c>
      <c r="D142" s="36">
        <v>300</v>
      </c>
      <c r="E142" s="36">
        <v>49.6</v>
      </c>
      <c r="F142" s="38">
        <f t="shared" si="111"/>
        <v>1.83098591549296</v>
      </c>
      <c r="G142" s="43">
        <v>13</v>
      </c>
      <c r="H142" s="40">
        <f t="shared" si="109"/>
        <v>170.56</v>
      </c>
      <c r="I142" s="37">
        <f t="shared" si="110"/>
        <v>51168</v>
      </c>
      <c r="J142" s="35"/>
      <c r="L142" s="84"/>
      <c r="O142" s="20">
        <f t="shared" si="107"/>
        <v>14.95</v>
      </c>
      <c r="P142" s="20">
        <v>12.995</v>
      </c>
      <c r="Q142" s="20">
        <f t="shared" si="108"/>
        <v>13</v>
      </c>
    </row>
    <row r="143" s="20" customFormat="1" ht="17.25" customHeight="1" spans="2:17">
      <c r="B143" s="36">
        <v>1078</v>
      </c>
      <c r="C143" s="37">
        <v>0.75</v>
      </c>
      <c r="D143" s="36">
        <v>300</v>
      </c>
      <c r="E143" s="36">
        <v>49.6</v>
      </c>
      <c r="F143" s="38">
        <f t="shared" si="111"/>
        <v>1.83521126760563</v>
      </c>
      <c r="G143" s="43">
        <v>13.03</v>
      </c>
      <c r="H143" s="40">
        <f t="shared" si="109"/>
        <v>170.95</v>
      </c>
      <c r="I143" s="37">
        <f t="shared" si="110"/>
        <v>51286.08</v>
      </c>
      <c r="J143" s="35"/>
      <c r="L143" s="84"/>
      <c r="O143" s="20">
        <f t="shared" si="107"/>
        <v>14.9845</v>
      </c>
      <c r="P143" s="20">
        <v>13.0295</v>
      </c>
      <c r="Q143" s="20">
        <f t="shared" si="108"/>
        <v>13.03</v>
      </c>
    </row>
    <row r="144" s="20" customFormat="1" ht="17.25" customHeight="1" spans="2:17">
      <c r="B144" s="36">
        <v>1078</v>
      </c>
      <c r="C144" s="37">
        <v>0.77</v>
      </c>
      <c r="D144" s="36">
        <v>300</v>
      </c>
      <c r="E144" s="36">
        <v>49.6</v>
      </c>
      <c r="F144" s="38">
        <f t="shared" si="111"/>
        <v>1.84225352112676</v>
      </c>
      <c r="G144" s="43">
        <v>13.08</v>
      </c>
      <c r="H144" s="40">
        <f t="shared" si="109"/>
        <v>171.6</v>
      </c>
      <c r="I144" s="37">
        <f t="shared" si="110"/>
        <v>51482.88</v>
      </c>
      <c r="J144" s="35"/>
      <c r="L144" s="84"/>
      <c r="O144" s="20">
        <f t="shared" si="107"/>
        <v>15.042</v>
      </c>
      <c r="P144" s="20">
        <v>13.0755</v>
      </c>
      <c r="Q144" s="20">
        <f t="shared" si="108"/>
        <v>13.08</v>
      </c>
    </row>
    <row r="145" s="20" customFormat="1" ht="17.25" customHeight="1" spans="2:196">
      <c r="B145" s="36">
        <v>1086</v>
      </c>
      <c r="C145" s="37">
        <v>0.67</v>
      </c>
      <c r="D145" s="36">
        <v>300</v>
      </c>
      <c r="E145" s="36">
        <v>49.6</v>
      </c>
      <c r="F145" s="38">
        <f t="shared" si="111"/>
        <v>1.71830985915493</v>
      </c>
      <c r="G145" s="43">
        <v>12.2</v>
      </c>
      <c r="H145" s="40">
        <f t="shared" si="109"/>
        <v>160.06</v>
      </c>
      <c r="I145" s="37">
        <f t="shared" si="110"/>
        <v>48019.2</v>
      </c>
      <c r="J145" s="35"/>
      <c r="L145" s="84"/>
      <c r="O145" s="20">
        <f t="shared" si="107"/>
        <v>14.03</v>
      </c>
      <c r="P145" s="20">
        <v>12.2015</v>
      </c>
      <c r="Q145" s="20">
        <f t="shared" si="108"/>
        <v>12.2</v>
      </c>
    </row>
    <row r="146" s="20" customFormat="1" ht="17.25" customHeight="1" spans="2:196">
      <c r="B146" s="36">
        <v>2113</v>
      </c>
      <c r="C146" s="37">
        <v>0.57</v>
      </c>
      <c r="D146" s="36">
        <v>300</v>
      </c>
      <c r="E146" s="36">
        <v>49.6</v>
      </c>
      <c r="F146" s="38">
        <f t="shared" si="111"/>
        <v>1.82394366197183</v>
      </c>
      <c r="G146" s="43">
        <v>12.95</v>
      </c>
      <c r="H146" s="40">
        <f t="shared" si="109"/>
        <v>169.9</v>
      </c>
      <c r="I146" s="37">
        <f t="shared" si="110"/>
        <v>50971.2</v>
      </c>
      <c r="J146" s="35"/>
      <c r="L146" s="84"/>
      <c r="O146" s="20">
        <f t="shared" si="107"/>
        <v>14.8925</v>
      </c>
      <c r="P146" s="20">
        <v>12.949</v>
      </c>
      <c r="Q146" s="20">
        <f t="shared" si="108"/>
        <v>12.95</v>
      </c>
    </row>
    <row r="147" s="20" customFormat="1" ht="17.25" customHeight="1" spans="2:196">
      <c r="B147" s="36">
        <v>2116</v>
      </c>
      <c r="C147" s="37">
        <v>0.55</v>
      </c>
      <c r="D147" s="36">
        <v>300</v>
      </c>
      <c r="E147" s="36">
        <v>49.6</v>
      </c>
      <c r="F147" s="38">
        <f t="shared" si="111"/>
        <v>1.82676056338028</v>
      </c>
      <c r="G147" s="43">
        <v>12.97</v>
      </c>
      <c r="H147" s="40">
        <f t="shared" si="109"/>
        <v>170.16</v>
      </c>
      <c r="I147" s="37">
        <f t="shared" si="110"/>
        <v>51049.92</v>
      </c>
      <c r="J147" s="35"/>
      <c r="L147" s="84"/>
      <c r="O147" s="20">
        <f t="shared" si="107"/>
        <v>14.9155</v>
      </c>
      <c r="P147" s="20">
        <v>12.972</v>
      </c>
      <c r="Q147" s="20">
        <f t="shared" si="108"/>
        <v>12.97</v>
      </c>
    </row>
    <row r="148" s="20" customFormat="1" ht="17.25" customHeight="1" spans="2:196">
      <c r="B148" s="36">
        <v>2116</v>
      </c>
      <c r="C148" s="37">
        <v>0.56</v>
      </c>
      <c r="D148" s="36">
        <v>300</v>
      </c>
      <c r="E148" s="36">
        <v>49.6</v>
      </c>
      <c r="F148" s="38">
        <f t="shared" si="111"/>
        <v>1.83521126760563</v>
      </c>
      <c r="G148" s="43">
        <v>13.03</v>
      </c>
      <c r="H148" s="40">
        <f t="shared" si="109"/>
        <v>170.95</v>
      </c>
      <c r="I148" s="37">
        <f t="shared" si="110"/>
        <v>51286.08</v>
      </c>
      <c r="J148" s="35"/>
      <c r="L148" s="84"/>
      <c r="O148" s="20">
        <f t="shared" si="107"/>
        <v>14.9845</v>
      </c>
      <c r="P148" s="20">
        <v>13.0295</v>
      </c>
      <c r="Q148" s="20">
        <f t="shared" si="108"/>
        <v>13.03</v>
      </c>
    </row>
    <row r="149" s="20" customFormat="1" ht="17.25" customHeight="1" spans="2:196">
      <c r="B149" s="36">
        <v>2116</v>
      </c>
      <c r="C149" s="37">
        <v>0.57</v>
      </c>
      <c r="D149" s="36">
        <v>300</v>
      </c>
      <c r="E149" s="36">
        <v>49.6</v>
      </c>
      <c r="F149" s="38">
        <f t="shared" ref="F149:F155" si="112">G149/7.1</f>
        <v>1.84225352112676</v>
      </c>
      <c r="G149" s="43">
        <v>13.08</v>
      </c>
      <c r="H149" s="40">
        <f t="shared" ref="H149:H155" si="113">ROUNDDOWN(I149/D149,2)</f>
        <v>171.6</v>
      </c>
      <c r="I149" s="37">
        <f t="shared" ref="I149:I155" si="114">ROUNDDOWN(G149*3936,2)</f>
        <v>51482.88</v>
      </c>
      <c r="J149" s="35"/>
      <c r="L149" s="84"/>
      <c r="O149" s="20">
        <f t="shared" si="107"/>
        <v>15.042</v>
      </c>
      <c r="P149" s="20">
        <v>13.0755</v>
      </c>
      <c r="Q149" s="20">
        <f t="shared" si="108"/>
        <v>13.08</v>
      </c>
    </row>
    <row r="150" s="20" customFormat="1" ht="17.25" customHeight="1" spans="2:196">
      <c r="B150" s="36">
        <v>2116</v>
      </c>
      <c r="C150" s="37">
        <v>0.58</v>
      </c>
      <c r="D150" s="36">
        <v>300</v>
      </c>
      <c r="E150" s="36">
        <v>49.6</v>
      </c>
      <c r="F150" s="38">
        <f t="shared" si="112"/>
        <v>1.73380281690141</v>
      </c>
      <c r="G150" s="43">
        <v>12.31</v>
      </c>
      <c r="H150" s="40">
        <f t="shared" si="113"/>
        <v>161.5</v>
      </c>
      <c r="I150" s="37">
        <f t="shared" si="114"/>
        <v>48452.16</v>
      </c>
      <c r="J150" s="35"/>
      <c r="L150" s="84"/>
      <c r="O150" s="20">
        <f t="shared" si="107"/>
        <v>14.1565</v>
      </c>
      <c r="P150" s="20">
        <v>12.305</v>
      </c>
      <c r="Q150" s="20">
        <f t="shared" si="108"/>
        <v>12.31</v>
      </c>
    </row>
    <row r="151" s="20" customFormat="1" ht="17.25" customHeight="1" spans="2:196">
      <c r="B151" s="36">
        <v>2116</v>
      </c>
      <c r="C151" s="37">
        <v>0.59</v>
      </c>
      <c r="D151" s="36">
        <v>300</v>
      </c>
      <c r="E151" s="36">
        <v>49.6</v>
      </c>
      <c r="F151" s="38">
        <f t="shared" si="112"/>
        <v>1.86056338028169</v>
      </c>
      <c r="G151" s="43">
        <v>13.21</v>
      </c>
      <c r="H151" s="40">
        <f t="shared" si="113"/>
        <v>173.31</v>
      </c>
      <c r="I151" s="37">
        <f t="shared" si="114"/>
        <v>51994.56</v>
      </c>
      <c r="J151" s="35"/>
      <c r="L151" s="84"/>
      <c r="O151" s="20">
        <f t="shared" si="107"/>
        <v>15.1915</v>
      </c>
      <c r="P151" s="20">
        <v>13.2135</v>
      </c>
      <c r="Q151" s="20">
        <f t="shared" si="108"/>
        <v>13.21</v>
      </c>
    </row>
    <row r="152" s="20" customFormat="1" ht="17.25" customHeight="1" spans="2:196">
      <c r="B152" s="36">
        <v>2116</v>
      </c>
      <c r="C152" s="37">
        <v>0.6</v>
      </c>
      <c r="D152" s="36">
        <v>300</v>
      </c>
      <c r="E152" s="36">
        <v>49.6</v>
      </c>
      <c r="F152" s="38">
        <f t="shared" si="112"/>
        <v>1.87042253521127</v>
      </c>
      <c r="G152" s="43">
        <v>13.28</v>
      </c>
      <c r="H152" s="40">
        <f t="shared" si="113"/>
        <v>174.23</v>
      </c>
      <c r="I152" s="37">
        <f t="shared" si="114"/>
        <v>52270.08</v>
      </c>
      <c r="J152" s="35"/>
      <c r="L152" s="84"/>
      <c r="O152" s="20">
        <f t="shared" si="107"/>
        <v>15.272</v>
      </c>
      <c r="P152" s="20">
        <v>13.2825</v>
      </c>
      <c r="Q152" s="20">
        <f t="shared" si="108"/>
        <v>13.28</v>
      </c>
    </row>
    <row r="153" s="20" customFormat="1" ht="17.25" customHeight="1" spans="2:196">
      <c r="B153" s="36">
        <v>2116</v>
      </c>
      <c r="C153" s="37">
        <v>0.62</v>
      </c>
      <c r="D153" s="36">
        <v>300</v>
      </c>
      <c r="E153" s="36">
        <v>49.6</v>
      </c>
      <c r="F153" s="38">
        <f t="shared" si="112"/>
        <v>1.87887323943662</v>
      </c>
      <c r="G153" s="43">
        <v>13.34</v>
      </c>
      <c r="H153" s="40">
        <f t="shared" si="113"/>
        <v>175.02</v>
      </c>
      <c r="I153" s="37">
        <f t="shared" si="114"/>
        <v>52506.24</v>
      </c>
      <c r="J153" s="35"/>
      <c r="L153" s="84"/>
      <c r="O153" s="20">
        <f t="shared" si="107"/>
        <v>15.341</v>
      </c>
      <c r="P153" s="20">
        <v>13.34</v>
      </c>
      <c r="Q153" s="20">
        <f t="shared" si="108"/>
        <v>13.34</v>
      </c>
    </row>
    <row r="154" s="20" customFormat="1" ht="17.25" customHeight="1" spans="2:196">
      <c r="B154" s="36">
        <v>3313</v>
      </c>
      <c r="C154" s="37">
        <v>0.6</v>
      </c>
      <c r="D154" s="36">
        <v>300</v>
      </c>
      <c r="E154" s="36">
        <v>49.6</v>
      </c>
      <c r="F154" s="38">
        <f t="shared" si="112"/>
        <v>2.08028169014085</v>
      </c>
      <c r="G154" s="43">
        <v>14.77</v>
      </c>
      <c r="H154" s="40">
        <f t="shared" si="113"/>
        <v>193.78</v>
      </c>
      <c r="I154" s="37">
        <f t="shared" si="114"/>
        <v>58134.72</v>
      </c>
      <c r="J154" s="35"/>
      <c r="L154" s="84"/>
      <c r="O154" s="20">
        <f t="shared" si="107"/>
        <v>16.9855</v>
      </c>
      <c r="P154" s="20">
        <v>14.766</v>
      </c>
      <c r="Q154" s="20">
        <f t="shared" si="108"/>
        <v>14.77</v>
      </c>
    </row>
    <row r="155" s="20" customFormat="1" ht="17.25" customHeight="1" spans="2:196">
      <c r="B155" s="36">
        <v>3313</v>
      </c>
      <c r="C155" s="37">
        <v>0.61</v>
      </c>
      <c r="D155" s="36">
        <v>300</v>
      </c>
      <c r="E155" s="36">
        <v>49.6</v>
      </c>
      <c r="F155" s="38">
        <f t="shared" si="112"/>
        <v>2.08450704225352</v>
      </c>
      <c r="G155" s="43">
        <v>14.8</v>
      </c>
      <c r="H155" s="40">
        <f t="shared" si="113"/>
        <v>194.17</v>
      </c>
      <c r="I155" s="37">
        <f t="shared" si="114"/>
        <v>58252.8</v>
      </c>
      <c r="J155" s="35"/>
      <c r="L155" s="84"/>
      <c r="O155" s="20">
        <f t="shared" si="107"/>
        <v>17.02</v>
      </c>
      <c r="P155" s="20">
        <v>14.8005</v>
      </c>
      <c r="Q155" s="20">
        <f t="shared" si="108"/>
        <v>14.8</v>
      </c>
    </row>
    <row r="156" s="20" customFormat="1" ht="17.25" customHeight="1" spans="2:196">
      <c r="B156" s="96"/>
      <c r="C156" s="97"/>
      <c r="D156" s="96"/>
      <c r="E156" s="96"/>
      <c r="F156" s="98"/>
      <c r="G156" s="99"/>
      <c r="H156" s="100"/>
      <c r="I156" s="97"/>
      <c r="K156" s="41"/>
      <c r="L156" s="42"/>
    </row>
    <row r="157" s="20" customFormat="1" ht="17.25" customHeight="1" spans="2:196">
      <c r="B157" s="96"/>
      <c r="C157" s="97"/>
      <c r="D157" s="96"/>
      <c r="E157" s="96"/>
      <c r="F157" s="98"/>
      <c r="G157" s="99"/>
      <c r="H157" s="100"/>
      <c r="I157" s="97"/>
      <c r="K157" s="41"/>
      <c r="L157" s="42"/>
    </row>
    <row r="158" s="20" customFormat="1" ht="17.25" customHeight="1" spans="2:196">
      <c r="B158" s="96"/>
      <c r="C158" s="97"/>
      <c r="D158" s="96"/>
      <c r="E158" s="96"/>
      <c r="F158" s="98"/>
      <c r="G158" s="99"/>
      <c r="H158" s="100"/>
      <c r="I158" s="97"/>
      <c r="K158" s="41"/>
      <c r="L158" s="42"/>
    </row>
    <row r="159" s="20" customFormat="1" ht="16.5" customHeight="1" spans="2:196">
      <c r="B159" s="96"/>
      <c r="C159" s="97"/>
      <c r="D159" s="96"/>
      <c r="E159" s="96"/>
      <c r="F159" s="98"/>
      <c r="G159" s="99"/>
      <c r="H159" s="100"/>
      <c r="I159" s="97"/>
      <c r="K159" s="41"/>
      <c r="L159" s="42"/>
    </row>
    <row r="160" s="44" customFormat="1" ht="18" customHeight="1" spans="2:196">
      <c r="C160" s="45"/>
      <c r="D160" s="45"/>
      <c r="E160" s="45"/>
      <c r="F160" s="45"/>
      <c r="G160" s="45"/>
      <c r="H160" s="45"/>
      <c r="I160" s="46"/>
      <c r="J160" s="4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</row>
    <row r="161" s="44" customFormat="1" ht="113" customHeight="1" spans="2:10">
      <c r="B161" s="48" t="s">
        <v>236</v>
      </c>
      <c r="C161" s="48"/>
      <c r="D161" s="48"/>
      <c r="E161" s="48"/>
      <c r="F161" s="48"/>
      <c r="G161" s="48"/>
      <c r="H161" s="48"/>
      <c r="I161" s="48"/>
      <c r="J161" s="48"/>
    </row>
  </sheetData>
  <mergeCells count="5">
    <mergeCell ref="A1:J1"/>
    <mergeCell ref="A2:J2"/>
    <mergeCell ref="B3:J3"/>
    <mergeCell ref="B99:J99"/>
    <mergeCell ref="B161:J161"/>
  </mergeCells>
  <pageMargins left="0.75" right="0.75" top="1" bottom="1" header="0.5" footer="0.5"/>
  <pageSetup paperSize="9" scale="58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tabSelected="1" view="pageBreakPreview" zoomScaleNormal="100" workbookViewId="0">
      <selection activeCell="G6" sqref="G6"/>
    </sheetView>
  </sheetViews>
  <sheetFormatPr defaultColWidth="9.13888888888889" defaultRowHeight="13.2"/>
  <cols>
    <col min="1" max="1" width="2.23148148148148" style="58" customWidth="1"/>
    <col min="2" max="3" width="9.13888888888889" style="58"/>
    <col min="4" max="4" width="11.4444444444444" style="58" customWidth="1"/>
    <col min="5" max="5" width="15.1759259259259" style="58" customWidth="1"/>
    <col min="6" max="6" width="10.7037037037037" style="58" customWidth="1"/>
    <col min="7" max="7" width="11.3055555555556" style="58" customWidth="1"/>
    <col min="8" max="8" width="10.4074074074074" style="58" customWidth="1"/>
    <col min="9" max="9" width="13.537037037037" style="58" customWidth="1"/>
    <col min="10" max="10" width="9.13888888888889" style="58"/>
    <col min="11" max="11" width="11.1111111111111" style="58"/>
    <col min="12" max="12" width="9.44444444444444" style="58"/>
    <col min="13" max="13" width="9.13888888888889" style="58"/>
    <col min="14" max="15" width="11.7777777777778" style="58"/>
    <col min="16" max="16" width="9.13888888888889" style="58"/>
    <col min="17" max="17" width="11.7777777777778" style="58"/>
    <col min="18" max="18" width="9.13888888888889" style="58"/>
    <col min="19" max="19" width="9.66666666666667" style="58"/>
    <col min="20" max="16384" width="9.13888888888889" style="58"/>
  </cols>
  <sheetData>
    <row r="1" ht="60" customHeight="1" spans="1:17">
      <c r="A1" s="61"/>
      <c r="B1" s="61"/>
      <c r="C1" s="61"/>
      <c r="D1" s="61"/>
      <c r="E1" s="61"/>
      <c r="F1" s="61"/>
      <c r="G1" s="61"/>
      <c r="H1" s="61"/>
      <c r="I1" s="61"/>
      <c r="J1" s="61"/>
      <c r="K1" s="4"/>
      <c r="L1" s="4"/>
      <c r="M1" s="4"/>
    </row>
    <row r="2" ht="92" customHeight="1" spans="1:17">
      <c r="A2" s="3" t="s">
        <v>237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4"/>
    </row>
    <row r="3" ht="17.4" spans="1:17">
      <c r="A3" s="5"/>
      <c r="B3" s="6" t="s">
        <v>245</v>
      </c>
      <c r="C3" s="6"/>
      <c r="D3" s="6"/>
      <c r="E3" s="6"/>
      <c r="F3" s="6"/>
      <c r="G3" s="6"/>
      <c r="H3" s="6"/>
      <c r="I3" s="6"/>
      <c r="J3" s="6"/>
      <c r="K3" s="4"/>
      <c r="L3" s="4"/>
      <c r="M3" s="4"/>
    </row>
    <row r="4" ht="19.8" spans="1:17">
      <c r="A4" s="5"/>
      <c r="B4" s="33" t="s">
        <v>217</v>
      </c>
      <c r="C4" s="33" t="s">
        <v>218</v>
      </c>
      <c r="D4" s="33" t="s">
        <v>4</v>
      </c>
      <c r="E4" s="33" t="s">
        <v>219</v>
      </c>
      <c r="F4" s="33" t="s">
        <v>6</v>
      </c>
      <c r="G4" s="33" t="s">
        <v>7</v>
      </c>
      <c r="H4" s="72" t="s">
        <v>8</v>
      </c>
      <c r="I4" s="73" t="s">
        <v>9</v>
      </c>
      <c r="J4" s="72" t="s">
        <v>10</v>
      </c>
      <c r="K4" s="74" t="s">
        <v>11</v>
      </c>
      <c r="L4" s="74" t="s">
        <v>12</v>
      </c>
      <c r="M4" s="74" t="s">
        <v>13</v>
      </c>
    </row>
    <row r="5" ht="17.4" spans="1:17">
      <c r="A5" s="5"/>
      <c r="B5" s="36" t="s">
        <v>100</v>
      </c>
      <c r="C5" s="75" t="s">
        <v>45</v>
      </c>
      <c r="D5" s="36" t="s">
        <v>111</v>
      </c>
      <c r="E5" s="36" t="s">
        <v>17</v>
      </c>
      <c r="F5" s="38">
        <f t="shared" ref="F5:F15" si="0">G5/7.1</f>
        <v>1.0887323943662</v>
      </c>
      <c r="G5" s="39">
        <v>7.73</v>
      </c>
      <c r="H5" s="37">
        <f t="shared" ref="H5:H15" si="1">ROUNDDOWN(G5*12,2)</f>
        <v>92.76</v>
      </c>
      <c r="I5" s="40">
        <f t="shared" ref="I5:I15" si="2">ROUNDDOWN(G5*13.33,2)</f>
        <v>103.04</v>
      </c>
      <c r="J5" s="37">
        <f t="shared" ref="J5:J15" si="3">ROUNDDOWN(G5*14,2)</f>
        <v>108.22</v>
      </c>
      <c r="K5" s="76">
        <f t="shared" ref="K5:K15" si="4">ROUNDDOWN(G5*8,2)</f>
        <v>61.84</v>
      </c>
      <c r="L5" s="76">
        <f t="shared" ref="L5:L15" si="5">ROUNDDOWN(G5*9,2)</f>
        <v>69.57</v>
      </c>
      <c r="M5" s="76">
        <f t="shared" ref="M5:M15" si="6">ROUNDDOWN(G5*9.33,2)</f>
        <v>72.12</v>
      </c>
      <c r="N5" s="58">
        <v>21</v>
      </c>
      <c r="O5" s="58">
        <f>G5*1.1</f>
        <v>8.503</v>
      </c>
      <c r="P5" s="43">
        <v>7.733</v>
      </c>
      <c r="Q5" s="58">
        <f>ROUND(P5,2)</f>
        <v>7.73</v>
      </c>
    </row>
    <row r="6" ht="17.4" spans="1:17">
      <c r="A6" s="5"/>
      <c r="B6" s="36" t="s">
        <v>100</v>
      </c>
      <c r="C6" s="75" t="s">
        <v>15</v>
      </c>
      <c r="D6" s="36" t="s">
        <v>111</v>
      </c>
      <c r="E6" s="36" t="s">
        <v>17</v>
      </c>
      <c r="F6" s="38">
        <f t="shared" si="0"/>
        <v>1.38169014084507</v>
      </c>
      <c r="G6" s="39">
        <v>9.81</v>
      </c>
      <c r="H6" s="37">
        <f t="shared" si="1"/>
        <v>117.72</v>
      </c>
      <c r="I6" s="40">
        <f t="shared" si="2"/>
        <v>130.76</v>
      </c>
      <c r="J6" s="37">
        <f t="shared" si="3"/>
        <v>137.34</v>
      </c>
      <c r="K6" s="76">
        <f t="shared" si="4"/>
        <v>78.48</v>
      </c>
      <c r="L6" s="76">
        <f t="shared" si="5"/>
        <v>88.29</v>
      </c>
      <c r="M6" s="76">
        <f t="shared" si="6"/>
        <v>91.52</v>
      </c>
      <c r="O6" s="58">
        <f t="shared" ref="O6:O37" si="7">G6*1.1</f>
        <v>10.791</v>
      </c>
      <c r="P6" s="43">
        <v>9.812</v>
      </c>
      <c r="Q6" s="58">
        <f t="shared" ref="Q6:Q37" si="8">ROUND(P6,2)</f>
        <v>9.81</v>
      </c>
    </row>
    <row r="7" ht="17.4" spans="1:17">
      <c r="A7" s="5"/>
      <c r="B7" s="36" t="s">
        <v>100</v>
      </c>
      <c r="C7" s="75" t="s">
        <v>15</v>
      </c>
      <c r="D7" s="36" t="s">
        <v>19</v>
      </c>
      <c r="E7" s="36" t="s">
        <v>101</v>
      </c>
      <c r="F7" s="38">
        <f t="shared" si="0"/>
        <v>1.31267605633803</v>
      </c>
      <c r="G7" s="39">
        <v>9.32</v>
      </c>
      <c r="H7" s="37">
        <f t="shared" si="1"/>
        <v>111.84</v>
      </c>
      <c r="I7" s="40">
        <f t="shared" si="2"/>
        <v>124.23</v>
      </c>
      <c r="J7" s="37">
        <f t="shared" si="3"/>
        <v>130.48</v>
      </c>
      <c r="K7" s="76">
        <f t="shared" si="4"/>
        <v>74.56</v>
      </c>
      <c r="L7" s="76">
        <f t="shared" si="5"/>
        <v>83.88</v>
      </c>
      <c r="M7" s="76">
        <f t="shared" si="6"/>
        <v>86.95</v>
      </c>
      <c r="O7" s="58">
        <f t="shared" si="7"/>
        <v>10.252</v>
      </c>
      <c r="P7" s="43">
        <v>9.317</v>
      </c>
      <c r="Q7" s="58">
        <f t="shared" si="8"/>
        <v>9.32</v>
      </c>
    </row>
    <row r="8" ht="17.4" spans="1:17">
      <c r="A8" s="5"/>
      <c r="B8" s="36" t="s">
        <v>100</v>
      </c>
      <c r="C8" s="75" t="s">
        <v>146</v>
      </c>
      <c r="D8" s="36" t="s">
        <v>111</v>
      </c>
      <c r="E8" s="36" t="s">
        <v>17</v>
      </c>
      <c r="F8" s="38">
        <f t="shared" si="0"/>
        <v>1.83380281690141</v>
      </c>
      <c r="G8" s="39">
        <v>13.02</v>
      </c>
      <c r="H8" s="37">
        <f t="shared" si="1"/>
        <v>156.24</v>
      </c>
      <c r="I8" s="40">
        <f t="shared" si="2"/>
        <v>173.55</v>
      </c>
      <c r="J8" s="37">
        <f t="shared" si="3"/>
        <v>182.28</v>
      </c>
      <c r="K8" s="76">
        <f t="shared" si="4"/>
        <v>104.16</v>
      </c>
      <c r="L8" s="76">
        <f t="shared" si="5"/>
        <v>117.18</v>
      </c>
      <c r="M8" s="76">
        <f t="shared" si="6"/>
        <v>121.47</v>
      </c>
      <c r="O8" s="58">
        <f t="shared" si="7"/>
        <v>14.322</v>
      </c>
      <c r="P8" s="43">
        <v>13.024</v>
      </c>
      <c r="Q8" s="58">
        <f t="shared" si="8"/>
        <v>13.02</v>
      </c>
    </row>
    <row r="9" ht="17.4" spans="1:17">
      <c r="A9" s="5"/>
      <c r="B9" s="36" t="s">
        <v>166</v>
      </c>
      <c r="C9" s="36" t="s">
        <v>21</v>
      </c>
      <c r="D9" s="36" t="s">
        <v>19</v>
      </c>
      <c r="E9" s="36" t="s">
        <v>17</v>
      </c>
      <c r="F9" s="38">
        <f t="shared" si="0"/>
        <v>1.90845070422535</v>
      </c>
      <c r="G9" s="39">
        <v>13.55</v>
      </c>
      <c r="H9" s="37">
        <f t="shared" si="1"/>
        <v>162.6</v>
      </c>
      <c r="I9" s="40">
        <f t="shared" si="2"/>
        <v>180.62</v>
      </c>
      <c r="J9" s="37">
        <f t="shared" si="3"/>
        <v>189.7</v>
      </c>
      <c r="K9" s="76">
        <f t="shared" si="4"/>
        <v>108.4</v>
      </c>
      <c r="L9" s="76">
        <f t="shared" si="5"/>
        <v>121.95</v>
      </c>
      <c r="M9" s="76">
        <f t="shared" si="6"/>
        <v>126.42</v>
      </c>
      <c r="O9" s="58">
        <f t="shared" si="7"/>
        <v>14.905</v>
      </c>
      <c r="P9" s="43">
        <v>13.552</v>
      </c>
      <c r="Q9" s="58">
        <f t="shared" si="8"/>
        <v>13.55</v>
      </c>
    </row>
    <row r="10" ht="17.4" spans="1:17">
      <c r="A10" s="5"/>
      <c r="B10" s="36" t="s">
        <v>246</v>
      </c>
      <c r="C10" s="75" t="s">
        <v>15</v>
      </c>
      <c r="D10" s="36" t="s">
        <v>19</v>
      </c>
      <c r="E10" s="36" t="s">
        <v>103</v>
      </c>
      <c r="F10" s="38">
        <f t="shared" si="0"/>
        <v>1.25352112676056</v>
      </c>
      <c r="G10" s="39">
        <v>8.9</v>
      </c>
      <c r="H10" s="37">
        <f t="shared" si="1"/>
        <v>106.8</v>
      </c>
      <c r="I10" s="40">
        <f t="shared" si="2"/>
        <v>118.63</v>
      </c>
      <c r="J10" s="37">
        <f t="shared" si="3"/>
        <v>124.6</v>
      </c>
      <c r="K10" s="76">
        <f t="shared" si="4"/>
        <v>71.2</v>
      </c>
      <c r="L10" s="76">
        <f t="shared" si="5"/>
        <v>80.1</v>
      </c>
      <c r="M10" s="76">
        <f t="shared" si="6"/>
        <v>83.03</v>
      </c>
      <c r="O10" s="58">
        <f t="shared" si="7"/>
        <v>9.79</v>
      </c>
      <c r="P10" s="43">
        <v>8.899</v>
      </c>
      <c r="Q10" s="58">
        <f t="shared" si="8"/>
        <v>8.9</v>
      </c>
    </row>
    <row r="11" s="58" customFormat="1" ht="17.4" spans="1:17">
      <c r="A11" s="5"/>
      <c r="B11" s="36" t="s">
        <v>14</v>
      </c>
      <c r="C11" s="75" t="s">
        <v>45</v>
      </c>
      <c r="D11" s="36" t="s">
        <v>19</v>
      </c>
      <c r="E11" s="36" t="s">
        <v>103</v>
      </c>
      <c r="F11" s="38">
        <f t="shared" si="0"/>
        <v>0.961971830985916</v>
      </c>
      <c r="G11" s="39">
        <v>6.83</v>
      </c>
      <c r="H11" s="37">
        <f t="shared" si="1"/>
        <v>81.96</v>
      </c>
      <c r="I11" s="40">
        <f t="shared" si="2"/>
        <v>91.04</v>
      </c>
      <c r="J11" s="37">
        <f t="shared" si="3"/>
        <v>95.62</v>
      </c>
      <c r="K11" s="76">
        <f t="shared" si="4"/>
        <v>54.64</v>
      </c>
      <c r="L11" s="76">
        <f t="shared" si="5"/>
        <v>61.47</v>
      </c>
      <c r="M11" s="76">
        <f t="shared" si="6"/>
        <v>63.72</v>
      </c>
      <c r="N11" s="58">
        <v>0</v>
      </c>
      <c r="O11" s="58">
        <f t="shared" si="7"/>
        <v>7.513</v>
      </c>
      <c r="P11" s="43">
        <v>6.831</v>
      </c>
      <c r="Q11" s="58">
        <f t="shared" si="8"/>
        <v>6.83</v>
      </c>
    </row>
    <row r="12" ht="17.4" spans="1:17">
      <c r="A12" s="5"/>
      <c r="B12" s="36" t="s">
        <v>14</v>
      </c>
      <c r="C12" s="75" t="s">
        <v>15</v>
      </c>
      <c r="D12" s="36" t="s">
        <v>19</v>
      </c>
      <c r="E12" s="36" t="s">
        <v>17</v>
      </c>
      <c r="F12" s="38">
        <f t="shared" si="0"/>
        <v>1.24366197183099</v>
      </c>
      <c r="G12" s="39">
        <v>8.83</v>
      </c>
      <c r="H12" s="37">
        <f t="shared" si="1"/>
        <v>105.96</v>
      </c>
      <c r="I12" s="40">
        <f t="shared" si="2"/>
        <v>117.7</v>
      </c>
      <c r="J12" s="37">
        <f t="shared" si="3"/>
        <v>123.62</v>
      </c>
      <c r="K12" s="76">
        <f t="shared" si="4"/>
        <v>70.64</v>
      </c>
      <c r="L12" s="76">
        <f t="shared" si="5"/>
        <v>79.47</v>
      </c>
      <c r="M12" s="76">
        <f t="shared" si="6"/>
        <v>82.38</v>
      </c>
      <c r="O12" s="58">
        <f t="shared" si="7"/>
        <v>9.713</v>
      </c>
      <c r="P12" s="43">
        <v>8.833</v>
      </c>
      <c r="Q12" s="58">
        <f t="shared" si="8"/>
        <v>8.83</v>
      </c>
    </row>
    <row r="13" s="58" customFormat="1" ht="17.4" spans="1:17">
      <c r="A13" s="5"/>
      <c r="B13" s="36" t="s">
        <v>14</v>
      </c>
      <c r="C13" s="75" t="s">
        <v>15</v>
      </c>
      <c r="D13" s="36" t="s">
        <v>19</v>
      </c>
      <c r="E13" s="36" t="s">
        <v>103</v>
      </c>
      <c r="F13" s="38">
        <f t="shared" si="0"/>
        <v>1.24507042253521</v>
      </c>
      <c r="G13" s="39">
        <v>8.84</v>
      </c>
      <c r="H13" s="37">
        <f t="shared" si="1"/>
        <v>106.08</v>
      </c>
      <c r="I13" s="40">
        <f t="shared" si="2"/>
        <v>117.83</v>
      </c>
      <c r="J13" s="37">
        <f t="shared" si="3"/>
        <v>123.76</v>
      </c>
      <c r="K13" s="76">
        <f t="shared" si="4"/>
        <v>70.72</v>
      </c>
      <c r="L13" s="76">
        <f t="shared" si="5"/>
        <v>79.56</v>
      </c>
      <c r="M13" s="76">
        <f t="shared" si="6"/>
        <v>82.47</v>
      </c>
      <c r="N13" s="58">
        <v>16</v>
      </c>
      <c r="O13" s="58">
        <f t="shared" si="7"/>
        <v>9.724</v>
      </c>
      <c r="P13" s="43">
        <v>8.844</v>
      </c>
      <c r="Q13" s="58">
        <f t="shared" si="8"/>
        <v>8.84</v>
      </c>
    </row>
    <row r="14" ht="17.4" spans="1:17">
      <c r="A14" s="5"/>
      <c r="B14" s="36" t="s">
        <v>14</v>
      </c>
      <c r="C14" s="75" t="s">
        <v>15</v>
      </c>
      <c r="D14" s="36" t="s">
        <v>111</v>
      </c>
      <c r="E14" s="36" t="s">
        <v>103</v>
      </c>
      <c r="F14" s="38">
        <f t="shared" si="0"/>
        <v>1.38732394366197</v>
      </c>
      <c r="G14" s="39">
        <v>9.85</v>
      </c>
      <c r="H14" s="37">
        <f t="shared" si="1"/>
        <v>118.2</v>
      </c>
      <c r="I14" s="40">
        <f t="shared" si="2"/>
        <v>131.3</v>
      </c>
      <c r="J14" s="37">
        <f t="shared" si="3"/>
        <v>137.9</v>
      </c>
      <c r="K14" s="76">
        <f t="shared" si="4"/>
        <v>78.8</v>
      </c>
      <c r="L14" s="76">
        <f t="shared" si="5"/>
        <v>88.65</v>
      </c>
      <c r="M14" s="76">
        <f t="shared" si="6"/>
        <v>91.9</v>
      </c>
      <c r="O14" s="58">
        <f t="shared" si="7"/>
        <v>10.835</v>
      </c>
      <c r="P14" s="43">
        <v>9.845</v>
      </c>
      <c r="Q14" s="58">
        <f t="shared" si="8"/>
        <v>9.85</v>
      </c>
    </row>
    <row r="15" ht="17.4" spans="1:17">
      <c r="A15" s="5"/>
      <c r="B15" s="36" t="s">
        <v>14</v>
      </c>
      <c r="C15" s="75" t="s">
        <v>146</v>
      </c>
      <c r="D15" s="36" t="s">
        <v>19</v>
      </c>
      <c r="E15" s="36" t="s">
        <v>103</v>
      </c>
      <c r="F15" s="38">
        <f t="shared" si="0"/>
        <v>1.80985915492958</v>
      </c>
      <c r="G15" s="39">
        <v>12.85</v>
      </c>
      <c r="H15" s="37">
        <f t="shared" si="1"/>
        <v>154.2</v>
      </c>
      <c r="I15" s="40">
        <f t="shared" si="2"/>
        <v>171.29</v>
      </c>
      <c r="J15" s="37">
        <f t="shared" si="3"/>
        <v>179.9</v>
      </c>
      <c r="K15" s="76">
        <f t="shared" si="4"/>
        <v>102.8</v>
      </c>
      <c r="L15" s="76">
        <f t="shared" si="5"/>
        <v>115.65</v>
      </c>
      <c r="M15" s="76">
        <f t="shared" si="6"/>
        <v>119.89</v>
      </c>
      <c r="O15" s="58">
        <f t="shared" si="7"/>
        <v>14.135</v>
      </c>
      <c r="P15" s="43">
        <v>12.848</v>
      </c>
      <c r="Q15" s="58">
        <f t="shared" si="8"/>
        <v>12.85</v>
      </c>
    </row>
    <row r="16" ht="17.4" spans="1:17">
      <c r="A16" s="5"/>
      <c r="B16" s="36" t="s">
        <v>14</v>
      </c>
      <c r="C16" s="36" t="s">
        <v>21</v>
      </c>
      <c r="D16" s="36" t="s">
        <v>19</v>
      </c>
      <c r="E16" s="36" t="s">
        <v>103</v>
      </c>
      <c r="F16" s="38">
        <f t="shared" ref="F16:F31" si="9">G16/7.1</f>
        <v>1.95211267605634</v>
      </c>
      <c r="G16" s="39">
        <v>13.86</v>
      </c>
      <c r="H16" s="37">
        <f t="shared" ref="H16:H31" si="10">ROUNDDOWN(G16*12,2)</f>
        <v>166.32</v>
      </c>
      <c r="I16" s="40">
        <f t="shared" ref="I16:I31" si="11">ROUNDDOWN(G16*13.33,2)</f>
        <v>184.75</v>
      </c>
      <c r="J16" s="37">
        <f t="shared" ref="J16:J31" si="12">ROUNDDOWN(G16*14,2)</f>
        <v>194.04</v>
      </c>
      <c r="K16" s="76">
        <f t="shared" ref="K16:K31" si="13">ROUNDDOWN(G16*8,2)</f>
        <v>110.88</v>
      </c>
      <c r="L16" s="76">
        <f t="shared" ref="L16:L31" si="14">ROUNDDOWN(G16*9,2)</f>
        <v>124.74</v>
      </c>
      <c r="M16" s="76">
        <f t="shared" ref="M16:M31" si="15">ROUNDDOWN(G16*9.33,2)</f>
        <v>129.31</v>
      </c>
      <c r="O16" s="58">
        <f t="shared" si="7"/>
        <v>15.246</v>
      </c>
      <c r="P16" s="43">
        <v>13.86</v>
      </c>
      <c r="Q16" s="58">
        <f t="shared" si="8"/>
        <v>13.86</v>
      </c>
    </row>
    <row r="17" ht="17.4" spans="1:17">
      <c r="A17" s="5"/>
      <c r="B17" s="36" t="s">
        <v>18</v>
      </c>
      <c r="C17" s="75" t="s">
        <v>45</v>
      </c>
      <c r="D17" s="36" t="s">
        <v>19</v>
      </c>
      <c r="E17" s="36" t="s">
        <v>20</v>
      </c>
      <c r="F17" s="38">
        <f t="shared" si="9"/>
        <v>1.12816901408451</v>
      </c>
      <c r="G17" s="39">
        <v>8.01</v>
      </c>
      <c r="H17" s="37">
        <f t="shared" si="10"/>
        <v>96.12</v>
      </c>
      <c r="I17" s="40">
        <f t="shared" si="11"/>
        <v>106.77</v>
      </c>
      <c r="J17" s="37">
        <f t="shared" si="12"/>
        <v>112.14</v>
      </c>
      <c r="K17" s="76">
        <f t="shared" si="13"/>
        <v>64.08</v>
      </c>
      <c r="L17" s="76">
        <f t="shared" si="14"/>
        <v>72.09</v>
      </c>
      <c r="M17" s="76">
        <f t="shared" si="15"/>
        <v>74.73</v>
      </c>
      <c r="O17" s="58">
        <f t="shared" si="7"/>
        <v>8.811</v>
      </c>
      <c r="P17" s="43">
        <v>8.008</v>
      </c>
      <c r="Q17" s="58">
        <f t="shared" si="8"/>
        <v>8.01</v>
      </c>
    </row>
    <row r="18" ht="17.4" spans="1:17">
      <c r="A18" s="5"/>
      <c r="B18" s="36" t="s">
        <v>18</v>
      </c>
      <c r="C18" s="75" t="s">
        <v>15</v>
      </c>
      <c r="D18" s="36" t="s">
        <v>19</v>
      </c>
      <c r="E18" s="36" t="s">
        <v>20</v>
      </c>
      <c r="F18" s="38">
        <f t="shared" si="9"/>
        <v>1.27605633802817</v>
      </c>
      <c r="G18" s="39">
        <v>9.06</v>
      </c>
      <c r="H18" s="37">
        <f t="shared" si="10"/>
        <v>108.72</v>
      </c>
      <c r="I18" s="40">
        <f t="shared" si="11"/>
        <v>120.76</v>
      </c>
      <c r="J18" s="37">
        <f t="shared" si="12"/>
        <v>126.84</v>
      </c>
      <c r="K18" s="76">
        <f t="shared" si="13"/>
        <v>72.48</v>
      </c>
      <c r="L18" s="76">
        <f t="shared" si="14"/>
        <v>81.54</v>
      </c>
      <c r="M18" s="76">
        <f t="shared" si="15"/>
        <v>84.52</v>
      </c>
      <c r="O18" s="58">
        <f t="shared" si="7"/>
        <v>9.966</v>
      </c>
      <c r="P18" s="43">
        <v>9.064</v>
      </c>
      <c r="Q18" s="58">
        <f t="shared" si="8"/>
        <v>9.06</v>
      </c>
    </row>
    <row r="19" ht="17.4" spans="1:17">
      <c r="A19" s="5"/>
      <c r="B19" s="36" t="s">
        <v>18</v>
      </c>
      <c r="C19" s="75" t="s">
        <v>15</v>
      </c>
      <c r="D19" s="36" t="s">
        <v>111</v>
      </c>
      <c r="E19" s="36" t="s">
        <v>20</v>
      </c>
      <c r="F19" s="38">
        <f t="shared" si="9"/>
        <v>1.23380281690141</v>
      </c>
      <c r="G19" s="39">
        <v>8.76</v>
      </c>
      <c r="H19" s="37">
        <f t="shared" si="10"/>
        <v>105.12</v>
      </c>
      <c r="I19" s="40">
        <f t="shared" si="11"/>
        <v>116.77</v>
      </c>
      <c r="J19" s="37">
        <f t="shared" si="12"/>
        <v>122.64</v>
      </c>
      <c r="K19" s="76">
        <f t="shared" si="13"/>
        <v>70.08</v>
      </c>
      <c r="L19" s="76">
        <f t="shared" si="14"/>
        <v>78.84</v>
      </c>
      <c r="M19" s="76">
        <f t="shared" si="15"/>
        <v>81.73</v>
      </c>
      <c r="N19" s="58">
        <v>4</v>
      </c>
      <c r="O19" s="58">
        <f t="shared" si="7"/>
        <v>9.636</v>
      </c>
      <c r="P19" s="43">
        <v>8.756</v>
      </c>
      <c r="Q19" s="58">
        <f t="shared" si="8"/>
        <v>8.76</v>
      </c>
    </row>
    <row r="20" ht="17.4" spans="1:17">
      <c r="A20" s="5"/>
      <c r="B20" s="36" t="s">
        <v>18</v>
      </c>
      <c r="C20" s="75" t="s">
        <v>15</v>
      </c>
      <c r="D20" s="36" t="s">
        <v>19</v>
      </c>
      <c r="E20" s="36" t="s">
        <v>24</v>
      </c>
      <c r="F20" s="38">
        <f t="shared" si="9"/>
        <v>1.2887323943662</v>
      </c>
      <c r="G20" s="39">
        <v>9.15</v>
      </c>
      <c r="H20" s="37">
        <f t="shared" si="10"/>
        <v>109.8</v>
      </c>
      <c r="I20" s="40">
        <f t="shared" si="11"/>
        <v>121.96</v>
      </c>
      <c r="J20" s="37">
        <f t="shared" si="12"/>
        <v>128.1</v>
      </c>
      <c r="K20" s="76">
        <f t="shared" si="13"/>
        <v>73.2</v>
      </c>
      <c r="L20" s="76">
        <f t="shared" si="14"/>
        <v>82.35</v>
      </c>
      <c r="M20" s="76">
        <f t="shared" si="15"/>
        <v>85.36</v>
      </c>
      <c r="O20" s="58">
        <f t="shared" si="7"/>
        <v>10.065</v>
      </c>
      <c r="P20" s="43">
        <v>9.152</v>
      </c>
      <c r="Q20" s="58">
        <f t="shared" si="8"/>
        <v>9.15</v>
      </c>
    </row>
    <row r="21" ht="17.4" spans="1:17">
      <c r="A21" s="5"/>
      <c r="B21" s="36" t="s">
        <v>18</v>
      </c>
      <c r="C21" s="75" t="s">
        <v>15</v>
      </c>
      <c r="D21" s="36" t="s">
        <v>111</v>
      </c>
      <c r="E21" s="36" t="s">
        <v>24</v>
      </c>
      <c r="F21" s="38">
        <f t="shared" si="9"/>
        <v>1.42112676056338</v>
      </c>
      <c r="G21" s="39">
        <v>10.09</v>
      </c>
      <c r="H21" s="37">
        <f t="shared" si="10"/>
        <v>121.08</v>
      </c>
      <c r="I21" s="40">
        <f t="shared" si="11"/>
        <v>134.49</v>
      </c>
      <c r="J21" s="37">
        <f t="shared" si="12"/>
        <v>141.26</v>
      </c>
      <c r="K21" s="76">
        <f t="shared" si="13"/>
        <v>80.72</v>
      </c>
      <c r="L21" s="76">
        <f t="shared" si="14"/>
        <v>90.81</v>
      </c>
      <c r="M21" s="76">
        <f t="shared" si="15"/>
        <v>94.13</v>
      </c>
      <c r="O21" s="58">
        <f t="shared" si="7"/>
        <v>11.099</v>
      </c>
      <c r="P21" s="43">
        <v>10.087</v>
      </c>
      <c r="Q21" s="58">
        <f t="shared" si="8"/>
        <v>10.09</v>
      </c>
    </row>
    <row r="22" ht="17.4" spans="1:17">
      <c r="A22" s="5"/>
      <c r="B22" s="36" t="s">
        <v>18</v>
      </c>
      <c r="C22" s="75" t="s">
        <v>146</v>
      </c>
      <c r="D22" s="36" t="s">
        <v>111</v>
      </c>
      <c r="E22" s="36" t="s">
        <v>20</v>
      </c>
      <c r="F22" s="38">
        <f t="shared" si="9"/>
        <v>1.84366197183099</v>
      </c>
      <c r="G22" s="39">
        <v>13.09</v>
      </c>
      <c r="H22" s="37">
        <f t="shared" si="10"/>
        <v>157.08</v>
      </c>
      <c r="I22" s="40">
        <f t="shared" si="11"/>
        <v>174.48</v>
      </c>
      <c r="J22" s="37">
        <f t="shared" si="12"/>
        <v>183.26</v>
      </c>
      <c r="K22" s="76">
        <f t="shared" si="13"/>
        <v>104.72</v>
      </c>
      <c r="L22" s="76">
        <f t="shared" si="14"/>
        <v>117.81</v>
      </c>
      <c r="M22" s="76">
        <f t="shared" si="15"/>
        <v>122.12</v>
      </c>
      <c r="O22" s="58">
        <f t="shared" si="7"/>
        <v>14.399</v>
      </c>
      <c r="P22" s="43">
        <v>13.09</v>
      </c>
      <c r="Q22" s="58">
        <f t="shared" si="8"/>
        <v>13.09</v>
      </c>
    </row>
    <row r="23" ht="17.4" spans="1:17">
      <c r="A23" s="5"/>
      <c r="B23" s="36" t="s">
        <v>18</v>
      </c>
      <c r="C23" s="75" t="s">
        <v>146</v>
      </c>
      <c r="D23" s="36" t="s">
        <v>19</v>
      </c>
      <c r="E23" s="36" t="s">
        <v>20</v>
      </c>
      <c r="F23" s="38">
        <f t="shared" si="9"/>
        <v>1.7169014084507</v>
      </c>
      <c r="G23" s="39">
        <v>12.19</v>
      </c>
      <c r="H23" s="37">
        <f t="shared" si="10"/>
        <v>146.28</v>
      </c>
      <c r="I23" s="40">
        <f t="shared" si="11"/>
        <v>162.49</v>
      </c>
      <c r="J23" s="37">
        <f t="shared" si="12"/>
        <v>170.66</v>
      </c>
      <c r="K23" s="76">
        <f t="shared" si="13"/>
        <v>97.52</v>
      </c>
      <c r="L23" s="76">
        <f t="shared" si="14"/>
        <v>109.71</v>
      </c>
      <c r="M23" s="76">
        <f t="shared" si="15"/>
        <v>113.73</v>
      </c>
      <c r="O23" s="58">
        <f t="shared" si="7"/>
        <v>13.409</v>
      </c>
      <c r="P23" s="43">
        <v>12.188</v>
      </c>
      <c r="Q23" s="58">
        <f t="shared" si="8"/>
        <v>12.19</v>
      </c>
    </row>
    <row r="24" ht="17.4" spans="1:17">
      <c r="A24" s="5"/>
      <c r="B24" s="36" t="s">
        <v>18</v>
      </c>
      <c r="C24" s="75" t="s">
        <v>146</v>
      </c>
      <c r="D24" s="36" t="s">
        <v>19</v>
      </c>
      <c r="E24" s="36" t="s">
        <v>24</v>
      </c>
      <c r="F24" s="38">
        <f t="shared" si="9"/>
        <v>1.83802816901408</v>
      </c>
      <c r="G24" s="39">
        <v>13.05</v>
      </c>
      <c r="H24" s="37">
        <f t="shared" si="10"/>
        <v>156.6</v>
      </c>
      <c r="I24" s="40">
        <f t="shared" si="11"/>
        <v>173.95</v>
      </c>
      <c r="J24" s="37">
        <f t="shared" si="12"/>
        <v>182.7</v>
      </c>
      <c r="K24" s="76">
        <f t="shared" si="13"/>
        <v>104.4</v>
      </c>
      <c r="L24" s="76">
        <f t="shared" si="14"/>
        <v>117.45</v>
      </c>
      <c r="M24" s="76">
        <f t="shared" si="15"/>
        <v>121.75</v>
      </c>
      <c r="O24" s="58">
        <f t="shared" si="7"/>
        <v>14.355</v>
      </c>
      <c r="P24" s="43">
        <v>13.046</v>
      </c>
      <c r="Q24" s="58">
        <f t="shared" si="8"/>
        <v>13.05</v>
      </c>
    </row>
    <row r="25" ht="17.4" spans="1:17">
      <c r="A25" s="5"/>
      <c r="B25" s="36" t="s">
        <v>18</v>
      </c>
      <c r="C25" s="36" t="s">
        <v>21</v>
      </c>
      <c r="D25" s="36" t="s">
        <v>19</v>
      </c>
      <c r="E25" s="36" t="s">
        <v>20</v>
      </c>
      <c r="F25" s="38">
        <f t="shared" ref="F25:F33" si="16">G25/7.1</f>
        <v>1.94929577464789</v>
      </c>
      <c r="G25" s="39">
        <v>13.84</v>
      </c>
      <c r="H25" s="37">
        <f t="shared" ref="H25:H33" si="17">ROUNDDOWN(G25*12,2)</f>
        <v>166.08</v>
      </c>
      <c r="I25" s="40">
        <f t="shared" ref="I25:I33" si="18">ROUNDDOWN(G25*13.33,2)</f>
        <v>184.48</v>
      </c>
      <c r="J25" s="37">
        <f t="shared" ref="J25:J33" si="19">ROUNDDOWN(G25*14,2)</f>
        <v>193.76</v>
      </c>
      <c r="K25" s="76">
        <f t="shared" ref="K25:K33" si="20">ROUNDDOWN(G25*8,2)</f>
        <v>110.72</v>
      </c>
      <c r="L25" s="76">
        <f t="shared" ref="L25:L33" si="21">ROUNDDOWN(G25*9,2)</f>
        <v>124.56</v>
      </c>
      <c r="M25" s="76">
        <f t="shared" ref="M25:M33" si="22">ROUNDDOWN(G25*9.33,2)</f>
        <v>129.12</v>
      </c>
      <c r="O25" s="58">
        <f t="shared" si="7"/>
        <v>15.224</v>
      </c>
      <c r="P25" s="43">
        <v>13.838</v>
      </c>
      <c r="Q25" s="58">
        <f t="shared" si="8"/>
        <v>13.84</v>
      </c>
    </row>
    <row r="26" ht="17.4" spans="1:17">
      <c r="A26" s="5"/>
      <c r="B26" s="36" t="s">
        <v>18</v>
      </c>
      <c r="C26" s="75" t="s">
        <v>23</v>
      </c>
      <c r="D26" s="36" t="s">
        <v>19</v>
      </c>
      <c r="E26" s="36" t="s">
        <v>24</v>
      </c>
      <c r="F26" s="38">
        <f t="shared" si="16"/>
        <v>3.77605633802817</v>
      </c>
      <c r="G26" s="39">
        <v>26.81</v>
      </c>
      <c r="H26" s="37">
        <f t="shared" si="17"/>
        <v>321.72</v>
      </c>
      <c r="I26" s="40">
        <f t="shared" si="18"/>
        <v>357.37</v>
      </c>
      <c r="J26" s="37">
        <f t="shared" si="19"/>
        <v>375.34</v>
      </c>
      <c r="K26" s="76">
        <f t="shared" si="20"/>
        <v>214.48</v>
      </c>
      <c r="L26" s="76">
        <f t="shared" si="21"/>
        <v>241.29</v>
      </c>
      <c r="M26" s="76">
        <f t="shared" si="22"/>
        <v>250.13</v>
      </c>
      <c r="O26" s="58">
        <f t="shared" si="7"/>
        <v>29.491</v>
      </c>
      <c r="P26" s="43">
        <v>26.807</v>
      </c>
      <c r="Q26" s="58">
        <f t="shared" si="8"/>
        <v>26.81</v>
      </c>
    </row>
    <row r="27" ht="17.4" spans="1:17">
      <c r="A27" s="5"/>
      <c r="B27" s="36" t="s">
        <v>26</v>
      </c>
      <c r="C27" s="75" t="s">
        <v>15</v>
      </c>
      <c r="D27" s="36" t="s">
        <v>19</v>
      </c>
      <c r="E27" s="36" t="s">
        <v>27</v>
      </c>
      <c r="F27" s="38">
        <f t="shared" si="16"/>
        <v>1.30985915492958</v>
      </c>
      <c r="G27" s="39">
        <v>9.3</v>
      </c>
      <c r="H27" s="37">
        <f t="shared" si="17"/>
        <v>111.6</v>
      </c>
      <c r="I27" s="40">
        <f t="shared" si="18"/>
        <v>123.96</v>
      </c>
      <c r="J27" s="37">
        <f t="shared" si="19"/>
        <v>130.2</v>
      </c>
      <c r="K27" s="76">
        <f t="shared" si="20"/>
        <v>74.4</v>
      </c>
      <c r="L27" s="76">
        <f t="shared" si="21"/>
        <v>83.7</v>
      </c>
      <c r="M27" s="76">
        <f t="shared" si="22"/>
        <v>86.76</v>
      </c>
      <c r="O27" s="58">
        <f t="shared" si="7"/>
        <v>10.23</v>
      </c>
      <c r="P27" s="43">
        <v>9.295</v>
      </c>
      <c r="Q27" s="58">
        <f t="shared" si="8"/>
        <v>9.3</v>
      </c>
    </row>
    <row r="28" ht="17.4" spans="1:17">
      <c r="A28" s="5"/>
      <c r="B28" s="36" t="s">
        <v>26</v>
      </c>
      <c r="C28" s="75" t="s">
        <v>15</v>
      </c>
      <c r="D28" s="36" t="s">
        <v>111</v>
      </c>
      <c r="E28" s="36" t="s">
        <v>27</v>
      </c>
      <c r="F28" s="38">
        <f t="shared" si="16"/>
        <v>1.43521126760563</v>
      </c>
      <c r="G28" s="39">
        <v>10.19</v>
      </c>
      <c r="H28" s="37">
        <f t="shared" si="17"/>
        <v>122.28</v>
      </c>
      <c r="I28" s="40">
        <f t="shared" si="18"/>
        <v>135.83</v>
      </c>
      <c r="J28" s="37">
        <f t="shared" si="19"/>
        <v>142.66</v>
      </c>
      <c r="K28" s="76">
        <f t="shared" si="20"/>
        <v>81.52</v>
      </c>
      <c r="L28" s="76">
        <f t="shared" si="21"/>
        <v>91.71</v>
      </c>
      <c r="M28" s="76">
        <f t="shared" si="22"/>
        <v>95.07</v>
      </c>
      <c r="O28" s="58">
        <f t="shared" si="7"/>
        <v>11.209</v>
      </c>
      <c r="P28" s="43">
        <v>10.186</v>
      </c>
      <c r="Q28" s="58">
        <f t="shared" si="8"/>
        <v>10.19</v>
      </c>
    </row>
    <row r="29" ht="17.4" spans="1:17">
      <c r="A29" s="5"/>
      <c r="B29" s="36" t="s">
        <v>26</v>
      </c>
      <c r="C29" s="75" t="s">
        <v>146</v>
      </c>
      <c r="D29" s="36" t="s">
        <v>19</v>
      </c>
      <c r="E29" s="36" t="s">
        <v>27</v>
      </c>
      <c r="F29" s="38">
        <f t="shared" si="16"/>
        <v>1.85492957746479</v>
      </c>
      <c r="G29" s="39">
        <v>13.17</v>
      </c>
      <c r="H29" s="37">
        <f t="shared" si="17"/>
        <v>158.04</v>
      </c>
      <c r="I29" s="40">
        <f t="shared" si="18"/>
        <v>175.55</v>
      </c>
      <c r="J29" s="37">
        <f t="shared" si="19"/>
        <v>184.38</v>
      </c>
      <c r="K29" s="76">
        <f t="shared" si="20"/>
        <v>105.36</v>
      </c>
      <c r="L29" s="76">
        <f t="shared" si="21"/>
        <v>118.53</v>
      </c>
      <c r="M29" s="76">
        <f t="shared" si="22"/>
        <v>122.87</v>
      </c>
      <c r="O29" s="58">
        <f t="shared" si="7"/>
        <v>14.487</v>
      </c>
      <c r="P29" s="43">
        <v>13.167</v>
      </c>
      <c r="Q29" s="58">
        <f t="shared" si="8"/>
        <v>13.17</v>
      </c>
    </row>
    <row r="30" ht="17.4" spans="1:17">
      <c r="A30" s="5"/>
      <c r="B30" s="36" t="s">
        <v>26</v>
      </c>
      <c r="C30" s="36" t="s">
        <v>21</v>
      </c>
      <c r="D30" s="36" t="s">
        <v>19</v>
      </c>
      <c r="E30" s="36" t="s">
        <v>27</v>
      </c>
      <c r="F30" s="38">
        <f t="shared" si="16"/>
        <v>1.98028169014085</v>
      </c>
      <c r="G30" s="39">
        <v>14.06</v>
      </c>
      <c r="H30" s="37">
        <f t="shared" si="17"/>
        <v>168.72</v>
      </c>
      <c r="I30" s="40">
        <f t="shared" si="18"/>
        <v>187.41</v>
      </c>
      <c r="J30" s="37">
        <f t="shared" si="19"/>
        <v>196.84</v>
      </c>
      <c r="K30" s="76">
        <f t="shared" si="20"/>
        <v>112.48</v>
      </c>
      <c r="L30" s="76">
        <f t="shared" si="21"/>
        <v>126.54</v>
      </c>
      <c r="M30" s="76">
        <f t="shared" si="22"/>
        <v>131.17</v>
      </c>
      <c r="O30" s="58">
        <f t="shared" si="7"/>
        <v>15.466</v>
      </c>
      <c r="P30" s="43">
        <v>14.058</v>
      </c>
      <c r="Q30" s="58">
        <f t="shared" si="8"/>
        <v>14.06</v>
      </c>
    </row>
    <row r="31" ht="17.4" spans="1:17">
      <c r="A31" s="5"/>
      <c r="B31" s="36" t="s">
        <v>26</v>
      </c>
      <c r="C31" s="36" t="s">
        <v>21</v>
      </c>
      <c r="D31" s="36" t="s">
        <v>19</v>
      </c>
      <c r="E31" s="36" t="s">
        <v>31</v>
      </c>
      <c r="F31" s="38">
        <f t="shared" si="16"/>
        <v>2.31971830985915</v>
      </c>
      <c r="G31" s="39">
        <v>16.47</v>
      </c>
      <c r="H31" s="37">
        <f t="shared" si="17"/>
        <v>197.64</v>
      </c>
      <c r="I31" s="40">
        <f t="shared" si="18"/>
        <v>219.54</v>
      </c>
      <c r="J31" s="37">
        <f t="shared" si="19"/>
        <v>230.58</v>
      </c>
      <c r="K31" s="76">
        <f t="shared" si="20"/>
        <v>131.76</v>
      </c>
      <c r="L31" s="76">
        <f t="shared" si="21"/>
        <v>148.23</v>
      </c>
      <c r="M31" s="76">
        <f t="shared" si="22"/>
        <v>153.66</v>
      </c>
      <c r="O31" s="58">
        <f t="shared" si="7"/>
        <v>18.117</v>
      </c>
      <c r="P31" s="43">
        <v>16.467</v>
      </c>
      <c r="Q31" s="58">
        <f t="shared" si="8"/>
        <v>16.47</v>
      </c>
    </row>
    <row r="32" ht="17.4" spans="1:17">
      <c r="A32" s="5"/>
      <c r="B32" s="36" t="s">
        <v>26</v>
      </c>
      <c r="C32" s="75" t="s">
        <v>146</v>
      </c>
      <c r="D32" s="36" t="s">
        <v>19</v>
      </c>
      <c r="E32" s="36" t="s">
        <v>31</v>
      </c>
      <c r="F32" s="38">
        <f t="shared" si="16"/>
        <v>1.99859154929577</v>
      </c>
      <c r="G32" s="39">
        <v>14.19</v>
      </c>
      <c r="H32" s="37">
        <f t="shared" si="17"/>
        <v>170.28</v>
      </c>
      <c r="I32" s="40">
        <f t="shared" si="18"/>
        <v>189.15</v>
      </c>
      <c r="J32" s="37">
        <f t="shared" si="19"/>
        <v>198.66</v>
      </c>
      <c r="K32" s="76">
        <f t="shared" si="20"/>
        <v>113.52</v>
      </c>
      <c r="L32" s="76">
        <f t="shared" si="21"/>
        <v>127.71</v>
      </c>
      <c r="M32" s="76">
        <f t="shared" si="22"/>
        <v>132.39</v>
      </c>
      <c r="O32" s="58">
        <f t="shared" si="7"/>
        <v>15.609</v>
      </c>
      <c r="P32" s="43">
        <v>14.19</v>
      </c>
      <c r="Q32" s="58">
        <f t="shared" si="8"/>
        <v>14.19</v>
      </c>
    </row>
    <row r="33" ht="17.4" spans="1:17">
      <c r="A33" s="5"/>
      <c r="B33" s="36" t="s">
        <v>33</v>
      </c>
      <c r="C33" s="75" t="s">
        <v>15</v>
      </c>
      <c r="D33" s="36" t="s">
        <v>19</v>
      </c>
      <c r="E33" s="36" t="s">
        <v>27</v>
      </c>
      <c r="F33" s="38">
        <f t="shared" si="16"/>
        <v>1.32535211267606</v>
      </c>
      <c r="G33" s="39">
        <v>9.41</v>
      </c>
      <c r="H33" s="37">
        <f t="shared" si="17"/>
        <v>112.92</v>
      </c>
      <c r="I33" s="40">
        <f t="shared" si="18"/>
        <v>125.43</v>
      </c>
      <c r="J33" s="37">
        <f t="shared" si="19"/>
        <v>131.74</v>
      </c>
      <c r="K33" s="76">
        <f t="shared" si="20"/>
        <v>75.28</v>
      </c>
      <c r="L33" s="76">
        <f t="shared" si="21"/>
        <v>84.69</v>
      </c>
      <c r="M33" s="76">
        <f t="shared" si="22"/>
        <v>87.79</v>
      </c>
      <c r="O33" s="58">
        <f t="shared" si="7"/>
        <v>10.351</v>
      </c>
      <c r="P33" s="43">
        <v>9.405</v>
      </c>
      <c r="Q33" s="58">
        <f t="shared" si="8"/>
        <v>9.41</v>
      </c>
    </row>
    <row r="34" ht="17.4" spans="1:17">
      <c r="A34" s="5"/>
      <c r="B34" s="36" t="s">
        <v>33</v>
      </c>
      <c r="C34" s="36" t="s">
        <v>21</v>
      </c>
      <c r="D34" s="36" t="s">
        <v>19</v>
      </c>
      <c r="E34" s="36" t="s">
        <v>27</v>
      </c>
      <c r="F34" s="38">
        <f t="shared" ref="F34:F40" si="23">G34/7.1</f>
        <v>2.02253521126761</v>
      </c>
      <c r="G34" s="39">
        <v>14.36</v>
      </c>
      <c r="H34" s="37">
        <f t="shared" ref="H34:H40" si="24">ROUNDDOWN(G34*12,2)</f>
        <v>172.32</v>
      </c>
      <c r="I34" s="40">
        <f t="shared" ref="I34:I40" si="25">ROUNDDOWN(G34*13.33,2)</f>
        <v>191.41</v>
      </c>
      <c r="J34" s="37">
        <f t="shared" ref="J34:J40" si="26">ROUNDDOWN(G34*14,2)</f>
        <v>201.04</v>
      </c>
      <c r="K34" s="76">
        <f t="shared" ref="K34:K40" si="27">ROUNDDOWN(G34*8,2)</f>
        <v>114.88</v>
      </c>
      <c r="L34" s="76">
        <f t="shared" ref="L34:L40" si="28">ROUNDDOWN(G34*9,2)</f>
        <v>129.24</v>
      </c>
      <c r="M34" s="76">
        <f t="shared" ref="M34:M40" si="29">ROUNDDOWN(G34*9.33,2)</f>
        <v>133.97</v>
      </c>
      <c r="O34" s="58">
        <f t="shared" si="7"/>
        <v>15.796</v>
      </c>
      <c r="P34" s="43">
        <v>14.355</v>
      </c>
      <c r="Q34" s="58">
        <f t="shared" si="8"/>
        <v>14.36</v>
      </c>
    </row>
    <row r="35" ht="17.4" spans="1:17">
      <c r="A35" s="5"/>
      <c r="B35" s="36" t="s">
        <v>33</v>
      </c>
      <c r="C35" s="75" t="s">
        <v>28</v>
      </c>
      <c r="D35" s="36" t="s">
        <v>19</v>
      </c>
      <c r="E35" s="36" t="s">
        <v>27</v>
      </c>
      <c r="F35" s="38">
        <f t="shared" si="23"/>
        <v>3.14225352112676</v>
      </c>
      <c r="G35" s="39">
        <v>22.31</v>
      </c>
      <c r="H35" s="37">
        <f t="shared" si="24"/>
        <v>267.72</v>
      </c>
      <c r="I35" s="40">
        <f t="shared" si="25"/>
        <v>297.39</v>
      </c>
      <c r="J35" s="37">
        <f t="shared" si="26"/>
        <v>312.34</v>
      </c>
      <c r="K35" s="76">
        <f t="shared" si="27"/>
        <v>178.48</v>
      </c>
      <c r="L35" s="76">
        <f t="shared" si="28"/>
        <v>200.79</v>
      </c>
      <c r="M35" s="76">
        <f t="shared" si="29"/>
        <v>208.15</v>
      </c>
      <c r="O35" s="58">
        <f t="shared" si="7"/>
        <v>24.541</v>
      </c>
      <c r="P35" s="43">
        <v>22.308</v>
      </c>
      <c r="Q35" s="58">
        <f t="shared" si="8"/>
        <v>22.31</v>
      </c>
    </row>
    <row r="36" ht="17.4" spans="1:17">
      <c r="A36" s="5"/>
      <c r="B36" s="36" t="s">
        <v>35</v>
      </c>
      <c r="C36" s="75" t="s">
        <v>15</v>
      </c>
      <c r="D36" s="36" t="s">
        <v>19</v>
      </c>
      <c r="E36" s="36" t="s">
        <v>36</v>
      </c>
      <c r="F36" s="38">
        <f t="shared" si="23"/>
        <v>1.33239436619718</v>
      </c>
      <c r="G36" s="39">
        <v>9.46</v>
      </c>
      <c r="H36" s="37">
        <f t="shared" si="24"/>
        <v>113.52</v>
      </c>
      <c r="I36" s="40">
        <f t="shared" si="25"/>
        <v>126.1</v>
      </c>
      <c r="J36" s="37">
        <f t="shared" si="26"/>
        <v>132.44</v>
      </c>
      <c r="K36" s="76">
        <f t="shared" si="27"/>
        <v>75.68</v>
      </c>
      <c r="L36" s="76">
        <f t="shared" si="28"/>
        <v>85.14</v>
      </c>
      <c r="M36" s="76">
        <f t="shared" si="29"/>
        <v>88.26</v>
      </c>
      <c r="O36" s="58">
        <f t="shared" si="7"/>
        <v>10.406</v>
      </c>
      <c r="P36" s="43">
        <v>9.46</v>
      </c>
      <c r="Q36" s="58">
        <f t="shared" si="8"/>
        <v>9.46</v>
      </c>
    </row>
    <row r="37" ht="17.4" spans="1:17">
      <c r="A37" s="5"/>
      <c r="B37" s="36" t="s">
        <v>35</v>
      </c>
      <c r="C37" s="36" t="s">
        <v>21</v>
      </c>
      <c r="D37" s="36" t="s">
        <v>19</v>
      </c>
      <c r="E37" s="36" t="s">
        <v>36</v>
      </c>
      <c r="F37" s="38">
        <f t="shared" si="23"/>
        <v>1.9887323943662</v>
      </c>
      <c r="G37" s="39">
        <v>14.12</v>
      </c>
      <c r="H37" s="37">
        <f t="shared" si="24"/>
        <v>169.44</v>
      </c>
      <c r="I37" s="40">
        <f t="shared" si="25"/>
        <v>188.21</v>
      </c>
      <c r="J37" s="37">
        <f t="shared" si="26"/>
        <v>197.68</v>
      </c>
      <c r="K37" s="76">
        <f t="shared" si="27"/>
        <v>112.96</v>
      </c>
      <c r="L37" s="76">
        <f t="shared" si="28"/>
        <v>127.08</v>
      </c>
      <c r="M37" s="76">
        <f t="shared" si="29"/>
        <v>131.73</v>
      </c>
      <c r="N37" s="58">
        <v>11</v>
      </c>
      <c r="O37" s="58">
        <f t="shared" si="7"/>
        <v>15.532</v>
      </c>
      <c r="P37" s="43">
        <v>14.124</v>
      </c>
      <c r="Q37" s="58">
        <f t="shared" si="8"/>
        <v>14.12</v>
      </c>
    </row>
    <row r="38" ht="17.4" spans="1:17">
      <c r="A38" s="5"/>
      <c r="B38" s="36" t="s">
        <v>40</v>
      </c>
      <c r="C38" s="75" t="s">
        <v>15</v>
      </c>
      <c r="D38" s="36" t="s">
        <v>19</v>
      </c>
      <c r="E38" s="36" t="s">
        <v>38</v>
      </c>
      <c r="F38" s="38">
        <f t="shared" si="23"/>
        <v>1.36056338028169</v>
      </c>
      <c r="G38" s="39">
        <v>9.66</v>
      </c>
      <c r="H38" s="37">
        <f t="shared" si="24"/>
        <v>115.92</v>
      </c>
      <c r="I38" s="40">
        <f t="shared" si="25"/>
        <v>128.76</v>
      </c>
      <c r="J38" s="37">
        <f t="shared" si="26"/>
        <v>135.24</v>
      </c>
      <c r="K38" s="76">
        <f t="shared" si="27"/>
        <v>77.28</v>
      </c>
      <c r="L38" s="76">
        <f t="shared" si="28"/>
        <v>86.94</v>
      </c>
      <c r="M38" s="76">
        <f t="shared" si="29"/>
        <v>90.12</v>
      </c>
      <c r="O38" s="58">
        <f t="shared" ref="O38:O69" si="30">G38*1.1</f>
        <v>10.626</v>
      </c>
      <c r="P38" s="43">
        <v>9.658</v>
      </c>
      <c r="Q38" s="58">
        <f t="shared" ref="Q38:Q69" si="31">ROUND(P38,2)</f>
        <v>9.66</v>
      </c>
    </row>
    <row r="39" ht="17.4" spans="1:17">
      <c r="A39" s="5"/>
      <c r="B39" s="36" t="s">
        <v>40</v>
      </c>
      <c r="C39" s="36" t="s">
        <v>21</v>
      </c>
      <c r="D39" s="36" t="s">
        <v>19</v>
      </c>
      <c r="E39" s="36" t="s">
        <v>38</v>
      </c>
      <c r="F39" s="38">
        <f t="shared" si="23"/>
        <v>2.04647887323944</v>
      </c>
      <c r="G39" s="39">
        <v>14.53</v>
      </c>
      <c r="H39" s="37">
        <f t="shared" si="24"/>
        <v>174.36</v>
      </c>
      <c r="I39" s="40">
        <f t="shared" si="25"/>
        <v>193.68</v>
      </c>
      <c r="J39" s="37">
        <f t="shared" si="26"/>
        <v>203.42</v>
      </c>
      <c r="K39" s="76">
        <f t="shared" si="27"/>
        <v>116.24</v>
      </c>
      <c r="L39" s="76">
        <f t="shared" si="28"/>
        <v>130.77</v>
      </c>
      <c r="M39" s="76">
        <f t="shared" si="29"/>
        <v>135.56</v>
      </c>
      <c r="O39" s="58">
        <f t="shared" si="30"/>
        <v>15.983</v>
      </c>
      <c r="P39" s="43">
        <v>14.531</v>
      </c>
      <c r="Q39" s="58">
        <f t="shared" si="31"/>
        <v>14.53</v>
      </c>
    </row>
    <row r="40" ht="17.4" spans="1:17">
      <c r="A40" s="5"/>
      <c r="B40" s="36" t="s">
        <v>40</v>
      </c>
      <c r="C40" s="36" t="s">
        <v>21</v>
      </c>
      <c r="D40" s="36" t="s">
        <v>19</v>
      </c>
      <c r="E40" s="36" t="s">
        <v>41</v>
      </c>
      <c r="F40" s="38">
        <f t="shared" si="23"/>
        <v>2.24929577464789</v>
      </c>
      <c r="G40" s="39">
        <v>15.97</v>
      </c>
      <c r="H40" s="37">
        <f t="shared" si="24"/>
        <v>191.64</v>
      </c>
      <c r="I40" s="40">
        <f t="shared" si="25"/>
        <v>212.88</v>
      </c>
      <c r="J40" s="37">
        <f t="shared" si="26"/>
        <v>223.58</v>
      </c>
      <c r="K40" s="76">
        <f t="shared" si="27"/>
        <v>127.76</v>
      </c>
      <c r="L40" s="76">
        <f t="shared" si="28"/>
        <v>143.73</v>
      </c>
      <c r="M40" s="76">
        <f t="shared" si="29"/>
        <v>149</v>
      </c>
      <c r="O40" s="58">
        <f t="shared" si="30"/>
        <v>17.567</v>
      </c>
      <c r="P40" s="43">
        <v>15.972</v>
      </c>
      <c r="Q40" s="58">
        <f t="shared" si="31"/>
        <v>15.97</v>
      </c>
    </row>
    <row r="41" ht="17.4" spans="1:17">
      <c r="A41" s="5"/>
      <c r="B41" s="36" t="s">
        <v>42</v>
      </c>
      <c r="C41" s="75" t="s">
        <v>15</v>
      </c>
      <c r="D41" s="36" t="s">
        <v>19</v>
      </c>
      <c r="E41" s="36" t="s">
        <v>41</v>
      </c>
      <c r="F41" s="38">
        <f t="shared" ref="F41:F44" si="32">G41/7.1</f>
        <v>1.61971830985915</v>
      </c>
      <c r="G41" s="39">
        <v>11.5</v>
      </c>
      <c r="H41" s="37">
        <f t="shared" ref="H41:H44" si="33">ROUNDDOWN(G41*12,2)</f>
        <v>138</v>
      </c>
      <c r="I41" s="40">
        <f t="shared" ref="I41:I44" si="34">ROUNDDOWN(G41*13.33,2)</f>
        <v>153.29</v>
      </c>
      <c r="J41" s="37">
        <f t="shared" ref="J41:J44" si="35">ROUNDDOWN(G41*14,2)</f>
        <v>161</v>
      </c>
      <c r="K41" s="76">
        <f t="shared" ref="K41:K44" si="36">ROUNDDOWN(G41*8,2)</f>
        <v>92</v>
      </c>
      <c r="L41" s="76">
        <f t="shared" ref="L41:L44" si="37">ROUNDDOWN(G41*9,2)</f>
        <v>103.5</v>
      </c>
      <c r="M41" s="76">
        <f t="shared" ref="M41:M44" si="38">ROUNDDOWN(G41*9.33,2)</f>
        <v>107.29</v>
      </c>
      <c r="O41" s="58">
        <f t="shared" si="30"/>
        <v>12.65</v>
      </c>
      <c r="P41" s="43">
        <v>11.495</v>
      </c>
      <c r="Q41" s="58">
        <f t="shared" si="31"/>
        <v>11.5</v>
      </c>
    </row>
    <row r="42" s="58" customFormat="1" ht="17.4" spans="1:17">
      <c r="A42" s="5"/>
      <c r="B42" s="36" t="s">
        <v>43</v>
      </c>
      <c r="C42" s="75" t="s">
        <v>15</v>
      </c>
      <c r="D42" s="36" t="s">
        <v>19</v>
      </c>
      <c r="E42" s="36" t="s">
        <v>44</v>
      </c>
      <c r="F42" s="38">
        <f t="shared" si="32"/>
        <v>1.66619718309859</v>
      </c>
      <c r="G42" s="39">
        <v>11.83</v>
      </c>
      <c r="H42" s="37">
        <f t="shared" si="33"/>
        <v>141.96</v>
      </c>
      <c r="I42" s="40">
        <f t="shared" si="34"/>
        <v>157.69</v>
      </c>
      <c r="J42" s="37">
        <f t="shared" si="35"/>
        <v>165.62</v>
      </c>
      <c r="K42" s="76">
        <f t="shared" si="36"/>
        <v>94.64</v>
      </c>
      <c r="L42" s="76">
        <f t="shared" si="37"/>
        <v>106.47</v>
      </c>
      <c r="M42" s="76">
        <f t="shared" si="38"/>
        <v>110.37</v>
      </c>
      <c r="O42" s="58">
        <f t="shared" si="30"/>
        <v>13.013</v>
      </c>
      <c r="P42" s="43">
        <v>11.825</v>
      </c>
      <c r="Q42" s="58">
        <f t="shared" si="31"/>
        <v>11.83</v>
      </c>
    </row>
    <row r="43" ht="17.4" spans="1:17">
      <c r="A43" s="5"/>
      <c r="B43" s="36" t="s">
        <v>43</v>
      </c>
      <c r="C43" s="75" t="s">
        <v>146</v>
      </c>
      <c r="D43" s="36" t="s">
        <v>19</v>
      </c>
      <c r="E43" s="36" t="s">
        <v>44</v>
      </c>
      <c r="F43" s="38">
        <f t="shared" si="32"/>
        <v>2.10281690140845</v>
      </c>
      <c r="G43" s="39">
        <v>14.93</v>
      </c>
      <c r="H43" s="37">
        <f t="shared" si="33"/>
        <v>179.16</v>
      </c>
      <c r="I43" s="40">
        <f t="shared" si="34"/>
        <v>199.01</v>
      </c>
      <c r="J43" s="37">
        <f t="shared" si="35"/>
        <v>209.02</v>
      </c>
      <c r="K43" s="76">
        <f t="shared" si="36"/>
        <v>119.44</v>
      </c>
      <c r="L43" s="76">
        <f t="shared" si="37"/>
        <v>134.37</v>
      </c>
      <c r="M43" s="76">
        <f t="shared" si="38"/>
        <v>139.29</v>
      </c>
      <c r="O43" s="58">
        <f t="shared" si="30"/>
        <v>16.423</v>
      </c>
      <c r="P43" s="43">
        <v>14.927</v>
      </c>
      <c r="Q43" s="58">
        <f t="shared" si="31"/>
        <v>14.93</v>
      </c>
    </row>
    <row r="44" ht="17.4" spans="1:17">
      <c r="A44" s="5"/>
      <c r="B44" s="36" t="s">
        <v>43</v>
      </c>
      <c r="C44" s="36" t="s">
        <v>21</v>
      </c>
      <c r="D44" s="36" t="s">
        <v>19</v>
      </c>
      <c r="E44" s="36" t="s">
        <v>44</v>
      </c>
      <c r="F44" s="38">
        <f t="shared" si="32"/>
        <v>2.35492957746479</v>
      </c>
      <c r="G44" s="39">
        <v>16.72</v>
      </c>
      <c r="H44" s="37">
        <f t="shared" si="33"/>
        <v>200.64</v>
      </c>
      <c r="I44" s="40">
        <f t="shared" si="34"/>
        <v>222.87</v>
      </c>
      <c r="J44" s="37">
        <f t="shared" si="35"/>
        <v>234.08</v>
      </c>
      <c r="K44" s="76">
        <f t="shared" si="36"/>
        <v>133.76</v>
      </c>
      <c r="L44" s="76">
        <f t="shared" si="37"/>
        <v>150.48</v>
      </c>
      <c r="M44" s="76">
        <f t="shared" si="38"/>
        <v>155.99</v>
      </c>
      <c r="O44" s="58">
        <f t="shared" si="30"/>
        <v>18.392</v>
      </c>
      <c r="P44" s="43">
        <v>16.72</v>
      </c>
      <c r="Q44" s="58">
        <f t="shared" si="31"/>
        <v>16.72</v>
      </c>
    </row>
    <row r="45" ht="17.4" spans="1:17">
      <c r="A45" s="5"/>
      <c r="B45" s="36" t="s">
        <v>43</v>
      </c>
      <c r="C45" s="75" t="s">
        <v>49</v>
      </c>
      <c r="D45" s="36" t="s">
        <v>19</v>
      </c>
      <c r="E45" s="36" t="s">
        <v>44</v>
      </c>
      <c r="F45" s="38">
        <f t="shared" ref="F45:F56" si="39">G45/7.1</f>
        <v>6.3169014084507</v>
      </c>
      <c r="G45" s="39">
        <v>44.85</v>
      </c>
      <c r="H45" s="37">
        <f t="shared" ref="H45:H56" si="40">ROUNDDOWN(G45*12,2)</f>
        <v>538.2</v>
      </c>
      <c r="I45" s="40">
        <f t="shared" ref="I45:I56" si="41">ROUNDDOWN(G45*13.33,2)</f>
        <v>597.85</v>
      </c>
      <c r="J45" s="37">
        <f t="shared" ref="J45:J56" si="42">ROUNDDOWN(G45*14,2)</f>
        <v>627.9</v>
      </c>
      <c r="K45" s="76">
        <f t="shared" ref="K45:K56" si="43">ROUNDDOWN(G45*8,2)</f>
        <v>358.8</v>
      </c>
      <c r="L45" s="76">
        <f t="shared" ref="L45:L56" si="44">ROUNDDOWN(G45*9,2)</f>
        <v>403.65</v>
      </c>
      <c r="M45" s="76">
        <f t="shared" ref="M45:M56" si="45">ROUNDDOWN(G45*9.33,2)</f>
        <v>418.45</v>
      </c>
      <c r="O45" s="58">
        <f t="shared" si="30"/>
        <v>49.335</v>
      </c>
      <c r="P45" s="43">
        <v>44.847</v>
      </c>
      <c r="Q45" s="58">
        <f t="shared" si="31"/>
        <v>44.85</v>
      </c>
    </row>
    <row r="46" ht="17.4" spans="1:17">
      <c r="A46" s="5"/>
      <c r="B46" s="36" t="s">
        <v>46</v>
      </c>
      <c r="C46" s="75" t="s">
        <v>15</v>
      </c>
      <c r="D46" s="36" t="s">
        <v>19</v>
      </c>
      <c r="E46" s="36" t="s">
        <v>47</v>
      </c>
      <c r="F46" s="38">
        <f t="shared" si="39"/>
        <v>1.64084507042254</v>
      </c>
      <c r="G46" s="39">
        <v>11.65</v>
      </c>
      <c r="H46" s="37">
        <f t="shared" si="40"/>
        <v>139.8</v>
      </c>
      <c r="I46" s="40">
        <f t="shared" si="41"/>
        <v>155.29</v>
      </c>
      <c r="J46" s="37">
        <f t="shared" si="42"/>
        <v>163.1</v>
      </c>
      <c r="K46" s="76">
        <f t="shared" si="43"/>
        <v>93.2</v>
      </c>
      <c r="L46" s="76">
        <f t="shared" si="44"/>
        <v>104.85</v>
      </c>
      <c r="M46" s="76">
        <f t="shared" si="45"/>
        <v>108.69</v>
      </c>
      <c r="O46" s="58">
        <f t="shared" si="30"/>
        <v>12.815</v>
      </c>
      <c r="P46" s="43">
        <v>11.649</v>
      </c>
      <c r="Q46" s="58">
        <f t="shared" si="31"/>
        <v>11.65</v>
      </c>
    </row>
    <row r="47" ht="17.4" spans="1:17">
      <c r="A47" s="5"/>
      <c r="B47" s="36" t="s">
        <v>48</v>
      </c>
      <c r="C47" s="75" t="s">
        <v>15</v>
      </c>
      <c r="D47" s="36" t="s">
        <v>19</v>
      </c>
      <c r="E47" s="36" t="s">
        <v>47</v>
      </c>
      <c r="F47" s="38">
        <f t="shared" si="39"/>
        <v>1.64647887323944</v>
      </c>
      <c r="G47" s="39">
        <v>11.69</v>
      </c>
      <c r="H47" s="37">
        <f t="shared" si="40"/>
        <v>140.28</v>
      </c>
      <c r="I47" s="40">
        <f t="shared" si="41"/>
        <v>155.82</v>
      </c>
      <c r="J47" s="37">
        <f t="shared" si="42"/>
        <v>163.66</v>
      </c>
      <c r="K47" s="76">
        <f t="shared" si="43"/>
        <v>93.52</v>
      </c>
      <c r="L47" s="76">
        <f t="shared" si="44"/>
        <v>105.21</v>
      </c>
      <c r="M47" s="76">
        <f t="shared" si="45"/>
        <v>109.06</v>
      </c>
      <c r="O47" s="58">
        <f t="shared" si="30"/>
        <v>12.859</v>
      </c>
      <c r="P47" s="43">
        <v>11.693</v>
      </c>
      <c r="Q47" s="58">
        <f t="shared" si="31"/>
        <v>11.69</v>
      </c>
    </row>
    <row r="48" ht="17.4" spans="1:17">
      <c r="A48" s="5"/>
      <c r="B48" s="36" t="s">
        <v>48</v>
      </c>
      <c r="C48" s="36" t="s">
        <v>21</v>
      </c>
      <c r="D48" s="36" t="s">
        <v>19</v>
      </c>
      <c r="E48" s="36" t="s">
        <v>47</v>
      </c>
      <c r="F48" s="38">
        <f t="shared" si="39"/>
        <v>2.36478873239437</v>
      </c>
      <c r="G48" s="39">
        <v>16.79</v>
      </c>
      <c r="H48" s="37">
        <f t="shared" si="40"/>
        <v>201.48</v>
      </c>
      <c r="I48" s="40">
        <f t="shared" si="41"/>
        <v>223.81</v>
      </c>
      <c r="J48" s="37">
        <f t="shared" si="42"/>
        <v>235.06</v>
      </c>
      <c r="K48" s="76">
        <f t="shared" si="43"/>
        <v>134.32</v>
      </c>
      <c r="L48" s="76">
        <f t="shared" si="44"/>
        <v>151.11</v>
      </c>
      <c r="M48" s="76">
        <f t="shared" si="45"/>
        <v>156.65</v>
      </c>
      <c r="O48" s="58">
        <f t="shared" si="30"/>
        <v>18.469</v>
      </c>
      <c r="P48" s="43">
        <v>16.786</v>
      </c>
      <c r="Q48" s="58">
        <f t="shared" si="31"/>
        <v>16.79</v>
      </c>
    </row>
    <row r="49" ht="17.4" spans="1:17">
      <c r="A49" s="5"/>
      <c r="B49" s="36" t="s">
        <v>50</v>
      </c>
      <c r="C49" s="75" t="s">
        <v>15</v>
      </c>
      <c r="D49" s="36" t="s">
        <v>19</v>
      </c>
      <c r="E49" s="36" t="s">
        <v>47</v>
      </c>
      <c r="F49" s="38">
        <f t="shared" si="39"/>
        <v>1.65352112676056</v>
      </c>
      <c r="G49" s="39">
        <v>11.74</v>
      </c>
      <c r="H49" s="37">
        <f t="shared" si="40"/>
        <v>140.88</v>
      </c>
      <c r="I49" s="40">
        <f t="shared" si="41"/>
        <v>156.49</v>
      </c>
      <c r="J49" s="37">
        <f t="shared" si="42"/>
        <v>164.36</v>
      </c>
      <c r="K49" s="76">
        <f t="shared" si="43"/>
        <v>93.92</v>
      </c>
      <c r="L49" s="76">
        <f t="shared" si="44"/>
        <v>105.66</v>
      </c>
      <c r="M49" s="76">
        <f t="shared" si="45"/>
        <v>109.53</v>
      </c>
      <c r="O49" s="58">
        <f t="shared" si="30"/>
        <v>12.914</v>
      </c>
      <c r="P49" s="43">
        <v>11.737</v>
      </c>
      <c r="Q49" s="58">
        <f t="shared" si="31"/>
        <v>11.74</v>
      </c>
    </row>
    <row r="50" ht="17.4" spans="1:17">
      <c r="A50" s="5"/>
      <c r="B50" s="36" t="s">
        <v>50</v>
      </c>
      <c r="C50" s="36" t="s">
        <v>21</v>
      </c>
      <c r="D50" s="36" t="s">
        <v>19</v>
      </c>
      <c r="E50" s="36" t="s">
        <v>47</v>
      </c>
      <c r="F50" s="38">
        <f t="shared" si="39"/>
        <v>2.36901408450704</v>
      </c>
      <c r="G50" s="39">
        <v>16.82</v>
      </c>
      <c r="H50" s="37">
        <f t="shared" si="40"/>
        <v>201.84</v>
      </c>
      <c r="I50" s="40">
        <f t="shared" si="41"/>
        <v>224.21</v>
      </c>
      <c r="J50" s="37">
        <f t="shared" si="42"/>
        <v>235.48</v>
      </c>
      <c r="K50" s="76">
        <f t="shared" si="43"/>
        <v>134.56</v>
      </c>
      <c r="L50" s="76">
        <f t="shared" si="44"/>
        <v>151.38</v>
      </c>
      <c r="M50" s="76">
        <f t="shared" si="45"/>
        <v>156.93</v>
      </c>
      <c r="O50" s="58">
        <f t="shared" si="30"/>
        <v>18.502</v>
      </c>
      <c r="P50" s="43">
        <v>16.819</v>
      </c>
      <c r="Q50" s="58">
        <f t="shared" si="31"/>
        <v>16.82</v>
      </c>
    </row>
    <row r="51" ht="17.4" spans="1:17">
      <c r="A51" s="5"/>
      <c r="B51" s="36" t="s">
        <v>52</v>
      </c>
      <c r="C51" s="75" t="s">
        <v>15</v>
      </c>
      <c r="D51" s="36" t="s">
        <v>19</v>
      </c>
      <c r="E51" s="36" t="s">
        <v>53</v>
      </c>
      <c r="F51" s="38">
        <f t="shared" si="39"/>
        <v>1.90845070422535</v>
      </c>
      <c r="G51" s="39">
        <v>13.55</v>
      </c>
      <c r="H51" s="37">
        <f t="shared" si="40"/>
        <v>162.6</v>
      </c>
      <c r="I51" s="40">
        <f t="shared" si="41"/>
        <v>180.62</v>
      </c>
      <c r="J51" s="37">
        <f t="shared" si="42"/>
        <v>189.7</v>
      </c>
      <c r="K51" s="76">
        <f t="shared" si="43"/>
        <v>108.4</v>
      </c>
      <c r="L51" s="76">
        <f t="shared" si="44"/>
        <v>121.95</v>
      </c>
      <c r="M51" s="76">
        <f t="shared" si="45"/>
        <v>126.42</v>
      </c>
      <c r="O51" s="58">
        <f t="shared" si="30"/>
        <v>14.905</v>
      </c>
      <c r="P51" s="43">
        <v>13.552</v>
      </c>
      <c r="Q51" s="58">
        <f t="shared" si="31"/>
        <v>13.55</v>
      </c>
    </row>
    <row r="52" ht="17.4" spans="1:17">
      <c r="A52" s="5"/>
      <c r="B52" s="36" t="s">
        <v>52</v>
      </c>
      <c r="C52" s="36" t="s">
        <v>21</v>
      </c>
      <c r="D52" s="36" t="s">
        <v>19</v>
      </c>
      <c r="E52" s="36" t="s">
        <v>53</v>
      </c>
      <c r="F52" s="38">
        <f t="shared" si="39"/>
        <v>2.66338028169014</v>
      </c>
      <c r="G52" s="39">
        <v>18.91</v>
      </c>
      <c r="H52" s="37">
        <f t="shared" si="40"/>
        <v>226.92</v>
      </c>
      <c r="I52" s="40">
        <f t="shared" si="41"/>
        <v>252.07</v>
      </c>
      <c r="J52" s="37">
        <f t="shared" si="42"/>
        <v>264.74</v>
      </c>
      <c r="K52" s="76">
        <f t="shared" si="43"/>
        <v>151.28</v>
      </c>
      <c r="L52" s="76">
        <f t="shared" si="44"/>
        <v>170.19</v>
      </c>
      <c r="M52" s="76">
        <f t="shared" si="45"/>
        <v>176.43</v>
      </c>
      <c r="O52" s="58">
        <f t="shared" si="30"/>
        <v>20.801</v>
      </c>
      <c r="P52" s="43">
        <v>18.909</v>
      </c>
      <c r="Q52" s="58">
        <f t="shared" si="31"/>
        <v>18.91</v>
      </c>
    </row>
    <row r="53" ht="17.4" spans="1:17">
      <c r="A53" s="5"/>
      <c r="B53" s="36" t="s">
        <v>54</v>
      </c>
      <c r="C53" s="75" t="s">
        <v>15</v>
      </c>
      <c r="D53" s="36" t="s">
        <v>19</v>
      </c>
      <c r="E53" s="36" t="s">
        <v>55</v>
      </c>
      <c r="F53" s="38">
        <f t="shared" si="39"/>
        <v>1.92535211267606</v>
      </c>
      <c r="G53" s="39">
        <v>13.67</v>
      </c>
      <c r="H53" s="37">
        <f t="shared" si="40"/>
        <v>164.04</v>
      </c>
      <c r="I53" s="40">
        <f t="shared" si="41"/>
        <v>182.22</v>
      </c>
      <c r="J53" s="37">
        <f t="shared" si="42"/>
        <v>191.38</v>
      </c>
      <c r="K53" s="76">
        <f t="shared" si="43"/>
        <v>109.36</v>
      </c>
      <c r="L53" s="76">
        <f t="shared" si="44"/>
        <v>123.03</v>
      </c>
      <c r="M53" s="76">
        <f t="shared" si="45"/>
        <v>127.54</v>
      </c>
      <c r="O53" s="58">
        <f t="shared" si="30"/>
        <v>15.037</v>
      </c>
      <c r="P53" s="43">
        <v>13.673</v>
      </c>
      <c r="Q53" s="58">
        <f t="shared" si="31"/>
        <v>13.67</v>
      </c>
    </row>
    <row r="54" ht="17.4" spans="1:17">
      <c r="A54" s="5"/>
      <c r="B54" s="36" t="s">
        <v>54</v>
      </c>
      <c r="C54" s="36" t="s">
        <v>21</v>
      </c>
      <c r="D54" s="36" t="s">
        <v>19</v>
      </c>
      <c r="E54" s="36" t="s">
        <v>57</v>
      </c>
      <c r="F54" s="38">
        <f t="shared" si="39"/>
        <v>2.69295774647887</v>
      </c>
      <c r="G54" s="39">
        <v>19.12</v>
      </c>
      <c r="H54" s="37">
        <f t="shared" si="40"/>
        <v>229.44</v>
      </c>
      <c r="I54" s="40">
        <f t="shared" si="41"/>
        <v>254.86</v>
      </c>
      <c r="J54" s="37">
        <f t="shared" si="42"/>
        <v>267.68</v>
      </c>
      <c r="K54" s="76">
        <f t="shared" si="43"/>
        <v>152.96</v>
      </c>
      <c r="L54" s="76">
        <f t="shared" si="44"/>
        <v>172.08</v>
      </c>
      <c r="M54" s="76">
        <f t="shared" si="45"/>
        <v>178.38</v>
      </c>
      <c r="O54" s="58">
        <f t="shared" si="30"/>
        <v>21.032</v>
      </c>
      <c r="P54" s="43">
        <v>19.118</v>
      </c>
      <c r="Q54" s="58">
        <f t="shared" si="31"/>
        <v>19.12</v>
      </c>
    </row>
    <row r="55" ht="17.4" spans="1:17">
      <c r="A55" s="5"/>
      <c r="B55" s="36" t="s">
        <v>58</v>
      </c>
      <c r="C55" s="75" t="s">
        <v>15</v>
      </c>
      <c r="D55" s="36" t="s">
        <v>19</v>
      </c>
      <c r="E55" s="36" t="s">
        <v>57</v>
      </c>
      <c r="F55" s="38">
        <f t="shared" si="39"/>
        <v>1.94225352112676</v>
      </c>
      <c r="G55" s="39">
        <v>13.79</v>
      </c>
      <c r="H55" s="37">
        <f t="shared" si="40"/>
        <v>165.48</v>
      </c>
      <c r="I55" s="40">
        <f t="shared" si="41"/>
        <v>183.82</v>
      </c>
      <c r="J55" s="37">
        <f t="shared" si="42"/>
        <v>193.06</v>
      </c>
      <c r="K55" s="76">
        <f t="shared" si="43"/>
        <v>110.32</v>
      </c>
      <c r="L55" s="76">
        <f t="shared" si="44"/>
        <v>124.11</v>
      </c>
      <c r="M55" s="76">
        <f t="shared" si="45"/>
        <v>128.66</v>
      </c>
      <c r="O55" s="58">
        <f t="shared" si="30"/>
        <v>15.169</v>
      </c>
      <c r="P55" s="43">
        <v>13.794</v>
      </c>
      <c r="Q55" s="58">
        <f t="shared" si="31"/>
        <v>13.79</v>
      </c>
    </row>
    <row r="56" ht="17.4" spans="1:17">
      <c r="A56" s="5"/>
      <c r="B56" s="36" t="s">
        <v>58</v>
      </c>
      <c r="C56" s="36" t="s">
        <v>21</v>
      </c>
      <c r="D56" s="36" t="s">
        <v>19</v>
      </c>
      <c r="E56" s="36" t="s">
        <v>57</v>
      </c>
      <c r="F56" s="38">
        <f t="shared" si="39"/>
        <v>2.70140845070423</v>
      </c>
      <c r="G56" s="39">
        <v>19.18</v>
      </c>
      <c r="H56" s="37">
        <f t="shared" si="40"/>
        <v>230.16</v>
      </c>
      <c r="I56" s="40">
        <f t="shared" si="41"/>
        <v>255.66</v>
      </c>
      <c r="J56" s="37">
        <f t="shared" si="42"/>
        <v>268.52</v>
      </c>
      <c r="K56" s="76">
        <f t="shared" si="43"/>
        <v>153.44</v>
      </c>
      <c r="L56" s="76">
        <f t="shared" si="44"/>
        <v>172.62</v>
      </c>
      <c r="M56" s="76">
        <f t="shared" si="45"/>
        <v>178.94</v>
      </c>
      <c r="O56" s="58">
        <f t="shared" si="30"/>
        <v>21.098</v>
      </c>
      <c r="P56" s="43">
        <v>19.184</v>
      </c>
      <c r="Q56" s="58">
        <f t="shared" si="31"/>
        <v>19.18</v>
      </c>
    </row>
    <row r="57" ht="17.4" spans="1:17">
      <c r="A57" s="5"/>
      <c r="B57" s="36" t="s">
        <v>59</v>
      </c>
      <c r="C57" s="75" t="s">
        <v>15</v>
      </c>
      <c r="D57" s="36" t="s">
        <v>19</v>
      </c>
      <c r="E57" s="36" t="s">
        <v>60</v>
      </c>
      <c r="F57" s="38">
        <f t="shared" ref="F57:F62" si="46">G57/7.1</f>
        <v>2.24225352112676</v>
      </c>
      <c r="G57" s="39">
        <v>15.92</v>
      </c>
      <c r="H57" s="37">
        <f t="shared" ref="H57:H62" si="47">ROUNDDOWN(G57*12,2)</f>
        <v>191.04</v>
      </c>
      <c r="I57" s="40">
        <f t="shared" ref="I57:I62" si="48">ROUNDDOWN(G57*13.33,2)</f>
        <v>212.21</v>
      </c>
      <c r="J57" s="37">
        <f t="shared" ref="J57:J62" si="49">ROUNDDOWN(G57*14,2)</f>
        <v>222.88</v>
      </c>
      <c r="K57" s="76">
        <f t="shared" ref="K57:K62" si="50">ROUNDDOWN(G57*8,2)</f>
        <v>127.36</v>
      </c>
      <c r="L57" s="76">
        <f t="shared" ref="L57:L62" si="51">ROUNDDOWN(G57*9,2)</f>
        <v>143.28</v>
      </c>
      <c r="M57" s="76">
        <f t="shared" ref="M57:M62" si="52">ROUNDDOWN(G57*9.33,2)</f>
        <v>148.53</v>
      </c>
      <c r="O57" s="58">
        <f t="shared" si="30"/>
        <v>17.512</v>
      </c>
      <c r="P57" s="43">
        <v>15.917</v>
      </c>
      <c r="Q57" s="58">
        <f t="shared" si="31"/>
        <v>15.92</v>
      </c>
    </row>
    <row r="58" ht="17.4" spans="1:17">
      <c r="A58" s="5"/>
      <c r="B58" s="36" t="s">
        <v>59</v>
      </c>
      <c r="C58" s="36" t="s">
        <v>21</v>
      </c>
      <c r="D58" s="36" t="s">
        <v>19</v>
      </c>
      <c r="E58" s="36" t="s">
        <v>60</v>
      </c>
      <c r="F58" s="38">
        <f t="shared" si="46"/>
        <v>2.97183098591549</v>
      </c>
      <c r="G58" s="39">
        <v>21.1</v>
      </c>
      <c r="H58" s="37">
        <f t="shared" si="47"/>
        <v>253.2</v>
      </c>
      <c r="I58" s="40">
        <f t="shared" si="48"/>
        <v>281.26</v>
      </c>
      <c r="J58" s="37">
        <f t="shared" si="49"/>
        <v>295.4</v>
      </c>
      <c r="K58" s="76">
        <f t="shared" si="50"/>
        <v>168.8</v>
      </c>
      <c r="L58" s="76">
        <f t="shared" si="51"/>
        <v>189.9</v>
      </c>
      <c r="M58" s="76">
        <f t="shared" si="52"/>
        <v>196.86</v>
      </c>
      <c r="O58" s="58">
        <f t="shared" si="30"/>
        <v>23.21</v>
      </c>
      <c r="P58" s="43">
        <v>21.098</v>
      </c>
      <c r="Q58" s="58">
        <f t="shared" si="31"/>
        <v>21.1</v>
      </c>
    </row>
    <row r="59" ht="17.4" spans="1:17">
      <c r="A59" s="5"/>
      <c r="B59" s="36" t="s">
        <v>61</v>
      </c>
      <c r="C59" s="75" t="s">
        <v>15</v>
      </c>
      <c r="D59" s="36" t="s">
        <v>19</v>
      </c>
      <c r="E59" s="36" t="s">
        <v>62</v>
      </c>
      <c r="F59" s="38">
        <f t="shared" si="46"/>
        <v>2.34084507042254</v>
      </c>
      <c r="G59" s="39">
        <v>16.62</v>
      </c>
      <c r="H59" s="37">
        <f t="shared" si="47"/>
        <v>199.44</v>
      </c>
      <c r="I59" s="40">
        <f t="shared" si="48"/>
        <v>221.54</v>
      </c>
      <c r="J59" s="37">
        <f t="shared" si="49"/>
        <v>232.68</v>
      </c>
      <c r="K59" s="76">
        <f t="shared" si="50"/>
        <v>132.96</v>
      </c>
      <c r="L59" s="76">
        <f t="shared" si="51"/>
        <v>149.58</v>
      </c>
      <c r="M59" s="76">
        <f t="shared" si="52"/>
        <v>155.06</v>
      </c>
      <c r="O59" s="58">
        <f t="shared" si="30"/>
        <v>18.282</v>
      </c>
      <c r="P59" s="43">
        <v>16.621</v>
      </c>
      <c r="Q59" s="58">
        <f t="shared" si="31"/>
        <v>16.62</v>
      </c>
    </row>
    <row r="60" ht="17.4" spans="1:17">
      <c r="A60" s="5"/>
      <c r="B60" s="36" t="s">
        <v>61</v>
      </c>
      <c r="C60" s="36" t="s">
        <v>21</v>
      </c>
      <c r="D60" s="36" t="s">
        <v>19</v>
      </c>
      <c r="E60" s="36" t="s">
        <v>62</v>
      </c>
      <c r="F60" s="38">
        <f t="shared" si="46"/>
        <v>3.00422535211268</v>
      </c>
      <c r="G60" s="39">
        <v>21.33</v>
      </c>
      <c r="H60" s="37">
        <f t="shared" si="47"/>
        <v>255.96</v>
      </c>
      <c r="I60" s="40">
        <f t="shared" si="48"/>
        <v>284.32</v>
      </c>
      <c r="J60" s="37">
        <f t="shared" si="49"/>
        <v>298.62</v>
      </c>
      <c r="K60" s="76">
        <f t="shared" si="50"/>
        <v>170.64</v>
      </c>
      <c r="L60" s="76">
        <f t="shared" si="51"/>
        <v>191.97</v>
      </c>
      <c r="M60" s="76">
        <f t="shared" si="52"/>
        <v>199</v>
      </c>
      <c r="O60" s="58">
        <f t="shared" si="30"/>
        <v>23.463</v>
      </c>
      <c r="P60" s="43">
        <v>21.329</v>
      </c>
      <c r="Q60" s="58">
        <f t="shared" si="31"/>
        <v>21.33</v>
      </c>
    </row>
    <row r="61" ht="17.4" spans="1:17">
      <c r="A61" s="5"/>
      <c r="B61" s="36" t="s">
        <v>64</v>
      </c>
      <c r="C61" s="75" t="s">
        <v>15</v>
      </c>
      <c r="D61" s="36" t="s">
        <v>19</v>
      </c>
      <c r="E61" s="36" t="s">
        <v>62</v>
      </c>
      <c r="F61" s="38">
        <f t="shared" si="46"/>
        <v>2.34788732394366</v>
      </c>
      <c r="G61" s="39">
        <v>16.67</v>
      </c>
      <c r="H61" s="37">
        <f t="shared" si="47"/>
        <v>200.04</v>
      </c>
      <c r="I61" s="40">
        <f t="shared" si="48"/>
        <v>222.21</v>
      </c>
      <c r="J61" s="37">
        <f t="shared" si="49"/>
        <v>233.38</v>
      </c>
      <c r="K61" s="76">
        <f t="shared" si="50"/>
        <v>133.36</v>
      </c>
      <c r="L61" s="76">
        <f t="shared" si="51"/>
        <v>150.03</v>
      </c>
      <c r="M61" s="76">
        <f t="shared" si="52"/>
        <v>155.53</v>
      </c>
      <c r="O61" s="58">
        <f t="shared" si="30"/>
        <v>18.337</v>
      </c>
      <c r="P61" s="43">
        <v>16.665</v>
      </c>
      <c r="Q61" s="58">
        <f t="shared" si="31"/>
        <v>16.67</v>
      </c>
    </row>
    <row r="62" ht="17.4" spans="1:17">
      <c r="A62" s="5"/>
      <c r="B62" s="36" t="s">
        <v>66</v>
      </c>
      <c r="C62" s="75" t="s">
        <v>15</v>
      </c>
      <c r="D62" s="36" t="s">
        <v>19</v>
      </c>
      <c r="E62" s="36" t="s">
        <v>70</v>
      </c>
      <c r="F62" s="38">
        <f t="shared" si="46"/>
        <v>2.67323943661972</v>
      </c>
      <c r="G62" s="39">
        <v>18.98</v>
      </c>
      <c r="H62" s="37">
        <f t="shared" si="47"/>
        <v>227.76</v>
      </c>
      <c r="I62" s="40">
        <f t="shared" si="48"/>
        <v>253</v>
      </c>
      <c r="J62" s="37">
        <f t="shared" si="49"/>
        <v>265.72</v>
      </c>
      <c r="K62" s="76">
        <f t="shared" si="50"/>
        <v>151.84</v>
      </c>
      <c r="L62" s="76">
        <f t="shared" si="51"/>
        <v>170.82</v>
      </c>
      <c r="M62" s="76">
        <f t="shared" si="52"/>
        <v>177.08</v>
      </c>
      <c r="O62" s="58">
        <f t="shared" si="30"/>
        <v>20.878</v>
      </c>
      <c r="P62" s="43">
        <v>18.975</v>
      </c>
      <c r="Q62" s="58">
        <f t="shared" si="31"/>
        <v>18.98</v>
      </c>
    </row>
    <row r="63" ht="17.4" spans="1:17">
      <c r="A63" s="5"/>
      <c r="B63" s="36" t="s">
        <v>68</v>
      </c>
      <c r="C63" s="75" t="s">
        <v>15</v>
      </c>
      <c r="D63" s="36" t="s">
        <v>19</v>
      </c>
      <c r="E63" s="77" t="s">
        <v>67</v>
      </c>
      <c r="F63" s="38">
        <f t="shared" ref="F63:F69" si="53">G63/7.1</f>
        <v>2.66056338028169</v>
      </c>
      <c r="G63" s="39">
        <v>18.89</v>
      </c>
      <c r="H63" s="37">
        <f t="shared" ref="H63:H69" si="54">ROUNDDOWN(G63*12,2)</f>
        <v>226.68</v>
      </c>
      <c r="I63" s="40">
        <f t="shared" ref="I63:I69" si="55">ROUNDDOWN(G63*13.33,2)</f>
        <v>251.8</v>
      </c>
      <c r="J63" s="37">
        <f t="shared" ref="J63:J69" si="56">ROUNDDOWN(G63*14,2)</f>
        <v>264.46</v>
      </c>
      <c r="K63" s="76">
        <f t="shared" ref="K63:K69" si="57">ROUNDDOWN(G63*8,2)</f>
        <v>151.12</v>
      </c>
      <c r="L63" s="76">
        <f t="shared" ref="L63:L69" si="58">ROUNDDOWN(G63*9,2)</f>
        <v>170.01</v>
      </c>
      <c r="M63" s="76">
        <f t="shared" ref="M63:M69" si="59">ROUNDDOWN(G63*9.33,2)</f>
        <v>176.24</v>
      </c>
      <c r="O63" s="58">
        <f t="shared" si="30"/>
        <v>20.779</v>
      </c>
      <c r="P63" s="43">
        <v>18.887</v>
      </c>
      <c r="Q63" s="58">
        <f t="shared" si="31"/>
        <v>18.89</v>
      </c>
    </row>
    <row r="64" ht="17.4" spans="1:17">
      <c r="A64" s="5"/>
      <c r="B64" s="36" t="s">
        <v>68</v>
      </c>
      <c r="C64" s="75" t="s">
        <v>23</v>
      </c>
      <c r="D64" s="36" t="s">
        <v>19</v>
      </c>
      <c r="E64" s="36" t="s">
        <v>62</v>
      </c>
      <c r="F64" s="38">
        <f t="shared" si="53"/>
        <v>4.82394366197183</v>
      </c>
      <c r="G64" s="39">
        <v>34.25</v>
      </c>
      <c r="H64" s="37">
        <f t="shared" si="54"/>
        <v>411</v>
      </c>
      <c r="I64" s="40">
        <f t="shared" si="55"/>
        <v>456.55</v>
      </c>
      <c r="J64" s="37">
        <f t="shared" si="56"/>
        <v>479.5</v>
      </c>
      <c r="K64" s="76">
        <f t="shared" si="57"/>
        <v>274</v>
      </c>
      <c r="L64" s="76">
        <f t="shared" si="58"/>
        <v>308.25</v>
      </c>
      <c r="M64" s="76">
        <f t="shared" si="59"/>
        <v>319.55</v>
      </c>
      <c r="O64" s="58">
        <f t="shared" si="30"/>
        <v>37.675</v>
      </c>
      <c r="P64" s="43">
        <v>34.254</v>
      </c>
      <c r="Q64" s="58">
        <f t="shared" si="31"/>
        <v>34.25</v>
      </c>
    </row>
    <row r="65" ht="17.4" spans="1:17">
      <c r="A65" s="5"/>
      <c r="B65" s="36" t="s">
        <v>69</v>
      </c>
      <c r="C65" s="36" t="s">
        <v>21</v>
      </c>
      <c r="D65" s="36" t="s">
        <v>19</v>
      </c>
      <c r="E65" s="36" t="s">
        <v>70</v>
      </c>
      <c r="F65" s="38">
        <f t="shared" si="53"/>
        <v>3.25915492957746</v>
      </c>
      <c r="G65" s="39">
        <v>23.14</v>
      </c>
      <c r="H65" s="37">
        <f t="shared" si="54"/>
        <v>277.68</v>
      </c>
      <c r="I65" s="40">
        <f t="shared" si="55"/>
        <v>308.45</v>
      </c>
      <c r="J65" s="37">
        <f t="shared" si="56"/>
        <v>323.96</v>
      </c>
      <c r="K65" s="76">
        <f t="shared" si="57"/>
        <v>185.12</v>
      </c>
      <c r="L65" s="76">
        <f t="shared" si="58"/>
        <v>208.26</v>
      </c>
      <c r="M65" s="76">
        <f t="shared" si="59"/>
        <v>215.89</v>
      </c>
      <c r="O65" s="58">
        <f t="shared" si="30"/>
        <v>25.454</v>
      </c>
      <c r="P65" s="43">
        <v>23.144</v>
      </c>
      <c r="Q65" s="58">
        <f t="shared" si="31"/>
        <v>23.14</v>
      </c>
    </row>
    <row r="66" ht="17.4" spans="1:17">
      <c r="A66" s="5"/>
      <c r="B66" s="36" t="s">
        <v>73</v>
      </c>
      <c r="C66" s="75" t="s">
        <v>15</v>
      </c>
      <c r="D66" s="36" t="s">
        <v>19</v>
      </c>
      <c r="E66" s="77" t="s">
        <v>72</v>
      </c>
      <c r="F66" s="38">
        <f t="shared" si="53"/>
        <v>2.96901408450704</v>
      </c>
      <c r="G66" s="39">
        <v>21.08</v>
      </c>
      <c r="H66" s="37">
        <f t="shared" si="54"/>
        <v>252.96</v>
      </c>
      <c r="I66" s="40">
        <f t="shared" si="55"/>
        <v>280.99</v>
      </c>
      <c r="J66" s="37">
        <f t="shared" si="56"/>
        <v>295.12</v>
      </c>
      <c r="K66" s="76">
        <f t="shared" si="57"/>
        <v>168.64</v>
      </c>
      <c r="L66" s="76">
        <f t="shared" si="58"/>
        <v>189.72</v>
      </c>
      <c r="M66" s="76">
        <f t="shared" si="59"/>
        <v>196.67</v>
      </c>
      <c r="O66" s="58">
        <f t="shared" si="30"/>
        <v>23.188</v>
      </c>
      <c r="P66" s="43">
        <v>21.076</v>
      </c>
      <c r="Q66" s="58">
        <f t="shared" si="31"/>
        <v>21.08</v>
      </c>
    </row>
    <row r="67" ht="17.4" spans="1:17">
      <c r="A67" s="5"/>
      <c r="B67" s="36" t="s">
        <v>73</v>
      </c>
      <c r="C67" s="36" t="s">
        <v>21</v>
      </c>
      <c r="D67" s="36" t="s">
        <v>19</v>
      </c>
      <c r="E67" s="77" t="s">
        <v>72</v>
      </c>
      <c r="F67" s="38">
        <f t="shared" si="53"/>
        <v>3.5169014084507</v>
      </c>
      <c r="G67" s="39">
        <v>24.97</v>
      </c>
      <c r="H67" s="37">
        <f t="shared" si="54"/>
        <v>299.64</v>
      </c>
      <c r="I67" s="40">
        <f t="shared" si="55"/>
        <v>332.85</v>
      </c>
      <c r="J67" s="37">
        <f t="shared" si="56"/>
        <v>349.58</v>
      </c>
      <c r="K67" s="76">
        <f t="shared" si="57"/>
        <v>199.76</v>
      </c>
      <c r="L67" s="76">
        <f t="shared" si="58"/>
        <v>224.73</v>
      </c>
      <c r="M67" s="76">
        <f t="shared" si="59"/>
        <v>232.97</v>
      </c>
      <c r="O67" s="58">
        <f t="shared" si="30"/>
        <v>27.467</v>
      </c>
      <c r="P67" s="43">
        <v>24.97</v>
      </c>
      <c r="Q67" s="58">
        <f t="shared" si="31"/>
        <v>24.97</v>
      </c>
    </row>
    <row r="68" ht="17.4" spans="1:17">
      <c r="A68" s="5"/>
      <c r="B68" s="36" t="s">
        <v>75</v>
      </c>
      <c r="C68" s="36" t="s">
        <v>21</v>
      </c>
      <c r="D68" s="36" t="s">
        <v>19</v>
      </c>
      <c r="E68" s="77" t="s">
        <v>76</v>
      </c>
      <c r="F68" s="38">
        <f t="shared" si="53"/>
        <v>3.78591549295775</v>
      </c>
      <c r="G68" s="39">
        <v>26.88</v>
      </c>
      <c r="H68" s="37">
        <f t="shared" si="54"/>
        <v>322.56</v>
      </c>
      <c r="I68" s="40">
        <f t="shared" si="55"/>
        <v>358.31</v>
      </c>
      <c r="J68" s="37">
        <f t="shared" si="56"/>
        <v>376.32</v>
      </c>
      <c r="K68" s="76">
        <f t="shared" si="57"/>
        <v>215.04</v>
      </c>
      <c r="L68" s="76">
        <f t="shared" si="58"/>
        <v>241.92</v>
      </c>
      <c r="M68" s="76">
        <f t="shared" si="59"/>
        <v>250.79</v>
      </c>
      <c r="O68" s="58">
        <f t="shared" si="30"/>
        <v>29.568</v>
      </c>
      <c r="P68" s="43">
        <v>26.884</v>
      </c>
      <c r="Q68" s="58">
        <f t="shared" si="31"/>
        <v>26.88</v>
      </c>
    </row>
    <row r="69" ht="17.4" spans="1:17">
      <c r="A69" s="5"/>
      <c r="B69" s="36" t="s">
        <v>247</v>
      </c>
      <c r="C69" s="75" t="s">
        <v>15</v>
      </c>
      <c r="D69" s="36" t="s">
        <v>19</v>
      </c>
      <c r="E69" s="77" t="s">
        <v>248</v>
      </c>
      <c r="F69" s="38">
        <f t="shared" si="53"/>
        <v>7.17746478873239</v>
      </c>
      <c r="G69" s="39">
        <v>50.96</v>
      </c>
      <c r="H69" s="37">
        <f t="shared" si="54"/>
        <v>611.52</v>
      </c>
      <c r="I69" s="40">
        <f t="shared" si="55"/>
        <v>679.29</v>
      </c>
      <c r="J69" s="37">
        <f t="shared" si="56"/>
        <v>713.44</v>
      </c>
      <c r="K69" s="76">
        <f t="shared" si="57"/>
        <v>407.68</v>
      </c>
      <c r="L69" s="76">
        <f t="shared" si="58"/>
        <v>458.64</v>
      </c>
      <c r="M69" s="76">
        <f t="shared" si="59"/>
        <v>475.45</v>
      </c>
      <c r="O69" s="58">
        <f t="shared" si="30"/>
        <v>56.056</v>
      </c>
      <c r="P69" s="43">
        <v>50.963</v>
      </c>
      <c r="Q69" s="58">
        <f t="shared" si="31"/>
        <v>50.96</v>
      </c>
    </row>
    <row r="70" ht="17.4" spans="1:17">
      <c r="A70" s="5"/>
      <c r="B70" s="36"/>
      <c r="C70" s="36"/>
      <c r="D70" s="36"/>
      <c r="E70" s="36"/>
      <c r="F70" s="38"/>
      <c r="G70" s="43"/>
      <c r="H70" s="37"/>
      <c r="I70" s="40"/>
      <c r="J70" s="37"/>
      <c r="K70" s="78"/>
      <c r="L70" s="78"/>
      <c r="M70" s="78"/>
    </row>
    <row r="71" ht="17.4" spans="1:17">
      <c r="A71" s="5"/>
      <c r="B71" s="36"/>
      <c r="C71" s="36"/>
      <c r="D71" s="36"/>
      <c r="E71" s="36"/>
      <c r="F71" s="38"/>
      <c r="G71" s="43"/>
      <c r="H71" s="37"/>
      <c r="I71" s="40"/>
      <c r="J71" s="37"/>
      <c r="K71" s="78"/>
      <c r="L71" s="78"/>
      <c r="M71" s="78"/>
    </row>
    <row r="72" ht="17.4" spans="1:17">
      <c r="A72" s="5"/>
      <c r="B72" s="36"/>
      <c r="C72" s="75"/>
      <c r="D72" s="36"/>
      <c r="E72" s="36"/>
      <c r="F72" s="38"/>
      <c r="G72" s="43"/>
      <c r="H72" s="37"/>
      <c r="I72" s="40"/>
      <c r="J72" s="37"/>
      <c r="K72" s="78"/>
      <c r="L72" s="78"/>
      <c r="M72" s="78"/>
    </row>
    <row r="73" ht="17.4" spans="1:17">
      <c r="A73" s="5"/>
      <c r="B73" s="36"/>
      <c r="C73" s="36"/>
      <c r="D73" s="36"/>
      <c r="E73" s="36"/>
      <c r="F73" s="38"/>
      <c r="G73" s="43"/>
      <c r="H73" s="37"/>
      <c r="I73" s="40"/>
      <c r="J73" s="37"/>
      <c r="K73" s="78"/>
      <c r="L73" s="78"/>
      <c r="M73" s="78"/>
    </row>
    <row r="74" ht="17.4" spans="1:17">
      <c r="A74" s="5"/>
      <c r="B74" s="36"/>
      <c r="C74" s="75"/>
      <c r="D74" s="36"/>
      <c r="E74" s="36"/>
      <c r="F74" s="38"/>
      <c r="G74" s="43"/>
      <c r="H74" s="37"/>
      <c r="I74" s="40"/>
      <c r="J74" s="37"/>
      <c r="K74" s="78"/>
      <c r="L74" s="78"/>
      <c r="M74" s="78"/>
    </row>
    <row r="75" ht="17.4" spans="1:17">
      <c r="A75" s="5"/>
      <c r="B75" s="36"/>
      <c r="C75" s="75"/>
      <c r="D75" s="36"/>
      <c r="E75" s="36"/>
      <c r="F75" s="38"/>
      <c r="G75" s="43"/>
      <c r="H75" s="37"/>
      <c r="I75" s="40"/>
      <c r="J75" s="37"/>
      <c r="K75" s="78"/>
      <c r="L75" s="78"/>
      <c r="M75" s="78"/>
    </row>
    <row r="76" ht="17.4" spans="1:17">
      <c r="A76" s="5"/>
      <c r="B76" s="36"/>
      <c r="C76" s="36"/>
      <c r="D76" s="36"/>
      <c r="E76" s="36"/>
      <c r="F76" s="38"/>
      <c r="G76" s="43"/>
      <c r="H76" s="37"/>
      <c r="I76" s="40"/>
      <c r="J76" s="37"/>
      <c r="K76" s="78"/>
      <c r="L76" s="78"/>
      <c r="M76" s="78"/>
    </row>
    <row r="77" ht="17.4" spans="1:17">
      <c r="A77" s="5"/>
      <c r="B77" s="36"/>
      <c r="C77" s="36"/>
      <c r="D77" s="36"/>
      <c r="E77" s="36"/>
      <c r="F77" s="38"/>
      <c r="G77" s="43"/>
      <c r="H77" s="37"/>
      <c r="I77" s="40"/>
      <c r="J77" s="37"/>
      <c r="K77" s="78"/>
      <c r="L77" s="78"/>
      <c r="M77" s="78"/>
    </row>
    <row r="78" ht="17.4" spans="1:17">
      <c r="A78" s="5"/>
      <c r="B78" s="36"/>
      <c r="C78" s="36"/>
      <c r="D78" s="36"/>
      <c r="E78" s="36"/>
      <c r="F78" s="38"/>
      <c r="G78" s="43"/>
      <c r="H78" s="37"/>
      <c r="I78" s="40"/>
      <c r="J78" s="37"/>
      <c r="K78" s="78"/>
      <c r="L78" s="78"/>
      <c r="M78" s="78"/>
    </row>
    <row r="79" ht="17.4" spans="1:17">
      <c r="A79" s="5"/>
      <c r="B79" s="36"/>
      <c r="C79" s="75"/>
      <c r="D79" s="36"/>
      <c r="E79" s="36"/>
      <c r="F79" s="38"/>
      <c r="G79" s="43"/>
      <c r="H79" s="37"/>
      <c r="I79" s="40"/>
      <c r="J79" s="37"/>
      <c r="K79" s="78"/>
      <c r="L79" s="78"/>
      <c r="M79" s="78"/>
    </row>
    <row r="80" ht="17.4" spans="1:17">
      <c r="A80" s="35"/>
      <c r="B80" s="52"/>
      <c r="C80" s="52"/>
      <c r="D80" s="52"/>
      <c r="E80" s="52"/>
      <c r="F80" s="53"/>
      <c r="G80" s="53"/>
      <c r="H80" s="54"/>
      <c r="I80" s="55"/>
      <c r="J80" s="54"/>
      <c r="K80" s="79"/>
      <c r="L80" s="62"/>
      <c r="M80" s="35"/>
    </row>
    <row r="81" ht="19.8" spans="1:17">
      <c r="A81" s="35"/>
      <c r="B81" s="35"/>
      <c r="C81" s="56"/>
      <c r="D81" s="56"/>
      <c r="E81" s="56"/>
      <c r="F81" s="56"/>
      <c r="G81" s="56"/>
      <c r="H81" s="57"/>
      <c r="I81" s="56"/>
      <c r="J81" s="56"/>
      <c r="K81" s="35"/>
      <c r="L81" s="62"/>
      <c r="M81" s="35"/>
    </row>
    <row r="82" ht="19.2" spans="1:17">
      <c r="A82" s="35"/>
      <c r="B82" s="31" t="s">
        <v>249</v>
      </c>
      <c r="C82" s="31"/>
      <c r="D82" s="31"/>
      <c r="E82" s="31"/>
      <c r="F82" s="31"/>
      <c r="G82" s="31"/>
      <c r="H82" s="31"/>
      <c r="I82" s="31"/>
      <c r="J82" s="31"/>
      <c r="K82" s="35"/>
      <c r="L82" s="62"/>
      <c r="M82" s="35"/>
    </row>
    <row r="83" ht="19.8" spans="1:17">
      <c r="A83" s="35"/>
      <c r="B83" s="32" t="s">
        <v>90</v>
      </c>
      <c r="C83" s="32" t="s">
        <v>91</v>
      </c>
      <c r="D83" s="32" t="s">
        <v>235</v>
      </c>
      <c r="E83" s="32" t="s">
        <v>93</v>
      </c>
      <c r="F83" s="32" t="s">
        <v>6</v>
      </c>
      <c r="G83" s="33" t="s">
        <v>7</v>
      </c>
      <c r="H83" s="34" t="s">
        <v>94</v>
      </c>
      <c r="I83" s="32" t="s">
        <v>95</v>
      </c>
      <c r="J83" s="35"/>
      <c r="K83" s="35"/>
      <c r="L83" s="62"/>
      <c r="M83" s="35"/>
    </row>
    <row r="84" ht="17.4" spans="1:17">
      <c r="A84" s="35"/>
      <c r="B84" s="36">
        <v>106</v>
      </c>
      <c r="C84" s="37">
        <v>0.71</v>
      </c>
      <c r="D84" s="36">
        <v>300</v>
      </c>
      <c r="E84" s="36">
        <v>49.6</v>
      </c>
      <c r="F84" s="38">
        <f>G84/7.1</f>
        <v>0.343661971830986</v>
      </c>
      <c r="G84" s="39">
        <v>2.44</v>
      </c>
      <c r="H84" s="40">
        <f>ROUNDDOWN(I84/D84,2)</f>
        <v>32.01</v>
      </c>
      <c r="I84" s="37">
        <f>ROUNDDOWN(G84*3936,2)</f>
        <v>9603.84</v>
      </c>
      <c r="J84" s="35"/>
      <c r="K84" s="35"/>
      <c r="L84" s="4"/>
      <c r="M84" s="80"/>
      <c r="N84" s="58">
        <v>1.932</v>
      </c>
      <c r="O84" s="58">
        <f>G84*1.15</f>
        <v>2.806</v>
      </c>
      <c r="P84" s="58">
        <v>2.438</v>
      </c>
      <c r="Q84" s="58">
        <f>ROUND(P84,2)</f>
        <v>2.44</v>
      </c>
    </row>
    <row r="85" ht="17.4" spans="1:17">
      <c r="A85" s="35"/>
      <c r="B85" s="36">
        <v>106</v>
      </c>
      <c r="C85" s="37">
        <v>0.72</v>
      </c>
      <c r="D85" s="36">
        <v>300</v>
      </c>
      <c r="E85" s="36">
        <v>49.6</v>
      </c>
      <c r="F85" s="38">
        <f>G85/7.1</f>
        <v>0.352112676056338</v>
      </c>
      <c r="G85" s="39">
        <v>2.5</v>
      </c>
      <c r="H85" s="40">
        <f>ROUNDDOWN(I85/D85,2)</f>
        <v>32.8</v>
      </c>
      <c r="I85" s="37">
        <f>ROUNDDOWN(G85*3936,2)</f>
        <v>9840</v>
      </c>
      <c r="J85" s="35"/>
      <c r="K85" s="35"/>
      <c r="L85" s="4"/>
      <c r="M85" s="80"/>
      <c r="N85" s="58">
        <v>1.9665</v>
      </c>
      <c r="O85" s="58">
        <f t="shared" ref="O85:O112" si="60">G85*1.15</f>
        <v>2.875</v>
      </c>
      <c r="P85" s="58">
        <v>2.4955</v>
      </c>
      <c r="Q85" s="58">
        <f t="shared" ref="Q85:Q116" si="61">ROUND(P85,2)</f>
        <v>2.5</v>
      </c>
    </row>
    <row r="86" ht="17.4" spans="1:17">
      <c r="A86" s="35"/>
      <c r="B86" s="36">
        <v>106</v>
      </c>
      <c r="C86" s="37">
        <v>0.73</v>
      </c>
      <c r="D86" s="36">
        <v>300</v>
      </c>
      <c r="E86" s="36">
        <v>49.6</v>
      </c>
      <c r="F86" s="38">
        <f>G86/7.1</f>
        <v>0.354929577464789</v>
      </c>
      <c r="G86" s="39">
        <v>2.52</v>
      </c>
      <c r="H86" s="40">
        <f>ROUNDDOWN(I86/D86,2)</f>
        <v>33.06</v>
      </c>
      <c r="I86" s="37">
        <f>ROUNDDOWN(G86*3936,2)</f>
        <v>9918.72</v>
      </c>
      <c r="J86" s="35"/>
      <c r="K86" s="35"/>
      <c r="L86" s="4"/>
      <c r="M86" s="80"/>
      <c r="N86" s="58">
        <v>1.9895</v>
      </c>
      <c r="O86" s="58">
        <f t="shared" si="60"/>
        <v>2.898</v>
      </c>
      <c r="P86" s="58">
        <v>2.5185</v>
      </c>
      <c r="Q86" s="58">
        <f t="shared" si="61"/>
        <v>2.52</v>
      </c>
    </row>
    <row r="87" ht="17.4" spans="1:17">
      <c r="A87" s="35"/>
      <c r="B87" s="36">
        <v>106</v>
      </c>
      <c r="C87" s="37">
        <v>0.74</v>
      </c>
      <c r="D87" s="36">
        <v>300</v>
      </c>
      <c r="E87" s="36">
        <v>49.6</v>
      </c>
      <c r="F87" s="38">
        <f t="shared" ref="F87:F94" si="62">G87/7.1</f>
        <v>0.283098591549296</v>
      </c>
      <c r="G87" s="39">
        <v>2.01</v>
      </c>
      <c r="H87" s="40">
        <f t="shared" ref="H87:H94" si="63">ROUNDDOWN(I87/D87,2)</f>
        <v>26.37</v>
      </c>
      <c r="I87" s="37">
        <f t="shared" ref="I87:I94" si="64">ROUNDDOWN(G87*3936,2)</f>
        <v>7911.36</v>
      </c>
      <c r="J87" s="35"/>
      <c r="K87" s="35"/>
      <c r="L87" s="4"/>
      <c r="M87" s="80"/>
      <c r="N87" s="58">
        <v>1.518</v>
      </c>
      <c r="O87" s="58">
        <f t="shared" si="60"/>
        <v>2.3115</v>
      </c>
      <c r="P87" s="58">
        <v>2.0125</v>
      </c>
      <c r="Q87" s="58">
        <f t="shared" si="61"/>
        <v>2.01</v>
      </c>
    </row>
    <row r="88" ht="17.4" spans="1:17">
      <c r="A88" s="35"/>
      <c r="B88" s="36">
        <v>106</v>
      </c>
      <c r="C88" s="37">
        <v>0.75</v>
      </c>
      <c r="D88" s="36">
        <v>300</v>
      </c>
      <c r="E88" s="36">
        <v>49.6</v>
      </c>
      <c r="F88" s="38">
        <f t="shared" si="62"/>
        <v>0.366197183098592</v>
      </c>
      <c r="G88" s="39">
        <v>2.6</v>
      </c>
      <c r="H88" s="40">
        <f t="shared" si="63"/>
        <v>34.11</v>
      </c>
      <c r="I88" s="37">
        <f t="shared" si="64"/>
        <v>10233.6</v>
      </c>
      <c r="J88" s="35"/>
      <c r="K88" s="35"/>
      <c r="L88" s="4"/>
      <c r="M88" s="80"/>
      <c r="N88" s="58">
        <v>2.047</v>
      </c>
      <c r="O88" s="58">
        <f t="shared" si="60"/>
        <v>2.99</v>
      </c>
      <c r="P88" s="58">
        <v>2.599</v>
      </c>
      <c r="Q88" s="58">
        <f t="shared" si="61"/>
        <v>2.6</v>
      </c>
    </row>
    <row r="89" ht="17.4" spans="1:17">
      <c r="A89" s="35"/>
      <c r="B89" s="36">
        <v>106</v>
      </c>
      <c r="C89" s="37">
        <v>0.76</v>
      </c>
      <c r="D89" s="36">
        <v>300</v>
      </c>
      <c r="E89" s="36">
        <v>49.6</v>
      </c>
      <c r="F89" s="38">
        <f t="shared" si="62"/>
        <v>0.288732394366197</v>
      </c>
      <c r="G89" s="39">
        <v>2.05</v>
      </c>
      <c r="H89" s="40">
        <f t="shared" si="63"/>
        <v>26.89</v>
      </c>
      <c r="I89" s="37">
        <f t="shared" si="64"/>
        <v>8068.8</v>
      </c>
      <c r="J89" s="35"/>
      <c r="K89" s="35"/>
      <c r="L89" s="4"/>
      <c r="M89" s="80"/>
      <c r="N89" s="58">
        <v>1.5525</v>
      </c>
      <c r="O89" s="58">
        <f t="shared" si="60"/>
        <v>2.3575</v>
      </c>
      <c r="P89" s="58">
        <v>2.047</v>
      </c>
      <c r="Q89" s="58">
        <f t="shared" si="61"/>
        <v>2.05</v>
      </c>
    </row>
    <row r="90" ht="17.4" spans="1:17">
      <c r="A90" s="35"/>
      <c r="B90" s="36">
        <v>106</v>
      </c>
      <c r="C90" s="37">
        <v>0.77</v>
      </c>
      <c r="D90" s="36">
        <v>300</v>
      </c>
      <c r="E90" s="36">
        <v>49.6</v>
      </c>
      <c r="F90" s="38">
        <f t="shared" si="62"/>
        <v>0.373239436619718</v>
      </c>
      <c r="G90" s="39">
        <v>2.65</v>
      </c>
      <c r="H90" s="40">
        <f t="shared" si="63"/>
        <v>34.76</v>
      </c>
      <c r="I90" s="37">
        <f t="shared" si="64"/>
        <v>10430.4</v>
      </c>
      <c r="J90" s="35"/>
      <c r="K90" s="35"/>
      <c r="L90" s="4"/>
      <c r="M90" s="80"/>
      <c r="N90" s="58">
        <v>2.093</v>
      </c>
      <c r="O90" s="58">
        <f t="shared" si="60"/>
        <v>3.0475</v>
      </c>
      <c r="P90" s="58">
        <v>2.645</v>
      </c>
      <c r="Q90" s="58">
        <f t="shared" si="61"/>
        <v>2.65</v>
      </c>
    </row>
    <row r="91" ht="17.4" spans="1:17">
      <c r="A91" s="35"/>
      <c r="B91" s="36">
        <v>106</v>
      </c>
      <c r="C91" s="37">
        <v>0.78</v>
      </c>
      <c r="D91" s="36">
        <v>300</v>
      </c>
      <c r="E91" s="36">
        <v>49.6</v>
      </c>
      <c r="F91" s="38">
        <f t="shared" si="62"/>
        <v>0.284507042253521</v>
      </c>
      <c r="G91" s="39">
        <v>2.02</v>
      </c>
      <c r="H91" s="40">
        <f t="shared" si="63"/>
        <v>26.5</v>
      </c>
      <c r="I91" s="37">
        <f t="shared" si="64"/>
        <v>7950.72</v>
      </c>
      <c r="J91" s="35"/>
      <c r="K91" s="35"/>
      <c r="L91" s="4"/>
      <c r="M91" s="80"/>
      <c r="N91" s="58">
        <v>1.5295</v>
      </c>
      <c r="O91" s="58">
        <f t="shared" si="60"/>
        <v>2.323</v>
      </c>
      <c r="P91" s="58">
        <v>2.024</v>
      </c>
      <c r="Q91" s="58">
        <f t="shared" si="61"/>
        <v>2.02</v>
      </c>
    </row>
    <row r="92" s="58" customFormat="1" ht="17.4" spans="1:17">
      <c r="A92" s="35"/>
      <c r="B92" s="36">
        <v>1027</v>
      </c>
      <c r="C92" s="37">
        <v>0.72</v>
      </c>
      <c r="D92" s="36">
        <v>300</v>
      </c>
      <c r="E92" s="36">
        <v>49.6</v>
      </c>
      <c r="F92" s="38">
        <f t="shared" si="62"/>
        <v>0.388732394366197</v>
      </c>
      <c r="G92" s="39">
        <v>2.76</v>
      </c>
      <c r="H92" s="40">
        <f t="shared" si="63"/>
        <v>36.21</v>
      </c>
      <c r="I92" s="37">
        <f t="shared" si="64"/>
        <v>10863.36</v>
      </c>
      <c r="J92" s="35"/>
      <c r="K92" s="35"/>
      <c r="L92" s="4"/>
      <c r="M92" s="80"/>
      <c r="N92" s="58">
        <v>2.178</v>
      </c>
      <c r="O92" s="58">
        <f t="shared" si="60"/>
        <v>3.174</v>
      </c>
      <c r="P92" s="58">
        <v>2.76</v>
      </c>
      <c r="Q92" s="58">
        <f t="shared" si="61"/>
        <v>2.76</v>
      </c>
    </row>
    <row r="93" ht="17.4" spans="1:17">
      <c r="A93" s="35"/>
      <c r="B93" s="36">
        <v>1027</v>
      </c>
      <c r="C93" s="37">
        <v>0.74</v>
      </c>
      <c r="D93" s="36">
        <v>300</v>
      </c>
      <c r="E93" s="36">
        <v>49.6</v>
      </c>
      <c r="F93" s="38">
        <f t="shared" si="62"/>
        <v>0.540845070422535</v>
      </c>
      <c r="G93" s="39">
        <v>3.84</v>
      </c>
      <c r="H93" s="40">
        <f t="shared" si="63"/>
        <v>50.38</v>
      </c>
      <c r="I93" s="37">
        <f t="shared" si="64"/>
        <v>15114.24</v>
      </c>
      <c r="J93" s="35"/>
      <c r="K93" s="35"/>
      <c r="L93" s="4"/>
      <c r="M93" s="80"/>
      <c r="N93" s="58">
        <v>3.036</v>
      </c>
      <c r="O93" s="58">
        <f t="shared" si="60"/>
        <v>4.416</v>
      </c>
      <c r="P93" s="58">
        <v>3.841</v>
      </c>
      <c r="Q93" s="58">
        <f t="shared" si="61"/>
        <v>3.84</v>
      </c>
    </row>
    <row r="94" ht="17.4" spans="1:17">
      <c r="A94" s="35"/>
      <c r="B94" s="36">
        <v>1027</v>
      </c>
      <c r="C94" s="37">
        <v>0.76</v>
      </c>
      <c r="D94" s="36">
        <v>300</v>
      </c>
      <c r="E94" s="36">
        <v>49.6</v>
      </c>
      <c r="F94" s="38">
        <f t="shared" si="62"/>
        <v>0.546478873239437</v>
      </c>
      <c r="G94" s="39">
        <v>3.88</v>
      </c>
      <c r="H94" s="40">
        <f t="shared" si="63"/>
        <v>50.9</v>
      </c>
      <c r="I94" s="37">
        <f t="shared" si="64"/>
        <v>15271.68</v>
      </c>
      <c r="J94" s="35"/>
      <c r="K94" s="35"/>
      <c r="L94" s="4"/>
      <c r="M94" s="80"/>
      <c r="N94" s="58">
        <v>3.058</v>
      </c>
      <c r="O94" s="58">
        <f t="shared" si="60"/>
        <v>4.462</v>
      </c>
      <c r="P94" s="58">
        <v>3.8755</v>
      </c>
      <c r="Q94" s="58">
        <f t="shared" si="61"/>
        <v>3.88</v>
      </c>
    </row>
    <row r="95" ht="17.4" spans="1:17">
      <c r="A95" s="35"/>
      <c r="B95" s="36">
        <v>1037</v>
      </c>
      <c r="C95" s="37">
        <v>0.68</v>
      </c>
      <c r="D95" s="36">
        <v>300</v>
      </c>
      <c r="E95" s="36">
        <v>49.6</v>
      </c>
      <c r="F95" s="38">
        <f t="shared" ref="F95:F103" si="65">G95/7.1</f>
        <v>0.504225352112676</v>
      </c>
      <c r="G95" s="39">
        <v>3.58</v>
      </c>
      <c r="H95" s="40">
        <f t="shared" ref="H95:H103" si="66">ROUNDDOWN(I95/D95,2)</f>
        <v>46.96</v>
      </c>
      <c r="I95" s="37">
        <f t="shared" ref="I95:I103" si="67">ROUNDDOWN(G95*3936,2)</f>
        <v>14090.88</v>
      </c>
      <c r="J95" s="35"/>
      <c r="K95" s="35"/>
      <c r="L95" s="4"/>
      <c r="M95" s="80"/>
      <c r="N95" s="58">
        <v>2.827</v>
      </c>
      <c r="O95" s="58">
        <f t="shared" si="60"/>
        <v>4.117</v>
      </c>
      <c r="P95" s="58">
        <v>3.5765</v>
      </c>
      <c r="Q95" s="58">
        <f t="shared" si="61"/>
        <v>3.58</v>
      </c>
    </row>
    <row r="96" ht="17.4" spans="1:17">
      <c r="A96" s="35"/>
      <c r="B96" s="36">
        <v>1037</v>
      </c>
      <c r="C96" s="37">
        <v>0.69</v>
      </c>
      <c r="D96" s="36">
        <v>300</v>
      </c>
      <c r="E96" s="36">
        <v>49.6</v>
      </c>
      <c r="F96" s="38">
        <f t="shared" si="65"/>
        <v>0.508450704225352</v>
      </c>
      <c r="G96" s="39">
        <v>3.61</v>
      </c>
      <c r="H96" s="40">
        <f t="shared" si="66"/>
        <v>47.36</v>
      </c>
      <c r="I96" s="37">
        <f t="shared" si="67"/>
        <v>14208.96</v>
      </c>
      <c r="J96" s="35"/>
      <c r="K96" s="35"/>
      <c r="L96" s="4"/>
      <c r="M96" s="80"/>
      <c r="N96" s="58">
        <v>2.849</v>
      </c>
      <c r="O96" s="58">
        <f t="shared" si="60"/>
        <v>4.1515</v>
      </c>
      <c r="P96" s="58">
        <v>3.611</v>
      </c>
      <c r="Q96" s="58">
        <f t="shared" si="61"/>
        <v>3.61</v>
      </c>
    </row>
    <row r="97" ht="17.4" spans="1:17">
      <c r="A97" s="35"/>
      <c r="B97" s="36">
        <v>1037</v>
      </c>
      <c r="C97" s="37">
        <v>0.7</v>
      </c>
      <c r="D97" s="36">
        <v>300</v>
      </c>
      <c r="E97" s="36">
        <v>49.6</v>
      </c>
      <c r="F97" s="38">
        <f t="shared" si="65"/>
        <v>0.514084507042254</v>
      </c>
      <c r="G97" s="39">
        <v>3.65</v>
      </c>
      <c r="H97" s="40">
        <f t="shared" si="66"/>
        <v>47.88</v>
      </c>
      <c r="I97" s="37">
        <f t="shared" si="67"/>
        <v>14366.4</v>
      </c>
      <c r="J97" s="35"/>
      <c r="K97" s="35"/>
      <c r="L97" s="4"/>
      <c r="M97" s="80"/>
      <c r="N97" s="58">
        <v>2.882</v>
      </c>
      <c r="O97" s="58">
        <f t="shared" si="60"/>
        <v>4.1975</v>
      </c>
      <c r="P97" s="58">
        <v>3.6455</v>
      </c>
      <c r="Q97" s="58">
        <f t="shared" si="61"/>
        <v>3.65</v>
      </c>
    </row>
    <row r="98" ht="17.4" spans="1:17">
      <c r="A98" s="35"/>
      <c r="B98" s="36">
        <v>1037</v>
      </c>
      <c r="C98" s="37">
        <v>0.71</v>
      </c>
      <c r="D98" s="36">
        <v>300</v>
      </c>
      <c r="E98" s="36">
        <v>49.6</v>
      </c>
      <c r="F98" s="38">
        <f t="shared" si="65"/>
        <v>0.52112676056338</v>
      </c>
      <c r="G98" s="39">
        <v>3.7</v>
      </c>
      <c r="H98" s="40">
        <f t="shared" si="66"/>
        <v>48.54</v>
      </c>
      <c r="I98" s="37">
        <f t="shared" si="67"/>
        <v>14563.2</v>
      </c>
      <c r="J98" s="35"/>
      <c r="K98" s="35"/>
      <c r="L98" s="4"/>
      <c r="M98" s="80"/>
      <c r="N98" s="58">
        <v>2.926</v>
      </c>
      <c r="O98" s="58">
        <f t="shared" si="60"/>
        <v>4.255</v>
      </c>
      <c r="P98" s="58">
        <v>3.703</v>
      </c>
      <c r="Q98" s="58">
        <f t="shared" si="61"/>
        <v>3.7</v>
      </c>
    </row>
    <row r="99" ht="17.4" spans="1:17">
      <c r="A99" s="35"/>
      <c r="B99" s="36">
        <v>1037</v>
      </c>
      <c r="C99" s="37">
        <v>0.73</v>
      </c>
      <c r="D99" s="36">
        <v>300</v>
      </c>
      <c r="E99" s="36">
        <v>49.6</v>
      </c>
      <c r="F99" s="38">
        <f t="shared" si="65"/>
        <v>0.526760563380282</v>
      </c>
      <c r="G99" s="39">
        <v>3.74</v>
      </c>
      <c r="H99" s="40">
        <f t="shared" si="66"/>
        <v>49.06</v>
      </c>
      <c r="I99" s="37">
        <f t="shared" si="67"/>
        <v>14720.64</v>
      </c>
      <c r="J99" s="35"/>
      <c r="K99" s="35"/>
      <c r="L99" s="4"/>
      <c r="M99" s="80"/>
      <c r="N99" s="58">
        <v>2.948</v>
      </c>
      <c r="O99" s="58">
        <f t="shared" si="60"/>
        <v>4.301</v>
      </c>
      <c r="P99" s="58">
        <v>3.7375</v>
      </c>
      <c r="Q99" s="58">
        <f t="shared" si="61"/>
        <v>3.74</v>
      </c>
    </row>
    <row r="100" s="58" customFormat="1" ht="17.4" spans="1:17">
      <c r="A100" s="35"/>
      <c r="B100" s="36">
        <v>1037</v>
      </c>
      <c r="C100" s="37">
        <v>0.74</v>
      </c>
      <c r="D100" s="36">
        <v>300</v>
      </c>
      <c r="E100" s="36">
        <v>49.6</v>
      </c>
      <c r="F100" s="38">
        <f t="shared" si="65"/>
        <v>0.395774647887324</v>
      </c>
      <c r="G100" s="39">
        <v>2.81</v>
      </c>
      <c r="H100" s="40">
        <f t="shared" si="66"/>
        <v>36.86</v>
      </c>
      <c r="I100" s="37">
        <f t="shared" si="67"/>
        <v>11060.16</v>
      </c>
      <c r="J100" s="35"/>
      <c r="K100" s="35"/>
      <c r="L100" s="4"/>
      <c r="M100" s="80"/>
      <c r="N100" s="58">
        <v>2.222</v>
      </c>
      <c r="O100" s="58">
        <f t="shared" si="60"/>
        <v>3.2315</v>
      </c>
      <c r="P100" s="58">
        <v>2.806</v>
      </c>
      <c r="Q100" s="58">
        <f t="shared" si="61"/>
        <v>2.81</v>
      </c>
    </row>
    <row r="101" ht="17.4" spans="1:17">
      <c r="A101" s="35"/>
      <c r="B101" s="36">
        <v>1037</v>
      </c>
      <c r="C101" s="37">
        <v>0.76</v>
      </c>
      <c r="D101" s="36">
        <v>300</v>
      </c>
      <c r="E101" s="36">
        <v>49.6</v>
      </c>
      <c r="F101" s="38">
        <f t="shared" si="65"/>
        <v>0.492957746478873</v>
      </c>
      <c r="G101" s="39">
        <v>3.5</v>
      </c>
      <c r="H101" s="40">
        <f t="shared" si="66"/>
        <v>45.92</v>
      </c>
      <c r="I101" s="37">
        <f t="shared" si="67"/>
        <v>13776</v>
      </c>
      <c r="J101" s="35"/>
      <c r="K101" s="35"/>
      <c r="L101" s="4"/>
      <c r="M101" s="80"/>
      <c r="N101" s="58">
        <v>2.761</v>
      </c>
      <c r="O101" s="58">
        <f t="shared" si="60"/>
        <v>4.025</v>
      </c>
      <c r="P101" s="58">
        <v>3.496</v>
      </c>
      <c r="Q101" s="58">
        <f t="shared" si="61"/>
        <v>3.5</v>
      </c>
    </row>
    <row r="102" ht="17.4" spans="1:17">
      <c r="A102" s="35"/>
      <c r="B102" s="36">
        <v>1037</v>
      </c>
      <c r="C102" s="37">
        <v>0.78</v>
      </c>
      <c r="D102" s="36">
        <v>300</v>
      </c>
      <c r="E102" s="36">
        <v>49.6</v>
      </c>
      <c r="F102" s="38">
        <f t="shared" si="65"/>
        <v>0.446478873239437</v>
      </c>
      <c r="G102" s="39">
        <v>3.17</v>
      </c>
      <c r="H102" s="40">
        <f t="shared" si="66"/>
        <v>41.59</v>
      </c>
      <c r="I102" s="37">
        <f t="shared" si="67"/>
        <v>12477.12</v>
      </c>
      <c r="J102" s="35"/>
      <c r="K102" s="35"/>
      <c r="L102" s="4"/>
      <c r="M102" s="80"/>
      <c r="N102" s="58">
        <v>2.508</v>
      </c>
      <c r="O102" s="58">
        <f t="shared" si="60"/>
        <v>3.6455</v>
      </c>
      <c r="P102" s="58">
        <v>3.174</v>
      </c>
      <c r="Q102" s="58">
        <f t="shared" si="61"/>
        <v>3.17</v>
      </c>
    </row>
    <row r="103" ht="17.4" spans="1:17">
      <c r="A103" s="35"/>
      <c r="B103" s="36">
        <v>1080</v>
      </c>
      <c r="C103" s="37">
        <v>0.62</v>
      </c>
      <c r="D103" s="36">
        <v>300</v>
      </c>
      <c r="E103" s="36">
        <v>49.6</v>
      </c>
      <c r="F103" s="38">
        <f t="shared" si="65"/>
        <v>0.316901408450704</v>
      </c>
      <c r="G103" s="39">
        <v>2.25</v>
      </c>
      <c r="H103" s="40">
        <f t="shared" si="66"/>
        <v>29.52</v>
      </c>
      <c r="I103" s="37">
        <f t="shared" si="67"/>
        <v>8856</v>
      </c>
      <c r="J103" s="35"/>
      <c r="K103" s="35"/>
      <c r="L103" s="4"/>
      <c r="M103" s="80"/>
      <c r="N103" s="58">
        <v>1.702</v>
      </c>
      <c r="O103" s="58">
        <f t="shared" si="60"/>
        <v>2.5875</v>
      </c>
      <c r="P103" s="58">
        <v>2.254</v>
      </c>
      <c r="Q103" s="58">
        <f t="shared" si="61"/>
        <v>2.25</v>
      </c>
    </row>
    <row r="104" ht="17.4" spans="1:17">
      <c r="A104" s="35"/>
      <c r="B104" s="36">
        <v>1080</v>
      </c>
      <c r="C104" s="37">
        <v>0.63</v>
      </c>
      <c r="D104" s="36">
        <v>300</v>
      </c>
      <c r="E104" s="36">
        <v>49.6</v>
      </c>
      <c r="F104" s="38">
        <f t="shared" ref="F104:F115" si="68">G104/7.1</f>
        <v>0.323943661971831</v>
      </c>
      <c r="G104" s="39">
        <v>2.3</v>
      </c>
      <c r="H104" s="40">
        <f t="shared" ref="H104:H115" si="69">ROUNDDOWN(I104/D104,2)</f>
        <v>30.17</v>
      </c>
      <c r="I104" s="37">
        <f t="shared" ref="I104:I119" si="70">ROUNDDOWN(G104*3936,2)</f>
        <v>9052.8</v>
      </c>
      <c r="J104" s="35"/>
      <c r="K104" s="35"/>
      <c r="L104" s="4"/>
      <c r="M104" s="80"/>
      <c r="N104" s="58">
        <v>1.7365</v>
      </c>
      <c r="O104" s="58">
        <f t="shared" si="60"/>
        <v>2.645</v>
      </c>
      <c r="P104" s="58">
        <v>2.3</v>
      </c>
      <c r="Q104" s="58">
        <f t="shared" si="61"/>
        <v>2.3</v>
      </c>
    </row>
    <row r="105" ht="17.4" spans="1:17">
      <c r="A105" s="35"/>
      <c r="B105" s="36">
        <v>1080</v>
      </c>
      <c r="C105" s="37">
        <v>0.64</v>
      </c>
      <c r="D105" s="36">
        <v>300</v>
      </c>
      <c r="E105" s="36">
        <v>49.6</v>
      </c>
      <c r="F105" s="38">
        <f t="shared" si="68"/>
        <v>0.326760563380282</v>
      </c>
      <c r="G105" s="39">
        <v>2.32</v>
      </c>
      <c r="H105" s="40">
        <f t="shared" si="69"/>
        <v>30.43</v>
      </c>
      <c r="I105" s="37">
        <f t="shared" si="70"/>
        <v>9131.52</v>
      </c>
      <c r="J105" s="35"/>
      <c r="K105" s="35"/>
      <c r="L105" s="4"/>
      <c r="M105" s="80"/>
      <c r="N105" s="58">
        <v>1.7595</v>
      </c>
      <c r="O105" s="58">
        <f t="shared" si="60"/>
        <v>2.668</v>
      </c>
      <c r="P105" s="58">
        <v>2.323</v>
      </c>
      <c r="Q105" s="58">
        <f t="shared" si="61"/>
        <v>2.32</v>
      </c>
    </row>
    <row r="106" ht="17.4" spans="1:17">
      <c r="A106" s="35"/>
      <c r="B106" s="36">
        <v>1080</v>
      </c>
      <c r="C106" s="37">
        <v>0.65</v>
      </c>
      <c r="D106" s="36">
        <v>300</v>
      </c>
      <c r="E106" s="36">
        <v>49.6</v>
      </c>
      <c r="F106" s="38">
        <f t="shared" si="68"/>
        <v>0.336619718309859</v>
      </c>
      <c r="G106" s="39">
        <v>2.39</v>
      </c>
      <c r="H106" s="40">
        <f t="shared" si="69"/>
        <v>31.35</v>
      </c>
      <c r="I106" s="37">
        <f t="shared" si="70"/>
        <v>9407.04</v>
      </c>
      <c r="J106" s="35"/>
      <c r="K106" s="35"/>
      <c r="L106" s="4"/>
      <c r="M106" s="80"/>
      <c r="N106" s="58">
        <v>1.8055</v>
      </c>
      <c r="O106" s="58">
        <f t="shared" si="60"/>
        <v>2.7485</v>
      </c>
      <c r="P106" s="58">
        <v>2.392</v>
      </c>
      <c r="Q106" s="58">
        <f t="shared" si="61"/>
        <v>2.39</v>
      </c>
    </row>
    <row r="107" ht="17.4" spans="1:17">
      <c r="A107" s="35"/>
      <c r="B107" s="36">
        <v>1080</v>
      </c>
      <c r="C107" s="37">
        <v>0.66</v>
      </c>
      <c r="D107" s="36">
        <v>300</v>
      </c>
      <c r="E107" s="36">
        <v>49.6</v>
      </c>
      <c r="F107" s="38">
        <f t="shared" si="68"/>
        <v>0.290140845070423</v>
      </c>
      <c r="G107" s="39">
        <v>2.06</v>
      </c>
      <c r="H107" s="40">
        <f t="shared" si="69"/>
        <v>27.02</v>
      </c>
      <c r="I107" s="37">
        <f t="shared" si="70"/>
        <v>8108.16</v>
      </c>
      <c r="J107" s="35"/>
      <c r="K107" s="35"/>
      <c r="L107" s="4"/>
      <c r="M107" s="80"/>
      <c r="N107" s="58">
        <v>1.564</v>
      </c>
      <c r="O107" s="58">
        <f t="shared" si="60"/>
        <v>2.369</v>
      </c>
      <c r="P107" s="58">
        <v>2.0585</v>
      </c>
      <c r="Q107" s="58">
        <f t="shared" si="61"/>
        <v>2.06</v>
      </c>
    </row>
    <row r="108" ht="17.4" spans="1:17">
      <c r="A108" s="35"/>
      <c r="B108" s="36">
        <v>1080</v>
      </c>
      <c r="C108" s="37">
        <v>0.67</v>
      </c>
      <c r="D108" s="36">
        <v>300</v>
      </c>
      <c r="E108" s="36">
        <v>49.6</v>
      </c>
      <c r="F108" s="38">
        <f t="shared" si="68"/>
        <v>0.346478873239437</v>
      </c>
      <c r="G108" s="39">
        <v>2.46</v>
      </c>
      <c r="H108" s="40">
        <f t="shared" si="69"/>
        <v>32.27</v>
      </c>
      <c r="I108" s="37">
        <f t="shared" si="70"/>
        <v>9682.56</v>
      </c>
      <c r="J108" s="35"/>
      <c r="K108" s="35"/>
      <c r="L108" s="4"/>
      <c r="M108" s="80"/>
      <c r="N108" s="58">
        <v>1.863</v>
      </c>
      <c r="O108" s="58">
        <f t="shared" si="60"/>
        <v>2.829</v>
      </c>
      <c r="P108" s="58">
        <v>2.461</v>
      </c>
      <c r="Q108" s="58">
        <f t="shared" si="61"/>
        <v>2.46</v>
      </c>
    </row>
    <row r="109" ht="17.4" spans="1:17">
      <c r="A109" s="35"/>
      <c r="B109" s="36">
        <v>1080</v>
      </c>
      <c r="C109" s="37">
        <v>0.68</v>
      </c>
      <c r="D109" s="36">
        <v>300</v>
      </c>
      <c r="E109" s="36">
        <v>49.6</v>
      </c>
      <c r="F109" s="38">
        <f t="shared" si="68"/>
        <v>0.352112676056338</v>
      </c>
      <c r="G109" s="39">
        <v>2.5</v>
      </c>
      <c r="H109" s="40">
        <f t="shared" si="69"/>
        <v>32.8</v>
      </c>
      <c r="I109" s="37">
        <f t="shared" si="70"/>
        <v>9840</v>
      </c>
      <c r="J109" s="35"/>
      <c r="K109" s="35"/>
      <c r="L109" s="4"/>
      <c r="M109" s="80"/>
      <c r="N109" s="58">
        <v>1.886</v>
      </c>
      <c r="O109" s="58">
        <f t="shared" si="60"/>
        <v>2.875</v>
      </c>
      <c r="P109" s="58">
        <v>2.4955</v>
      </c>
      <c r="Q109" s="58">
        <f t="shared" si="61"/>
        <v>2.5</v>
      </c>
    </row>
    <row r="110" ht="17.4" spans="1:17">
      <c r="A110" s="35"/>
      <c r="B110" s="36">
        <v>1080</v>
      </c>
      <c r="C110" s="37">
        <v>0.69</v>
      </c>
      <c r="D110" s="36">
        <v>300</v>
      </c>
      <c r="E110" s="36">
        <v>49.6</v>
      </c>
      <c r="F110" s="38">
        <f t="shared" si="68"/>
        <v>0.357746478873239</v>
      </c>
      <c r="G110" s="39">
        <v>2.54</v>
      </c>
      <c r="H110" s="40">
        <f t="shared" si="69"/>
        <v>33.32</v>
      </c>
      <c r="I110" s="37">
        <f t="shared" si="70"/>
        <v>9997.44</v>
      </c>
      <c r="J110" s="35"/>
      <c r="K110" s="35"/>
      <c r="L110" s="4"/>
      <c r="M110" s="80"/>
      <c r="N110" s="58">
        <v>1.9205</v>
      </c>
      <c r="O110" s="58">
        <f t="shared" si="60"/>
        <v>2.921</v>
      </c>
      <c r="P110" s="58">
        <v>2.5415</v>
      </c>
      <c r="Q110" s="58">
        <f t="shared" si="61"/>
        <v>2.54</v>
      </c>
    </row>
    <row r="111" ht="17.4" spans="1:17">
      <c r="A111" s="35"/>
      <c r="B111" s="36">
        <v>1080</v>
      </c>
      <c r="C111" s="37">
        <v>0.7</v>
      </c>
      <c r="D111" s="36">
        <v>300</v>
      </c>
      <c r="E111" s="36">
        <v>49.6</v>
      </c>
      <c r="F111" s="38">
        <f t="shared" si="68"/>
        <v>0.364788732394366</v>
      </c>
      <c r="G111" s="39">
        <v>2.59</v>
      </c>
      <c r="H111" s="40">
        <f t="shared" si="69"/>
        <v>33.98</v>
      </c>
      <c r="I111" s="37">
        <f t="shared" si="70"/>
        <v>10194.24</v>
      </c>
      <c r="J111" s="35"/>
      <c r="K111" s="35"/>
      <c r="L111" s="4"/>
      <c r="M111" s="80"/>
      <c r="N111" s="58">
        <v>1.955</v>
      </c>
      <c r="O111" s="58">
        <f t="shared" si="60"/>
        <v>2.9785</v>
      </c>
      <c r="P111" s="58">
        <v>2.5875</v>
      </c>
      <c r="Q111" s="58">
        <f t="shared" si="61"/>
        <v>2.59</v>
      </c>
    </row>
    <row r="112" ht="17.4" spans="1:17">
      <c r="A112" s="35"/>
      <c r="B112" s="36">
        <v>1086</v>
      </c>
      <c r="C112" s="37">
        <v>0.67</v>
      </c>
      <c r="D112" s="36">
        <v>300</v>
      </c>
      <c r="E112" s="36">
        <v>49.6</v>
      </c>
      <c r="F112" s="38">
        <f t="shared" si="68"/>
        <v>0.432394366197183</v>
      </c>
      <c r="G112" s="39">
        <v>3.07</v>
      </c>
      <c r="H112" s="40">
        <f t="shared" si="69"/>
        <v>40.27</v>
      </c>
      <c r="I112" s="37">
        <f t="shared" si="70"/>
        <v>12083.52</v>
      </c>
      <c r="J112" s="35"/>
      <c r="K112" s="35"/>
      <c r="L112" s="4"/>
      <c r="M112" s="80"/>
      <c r="N112" s="58">
        <v>2.4265</v>
      </c>
      <c r="O112" s="58">
        <f t="shared" si="60"/>
        <v>3.5305</v>
      </c>
      <c r="P112" s="58">
        <v>3.0705</v>
      </c>
      <c r="Q112" s="58">
        <f t="shared" si="61"/>
        <v>3.07</v>
      </c>
    </row>
    <row r="113" ht="17.4" spans="1:17">
      <c r="A113" s="35"/>
      <c r="B113" s="36">
        <v>1086</v>
      </c>
      <c r="C113" s="37">
        <v>0.68</v>
      </c>
      <c r="D113" s="36">
        <v>300</v>
      </c>
      <c r="E113" s="36">
        <v>49.6</v>
      </c>
      <c r="F113" s="38">
        <f t="shared" si="68"/>
        <v>0.438028169014085</v>
      </c>
      <c r="G113" s="39">
        <v>3.11</v>
      </c>
      <c r="H113" s="40">
        <f t="shared" si="69"/>
        <v>40.8</v>
      </c>
      <c r="I113" s="37">
        <f t="shared" si="70"/>
        <v>12240.96</v>
      </c>
      <c r="J113" s="35"/>
      <c r="K113" s="35"/>
      <c r="L113" s="4"/>
      <c r="M113" s="80"/>
      <c r="O113" s="58">
        <f t="shared" ref="O113:O146" si="71">G113*1.15</f>
        <v>3.5765</v>
      </c>
      <c r="P113" s="58">
        <v>3.105</v>
      </c>
      <c r="Q113" s="58">
        <f t="shared" si="61"/>
        <v>3.11</v>
      </c>
    </row>
    <row r="114" ht="17.4" spans="1:17">
      <c r="A114" s="35"/>
      <c r="B114" s="36">
        <v>1067</v>
      </c>
      <c r="C114" s="37">
        <v>0.68</v>
      </c>
      <c r="D114" s="36">
        <v>300</v>
      </c>
      <c r="E114" s="36">
        <v>49.6</v>
      </c>
      <c r="F114" s="38">
        <f t="shared" si="68"/>
        <v>0.36056338028169</v>
      </c>
      <c r="G114" s="39">
        <v>2.56</v>
      </c>
      <c r="H114" s="40">
        <f t="shared" si="69"/>
        <v>33.58</v>
      </c>
      <c r="I114" s="37">
        <f t="shared" si="70"/>
        <v>10076.16</v>
      </c>
      <c r="J114" s="35"/>
      <c r="K114" s="35"/>
      <c r="L114" s="4"/>
      <c r="M114" s="80"/>
      <c r="O114" s="58">
        <f t="shared" si="71"/>
        <v>2.944</v>
      </c>
      <c r="P114" s="58">
        <v>2.5645</v>
      </c>
      <c r="Q114" s="58">
        <f t="shared" si="61"/>
        <v>2.56</v>
      </c>
    </row>
    <row r="115" ht="17.4" spans="1:17">
      <c r="A115" s="35"/>
      <c r="B115" s="36">
        <v>1067</v>
      </c>
      <c r="C115" s="37">
        <v>0.69</v>
      </c>
      <c r="D115" s="36">
        <v>300</v>
      </c>
      <c r="E115" s="36">
        <v>49.6</v>
      </c>
      <c r="F115" s="38">
        <f t="shared" ref="F115:F119" si="72">G115/7.1</f>
        <v>0.367605633802817</v>
      </c>
      <c r="G115" s="39">
        <v>2.61</v>
      </c>
      <c r="H115" s="40">
        <f t="shared" ref="H115:H119" si="73">ROUNDDOWN(I115/D115,2)</f>
        <v>34.24</v>
      </c>
      <c r="I115" s="37">
        <f t="shared" si="70"/>
        <v>10272.96</v>
      </c>
      <c r="J115" s="35"/>
      <c r="K115" s="35"/>
      <c r="L115" s="4"/>
      <c r="M115" s="80"/>
      <c r="N115" s="58">
        <v>1.9665</v>
      </c>
      <c r="O115" s="58">
        <f t="shared" si="71"/>
        <v>3.0015</v>
      </c>
      <c r="P115" s="58">
        <v>2.6105</v>
      </c>
      <c r="Q115" s="58">
        <f t="shared" si="61"/>
        <v>2.61</v>
      </c>
    </row>
    <row r="116" ht="17.4" spans="1:17">
      <c r="A116" s="35"/>
      <c r="B116" s="36">
        <v>1067</v>
      </c>
      <c r="C116" s="37">
        <v>0.72</v>
      </c>
      <c r="D116" s="36">
        <v>300</v>
      </c>
      <c r="E116" s="36">
        <v>49.6</v>
      </c>
      <c r="F116" s="38">
        <f t="shared" si="72"/>
        <v>0.370422535211268</v>
      </c>
      <c r="G116" s="39">
        <v>2.63</v>
      </c>
      <c r="H116" s="40">
        <f t="shared" si="73"/>
        <v>34.5</v>
      </c>
      <c r="I116" s="37">
        <f t="shared" si="70"/>
        <v>10351.68</v>
      </c>
      <c r="J116" s="35"/>
      <c r="K116" s="35"/>
      <c r="L116" s="4"/>
      <c r="M116" s="80"/>
      <c r="N116" s="58">
        <v>1.9895</v>
      </c>
      <c r="O116" s="58">
        <f t="shared" si="71"/>
        <v>3.0245</v>
      </c>
      <c r="P116" s="58">
        <v>2.6335</v>
      </c>
      <c r="Q116" s="58">
        <f t="shared" si="61"/>
        <v>2.63</v>
      </c>
    </row>
    <row r="117" ht="17.4" spans="1:17">
      <c r="A117" s="35"/>
      <c r="B117" s="36">
        <v>1067</v>
      </c>
      <c r="C117" s="37">
        <v>0.73</v>
      </c>
      <c r="D117" s="36">
        <v>300</v>
      </c>
      <c r="E117" s="36">
        <v>49.6</v>
      </c>
      <c r="F117" s="38">
        <f t="shared" si="72"/>
        <v>0.376056338028169</v>
      </c>
      <c r="G117" s="39">
        <v>2.67</v>
      </c>
      <c r="H117" s="40">
        <f t="shared" si="73"/>
        <v>35.03</v>
      </c>
      <c r="I117" s="37">
        <f t="shared" si="70"/>
        <v>10509.12</v>
      </c>
      <c r="J117" s="35"/>
      <c r="K117" s="35"/>
      <c r="L117" s="4"/>
      <c r="M117" s="80"/>
      <c r="N117" s="58">
        <v>2.024</v>
      </c>
      <c r="O117" s="58">
        <f t="shared" si="71"/>
        <v>3.0705</v>
      </c>
      <c r="P117" s="58">
        <v>2.668</v>
      </c>
      <c r="Q117" s="58">
        <f t="shared" ref="Q117:Q146" si="74">ROUND(P117,2)</f>
        <v>2.67</v>
      </c>
    </row>
    <row r="118" ht="17.4" spans="1:17">
      <c r="A118" s="35"/>
      <c r="B118" s="36">
        <v>1067</v>
      </c>
      <c r="C118" s="37">
        <v>0.74</v>
      </c>
      <c r="D118" s="36">
        <v>300</v>
      </c>
      <c r="E118" s="36">
        <v>49.6</v>
      </c>
      <c r="F118" s="38">
        <f t="shared" si="72"/>
        <v>0.356338028169014</v>
      </c>
      <c r="G118" s="39">
        <v>2.53</v>
      </c>
      <c r="H118" s="40">
        <f t="shared" si="73"/>
        <v>33.19</v>
      </c>
      <c r="I118" s="37">
        <f t="shared" si="70"/>
        <v>9958.08</v>
      </c>
      <c r="J118" s="35"/>
      <c r="K118" s="35"/>
      <c r="L118" s="4"/>
      <c r="M118" s="80"/>
      <c r="N118" s="58">
        <v>1.909</v>
      </c>
      <c r="O118" s="58">
        <f t="shared" si="71"/>
        <v>2.9095</v>
      </c>
      <c r="P118" s="58">
        <v>2.53</v>
      </c>
      <c r="Q118" s="58">
        <f t="shared" si="74"/>
        <v>2.53</v>
      </c>
    </row>
    <row r="119" ht="17.4" spans="1:17">
      <c r="A119" s="35"/>
      <c r="B119" s="36">
        <v>1067</v>
      </c>
      <c r="C119" s="37">
        <v>0.75</v>
      </c>
      <c r="D119" s="36">
        <v>300</v>
      </c>
      <c r="E119" s="36">
        <v>49.6</v>
      </c>
      <c r="F119" s="38">
        <f t="shared" si="72"/>
        <v>0.397183098591549</v>
      </c>
      <c r="G119" s="39">
        <v>2.82</v>
      </c>
      <c r="H119" s="40">
        <f t="shared" si="73"/>
        <v>36.99</v>
      </c>
      <c r="I119" s="37">
        <f t="shared" si="70"/>
        <v>11099.52</v>
      </c>
      <c r="J119" s="35"/>
      <c r="K119" s="35"/>
      <c r="L119" s="4"/>
      <c r="M119" s="80"/>
      <c r="N119" s="58">
        <v>2.1275</v>
      </c>
      <c r="O119" s="58">
        <f t="shared" si="71"/>
        <v>3.243</v>
      </c>
      <c r="P119" s="58">
        <v>2.8175</v>
      </c>
      <c r="Q119" s="58">
        <f t="shared" si="74"/>
        <v>2.82</v>
      </c>
    </row>
    <row r="120" ht="17.4" spans="1:17">
      <c r="A120" s="35"/>
      <c r="B120" s="36">
        <v>1067</v>
      </c>
      <c r="C120" s="37">
        <v>0.76</v>
      </c>
      <c r="D120" s="36">
        <v>300</v>
      </c>
      <c r="E120" s="36">
        <v>49.6</v>
      </c>
      <c r="F120" s="38">
        <f t="shared" ref="F120:F126" si="75">G120/7.1</f>
        <v>0.398591549295775</v>
      </c>
      <c r="G120" s="39">
        <v>2.83</v>
      </c>
      <c r="H120" s="40">
        <f t="shared" ref="H120:H126" si="76">ROUNDDOWN(I120/D120,2)</f>
        <v>37.12</v>
      </c>
      <c r="I120" s="37">
        <f t="shared" ref="I120:I126" si="77">ROUNDDOWN(G120*3936,2)</f>
        <v>11138.88</v>
      </c>
      <c r="J120" s="35"/>
      <c r="K120" s="35"/>
      <c r="L120" s="4"/>
      <c r="M120" s="80"/>
      <c r="N120" s="58">
        <v>2.139</v>
      </c>
      <c r="O120" s="58">
        <f t="shared" si="71"/>
        <v>3.2545</v>
      </c>
      <c r="P120" s="58">
        <v>2.829</v>
      </c>
      <c r="Q120" s="58">
        <f t="shared" si="74"/>
        <v>2.83</v>
      </c>
    </row>
    <row r="121" ht="17.4" spans="1:17">
      <c r="A121" s="35"/>
      <c r="B121" s="36">
        <v>1078</v>
      </c>
      <c r="C121" s="37">
        <v>0.62</v>
      </c>
      <c r="D121" s="36">
        <v>300</v>
      </c>
      <c r="E121" s="36">
        <v>49.6</v>
      </c>
      <c r="F121" s="38">
        <f t="shared" si="75"/>
        <v>0.391549295774648</v>
      </c>
      <c r="G121" s="39">
        <v>2.78</v>
      </c>
      <c r="H121" s="40">
        <f t="shared" si="76"/>
        <v>36.47</v>
      </c>
      <c r="I121" s="37">
        <f t="shared" si="77"/>
        <v>10942.08</v>
      </c>
      <c r="J121" s="35"/>
      <c r="K121" s="35"/>
      <c r="L121" s="4"/>
      <c r="M121" s="80"/>
      <c r="N121" s="58">
        <v>2.1965</v>
      </c>
      <c r="O121" s="58">
        <f t="shared" si="71"/>
        <v>3.197</v>
      </c>
      <c r="P121" s="58">
        <v>2.783</v>
      </c>
      <c r="Q121" s="58">
        <f t="shared" si="74"/>
        <v>2.78</v>
      </c>
    </row>
    <row r="122" ht="17.4" spans="1:17">
      <c r="A122" s="35"/>
      <c r="B122" s="36">
        <v>1078</v>
      </c>
      <c r="C122" s="37">
        <v>0.64</v>
      </c>
      <c r="D122" s="36">
        <v>300</v>
      </c>
      <c r="E122" s="36">
        <v>49.6</v>
      </c>
      <c r="F122" s="38">
        <f t="shared" si="75"/>
        <v>0.398591549295775</v>
      </c>
      <c r="G122" s="39">
        <v>2.83</v>
      </c>
      <c r="H122" s="40">
        <f t="shared" si="76"/>
        <v>37.12</v>
      </c>
      <c r="I122" s="37">
        <f t="shared" si="77"/>
        <v>11138.88</v>
      </c>
      <c r="J122" s="35"/>
      <c r="K122" s="35"/>
      <c r="L122" s="4"/>
      <c r="M122" s="80"/>
      <c r="N122" s="58">
        <v>2.2425</v>
      </c>
      <c r="O122" s="58">
        <f t="shared" si="71"/>
        <v>3.2545</v>
      </c>
      <c r="P122" s="58">
        <v>2.829</v>
      </c>
      <c r="Q122" s="58">
        <f t="shared" si="74"/>
        <v>2.83</v>
      </c>
    </row>
    <row r="123" ht="17.4" spans="1:17">
      <c r="A123" s="35"/>
      <c r="B123" s="36">
        <v>1078</v>
      </c>
      <c r="C123" s="37">
        <v>0.68</v>
      </c>
      <c r="D123" s="36">
        <v>300</v>
      </c>
      <c r="E123" s="36">
        <v>49.6</v>
      </c>
      <c r="F123" s="38">
        <f t="shared" si="75"/>
        <v>0.412676056338028</v>
      </c>
      <c r="G123" s="39">
        <v>2.93</v>
      </c>
      <c r="H123" s="40">
        <f t="shared" si="76"/>
        <v>38.44</v>
      </c>
      <c r="I123" s="37">
        <f t="shared" si="77"/>
        <v>11532.48</v>
      </c>
      <c r="J123" s="35"/>
      <c r="K123" s="35"/>
      <c r="L123" s="4"/>
      <c r="M123" s="80"/>
      <c r="N123" s="58">
        <v>2.323</v>
      </c>
      <c r="O123" s="58">
        <f t="shared" si="71"/>
        <v>3.3695</v>
      </c>
      <c r="P123" s="58">
        <v>2.9325</v>
      </c>
      <c r="Q123" s="58">
        <f t="shared" si="74"/>
        <v>2.93</v>
      </c>
    </row>
    <row r="124" ht="17.4" spans="1:17">
      <c r="A124" s="35"/>
      <c r="B124" s="36">
        <v>2116</v>
      </c>
      <c r="C124" s="37">
        <v>0.52</v>
      </c>
      <c r="D124" s="36">
        <v>300</v>
      </c>
      <c r="E124" s="36">
        <v>49.6</v>
      </c>
      <c r="F124" s="38">
        <f t="shared" si="75"/>
        <v>0.384507042253521</v>
      </c>
      <c r="G124" s="39">
        <v>2.73</v>
      </c>
      <c r="H124" s="40">
        <f t="shared" si="76"/>
        <v>35.81</v>
      </c>
      <c r="I124" s="37">
        <f t="shared" si="77"/>
        <v>10745.28</v>
      </c>
      <c r="J124" s="35"/>
      <c r="K124" s="35"/>
      <c r="L124" s="4"/>
      <c r="M124" s="80"/>
      <c r="N124" s="58">
        <v>2.1505</v>
      </c>
      <c r="O124" s="58">
        <f t="shared" si="71"/>
        <v>3.1395</v>
      </c>
      <c r="P124" s="58">
        <v>2.7255</v>
      </c>
      <c r="Q124" s="58">
        <f t="shared" si="74"/>
        <v>2.73</v>
      </c>
    </row>
    <row r="125" ht="17.4" spans="1:17">
      <c r="A125" s="35"/>
      <c r="B125" s="36">
        <v>2116</v>
      </c>
      <c r="C125" s="37">
        <v>0.53</v>
      </c>
      <c r="D125" s="36">
        <v>300</v>
      </c>
      <c r="E125" s="36">
        <v>49.6</v>
      </c>
      <c r="F125" s="38">
        <f t="shared" si="75"/>
        <v>0.390140845070423</v>
      </c>
      <c r="G125" s="39">
        <v>2.77</v>
      </c>
      <c r="H125" s="40">
        <f t="shared" si="76"/>
        <v>36.34</v>
      </c>
      <c r="I125" s="37">
        <f t="shared" si="77"/>
        <v>10902.72</v>
      </c>
      <c r="J125" s="35"/>
      <c r="K125" s="35"/>
      <c r="L125" s="4"/>
      <c r="M125" s="80"/>
      <c r="N125" s="58">
        <v>2.185</v>
      </c>
      <c r="O125" s="58">
        <f t="shared" si="71"/>
        <v>3.1855</v>
      </c>
      <c r="P125" s="58">
        <v>2.7715</v>
      </c>
      <c r="Q125" s="58">
        <f t="shared" si="74"/>
        <v>2.77</v>
      </c>
    </row>
    <row r="126" ht="17.4" spans="1:17">
      <c r="A126" s="35"/>
      <c r="B126" s="36">
        <v>2116</v>
      </c>
      <c r="C126" s="37">
        <v>0.54</v>
      </c>
      <c r="D126" s="36">
        <v>300</v>
      </c>
      <c r="E126" s="36">
        <v>49.6</v>
      </c>
      <c r="F126" s="38">
        <f t="shared" si="75"/>
        <v>0.392957746478873</v>
      </c>
      <c r="G126" s="39">
        <v>2.79</v>
      </c>
      <c r="H126" s="40">
        <f t="shared" si="76"/>
        <v>36.6</v>
      </c>
      <c r="I126" s="37">
        <f t="shared" si="77"/>
        <v>10981.44</v>
      </c>
      <c r="J126" s="35"/>
      <c r="K126" s="35"/>
      <c r="L126" s="4"/>
      <c r="M126" s="80"/>
      <c r="N126" s="58">
        <v>2.208</v>
      </c>
      <c r="O126" s="58">
        <f t="shared" si="71"/>
        <v>3.2085</v>
      </c>
      <c r="P126" s="58">
        <v>2.7945</v>
      </c>
      <c r="Q126" s="58">
        <f t="shared" si="74"/>
        <v>2.79</v>
      </c>
    </row>
    <row r="127" ht="17.4" spans="1:17">
      <c r="A127" s="35"/>
      <c r="B127" s="36">
        <v>2116</v>
      </c>
      <c r="C127" s="37">
        <v>0.55</v>
      </c>
      <c r="D127" s="36">
        <v>300</v>
      </c>
      <c r="E127" s="36">
        <v>49.6</v>
      </c>
      <c r="F127" s="38">
        <f t="shared" ref="F127:F138" si="78">G127/7.1</f>
        <v>0.398591549295775</v>
      </c>
      <c r="G127" s="39">
        <v>2.83</v>
      </c>
      <c r="H127" s="40">
        <f t="shared" ref="H127:H138" si="79">ROUNDDOWN(I127/D127,2)</f>
        <v>37.12</v>
      </c>
      <c r="I127" s="37">
        <f t="shared" ref="I127:I131" si="80">ROUNDDOWN(G127*3936,2)</f>
        <v>11138.88</v>
      </c>
      <c r="J127" s="35"/>
      <c r="K127" s="35"/>
      <c r="L127" s="4"/>
      <c r="M127" s="80"/>
      <c r="N127" s="58">
        <v>2.2425</v>
      </c>
      <c r="O127" s="58">
        <f t="shared" si="71"/>
        <v>3.2545</v>
      </c>
      <c r="P127" s="58">
        <v>2.829</v>
      </c>
      <c r="Q127" s="58">
        <f t="shared" si="74"/>
        <v>2.83</v>
      </c>
    </row>
    <row r="128" ht="17.4" spans="1:17">
      <c r="A128" s="35"/>
      <c r="B128" s="36">
        <v>2116</v>
      </c>
      <c r="C128" s="37">
        <v>0.56</v>
      </c>
      <c r="D128" s="36">
        <v>300</v>
      </c>
      <c r="E128" s="36">
        <v>49.6</v>
      </c>
      <c r="F128" s="38">
        <f t="shared" si="78"/>
        <v>0.405633802816901</v>
      </c>
      <c r="G128" s="39">
        <v>2.88</v>
      </c>
      <c r="H128" s="40">
        <f t="shared" si="79"/>
        <v>37.78</v>
      </c>
      <c r="I128" s="37">
        <f t="shared" si="80"/>
        <v>11335.68</v>
      </c>
      <c r="J128" s="35"/>
      <c r="K128" s="35"/>
      <c r="L128" s="4"/>
      <c r="M128" s="80"/>
      <c r="N128" s="58">
        <v>2.2655</v>
      </c>
      <c r="O128" s="58">
        <f t="shared" si="71"/>
        <v>3.312</v>
      </c>
      <c r="P128" s="58">
        <v>2.875</v>
      </c>
      <c r="Q128" s="58">
        <f t="shared" si="74"/>
        <v>2.88</v>
      </c>
    </row>
    <row r="129" ht="17.4" spans="1:17">
      <c r="A129" s="35"/>
      <c r="B129" s="36">
        <v>2116</v>
      </c>
      <c r="C129" s="37">
        <v>0.57</v>
      </c>
      <c r="D129" s="36">
        <v>300</v>
      </c>
      <c r="E129" s="36">
        <v>49.6</v>
      </c>
      <c r="F129" s="38">
        <f t="shared" si="78"/>
        <v>0.408450704225352</v>
      </c>
      <c r="G129" s="39">
        <v>2.9</v>
      </c>
      <c r="H129" s="40">
        <f t="shared" si="79"/>
        <v>38.04</v>
      </c>
      <c r="I129" s="37">
        <f t="shared" si="80"/>
        <v>11414.4</v>
      </c>
      <c r="J129" s="35"/>
      <c r="K129" s="35"/>
      <c r="L129" s="4"/>
      <c r="M129" s="80"/>
      <c r="N129" s="58">
        <v>2.2885</v>
      </c>
      <c r="O129" s="58">
        <f t="shared" si="71"/>
        <v>3.335</v>
      </c>
      <c r="P129" s="58">
        <v>2.898</v>
      </c>
      <c r="Q129" s="58">
        <f t="shared" si="74"/>
        <v>2.9</v>
      </c>
    </row>
    <row r="130" ht="17.4" spans="1:17">
      <c r="A130" s="35"/>
      <c r="B130" s="36">
        <v>2116</v>
      </c>
      <c r="C130" s="37">
        <v>0.58</v>
      </c>
      <c r="D130" s="36">
        <v>300</v>
      </c>
      <c r="E130" s="36">
        <v>49.6</v>
      </c>
      <c r="F130" s="38">
        <f t="shared" si="78"/>
        <v>0.359154929577465</v>
      </c>
      <c r="G130" s="39">
        <v>2.55</v>
      </c>
      <c r="H130" s="40">
        <f t="shared" si="79"/>
        <v>33.45</v>
      </c>
      <c r="I130" s="37">
        <f t="shared" si="80"/>
        <v>10036.8</v>
      </c>
      <c r="J130" s="35"/>
      <c r="K130" s="35"/>
      <c r="L130" s="4"/>
      <c r="M130" s="80"/>
      <c r="N130" s="58">
        <v>2.024</v>
      </c>
      <c r="O130" s="58">
        <f t="shared" si="71"/>
        <v>2.9325</v>
      </c>
      <c r="P130" s="58">
        <v>2.553</v>
      </c>
      <c r="Q130" s="58">
        <f t="shared" si="74"/>
        <v>2.55</v>
      </c>
    </row>
    <row r="131" ht="17.4" spans="1:17">
      <c r="A131" s="35"/>
      <c r="B131" s="36">
        <v>2116</v>
      </c>
      <c r="C131" s="37">
        <v>0.6</v>
      </c>
      <c r="D131" s="36">
        <v>300</v>
      </c>
      <c r="E131" s="36">
        <v>49.6</v>
      </c>
      <c r="F131" s="38">
        <f t="shared" si="78"/>
        <v>0.412676056338028</v>
      </c>
      <c r="G131" s="39">
        <v>2.93</v>
      </c>
      <c r="H131" s="40">
        <f t="shared" si="79"/>
        <v>38.44</v>
      </c>
      <c r="I131" s="37">
        <f t="shared" si="80"/>
        <v>11532.48</v>
      </c>
      <c r="J131" s="35"/>
      <c r="K131" s="35"/>
      <c r="L131" s="4"/>
      <c r="M131" s="80"/>
      <c r="N131" s="58">
        <v>2.323</v>
      </c>
      <c r="O131" s="58">
        <f t="shared" si="71"/>
        <v>3.3695</v>
      </c>
      <c r="P131" s="58">
        <v>2.9325</v>
      </c>
      <c r="Q131" s="58">
        <f t="shared" si="74"/>
        <v>2.93</v>
      </c>
    </row>
    <row r="132" ht="17.4" spans="1:17">
      <c r="A132" s="35"/>
      <c r="B132" s="36">
        <v>1506</v>
      </c>
      <c r="C132" s="37">
        <v>0.47</v>
      </c>
      <c r="D132" s="36">
        <v>150</v>
      </c>
      <c r="E132" s="36">
        <v>49.6</v>
      </c>
      <c r="F132" s="38">
        <f t="shared" si="78"/>
        <v>0.466197183098592</v>
      </c>
      <c r="G132" s="39">
        <v>3.31</v>
      </c>
      <c r="H132" s="40">
        <f t="shared" si="79"/>
        <v>43.42</v>
      </c>
      <c r="I132" s="37">
        <f t="shared" ref="I132:I135" si="81">ROUNDDOWN(G132*1968,2)</f>
        <v>6514.08</v>
      </c>
      <c r="J132" s="35"/>
      <c r="K132" s="35"/>
      <c r="L132" s="4"/>
      <c r="M132" s="80"/>
      <c r="N132" s="58">
        <v>2.618</v>
      </c>
      <c r="O132" s="58">
        <f t="shared" si="71"/>
        <v>3.8065</v>
      </c>
      <c r="P132" s="58">
        <v>3.312</v>
      </c>
      <c r="Q132" s="58">
        <f t="shared" si="74"/>
        <v>3.31</v>
      </c>
    </row>
    <row r="133" ht="17.4" spans="1:17">
      <c r="A133" s="35"/>
      <c r="B133" s="36">
        <v>1506</v>
      </c>
      <c r="C133" s="37">
        <v>0.48</v>
      </c>
      <c r="D133" s="36">
        <v>150</v>
      </c>
      <c r="E133" s="36">
        <v>49.6</v>
      </c>
      <c r="F133" s="38">
        <f t="shared" si="78"/>
        <v>0.470422535211268</v>
      </c>
      <c r="G133" s="39">
        <v>3.34</v>
      </c>
      <c r="H133" s="40">
        <f t="shared" si="79"/>
        <v>43.82</v>
      </c>
      <c r="I133" s="37">
        <f t="shared" si="81"/>
        <v>6573.12</v>
      </c>
      <c r="J133" s="35"/>
      <c r="K133" s="35"/>
      <c r="L133" s="4"/>
      <c r="M133" s="80"/>
      <c r="N133" s="58">
        <v>2.64</v>
      </c>
      <c r="O133" s="58">
        <f t="shared" si="71"/>
        <v>3.841</v>
      </c>
      <c r="P133" s="58">
        <v>3.335</v>
      </c>
      <c r="Q133" s="58">
        <f t="shared" si="74"/>
        <v>3.34</v>
      </c>
    </row>
    <row r="134" ht="17.4" spans="1:17">
      <c r="A134" s="35"/>
      <c r="B134" s="36">
        <v>1506</v>
      </c>
      <c r="C134" s="37">
        <v>0.5</v>
      </c>
      <c r="D134" s="36">
        <v>150</v>
      </c>
      <c r="E134" s="36">
        <v>49.6</v>
      </c>
      <c r="F134" s="38">
        <f t="shared" si="78"/>
        <v>0.476056338028169</v>
      </c>
      <c r="G134" s="39">
        <v>3.38</v>
      </c>
      <c r="H134" s="40">
        <f t="shared" si="79"/>
        <v>44.34</v>
      </c>
      <c r="I134" s="37">
        <f t="shared" si="81"/>
        <v>6651.84</v>
      </c>
      <c r="J134" s="35"/>
      <c r="K134" s="35"/>
      <c r="L134" s="4"/>
      <c r="M134" s="80"/>
      <c r="N134" s="58">
        <v>2.673</v>
      </c>
      <c r="O134" s="58">
        <f t="shared" si="71"/>
        <v>3.887</v>
      </c>
      <c r="P134" s="58">
        <v>3.381</v>
      </c>
      <c r="Q134" s="58">
        <f t="shared" si="74"/>
        <v>3.38</v>
      </c>
    </row>
    <row r="135" ht="17.4" spans="1:17">
      <c r="A135" s="35"/>
      <c r="B135" s="36">
        <v>1506</v>
      </c>
      <c r="C135" s="37">
        <v>0.51</v>
      </c>
      <c r="D135" s="36">
        <v>150</v>
      </c>
      <c r="E135" s="36">
        <v>49.6</v>
      </c>
      <c r="F135" s="38">
        <f t="shared" si="78"/>
        <v>0.477464788732394</v>
      </c>
      <c r="G135" s="39">
        <v>3.39</v>
      </c>
      <c r="H135" s="40">
        <f t="shared" si="79"/>
        <v>44.47</v>
      </c>
      <c r="I135" s="37">
        <f t="shared" si="81"/>
        <v>6671.52</v>
      </c>
      <c r="J135" s="35"/>
      <c r="K135" s="35"/>
      <c r="L135" s="4"/>
      <c r="M135" s="80"/>
      <c r="N135" s="58">
        <v>2.684</v>
      </c>
      <c r="O135" s="58">
        <f t="shared" si="71"/>
        <v>3.8985</v>
      </c>
      <c r="P135" s="58">
        <v>3.3925</v>
      </c>
      <c r="Q135" s="58">
        <f t="shared" si="74"/>
        <v>3.39</v>
      </c>
    </row>
    <row r="136" ht="17.4" spans="1:17">
      <c r="A136" s="35"/>
      <c r="B136" s="36">
        <v>7628</v>
      </c>
      <c r="C136" s="37">
        <v>0.44</v>
      </c>
      <c r="D136" s="36">
        <v>150</v>
      </c>
      <c r="E136" s="36">
        <v>49.6</v>
      </c>
      <c r="F136" s="38">
        <f t="shared" si="78"/>
        <v>0.384507042253521</v>
      </c>
      <c r="G136" s="39">
        <v>2.73</v>
      </c>
      <c r="H136" s="40">
        <f t="shared" si="79"/>
        <v>35.81</v>
      </c>
      <c r="I136" s="37">
        <f t="shared" ref="I136:I139" si="82">ROUNDDOWN(G136*1968,2)</f>
        <v>5372.64</v>
      </c>
      <c r="J136" s="35"/>
      <c r="K136" s="35"/>
      <c r="L136" s="4"/>
      <c r="M136" s="80"/>
      <c r="N136" s="58">
        <v>2.145</v>
      </c>
      <c r="O136" s="58">
        <f t="shared" si="71"/>
        <v>3.1395</v>
      </c>
      <c r="P136" s="58">
        <v>2.7255</v>
      </c>
      <c r="Q136" s="58">
        <f t="shared" si="74"/>
        <v>2.73</v>
      </c>
    </row>
    <row r="137" ht="17.4" spans="1:17">
      <c r="A137" s="35"/>
      <c r="B137" s="36">
        <v>7628</v>
      </c>
      <c r="C137" s="37">
        <v>0.45</v>
      </c>
      <c r="D137" s="36">
        <v>150</v>
      </c>
      <c r="E137" s="36">
        <v>49.6</v>
      </c>
      <c r="F137" s="38">
        <f t="shared" si="78"/>
        <v>0.390140845070423</v>
      </c>
      <c r="G137" s="39">
        <v>2.77</v>
      </c>
      <c r="H137" s="40">
        <f t="shared" si="79"/>
        <v>36.34</v>
      </c>
      <c r="I137" s="37">
        <f t="shared" si="82"/>
        <v>5451.36</v>
      </c>
      <c r="J137" s="35"/>
      <c r="K137" s="35"/>
      <c r="L137" s="4"/>
      <c r="M137" s="80"/>
      <c r="N137" s="58">
        <v>2.189</v>
      </c>
      <c r="O137" s="58">
        <f t="shared" si="71"/>
        <v>3.1855</v>
      </c>
      <c r="P137" s="58">
        <v>2.7715</v>
      </c>
      <c r="Q137" s="58">
        <f t="shared" si="74"/>
        <v>2.77</v>
      </c>
    </row>
    <row r="138" ht="17.4" spans="1:17">
      <c r="A138" s="35"/>
      <c r="B138" s="36">
        <v>7628</v>
      </c>
      <c r="C138" s="37">
        <v>0.46</v>
      </c>
      <c r="D138" s="36">
        <v>150</v>
      </c>
      <c r="E138" s="36">
        <v>49.6</v>
      </c>
      <c r="F138" s="38">
        <f t="shared" si="78"/>
        <v>0.392957746478873</v>
      </c>
      <c r="G138" s="39">
        <v>2.79</v>
      </c>
      <c r="H138" s="40">
        <f t="shared" si="79"/>
        <v>36.6</v>
      </c>
      <c r="I138" s="37">
        <f t="shared" si="82"/>
        <v>5490.72</v>
      </c>
      <c r="J138" s="35"/>
      <c r="K138" s="35"/>
      <c r="L138" s="4"/>
      <c r="M138" s="80"/>
      <c r="N138" s="58">
        <v>2.211</v>
      </c>
      <c r="O138" s="58">
        <f t="shared" si="71"/>
        <v>3.2085</v>
      </c>
      <c r="P138" s="58">
        <v>2.7945</v>
      </c>
      <c r="Q138" s="58">
        <f t="shared" si="74"/>
        <v>2.79</v>
      </c>
    </row>
    <row r="139" ht="17.4" spans="1:17">
      <c r="A139" s="35"/>
      <c r="B139" s="36">
        <v>7628</v>
      </c>
      <c r="C139" s="37">
        <v>0.47</v>
      </c>
      <c r="D139" s="36">
        <v>150</v>
      </c>
      <c r="E139" s="36">
        <v>49.6</v>
      </c>
      <c r="F139" s="38">
        <f t="shared" ref="F139:F146" si="83">G139/7.1</f>
        <v>0.398591549295775</v>
      </c>
      <c r="G139" s="39">
        <v>2.83</v>
      </c>
      <c r="H139" s="40">
        <f t="shared" ref="H139:H146" si="84">ROUNDDOWN(I139/D139,2)</f>
        <v>37.12</v>
      </c>
      <c r="I139" s="37">
        <f t="shared" si="82"/>
        <v>5569.44</v>
      </c>
      <c r="J139" s="35"/>
      <c r="K139" s="35"/>
      <c r="L139" s="4"/>
      <c r="M139" s="80"/>
      <c r="N139" s="58">
        <v>2.244</v>
      </c>
      <c r="O139" s="58">
        <f t="shared" si="71"/>
        <v>3.2545</v>
      </c>
      <c r="P139" s="58">
        <v>2.829</v>
      </c>
      <c r="Q139" s="58">
        <f t="shared" si="74"/>
        <v>2.83</v>
      </c>
    </row>
    <row r="140" ht="17.4" spans="1:17">
      <c r="A140" s="35"/>
      <c r="B140" s="36">
        <v>7628</v>
      </c>
      <c r="C140" s="38">
        <v>0.475</v>
      </c>
      <c r="D140" s="36">
        <v>150</v>
      </c>
      <c r="E140" s="36">
        <v>49.6</v>
      </c>
      <c r="F140" s="38">
        <f t="shared" si="83"/>
        <v>0.402816901408451</v>
      </c>
      <c r="G140" s="39">
        <v>2.86</v>
      </c>
      <c r="H140" s="40">
        <f t="shared" si="84"/>
        <v>37.52</v>
      </c>
      <c r="I140" s="37">
        <f t="shared" ref="I140:I146" si="85">ROUNDDOWN(G140*1968,2)</f>
        <v>5628.48</v>
      </c>
      <c r="J140" s="35"/>
      <c r="K140" s="35"/>
      <c r="L140" s="4"/>
      <c r="M140" s="80"/>
      <c r="N140" s="58">
        <v>2.255</v>
      </c>
      <c r="O140" s="58">
        <f t="shared" si="71"/>
        <v>3.289</v>
      </c>
      <c r="P140" s="58">
        <v>2.8635</v>
      </c>
      <c r="Q140" s="58">
        <f t="shared" si="74"/>
        <v>2.86</v>
      </c>
    </row>
    <row r="141" ht="17.4" spans="1:17">
      <c r="A141" s="35"/>
      <c r="B141" s="36">
        <v>7628</v>
      </c>
      <c r="C141" s="37">
        <v>0.48</v>
      </c>
      <c r="D141" s="36">
        <v>150</v>
      </c>
      <c r="E141" s="36">
        <v>49.6</v>
      </c>
      <c r="F141" s="38">
        <f t="shared" si="83"/>
        <v>0.347887323943662</v>
      </c>
      <c r="G141" s="39">
        <v>2.47</v>
      </c>
      <c r="H141" s="40">
        <f t="shared" si="84"/>
        <v>32.4</v>
      </c>
      <c r="I141" s="37">
        <f t="shared" si="85"/>
        <v>4860.96</v>
      </c>
      <c r="J141" s="35"/>
      <c r="K141" s="35"/>
      <c r="L141" s="4"/>
      <c r="M141" s="80"/>
      <c r="N141" s="58">
        <v>1.947</v>
      </c>
      <c r="O141" s="58">
        <f t="shared" si="71"/>
        <v>2.8405</v>
      </c>
      <c r="P141" s="58">
        <v>2.4725</v>
      </c>
      <c r="Q141" s="58">
        <f t="shared" si="74"/>
        <v>2.47</v>
      </c>
    </row>
    <row r="142" ht="17.4" spans="1:17">
      <c r="A142" s="35"/>
      <c r="B142" s="36">
        <v>7628</v>
      </c>
      <c r="C142" s="37">
        <v>0.49</v>
      </c>
      <c r="D142" s="36">
        <v>150</v>
      </c>
      <c r="E142" s="36">
        <v>49.6</v>
      </c>
      <c r="F142" s="38">
        <f t="shared" si="83"/>
        <v>0.411267605633803</v>
      </c>
      <c r="G142" s="39">
        <v>2.92</v>
      </c>
      <c r="H142" s="40">
        <f t="shared" si="84"/>
        <v>38.31</v>
      </c>
      <c r="I142" s="37">
        <f t="shared" si="85"/>
        <v>5746.56</v>
      </c>
      <c r="J142" s="35"/>
      <c r="K142" s="35"/>
      <c r="L142" s="4"/>
      <c r="M142" s="80"/>
      <c r="N142" s="58">
        <v>2.31</v>
      </c>
      <c r="O142" s="58">
        <f t="shared" si="71"/>
        <v>3.358</v>
      </c>
      <c r="P142" s="58">
        <v>2.921</v>
      </c>
      <c r="Q142" s="58">
        <f t="shared" si="74"/>
        <v>2.92</v>
      </c>
    </row>
    <row r="143" ht="17.4" spans="1:17">
      <c r="A143" s="35"/>
      <c r="B143" s="36">
        <v>7628</v>
      </c>
      <c r="C143" s="37">
        <v>0.5</v>
      </c>
      <c r="D143" s="36">
        <v>150</v>
      </c>
      <c r="E143" s="36">
        <v>49.6</v>
      </c>
      <c r="F143" s="38">
        <f t="shared" si="83"/>
        <v>0.416901408450704</v>
      </c>
      <c r="G143" s="39">
        <v>2.96</v>
      </c>
      <c r="H143" s="40">
        <f t="shared" si="84"/>
        <v>38.83</v>
      </c>
      <c r="I143" s="37">
        <f t="shared" si="85"/>
        <v>5825.28</v>
      </c>
      <c r="J143" s="35"/>
      <c r="K143" s="35"/>
      <c r="L143" s="4"/>
      <c r="M143" s="80"/>
      <c r="N143" s="58">
        <v>2.343</v>
      </c>
      <c r="O143" s="58">
        <f t="shared" si="71"/>
        <v>3.404</v>
      </c>
      <c r="P143" s="58">
        <v>2.9555</v>
      </c>
      <c r="Q143" s="58">
        <f t="shared" si="74"/>
        <v>2.96</v>
      </c>
    </row>
    <row r="144" ht="17.4" spans="1:17">
      <c r="A144" s="35"/>
      <c r="B144" s="36">
        <v>7628</v>
      </c>
      <c r="C144" s="37">
        <v>0.51</v>
      </c>
      <c r="D144" s="36">
        <v>150</v>
      </c>
      <c r="E144" s="36">
        <v>49.6</v>
      </c>
      <c r="F144" s="38">
        <f t="shared" si="83"/>
        <v>0.419718309859155</v>
      </c>
      <c r="G144" s="39">
        <v>2.98</v>
      </c>
      <c r="H144" s="40">
        <f t="shared" si="84"/>
        <v>39.09</v>
      </c>
      <c r="I144" s="37">
        <f t="shared" si="85"/>
        <v>5864.64</v>
      </c>
      <c r="J144" s="35"/>
      <c r="K144" s="35"/>
      <c r="L144" s="4"/>
      <c r="M144" s="80"/>
      <c r="O144" s="58">
        <f t="shared" si="71"/>
        <v>3.427</v>
      </c>
      <c r="P144" s="58">
        <v>2.9785</v>
      </c>
      <c r="Q144" s="58">
        <f t="shared" si="74"/>
        <v>2.98</v>
      </c>
    </row>
    <row r="145" ht="17.4" spans="1:17">
      <c r="A145" s="35"/>
      <c r="B145" s="36">
        <v>7628</v>
      </c>
      <c r="C145" s="37">
        <v>0.52</v>
      </c>
      <c r="D145" s="36">
        <v>150</v>
      </c>
      <c r="E145" s="36">
        <v>49.6</v>
      </c>
      <c r="F145" s="38">
        <f t="shared" si="83"/>
        <v>0.423943661971831</v>
      </c>
      <c r="G145" s="39">
        <v>3.01</v>
      </c>
      <c r="H145" s="40">
        <f t="shared" si="84"/>
        <v>39.49</v>
      </c>
      <c r="I145" s="37">
        <f t="shared" si="85"/>
        <v>5923.68</v>
      </c>
      <c r="J145" s="35"/>
      <c r="K145" s="35"/>
      <c r="L145" s="4"/>
      <c r="M145" s="80"/>
      <c r="O145" s="58">
        <f t="shared" si="71"/>
        <v>3.4615</v>
      </c>
      <c r="P145" s="58">
        <v>3.013</v>
      </c>
      <c r="Q145" s="58">
        <f t="shared" si="74"/>
        <v>3.01</v>
      </c>
    </row>
    <row r="146" ht="17.4" spans="1:17">
      <c r="A146" s="35"/>
      <c r="B146" s="36">
        <v>7630</v>
      </c>
      <c r="C146" s="37">
        <v>0.5</v>
      </c>
      <c r="D146" s="36">
        <v>150</v>
      </c>
      <c r="E146" s="36">
        <v>49.6</v>
      </c>
      <c r="F146" s="38">
        <f t="shared" si="83"/>
        <v>0.419718309859155</v>
      </c>
      <c r="G146" s="39">
        <v>2.98</v>
      </c>
      <c r="H146" s="40">
        <f t="shared" si="84"/>
        <v>39.09</v>
      </c>
      <c r="I146" s="37">
        <f t="shared" si="85"/>
        <v>5864.64</v>
      </c>
      <c r="J146" s="35"/>
      <c r="K146" s="35"/>
      <c r="L146" s="4"/>
      <c r="M146" s="80"/>
      <c r="N146" s="58">
        <v>2.354</v>
      </c>
      <c r="O146" s="58">
        <f t="shared" si="71"/>
        <v>3.427</v>
      </c>
      <c r="P146" s="58">
        <v>2.9785</v>
      </c>
      <c r="Q146" s="58">
        <f t="shared" si="74"/>
        <v>2.98</v>
      </c>
    </row>
    <row r="147" ht="17.4" spans="1:17">
      <c r="A147" s="35"/>
      <c r="B147" s="36"/>
      <c r="C147" s="37"/>
      <c r="D147" s="36"/>
      <c r="E147" s="36"/>
      <c r="F147" s="38"/>
      <c r="G147" s="43"/>
      <c r="H147" s="40"/>
      <c r="I147" s="37"/>
      <c r="J147" s="35"/>
      <c r="K147" s="79"/>
      <c r="L147" s="81"/>
      <c r="M147" s="35"/>
    </row>
    <row r="148" ht="17.4" spans="1:17">
      <c r="A148" s="35"/>
      <c r="B148" s="36"/>
      <c r="C148" s="37"/>
      <c r="D148" s="36"/>
      <c r="E148" s="36"/>
      <c r="F148" s="38"/>
      <c r="G148" s="43"/>
      <c r="H148" s="40"/>
      <c r="I148" s="37"/>
      <c r="J148" s="35"/>
      <c r="K148" s="79"/>
      <c r="L148" s="81"/>
      <c r="M148" s="35"/>
    </row>
    <row r="149" ht="17.4" spans="1:17">
      <c r="A149" s="35"/>
      <c r="B149" s="36"/>
      <c r="C149" s="37"/>
      <c r="D149" s="36"/>
      <c r="E149" s="36"/>
      <c r="F149" s="38"/>
      <c r="G149" s="43"/>
      <c r="H149" s="40"/>
      <c r="I149" s="37"/>
      <c r="J149" s="35"/>
      <c r="K149" s="79"/>
      <c r="L149" s="81"/>
      <c r="M149" s="35"/>
    </row>
    <row r="150" ht="17.4" spans="1:17">
      <c r="A150" s="5"/>
      <c r="B150" s="5"/>
      <c r="C150" s="70"/>
      <c r="D150" s="70"/>
      <c r="E150" s="70"/>
      <c r="F150" s="70"/>
      <c r="G150" s="70"/>
      <c r="H150" s="70"/>
      <c r="I150" s="71"/>
      <c r="J150" s="71"/>
      <c r="K150" s="4"/>
      <c r="L150" s="4"/>
      <c r="M150" s="4"/>
    </row>
    <row r="151" ht="134" customHeight="1" spans="1:17">
      <c r="A151" s="5"/>
      <c r="B151" s="47" t="s">
        <v>250</v>
      </c>
      <c r="C151" s="47"/>
      <c r="D151" s="47"/>
      <c r="E151" s="47"/>
      <c r="F151" s="47"/>
      <c r="G151" s="47"/>
      <c r="H151" s="47"/>
      <c r="I151" s="47"/>
      <c r="J151" s="47"/>
      <c r="K151" s="5"/>
      <c r="L151" s="5"/>
      <c r="M151" s="5"/>
    </row>
  </sheetData>
  <autoFilter xmlns:etc="http://www.wps.cn/officeDocument/2017/etCustomData" ref="A2:N69" etc:filterBottomFollowUsedRange="0">
    <extLst/>
  </autoFilter>
  <mergeCells count="5">
    <mergeCell ref="A1:J1"/>
    <mergeCell ref="A2:J2"/>
    <mergeCell ref="B3:J3"/>
    <mergeCell ref="B82:J82"/>
    <mergeCell ref="B151:J151"/>
  </mergeCells>
  <pageMargins left="0.75" right="0.75" top="1" bottom="1" header="0.5" footer="0.5"/>
  <pageSetup paperSize="9" scale="66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121"/>
  <sheetViews>
    <sheetView view="pageBreakPreview" zoomScaleNormal="100" workbookViewId="0">
      <selection activeCell="G11" sqref="G11"/>
    </sheetView>
  </sheetViews>
  <sheetFormatPr defaultColWidth="9" defaultRowHeight="17.4"/>
  <cols>
    <col min="1" max="1" width="3" style="5" customWidth="1"/>
    <col min="2" max="2" width="10.2222222222222" style="59" customWidth="1"/>
    <col min="3" max="4" width="10.2222222222222" style="60" customWidth="1"/>
    <col min="5" max="5" width="21.1851851851852" style="60" customWidth="1"/>
    <col min="6" max="6" width="14.4166666666667" style="60" customWidth="1"/>
    <col min="7" max="7" width="17.287037037037" style="60" customWidth="1"/>
    <col min="8" max="8" width="16.6574074074074" style="60" customWidth="1"/>
    <col min="9" max="10" width="14.2222222222222" style="60" customWidth="1"/>
    <col min="11" max="196" width="9" style="4" customWidth="1"/>
    <col min="197" max="197" width="9" style="5" customWidth="1"/>
    <col min="198" max="16383" width="9" style="5"/>
    <col min="16384" max="16384" width="9" style="58"/>
  </cols>
  <sheetData>
    <row r="1" ht="52.5" customHeight="1" spans="1:196">
      <c r="A1" s="61"/>
      <c r="B1" s="61"/>
      <c r="C1" s="61"/>
      <c r="D1" s="61"/>
      <c r="E1" s="61"/>
      <c r="F1" s="61"/>
      <c r="G1" s="61"/>
      <c r="H1" s="61"/>
      <c r="I1" s="61"/>
      <c r="J1" s="61"/>
    </row>
    <row r="2" ht="75" customHeight="1" spans="1:196">
      <c r="A2" s="3" t="s">
        <v>251</v>
      </c>
      <c r="B2" s="3"/>
      <c r="C2" s="3"/>
      <c r="D2" s="3"/>
      <c r="E2" s="3"/>
      <c r="F2" s="3"/>
      <c r="G2" s="3"/>
      <c r="H2" s="3"/>
      <c r="I2" s="3"/>
      <c r="J2" s="3"/>
    </row>
    <row r="3" ht="18.75" customHeight="1" spans="1:196">
      <c r="B3" s="6" t="s">
        <v>252</v>
      </c>
      <c r="C3" s="6"/>
      <c r="D3" s="6"/>
      <c r="E3" s="6"/>
      <c r="F3" s="6"/>
      <c r="G3" s="6"/>
      <c r="H3" s="6"/>
      <c r="I3" s="6"/>
      <c r="J3" s="6"/>
    </row>
    <row r="4" ht="19.8" spans="1:196">
      <c r="B4" s="7" t="s">
        <v>217</v>
      </c>
      <c r="C4" s="7" t="s">
        <v>218</v>
      </c>
      <c r="D4" s="7" t="s">
        <v>4</v>
      </c>
      <c r="E4" s="7" t="s">
        <v>219</v>
      </c>
      <c r="F4" s="7" t="s">
        <v>6</v>
      </c>
      <c r="G4" s="7" t="s">
        <v>7</v>
      </c>
      <c r="H4" s="8" t="s">
        <v>8</v>
      </c>
      <c r="I4" s="9" t="s">
        <v>9</v>
      </c>
      <c r="J4" s="8" t="s">
        <v>10</v>
      </c>
      <c r="K4" s="10" t="s">
        <v>11</v>
      </c>
      <c r="L4" s="10" t="s">
        <v>12</v>
      </c>
      <c r="M4" s="10" t="s">
        <v>13</v>
      </c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62"/>
      <c r="GD4" s="62"/>
      <c r="GE4" s="62"/>
      <c r="GF4" s="62"/>
      <c r="GG4" s="62"/>
      <c r="GH4" s="62"/>
      <c r="GI4" s="62"/>
      <c r="GJ4" s="62"/>
      <c r="GK4" s="5"/>
      <c r="GL4" s="5"/>
      <c r="GM4" s="5"/>
      <c r="GN4" s="5"/>
    </row>
    <row r="5" spans="1:196">
      <c r="B5" s="11" t="s">
        <v>18</v>
      </c>
      <c r="C5" s="19" t="s">
        <v>15</v>
      </c>
      <c r="D5" s="11" t="s">
        <v>19</v>
      </c>
      <c r="E5" s="11" t="s">
        <v>20</v>
      </c>
      <c r="F5" s="12">
        <f>G5/7.1</f>
        <v>1.11971830985915</v>
      </c>
      <c r="G5" s="13">
        <v>7.95</v>
      </c>
      <c r="H5" s="14">
        <f>ROUNDDOWN(G5*12,2)</f>
        <v>95.4</v>
      </c>
      <c r="I5" s="15">
        <f>ROUNDDOWN(G5*13.33,2)</f>
        <v>105.97</v>
      </c>
      <c r="J5" s="14">
        <f>ROUNDDOWN(G5*14,2)</f>
        <v>111.3</v>
      </c>
      <c r="K5" s="16">
        <f>ROUNDDOWN(G5*8,2)</f>
        <v>63.6</v>
      </c>
      <c r="L5" s="16">
        <f>ROUNDDOWN(G5*9,2)</f>
        <v>71.55</v>
      </c>
      <c r="M5" s="16">
        <f>ROUNDDOWN(G5*9.33,2)</f>
        <v>74.17</v>
      </c>
      <c r="N5" s="62"/>
      <c r="O5" s="62">
        <f>G5*1.1</f>
        <v>8.745</v>
      </c>
      <c r="P5" s="18">
        <v>7.953</v>
      </c>
      <c r="Q5" s="62">
        <f>ROUND(P5,2)</f>
        <v>7.95</v>
      </c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5"/>
      <c r="GL5" s="5"/>
      <c r="GM5" s="5"/>
      <c r="GN5" s="5"/>
    </row>
    <row r="6" spans="1:196">
      <c r="B6" s="11" t="s">
        <v>18</v>
      </c>
      <c r="C6" s="11" t="s">
        <v>21</v>
      </c>
      <c r="D6" s="11" t="s">
        <v>19</v>
      </c>
      <c r="E6" s="11" t="s">
        <v>20</v>
      </c>
      <c r="F6" s="12">
        <f>G6/7.1</f>
        <v>1.81267605633803</v>
      </c>
      <c r="G6" s="13">
        <v>12.87</v>
      </c>
      <c r="H6" s="14">
        <f>ROUNDDOWN(G6*12,2)</f>
        <v>154.44</v>
      </c>
      <c r="I6" s="15">
        <f>ROUNDDOWN(G6*13.33,2)</f>
        <v>171.55</v>
      </c>
      <c r="J6" s="14">
        <f>ROUNDDOWN(G6*14,2)</f>
        <v>180.18</v>
      </c>
      <c r="K6" s="16">
        <f>ROUNDDOWN(G6*8,2)</f>
        <v>102.96</v>
      </c>
      <c r="L6" s="16">
        <f>ROUNDDOWN(G6*9,2)</f>
        <v>115.83</v>
      </c>
      <c r="M6" s="16">
        <f>ROUNDDOWN(G6*9.33,2)</f>
        <v>120.07</v>
      </c>
      <c r="N6" s="62"/>
      <c r="O6" s="62">
        <f t="shared" ref="O6:O37" si="0">G6*1.1</f>
        <v>14.157</v>
      </c>
      <c r="P6" s="18">
        <v>12.87</v>
      </c>
      <c r="Q6" s="62">
        <f t="shared" ref="Q6:Q37" si="1">ROUND(P6,2)</f>
        <v>12.87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5"/>
      <c r="GL6" s="5"/>
      <c r="GM6" s="5"/>
      <c r="GN6" s="5"/>
    </row>
    <row r="7" spans="1:196">
      <c r="B7" s="11" t="s">
        <v>25</v>
      </c>
      <c r="C7" s="11" t="s">
        <v>21</v>
      </c>
      <c r="D7" s="11" t="s">
        <v>19</v>
      </c>
      <c r="E7" s="11" t="s">
        <v>20</v>
      </c>
      <c r="F7" s="12">
        <f>G7/7.1</f>
        <v>1.74788732394366</v>
      </c>
      <c r="G7" s="13">
        <v>12.41</v>
      </c>
      <c r="H7" s="14">
        <f>ROUNDDOWN(G7*12,2)</f>
        <v>148.92</v>
      </c>
      <c r="I7" s="15">
        <f>ROUNDDOWN(G7*13.33,2)</f>
        <v>165.42</v>
      </c>
      <c r="J7" s="14">
        <f>ROUNDDOWN(G7*14,2)</f>
        <v>173.74</v>
      </c>
      <c r="K7" s="16">
        <f>ROUNDDOWN(G7*8,2)</f>
        <v>99.28</v>
      </c>
      <c r="L7" s="16">
        <f>ROUNDDOWN(G7*9,2)</f>
        <v>111.69</v>
      </c>
      <c r="M7" s="16">
        <f>ROUNDDOWN(G7*9.33,2)</f>
        <v>115.78</v>
      </c>
      <c r="N7" s="62"/>
      <c r="O7" s="62">
        <f t="shared" si="0"/>
        <v>13.651</v>
      </c>
      <c r="P7" s="18">
        <v>12.408</v>
      </c>
      <c r="Q7" s="62">
        <f t="shared" si="1"/>
        <v>12.41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5"/>
      <c r="GL7" s="5"/>
      <c r="GM7" s="5"/>
      <c r="GN7" s="5"/>
    </row>
    <row r="8" spans="1:196">
      <c r="B8" s="11" t="s">
        <v>26</v>
      </c>
      <c r="C8" s="19" t="s">
        <v>15</v>
      </c>
      <c r="D8" s="11" t="s">
        <v>19</v>
      </c>
      <c r="E8" s="11" t="s">
        <v>27</v>
      </c>
      <c r="F8" s="12">
        <f>G8/7.1</f>
        <v>1.16197183098592</v>
      </c>
      <c r="G8" s="13">
        <v>8.25</v>
      </c>
      <c r="H8" s="14">
        <f>ROUNDDOWN(G8*12,2)</f>
        <v>99</v>
      </c>
      <c r="I8" s="15">
        <f>ROUNDDOWN(G8*13.33,2)</f>
        <v>109.97</v>
      </c>
      <c r="J8" s="14">
        <f>ROUNDDOWN(G8*14,2)</f>
        <v>115.5</v>
      </c>
      <c r="K8" s="16">
        <f>ROUNDDOWN(G8*8,2)</f>
        <v>66</v>
      </c>
      <c r="L8" s="16">
        <f>ROUNDDOWN(G8*9,2)</f>
        <v>74.25</v>
      </c>
      <c r="M8" s="16">
        <f>ROUNDDOWN(G8*9.33,2)</f>
        <v>76.97</v>
      </c>
      <c r="N8" s="62"/>
      <c r="O8" s="62">
        <f t="shared" si="0"/>
        <v>9.075</v>
      </c>
      <c r="P8" s="18">
        <v>8.25</v>
      </c>
      <c r="Q8" s="62">
        <f t="shared" si="1"/>
        <v>8.25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5"/>
      <c r="GL8" s="5"/>
      <c r="GM8" s="5"/>
      <c r="GN8" s="5"/>
    </row>
    <row r="9" spans="1:196">
      <c r="B9" s="11" t="s">
        <v>26</v>
      </c>
      <c r="C9" s="19" t="s">
        <v>15</v>
      </c>
      <c r="D9" s="11" t="s">
        <v>19</v>
      </c>
      <c r="E9" s="11" t="s">
        <v>29</v>
      </c>
      <c r="F9" s="12">
        <f>G9/7.1</f>
        <v>1.22394366197183</v>
      </c>
      <c r="G9" s="13">
        <v>8.69</v>
      </c>
      <c r="H9" s="14">
        <f>ROUNDDOWN(G9*12,2)</f>
        <v>104.28</v>
      </c>
      <c r="I9" s="15">
        <f>ROUNDDOWN(G9*13.33,2)</f>
        <v>115.83</v>
      </c>
      <c r="J9" s="14">
        <f>ROUNDDOWN(G9*14,2)</f>
        <v>121.66</v>
      </c>
      <c r="K9" s="16">
        <f>ROUNDDOWN(G9*8,2)</f>
        <v>69.52</v>
      </c>
      <c r="L9" s="16">
        <f>ROUNDDOWN(G9*9,2)</f>
        <v>78.21</v>
      </c>
      <c r="M9" s="16">
        <f>ROUNDDOWN(G9*9.33,2)</f>
        <v>81.07</v>
      </c>
      <c r="N9" s="62"/>
      <c r="O9" s="62">
        <f t="shared" si="0"/>
        <v>9.559</v>
      </c>
      <c r="P9" s="18">
        <v>8.69</v>
      </c>
      <c r="Q9" s="62">
        <f t="shared" si="1"/>
        <v>8.69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5"/>
      <c r="GL9" s="5"/>
      <c r="GM9" s="5"/>
      <c r="GN9" s="5"/>
    </row>
    <row r="10" spans="1:196">
      <c r="B10" s="11" t="s">
        <v>26</v>
      </c>
      <c r="C10" s="11" t="s">
        <v>21</v>
      </c>
      <c r="D10" s="11" t="s">
        <v>19</v>
      </c>
      <c r="E10" s="11" t="s">
        <v>27</v>
      </c>
      <c r="F10" s="12">
        <f t="shared" ref="F10:F15" si="2">G10/7.1</f>
        <v>1.75915492957746</v>
      </c>
      <c r="G10" s="13">
        <v>12.49</v>
      </c>
      <c r="H10" s="14">
        <f t="shared" ref="H10:H15" si="3">ROUNDDOWN(G10*12,2)</f>
        <v>149.88</v>
      </c>
      <c r="I10" s="15">
        <f t="shared" ref="I10:I15" si="4">ROUNDDOWN(G10*13.33,2)</f>
        <v>166.49</v>
      </c>
      <c r="J10" s="14">
        <f t="shared" ref="J10:J15" si="5">ROUNDDOWN(G10*14,2)</f>
        <v>174.86</v>
      </c>
      <c r="K10" s="16">
        <f t="shared" ref="K10:K15" si="6">ROUNDDOWN(G10*8,2)</f>
        <v>99.92</v>
      </c>
      <c r="L10" s="16">
        <f t="shared" ref="L10:L15" si="7">ROUNDDOWN(G10*9,2)</f>
        <v>112.41</v>
      </c>
      <c r="M10" s="16">
        <f t="shared" ref="M10:M15" si="8">ROUNDDOWN(G10*9.33,2)</f>
        <v>116.53</v>
      </c>
      <c r="N10" s="62"/>
      <c r="O10" s="62">
        <f t="shared" si="0"/>
        <v>13.739</v>
      </c>
      <c r="P10" s="18">
        <v>12.485</v>
      </c>
      <c r="Q10" s="62">
        <f t="shared" si="1"/>
        <v>12.49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5"/>
      <c r="GL10" s="5"/>
      <c r="GM10" s="5"/>
      <c r="GN10" s="5"/>
    </row>
    <row r="11" spans="1:196">
      <c r="B11" s="11" t="s">
        <v>26</v>
      </c>
      <c r="C11" s="11" t="s">
        <v>21</v>
      </c>
      <c r="D11" s="11" t="s">
        <v>19</v>
      </c>
      <c r="E11" s="11" t="s">
        <v>29</v>
      </c>
      <c r="F11" s="12">
        <f t="shared" si="2"/>
        <v>1.79154929577465</v>
      </c>
      <c r="G11" s="13">
        <v>12.72</v>
      </c>
      <c r="H11" s="14">
        <f t="shared" si="3"/>
        <v>152.64</v>
      </c>
      <c r="I11" s="15">
        <f t="shared" si="4"/>
        <v>169.55</v>
      </c>
      <c r="J11" s="14">
        <f t="shared" si="5"/>
        <v>178.08</v>
      </c>
      <c r="K11" s="16">
        <f t="shared" si="6"/>
        <v>101.76</v>
      </c>
      <c r="L11" s="16">
        <f t="shared" si="7"/>
        <v>114.48</v>
      </c>
      <c r="M11" s="16">
        <f t="shared" si="8"/>
        <v>118.67</v>
      </c>
      <c r="N11" s="62"/>
      <c r="O11" s="62">
        <f t="shared" si="0"/>
        <v>13.992</v>
      </c>
      <c r="P11" s="18">
        <v>12.716</v>
      </c>
      <c r="Q11" s="62">
        <f t="shared" si="1"/>
        <v>12.72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5"/>
      <c r="GL11" s="5"/>
      <c r="GM11" s="5"/>
      <c r="GN11" s="5"/>
    </row>
    <row r="12" spans="1:196">
      <c r="B12" s="11" t="s">
        <v>33</v>
      </c>
      <c r="C12" s="19" t="s">
        <v>15</v>
      </c>
      <c r="D12" s="11" t="s">
        <v>19</v>
      </c>
      <c r="E12" s="11" t="s">
        <v>27</v>
      </c>
      <c r="F12" s="12">
        <f t="shared" si="2"/>
        <v>1.0887323943662</v>
      </c>
      <c r="G12" s="13">
        <v>7.73</v>
      </c>
      <c r="H12" s="14">
        <f t="shared" si="3"/>
        <v>92.76</v>
      </c>
      <c r="I12" s="15">
        <f t="shared" si="4"/>
        <v>103.04</v>
      </c>
      <c r="J12" s="14">
        <f t="shared" si="5"/>
        <v>108.22</v>
      </c>
      <c r="K12" s="16">
        <f t="shared" si="6"/>
        <v>61.84</v>
      </c>
      <c r="L12" s="16">
        <f t="shared" si="7"/>
        <v>69.57</v>
      </c>
      <c r="M12" s="16">
        <f t="shared" si="8"/>
        <v>72.12</v>
      </c>
      <c r="N12" s="62"/>
      <c r="O12" s="62">
        <f t="shared" si="0"/>
        <v>8.503</v>
      </c>
      <c r="P12" s="18">
        <v>7.733</v>
      </c>
      <c r="Q12" s="62">
        <f t="shared" si="1"/>
        <v>7.73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5"/>
      <c r="GL12" s="5"/>
      <c r="GM12" s="5"/>
      <c r="GN12" s="5"/>
    </row>
    <row r="13" spans="1:196">
      <c r="B13" s="11" t="s">
        <v>33</v>
      </c>
      <c r="C13" s="11" t="s">
        <v>21</v>
      </c>
      <c r="D13" s="11" t="s">
        <v>19</v>
      </c>
      <c r="E13" s="11" t="s">
        <v>27</v>
      </c>
      <c r="F13" s="12">
        <f t="shared" si="2"/>
        <v>1.7943661971831</v>
      </c>
      <c r="G13" s="13">
        <v>12.74</v>
      </c>
      <c r="H13" s="14">
        <f t="shared" si="3"/>
        <v>152.88</v>
      </c>
      <c r="I13" s="15">
        <f t="shared" si="4"/>
        <v>169.82</v>
      </c>
      <c r="J13" s="14">
        <f t="shared" si="5"/>
        <v>178.36</v>
      </c>
      <c r="K13" s="16">
        <f t="shared" si="6"/>
        <v>101.92</v>
      </c>
      <c r="L13" s="16">
        <f t="shared" si="7"/>
        <v>114.66</v>
      </c>
      <c r="M13" s="16">
        <f t="shared" si="8"/>
        <v>118.86</v>
      </c>
      <c r="N13" s="62"/>
      <c r="O13" s="62">
        <f t="shared" si="0"/>
        <v>14.014</v>
      </c>
      <c r="P13" s="18">
        <v>12.738</v>
      </c>
      <c r="Q13" s="62">
        <f t="shared" si="1"/>
        <v>12.74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5"/>
      <c r="GL13" s="5"/>
      <c r="GM13" s="5"/>
      <c r="GN13" s="5"/>
    </row>
    <row r="14" spans="1:196">
      <c r="B14" s="11" t="s">
        <v>33</v>
      </c>
      <c r="C14" s="17" t="s">
        <v>23</v>
      </c>
      <c r="D14" s="11" t="s">
        <v>19</v>
      </c>
      <c r="E14" s="11" t="s">
        <v>27</v>
      </c>
      <c r="F14" s="12">
        <f t="shared" si="2"/>
        <v>3.37183098591549</v>
      </c>
      <c r="G14" s="13">
        <v>23.94</v>
      </c>
      <c r="H14" s="14">
        <f t="shared" si="3"/>
        <v>287.28</v>
      </c>
      <c r="I14" s="15">
        <f t="shared" si="4"/>
        <v>319.12</v>
      </c>
      <c r="J14" s="14">
        <f t="shared" si="5"/>
        <v>335.16</v>
      </c>
      <c r="K14" s="16">
        <f t="shared" si="6"/>
        <v>191.52</v>
      </c>
      <c r="L14" s="16">
        <f t="shared" si="7"/>
        <v>215.46</v>
      </c>
      <c r="M14" s="16">
        <f t="shared" si="8"/>
        <v>223.36</v>
      </c>
      <c r="N14" s="62"/>
      <c r="O14" s="62">
        <f t="shared" si="0"/>
        <v>26.334</v>
      </c>
      <c r="P14" s="18">
        <v>23.936</v>
      </c>
      <c r="Q14" s="62">
        <f t="shared" si="1"/>
        <v>23.94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5"/>
      <c r="GL14" s="5"/>
      <c r="GM14" s="5"/>
      <c r="GN14" s="5"/>
    </row>
    <row r="15" spans="1:196">
      <c r="B15" s="11" t="s">
        <v>35</v>
      </c>
      <c r="C15" s="11" t="s">
        <v>21</v>
      </c>
      <c r="D15" s="11" t="s">
        <v>19</v>
      </c>
      <c r="E15" s="11" t="s">
        <v>36</v>
      </c>
      <c r="F15" s="12">
        <f t="shared" si="2"/>
        <v>1.80704225352113</v>
      </c>
      <c r="G15" s="13">
        <v>12.83</v>
      </c>
      <c r="H15" s="14">
        <f t="shared" si="3"/>
        <v>153.96</v>
      </c>
      <c r="I15" s="15">
        <f t="shared" si="4"/>
        <v>171.02</v>
      </c>
      <c r="J15" s="14">
        <f t="shared" si="5"/>
        <v>179.62</v>
      </c>
      <c r="K15" s="16">
        <f t="shared" si="6"/>
        <v>102.64</v>
      </c>
      <c r="L15" s="16">
        <f t="shared" si="7"/>
        <v>115.47</v>
      </c>
      <c r="M15" s="16">
        <f t="shared" si="8"/>
        <v>119.7</v>
      </c>
      <c r="N15" s="62"/>
      <c r="O15" s="62">
        <f t="shared" si="0"/>
        <v>14.113</v>
      </c>
      <c r="P15" s="18">
        <v>12.826</v>
      </c>
      <c r="Q15" s="62">
        <f t="shared" si="1"/>
        <v>12.83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5"/>
      <c r="GL15" s="5"/>
      <c r="GM15" s="5"/>
      <c r="GN15" s="5"/>
    </row>
    <row r="16" spans="1:196">
      <c r="B16" s="11" t="s">
        <v>40</v>
      </c>
      <c r="C16" s="19" t="s">
        <v>15</v>
      </c>
      <c r="D16" s="11" t="s">
        <v>19</v>
      </c>
      <c r="E16" s="11" t="s">
        <v>38</v>
      </c>
      <c r="F16" s="12">
        <f t="shared" ref="F16:F21" si="9">G16/7.1</f>
        <v>1.1887323943662</v>
      </c>
      <c r="G16" s="13">
        <v>8.44</v>
      </c>
      <c r="H16" s="14">
        <f t="shared" ref="H16:H21" si="10">ROUNDDOWN(G16*12,2)</f>
        <v>101.28</v>
      </c>
      <c r="I16" s="15">
        <f t="shared" ref="I16:I21" si="11">ROUNDDOWN(G16*13.33,2)</f>
        <v>112.5</v>
      </c>
      <c r="J16" s="14">
        <f t="shared" ref="J16:J21" si="12">ROUNDDOWN(G16*14,2)</f>
        <v>118.16</v>
      </c>
      <c r="K16" s="16">
        <f t="shared" ref="K16:K21" si="13">ROUNDDOWN(G16*8,2)</f>
        <v>67.52</v>
      </c>
      <c r="L16" s="16">
        <f t="shared" ref="L16:L21" si="14">ROUNDDOWN(G16*9,2)</f>
        <v>75.96</v>
      </c>
      <c r="M16" s="16">
        <f t="shared" ref="M16:M21" si="15">ROUNDDOWN(G16*9.33,2)</f>
        <v>78.74</v>
      </c>
      <c r="N16" s="62"/>
      <c r="O16" s="62">
        <f t="shared" si="0"/>
        <v>9.284</v>
      </c>
      <c r="P16" s="18">
        <v>8.437</v>
      </c>
      <c r="Q16" s="62">
        <f t="shared" si="1"/>
        <v>8.44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2"/>
      <c r="FF16" s="62"/>
      <c r="FG16" s="62"/>
      <c r="FH16" s="62"/>
      <c r="FI16" s="62"/>
      <c r="FJ16" s="62"/>
      <c r="FK16" s="62"/>
      <c r="FL16" s="62"/>
      <c r="FM16" s="62"/>
      <c r="FN16" s="62"/>
      <c r="FO16" s="62"/>
      <c r="FP16" s="62"/>
      <c r="FQ16" s="62"/>
      <c r="FR16" s="62"/>
      <c r="FS16" s="62"/>
      <c r="FT16" s="62"/>
      <c r="FU16" s="62"/>
      <c r="FV16" s="62"/>
      <c r="FW16" s="62"/>
      <c r="FX16" s="62"/>
      <c r="FY16" s="62"/>
      <c r="FZ16" s="62"/>
      <c r="GA16" s="62"/>
      <c r="GB16" s="62"/>
      <c r="GC16" s="62"/>
      <c r="GD16" s="62"/>
      <c r="GE16" s="62"/>
      <c r="GF16" s="62"/>
      <c r="GG16" s="62"/>
      <c r="GH16" s="62"/>
      <c r="GI16" s="62"/>
      <c r="GJ16" s="62"/>
      <c r="GK16" s="5"/>
      <c r="GL16" s="5"/>
      <c r="GM16" s="5"/>
      <c r="GN16" s="5"/>
    </row>
    <row r="17" spans="2:196">
      <c r="B17" s="11" t="s">
        <v>40</v>
      </c>
      <c r="C17" s="11" t="s">
        <v>21</v>
      </c>
      <c r="D17" s="11" t="s">
        <v>19</v>
      </c>
      <c r="E17" s="11" t="s">
        <v>38</v>
      </c>
      <c r="F17" s="12">
        <f t="shared" si="9"/>
        <v>1.81549295774648</v>
      </c>
      <c r="G17" s="13">
        <v>12.89</v>
      </c>
      <c r="H17" s="14">
        <f t="shared" si="10"/>
        <v>154.68</v>
      </c>
      <c r="I17" s="15">
        <f t="shared" si="11"/>
        <v>171.82</v>
      </c>
      <c r="J17" s="14">
        <f t="shared" si="12"/>
        <v>180.46</v>
      </c>
      <c r="K17" s="16">
        <f t="shared" si="13"/>
        <v>103.12</v>
      </c>
      <c r="L17" s="16">
        <f t="shared" si="14"/>
        <v>116.01</v>
      </c>
      <c r="M17" s="16">
        <f t="shared" si="15"/>
        <v>120.26</v>
      </c>
      <c r="N17" s="62">
        <v>4</v>
      </c>
      <c r="O17" s="62">
        <f t="shared" si="0"/>
        <v>14.179</v>
      </c>
      <c r="P17" s="18">
        <v>12.892</v>
      </c>
      <c r="Q17" s="62">
        <f t="shared" si="1"/>
        <v>12.89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5"/>
      <c r="GL17" s="5"/>
      <c r="GM17" s="5"/>
      <c r="GN17" s="5"/>
    </row>
    <row r="18" spans="2:196">
      <c r="B18" s="11" t="s">
        <v>40</v>
      </c>
      <c r="C18" s="17" t="s">
        <v>23</v>
      </c>
      <c r="D18" s="11" t="s">
        <v>19</v>
      </c>
      <c r="E18" s="11" t="s">
        <v>38</v>
      </c>
      <c r="F18" s="12">
        <f t="shared" si="9"/>
        <v>3.38028169014085</v>
      </c>
      <c r="G18" s="13">
        <v>24</v>
      </c>
      <c r="H18" s="14">
        <f t="shared" si="10"/>
        <v>288</v>
      </c>
      <c r="I18" s="15">
        <f t="shared" si="11"/>
        <v>319.92</v>
      </c>
      <c r="J18" s="14">
        <f t="shared" si="12"/>
        <v>336</v>
      </c>
      <c r="K18" s="16">
        <f t="shared" si="13"/>
        <v>192</v>
      </c>
      <c r="L18" s="16">
        <f t="shared" si="14"/>
        <v>216</v>
      </c>
      <c r="M18" s="16">
        <f t="shared" si="15"/>
        <v>223.92</v>
      </c>
      <c r="N18" s="62"/>
      <c r="O18" s="62">
        <f t="shared" si="0"/>
        <v>26.4</v>
      </c>
      <c r="P18" s="18">
        <v>24.002</v>
      </c>
      <c r="Q18" s="62">
        <f t="shared" si="1"/>
        <v>24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5"/>
      <c r="GL18" s="5"/>
      <c r="GM18" s="5"/>
      <c r="GN18" s="5"/>
    </row>
    <row r="19" spans="2:196">
      <c r="B19" s="11" t="s">
        <v>42</v>
      </c>
      <c r="C19" s="19" t="s">
        <v>15</v>
      </c>
      <c r="D19" s="11" t="s">
        <v>19</v>
      </c>
      <c r="E19" s="11" t="s">
        <v>41</v>
      </c>
      <c r="F19" s="12">
        <f t="shared" si="9"/>
        <v>1.3830985915493</v>
      </c>
      <c r="G19" s="13">
        <v>9.82</v>
      </c>
      <c r="H19" s="14">
        <f t="shared" si="10"/>
        <v>117.84</v>
      </c>
      <c r="I19" s="15">
        <f t="shared" si="11"/>
        <v>130.9</v>
      </c>
      <c r="J19" s="14">
        <f t="shared" si="12"/>
        <v>137.48</v>
      </c>
      <c r="K19" s="16">
        <f t="shared" si="13"/>
        <v>78.56</v>
      </c>
      <c r="L19" s="16">
        <f t="shared" si="14"/>
        <v>88.38</v>
      </c>
      <c r="M19" s="16">
        <f t="shared" si="15"/>
        <v>91.62</v>
      </c>
      <c r="N19" s="62"/>
      <c r="O19" s="62">
        <f t="shared" si="0"/>
        <v>10.802</v>
      </c>
      <c r="P19" s="18">
        <v>9.823</v>
      </c>
      <c r="Q19" s="62">
        <f t="shared" si="1"/>
        <v>9.82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2"/>
      <c r="EX19" s="62"/>
      <c r="EY19" s="62"/>
      <c r="EZ19" s="62"/>
      <c r="FA19" s="62"/>
      <c r="FB19" s="62"/>
      <c r="FC19" s="62"/>
      <c r="FD19" s="62"/>
      <c r="FE19" s="62"/>
      <c r="FF19" s="62"/>
      <c r="FG19" s="62"/>
      <c r="FH19" s="62"/>
      <c r="FI19" s="62"/>
      <c r="FJ19" s="62"/>
      <c r="FK19" s="62"/>
      <c r="FL19" s="62"/>
      <c r="FM19" s="62"/>
      <c r="FN19" s="62"/>
      <c r="FO19" s="62"/>
      <c r="FP19" s="62"/>
      <c r="FQ19" s="62"/>
      <c r="FR19" s="62"/>
      <c r="FS19" s="62"/>
      <c r="FT19" s="62"/>
      <c r="FU19" s="62"/>
      <c r="FV19" s="62"/>
      <c r="FW19" s="62"/>
      <c r="FX19" s="62"/>
      <c r="FY19" s="62"/>
      <c r="FZ19" s="62"/>
      <c r="GA19" s="62"/>
      <c r="GB19" s="62"/>
      <c r="GC19" s="62"/>
      <c r="GD19" s="62"/>
      <c r="GE19" s="62"/>
      <c r="GF19" s="62"/>
      <c r="GG19" s="62"/>
      <c r="GH19" s="62"/>
      <c r="GI19" s="62"/>
      <c r="GJ19" s="62"/>
      <c r="GK19" s="5"/>
      <c r="GL19" s="5"/>
      <c r="GM19" s="5"/>
      <c r="GN19" s="5"/>
    </row>
    <row r="20" spans="2:196">
      <c r="B20" s="11" t="s">
        <v>42</v>
      </c>
      <c r="C20" s="11" t="s">
        <v>21</v>
      </c>
      <c r="D20" s="11" t="s">
        <v>19</v>
      </c>
      <c r="E20" s="11" t="s">
        <v>41</v>
      </c>
      <c r="F20" s="12">
        <f t="shared" si="9"/>
        <v>2.02816901408451</v>
      </c>
      <c r="G20" s="13">
        <v>14.4</v>
      </c>
      <c r="H20" s="14">
        <f t="shared" si="10"/>
        <v>172.8</v>
      </c>
      <c r="I20" s="15">
        <f t="shared" si="11"/>
        <v>191.95</v>
      </c>
      <c r="J20" s="14">
        <f t="shared" si="12"/>
        <v>201.6</v>
      </c>
      <c r="K20" s="16">
        <f t="shared" si="13"/>
        <v>115.2</v>
      </c>
      <c r="L20" s="16">
        <f t="shared" si="14"/>
        <v>129.6</v>
      </c>
      <c r="M20" s="16">
        <f t="shared" si="15"/>
        <v>134.35</v>
      </c>
      <c r="N20" s="62"/>
      <c r="O20" s="62">
        <f t="shared" si="0"/>
        <v>15.84</v>
      </c>
      <c r="P20" s="18">
        <v>14.399</v>
      </c>
      <c r="Q20" s="62">
        <f t="shared" si="1"/>
        <v>14.4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62"/>
      <c r="EY20" s="62"/>
      <c r="EZ20" s="62"/>
      <c r="FA20" s="62"/>
      <c r="FB20" s="62"/>
      <c r="FC20" s="62"/>
      <c r="FD20" s="62"/>
      <c r="FE20" s="62"/>
      <c r="FF20" s="62"/>
      <c r="FG20" s="62"/>
      <c r="FH20" s="62"/>
      <c r="FI20" s="62"/>
      <c r="FJ20" s="62"/>
      <c r="FK20" s="62"/>
      <c r="FL20" s="62"/>
      <c r="FM20" s="62"/>
      <c r="FN20" s="62"/>
      <c r="FO20" s="62"/>
      <c r="FP20" s="62"/>
      <c r="FQ20" s="62"/>
      <c r="FR20" s="62"/>
      <c r="FS20" s="62"/>
      <c r="FT20" s="62"/>
      <c r="FU20" s="62"/>
      <c r="FV20" s="62"/>
      <c r="FW20" s="62"/>
      <c r="FX20" s="62"/>
      <c r="FY20" s="62"/>
      <c r="FZ20" s="62"/>
      <c r="GA20" s="62"/>
      <c r="GB20" s="62"/>
      <c r="GC20" s="62"/>
      <c r="GD20" s="62"/>
      <c r="GE20" s="62"/>
      <c r="GF20" s="62"/>
      <c r="GG20" s="62"/>
      <c r="GH20" s="62"/>
      <c r="GI20" s="62"/>
      <c r="GJ20" s="62"/>
      <c r="GK20" s="5"/>
      <c r="GL20" s="5"/>
      <c r="GM20" s="5"/>
      <c r="GN20" s="5"/>
    </row>
    <row r="21" spans="2:196">
      <c r="B21" s="11" t="s">
        <v>42</v>
      </c>
      <c r="C21" s="17" t="s">
        <v>23</v>
      </c>
      <c r="D21" s="11" t="s">
        <v>19</v>
      </c>
      <c r="E21" s="11" t="s">
        <v>41</v>
      </c>
      <c r="F21" s="12">
        <f t="shared" si="9"/>
        <v>3.57605633802817</v>
      </c>
      <c r="G21" s="13">
        <v>25.39</v>
      </c>
      <c r="H21" s="14">
        <f t="shared" si="10"/>
        <v>304.68</v>
      </c>
      <c r="I21" s="15">
        <f t="shared" si="11"/>
        <v>338.44</v>
      </c>
      <c r="J21" s="14">
        <f t="shared" si="12"/>
        <v>355.46</v>
      </c>
      <c r="K21" s="16">
        <f t="shared" si="13"/>
        <v>203.12</v>
      </c>
      <c r="L21" s="16">
        <f t="shared" si="14"/>
        <v>228.51</v>
      </c>
      <c r="M21" s="16">
        <f t="shared" si="15"/>
        <v>236.88</v>
      </c>
      <c r="N21" s="62"/>
      <c r="O21" s="62">
        <f t="shared" si="0"/>
        <v>27.929</v>
      </c>
      <c r="P21" s="18">
        <v>25.388</v>
      </c>
      <c r="Q21" s="62">
        <f t="shared" si="1"/>
        <v>25.39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5"/>
      <c r="GL21" s="5"/>
      <c r="GM21" s="5"/>
      <c r="GN21" s="5"/>
    </row>
    <row r="22" spans="2:196">
      <c r="B22" s="11" t="s">
        <v>42</v>
      </c>
      <c r="C22" s="17" t="s">
        <v>49</v>
      </c>
      <c r="D22" s="11" t="s">
        <v>19</v>
      </c>
      <c r="E22" s="11" t="s">
        <v>41</v>
      </c>
      <c r="F22" s="12">
        <f t="shared" ref="F22:F24" si="16">G22/7.1</f>
        <v>5.03380281690141</v>
      </c>
      <c r="G22" s="13">
        <v>35.74</v>
      </c>
      <c r="H22" s="14">
        <f t="shared" ref="H22:H24" si="17">ROUNDDOWN(G22*12,2)</f>
        <v>428.88</v>
      </c>
      <c r="I22" s="15">
        <f t="shared" ref="I22:I24" si="18">ROUNDDOWN(G22*13.33,2)</f>
        <v>476.41</v>
      </c>
      <c r="J22" s="14">
        <f t="shared" ref="J22:J24" si="19">ROUNDDOWN(G22*14,2)</f>
        <v>500.36</v>
      </c>
      <c r="K22" s="16">
        <f t="shared" ref="K22:K24" si="20">ROUNDDOWN(G22*8,2)</f>
        <v>285.92</v>
      </c>
      <c r="L22" s="16">
        <f t="shared" ref="L22:L24" si="21">ROUNDDOWN(G22*9,2)</f>
        <v>321.66</v>
      </c>
      <c r="M22" s="16">
        <f t="shared" ref="M22:M24" si="22">ROUNDDOWN(G22*9.33,2)</f>
        <v>333.45</v>
      </c>
      <c r="N22" s="62"/>
      <c r="O22" s="62">
        <f t="shared" si="0"/>
        <v>39.314</v>
      </c>
      <c r="P22" s="18">
        <v>35.739</v>
      </c>
      <c r="Q22" s="62">
        <f t="shared" si="1"/>
        <v>35.74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2"/>
      <c r="FJ22" s="62"/>
      <c r="FK22" s="62"/>
      <c r="FL22" s="62"/>
      <c r="FM22" s="62"/>
      <c r="FN22" s="62"/>
      <c r="FO22" s="62"/>
      <c r="FP22" s="62"/>
      <c r="FQ22" s="62"/>
      <c r="FR22" s="62"/>
      <c r="FS22" s="62"/>
      <c r="FT22" s="62"/>
      <c r="FU22" s="62"/>
      <c r="FV22" s="62"/>
      <c r="FW22" s="62"/>
      <c r="FX22" s="62"/>
      <c r="FY22" s="62"/>
      <c r="FZ22" s="62"/>
      <c r="GA22" s="62"/>
      <c r="GB22" s="62"/>
      <c r="GC22" s="62"/>
      <c r="GD22" s="62"/>
      <c r="GE22" s="62"/>
      <c r="GF22" s="62"/>
      <c r="GG22" s="62"/>
      <c r="GH22" s="62"/>
      <c r="GI22" s="62"/>
      <c r="GJ22" s="62"/>
      <c r="GK22" s="5"/>
      <c r="GL22" s="5"/>
      <c r="GM22" s="5"/>
      <c r="GN22" s="5"/>
    </row>
    <row r="23" spans="2:196">
      <c r="B23" s="11" t="s">
        <v>43</v>
      </c>
      <c r="C23" s="19" t="s">
        <v>15</v>
      </c>
      <c r="D23" s="11" t="s">
        <v>19</v>
      </c>
      <c r="E23" s="11" t="s">
        <v>44</v>
      </c>
      <c r="F23" s="12">
        <f t="shared" si="16"/>
        <v>1.32676056338028</v>
      </c>
      <c r="G23" s="13">
        <v>9.42</v>
      </c>
      <c r="H23" s="14">
        <f t="shared" si="17"/>
        <v>113.04</v>
      </c>
      <c r="I23" s="15">
        <f t="shared" si="18"/>
        <v>125.56</v>
      </c>
      <c r="J23" s="14">
        <f t="shared" si="19"/>
        <v>131.88</v>
      </c>
      <c r="K23" s="16">
        <f t="shared" si="20"/>
        <v>75.36</v>
      </c>
      <c r="L23" s="16">
        <f t="shared" si="21"/>
        <v>84.78</v>
      </c>
      <c r="M23" s="16">
        <f t="shared" si="22"/>
        <v>87.88</v>
      </c>
      <c r="N23" s="62"/>
      <c r="O23" s="62">
        <f t="shared" si="0"/>
        <v>10.362</v>
      </c>
      <c r="P23" s="18">
        <v>9.416</v>
      </c>
      <c r="Q23" s="62">
        <f t="shared" si="1"/>
        <v>9.42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  <c r="FK23" s="62"/>
      <c r="FL23" s="62"/>
      <c r="FM23" s="62"/>
      <c r="FN23" s="62"/>
      <c r="FO23" s="62"/>
      <c r="FP23" s="62"/>
      <c r="FQ23" s="62"/>
      <c r="FR23" s="62"/>
      <c r="FS23" s="62"/>
      <c r="FT23" s="62"/>
      <c r="FU23" s="62"/>
      <c r="FV23" s="62"/>
      <c r="FW23" s="62"/>
      <c r="FX23" s="62"/>
      <c r="FY23" s="62"/>
      <c r="FZ23" s="62"/>
      <c r="GA23" s="62"/>
      <c r="GB23" s="62"/>
      <c r="GC23" s="62"/>
      <c r="GD23" s="62"/>
      <c r="GE23" s="62"/>
      <c r="GF23" s="62"/>
      <c r="GG23" s="62"/>
      <c r="GH23" s="62"/>
      <c r="GI23" s="62"/>
      <c r="GJ23" s="62"/>
      <c r="GK23" s="5"/>
      <c r="GL23" s="5"/>
      <c r="GM23" s="5"/>
      <c r="GN23" s="5"/>
    </row>
    <row r="24" spans="2:196">
      <c r="B24" s="11" t="s">
        <v>43</v>
      </c>
      <c r="C24" s="11" t="s">
        <v>21</v>
      </c>
      <c r="D24" s="11" t="s">
        <v>19</v>
      </c>
      <c r="E24" s="11" t="s">
        <v>44</v>
      </c>
      <c r="F24" s="12">
        <f t="shared" si="16"/>
        <v>2.04084507042254</v>
      </c>
      <c r="G24" s="13">
        <v>14.49</v>
      </c>
      <c r="H24" s="14">
        <f t="shared" si="17"/>
        <v>173.88</v>
      </c>
      <c r="I24" s="15">
        <f t="shared" si="18"/>
        <v>193.15</v>
      </c>
      <c r="J24" s="14">
        <f t="shared" si="19"/>
        <v>202.86</v>
      </c>
      <c r="K24" s="16">
        <f t="shared" si="20"/>
        <v>115.92</v>
      </c>
      <c r="L24" s="16">
        <f t="shared" si="21"/>
        <v>130.41</v>
      </c>
      <c r="M24" s="16">
        <f t="shared" si="22"/>
        <v>135.19</v>
      </c>
      <c r="N24" s="62"/>
      <c r="O24" s="62">
        <f t="shared" si="0"/>
        <v>15.939</v>
      </c>
      <c r="P24" s="18">
        <v>14.487</v>
      </c>
      <c r="Q24" s="62">
        <f t="shared" si="1"/>
        <v>14.49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  <c r="EY24" s="62"/>
      <c r="EZ24" s="62"/>
      <c r="FA24" s="62"/>
      <c r="FB24" s="62"/>
      <c r="FC24" s="62"/>
      <c r="FD24" s="62"/>
      <c r="FE24" s="62"/>
      <c r="FF24" s="62"/>
      <c r="FG24" s="62"/>
      <c r="FH24" s="62"/>
      <c r="FI24" s="62"/>
      <c r="FJ24" s="62"/>
      <c r="FK24" s="62"/>
      <c r="FL24" s="62"/>
      <c r="FM24" s="62"/>
      <c r="FN24" s="62"/>
      <c r="FO24" s="62"/>
      <c r="FP24" s="62"/>
      <c r="FQ24" s="62"/>
      <c r="FR24" s="62"/>
      <c r="FS24" s="62"/>
      <c r="FT24" s="62"/>
      <c r="FU24" s="62"/>
      <c r="FV24" s="62"/>
      <c r="FW24" s="62"/>
      <c r="FX24" s="62"/>
      <c r="FY24" s="62"/>
      <c r="FZ24" s="62"/>
      <c r="GA24" s="62"/>
      <c r="GB24" s="62"/>
      <c r="GC24" s="62"/>
      <c r="GD24" s="62"/>
      <c r="GE24" s="62"/>
      <c r="GF24" s="62"/>
      <c r="GG24" s="62"/>
      <c r="GH24" s="62"/>
      <c r="GI24" s="62"/>
      <c r="GJ24" s="62"/>
      <c r="GK24" s="5"/>
      <c r="GL24" s="5"/>
      <c r="GM24" s="5"/>
      <c r="GN24" s="5"/>
    </row>
    <row r="25" spans="2:196">
      <c r="B25" s="11" t="s">
        <v>46</v>
      </c>
      <c r="C25" s="19" t="s">
        <v>15</v>
      </c>
      <c r="D25" s="11" t="s">
        <v>19</v>
      </c>
      <c r="E25" s="11" t="s">
        <v>47</v>
      </c>
      <c r="F25" s="12">
        <f t="shared" ref="F25:F33" si="23">G25/7.1</f>
        <v>1.39718309859155</v>
      </c>
      <c r="G25" s="13">
        <v>9.92</v>
      </c>
      <c r="H25" s="14">
        <f t="shared" ref="H25:H33" si="24">ROUNDDOWN(G25*12,2)</f>
        <v>119.04</v>
      </c>
      <c r="I25" s="15">
        <f t="shared" ref="I25:I33" si="25">ROUNDDOWN(G25*13.33,2)</f>
        <v>132.23</v>
      </c>
      <c r="J25" s="14">
        <f t="shared" ref="J25:J33" si="26">ROUNDDOWN(G25*14,2)</f>
        <v>138.88</v>
      </c>
      <c r="K25" s="16">
        <f t="shared" ref="K25:K33" si="27">ROUNDDOWN(G25*8,2)</f>
        <v>79.36</v>
      </c>
      <c r="L25" s="16">
        <f t="shared" ref="L25:L33" si="28">ROUNDDOWN(G25*9,2)</f>
        <v>89.28</v>
      </c>
      <c r="M25" s="16">
        <f t="shared" ref="M25:M33" si="29">ROUNDDOWN(G25*9.33,2)</f>
        <v>92.55</v>
      </c>
      <c r="N25" s="62">
        <v>6</v>
      </c>
      <c r="O25" s="62">
        <f t="shared" si="0"/>
        <v>10.912</v>
      </c>
      <c r="P25" s="18">
        <v>9.922</v>
      </c>
      <c r="Q25" s="62">
        <f t="shared" si="1"/>
        <v>9.92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5"/>
      <c r="GL25" s="5"/>
      <c r="GM25" s="5"/>
      <c r="GN25" s="5"/>
    </row>
    <row r="26" spans="2:196">
      <c r="B26" s="11" t="s">
        <v>46</v>
      </c>
      <c r="C26" s="11" t="s">
        <v>21</v>
      </c>
      <c r="D26" s="11" t="s">
        <v>19</v>
      </c>
      <c r="E26" s="11" t="s">
        <v>47</v>
      </c>
      <c r="F26" s="12">
        <f t="shared" si="23"/>
        <v>2.04507042253521</v>
      </c>
      <c r="G26" s="13">
        <v>14.52</v>
      </c>
      <c r="H26" s="14">
        <f t="shared" si="24"/>
        <v>174.24</v>
      </c>
      <c r="I26" s="15">
        <f t="shared" si="25"/>
        <v>193.55</v>
      </c>
      <c r="J26" s="14">
        <f t="shared" si="26"/>
        <v>203.28</v>
      </c>
      <c r="K26" s="16">
        <f t="shared" si="27"/>
        <v>116.16</v>
      </c>
      <c r="L26" s="16">
        <f t="shared" si="28"/>
        <v>130.68</v>
      </c>
      <c r="M26" s="16">
        <f t="shared" si="29"/>
        <v>135.47</v>
      </c>
      <c r="N26" s="62"/>
      <c r="O26" s="62">
        <f t="shared" si="0"/>
        <v>15.972</v>
      </c>
      <c r="P26" s="18">
        <v>14.52</v>
      </c>
      <c r="Q26" s="62">
        <f t="shared" si="1"/>
        <v>14.52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  <c r="FK26" s="62"/>
      <c r="FL26" s="62"/>
      <c r="FM26" s="62"/>
      <c r="FN26" s="62"/>
      <c r="FO26" s="62"/>
      <c r="FP26" s="62"/>
      <c r="FQ26" s="62"/>
      <c r="FR26" s="62"/>
      <c r="FS26" s="62"/>
      <c r="FT26" s="62"/>
      <c r="FU26" s="62"/>
      <c r="FV26" s="62"/>
      <c r="FW26" s="62"/>
      <c r="FX26" s="62"/>
      <c r="FY26" s="62"/>
      <c r="FZ26" s="62"/>
      <c r="GA26" s="62"/>
      <c r="GB26" s="62"/>
      <c r="GC26" s="62"/>
      <c r="GD26" s="62"/>
      <c r="GE26" s="62"/>
      <c r="GF26" s="62"/>
      <c r="GG26" s="62"/>
      <c r="GH26" s="62"/>
      <c r="GI26" s="62"/>
      <c r="GJ26" s="62"/>
      <c r="GK26" s="5"/>
      <c r="GL26" s="5"/>
      <c r="GM26" s="5"/>
      <c r="GN26" s="5"/>
    </row>
    <row r="27" spans="2:196">
      <c r="B27" s="11" t="s">
        <v>46</v>
      </c>
      <c r="C27" s="17" t="s">
        <v>23</v>
      </c>
      <c r="D27" s="11" t="s">
        <v>19</v>
      </c>
      <c r="E27" s="11" t="s">
        <v>47</v>
      </c>
      <c r="F27" s="12">
        <f t="shared" si="23"/>
        <v>3.5830985915493</v>
      </c>
      <c r="G27" s="13">
        <v>25.44</v>
      </c>
      <c r="H27" s="14">
        <f t="shared" si="24"/>
        <v>305.28</v>
      </c>
      <c r="I27" s="15">
        <f t="shared" si="25"/>
        <v>339.11</v>
      </c>
      <c r="J27" s="14">
        <f t="shared" si="26"/>
        <v>356.16</v>
      </c>
      <c r="K27" s="16">
        <f t="shared" si="27"/>
        <v>203.52</v>
      </c>
      <c r="L27" s="16">
        <f t="shared" si="28"/>
        <v>228.96</v>
      </c>
      <c r="M27" s="16">
        <f t="shared" si="29"/>
        <v>237.35</v>
      </c>
      <c r="N27" s="62"/>
      <c r="O27" s="62">
        <f t="shared" si="0"/>
        <v>27.984</v>
      </c>
      <c r="P27" s="18">
        <v>25.443</v>
      </c>
      <c r="Q27" s="62">
        <f t="shared" si="1"/>
        <v>25.44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5"/>
      <c r="GL27" s="5"/>
      <c r="GM27" s="5"/>
      <c r="GN27" s="5"/>
    </row>
    <row r="28" spans="2:196">
      <c r="B28" s="11" t="s">
        <v>48</v>
      </c>
      <c r="C28" s="19" t="s">
        <v>15</v>
      </c>
      <c r="D28" s="11" t="s">
        <v>19</v>
      </c>
      <c r="E28" s="11" t="s">
        <v>47</v>
      </c>
      <c r="F28" s="12">
        <f t="shared" si="23"/>
        <v>1.4</v>
      </c>
      <c r="G28" s="13">
        <v>9.94</v>
      </c>
      <c r="H28" s="14">
        <f t="shared" si="24"/>
        <v>119.28</v>
      </c>
      <c r="I28" s="15">
        <f t="shared" si="25"/>
        <v>132.5</v>
      </c>
      <c r="J28" s="14">
        <f t="shared" si="26"/>
        <v>139.16</v>
      </c>
      <c r="K28" s="16">
        <f t="shared" si="27"/>
        <v>79.52</v>
      </c>
      <c r="L28" s="16">
        <f t="shared" si="28"/>
        <v>89.46</v>
      </c>
      <c r="M28" s="16">
        <f t="shared" si="29"/>
        <v>92.74</v>
      </c>
      <c r="N28" s="62"/>
      <c r="O28" s="62">
        <f t="shared" si="0"/>
        <v>10.934</v>
      </c>
      <c r="P28" s="18">
        <v>9.944</v>
      </c>
      <c r="Q28" s="62">
        <f t="shared" si="1"/>
        <v>9.94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  <c r="FK28" s="62"/>
      <c r="FL28" s="62"/>
      <c r="FM28" s="62"/>
      <c r="FN28" s="62"/>
      <c r="FO28" s="62"/>
      <c r="FP28" s="62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  <c r="GI28" s="62"/>
      <c r="GJ28" s="62"/>
      <c r="GK28" s="5"/>
      <c r="GL28" s="5"/>
      <c r="GM28" s="5"/>
      <c r="GN28" s="5"/>
    </row>
    <row r="29" spans="2:196">
      <c r="B29" s="11" t="s">
        <v>48</v>
      </c>
      <c r="C29" s="11" t="s">
        <v>21</v>
      </c>
      <c r="D29" s="11" t="s">
        <v>19</v>
      </c>
      <c r="E29" s="11" t="s">
        <v>47</v>
      </c>
      <c r="F29" s="12">
        <f t="shared" si="23"/>
        <v>2.06197183098592</v>
      </c>
      <c r="G29" s="13">
        <v>14.64</v>
      </c>
      <c r="H29" s="14">
        <f t="shared" si="24"/>
        <v>175.68</v>
      </c>
      <c r="I29" s="15">
        <f t="shared" si="25"/>
        <v>195.15</v>
      </c>
      <c r="J29" s="14">
        <f t="shared" si="26"/>
        <v>204.96</v>
      </c>
      <c r="K29" s="16">
        <f t="shared" si="27"/>
        <v>117.12</v>
      </c>
      <c r="L29" s="16">
        <f t="shared" si="28"/>
        <v>131.76</v>
      </c>
      <c r="M29" s="16">
        <f t="shared" si="29"/>
        <v>136.59</v>
      </c>
      <c r="N29" s="62"/>
      <c r="O29" s="62">
        <f t="shared" si="0"/>
        <v>16.104</v>
      </c>
      <c r="P29" s="18">
        <v>14.641</v>
      </c>
      <c r="Q29" s="62">
        <f t="shared" si="1"/>
        <v>14.64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5"/>
      <c r="GL29" s="5"/>
      <c r="GM29" s="5"/>
      <c r="GN29" s="5"/>
    </row>
    <row r="30" spans="2:196">
      <c r="B30" s="11" t="s">
        <v>50</v>
      </c>
      <c r="C30" s="11" t="s">
        <v>21</v>
      </c>
      <c r="D30" s="11" t="s">
        <v>19</v>
      </c>
      <c r="E30" s="11" t="s">
        <v>47</v>
      </c>
      <c r="F30" s="12">
        <f t="shared" si="23"/>
        <v>2.04929577464789</v>
      </c>
      <c r="G30" s="13">
        <v>14.55</v>
      </c>
      <c r="H30" s="14">
        <f t="shared" si="24"/>
        <v>174.6</v>
      </c>
      <c r="I30" s="15">
        <f t="shared" si="25"/>
        <v>193.95</v>
      </c>
      <c r="J30" s="14">
        <f t="shared" si="26"/>
        <v>203.7</v>
      </c>
      <c r="K30" s="16">
        <f t="shared" si="27"/>
        <v>116.4</v>
      </c>
      <c r="L30" s="16">
        <f t="shared" si="28"/>
        <v>130.95</v>
      </c>
      <c r="M30" s="16">
        <f t="shared" si="29"/>
        <v>135.75</v>
      </c>
      <c r="N30" s="62"/>
      <c r="O30" s="62">
        <f t="shared" si="0"/>
        <v>16.005</v>
      </c>
      <c r="P30" s="18">
        <v>14.553</v>
      </c>
      <c r="Q30" s="62">
        <f t="shared" si="1"/>
        <v>14.55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5"/>
      <c r="GL30" s="5"/>
      <c r="GM30" s="5"/>
      <c r="GN30" s="5"/>
    </row>
    <row r="31" spans="2:196">
      <c r="B31" s="11" t="s">
        <v>50</v>
      </c>
      <c r="C31" s="17" t="s">
        <v>23</v>
      </c>
      <c r="D31" s="11" t="s">
        <v>19</v>
      </c>
      <c r="E31" s="11" t="s">
        <v>47</v>
      </c>
      <c r="F31" s="12">
        <f t="shared" si="23"/>
        <v>3.59295774647887</v>
      </c>
      <c r="G31" s="13">
        <v>25.51</v>
      </c>
      <c r="H31" s="14">
        <f t="shared" si="24"/>
        <v>306.12</v>
      </c>
      <c r="I31" s="15">
        <f t="shared" si="25"/>
        <v>340.04</v>
      </c>
      <c r="J31" s="14">
        <f t="shared" si="26"/>
        <v>357.14</v>
      </c>
      <c r="K31" s="16">
        <f t="shared" si="27"/>
        <v>204.08</v>
      </c>
      <c r="L31" s="16">
        <f t="shared" si="28"/>
        <v>229.59</v>
      </c>
      <c r="M31" s="16">
        <f t="shared" si="29"/>
        <v>238</v>
      </c>
      <c r="N31" s="62"/>
      <c r="O31" s="62">
        <f t="shared" si="0"/>
        <v>28.061</v>
      </c>
      <c r="P31" s="18">
        <v>25.509</v>
      </c>
      <c r="Q31" s="62">
        <f t="shared" si="1"/>
        <v>25.51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62"/>
      <c r="FR31" s="62"/>
      <c r="FS31" s="62"/>
      <c r="FT31" s="62"/>
      <c r="FU31" s="62"/>
      <c r="FV31" s="62"/>
      <c r="FW31" s="62"/>
      <c r="FX31" s="62"/>
      <c r="FY31" s="62"/>
      <c r="FZ31" s="62"/>
      <c r="GA31" s="62"/>
      <c r="GB31" s="62"/>
      <c r="GC31" s="62"/>
      <c r="GD31" s="62"/>
      <c r="GE31" s="62"/>
      <c r="GF31" s="62"/>
      <c r="GG31" s="62"/>
      <c r="GH31" s="62"/>
      <c r="GI31" s="62"/>
      <c r="GJ31" s="62"/>
      <c r="GK31" s="5"/>
      <c r="GL31" s="5"/>
      <c r="GM31" s="5"/>
      <c r="GN31" s="5"/>
    </row>
    <row r="32" spans="2:196">
      <c r="B32" s="11" t="s">
        <v>52</v>
      </c>
      <c r="C32" s="19" t="s">
        <v>15</v>
      </c>
      <c r="D32" s="11" t="s">
        <v>19</v>
      </c>
      <c r="E32" s="11" t="s">
        <v>53</v>
      </c>
      <c r="F32" s="12">
        <f t="shared" si="23"/>
        <v>1.56619718309859</v>
      </c>
      <c r="G32" s="13">
        <v>11.12</v>
      </c>
      <c r="H32" s="14">
        <f t="shared" si="24"/>
        <v>133.44</v>
      </c>
      <c r="I32" s="15">
        <f t="shared" si="25"/>
        <v>148.22</v>
      </c>
      <c r="J32" s="14">
        <f t="shared" si="26"/>
        <v>155.68</v>
      </c>
      <c r="K32" s="16">
        <f t="shared" si="27"/>
        <v>88.96</v>
      </c>
      <c r="L32" s="16">
        <f t="shared" si="28"/>
        <v>100.08</v>
      </c>
      <c r="M32" s="16">
        <f t="shared" si="29"/>
        <v>103.74</v>
      </c>
      <c r="N32" s="62">
        <v>0</v>
      </c>
      <c r="O32" s="62">
        <f t="shared" si="0"/>
        <v>12.232</v>
      </c>
      <c r="P32" s="18">
        <v>11.121</v>
      </c>
      <c r="Q32" s="62">
        <f t="shared" si="1"/>
        <v>11.12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  <c r="EZ32" s="62"/>
      <c r="FA32" s="62"/>
      <c r="FB32" s="62"/>
      <c r="FC32" s="62"/>
      <c r="FD32" s="62"/>
      <c r="FE32" s="62"/>
      <c r="FF32" s="62"/>
      <c r="FG32" s="62"/>
      <c r="FH32" s="62"/>
      <c r="FI32" s="62"/>
      <c r="FJ32" s="62"/>
      <c r="FK32" s="62"/>
      <c r="FL32" s="62"/>
      <c r="FM32" s="62"/>
      <c r="FN32" s="62"/>
      <c r="FO32" s="62"/>
      <c r="FP32" s="62"/>
      <c r="FQ32" s="62"/>
      <c r="FR32" s="62"/>
      <c r="FS32" s="62"/>
      <c r="FT32" s="62"/>
      <c r="FU32" s="62"/>
      <c r="FV32" s="62"/>
      <c r="FW32" s="62"/>
      <c r="FX32" s="62"/>
      <c r="FY32" s="62"/>
      <c r="FZ32" s="62"/>
      <c r="GA32" s="62"/>
      <c r="GB32" s="62"/>
      <c r="GC32" s="62"/>
      <c r="GD32" s="62"/>
      <c r="GE32" s="62"/>
      <c r="GF32" s="62"/>
      <c r="GG32" s="62"/>
      <c r="GH32" s="62"/>
      <c r="GI32" s="62"/>
      <c r="GJ32" s="62"/>
      <c r="GK32" s="5"/>
      <c r="GL32" s="5"/>
      <c r="GM32" s="5"/>
      <c r="GN32" s="5"/>
    </row>
    <row r="33" spans="2:196">
      <c r="B33" s="11" t="s">
        <v>52</v>
      </c>
      <c r="C33" s="11" t="s">
        <v>21</v>
      </c>
      <c r="D33" s="11" t="s">
        <v>19</v>
      </c>
      <c r="E33" s="11" t="s">
        <v>53</v>
      </c>
      <c r="F33" s="12">
        <f t="shared" si="23"/>
        <v>2.23098591549296</v>
      </c>
      <c r="G33" s="13">
        <v>15.84</v>
      </c>
      <c r="H33" s="14">
        <f t="shared" si="24"/>
        <v>190.08</v>
      </c>
      <c r="I33" s="15">
        <f t="shared" si="25"/>
        <v>211.14</v>
      </c>
      <c r="J33" s="14">
        <f t="shared" si="26"/>
        <v>221.76</v>
      </c>
      <c r="K33" s="16">
        <f t="shared" si="27"/>
        <v>126.72</v>
      </c>
      <c r="L33" s="16">
        <f t="shared" si="28"/>
        <v>142.56</v>
      </c>
      <c r="M33" s="16">
        <f t="shared" si="29"/>
        <v>147.78</v>
      </c>
      <c r="N33" s="62"/>
      <c r="O33" s="62">
        <f t="shared" si="0"/>
        <v>17.424</v>
      </c>
      <c r="P33" s="18">
        <v>15.84</v>
      </c>
      <c r="Q33" s="62">
        <f t="shared" si="1"/>
        <v>15.84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  <c r="EY33" s="62"/>
      <c r="EZ33" s="62"/>
      <c r="FA33" s="62"/>
      <c r="FB33" s="62"/>
      <c r="FC33" s="62"/>
      <c r="FD33" s="62"/>
      <c r="FE33" s="62"/>
      <c r="FF33" s="62"/>
      <c r="FG33" s="62"/>
      <c r="FH33" s="62"/>
      <c r="FI33" s="62"/>
      <c r="FJ33" s="62"/>
      <c r="FK33" s="62"/>
      <c r="FL33" s="62"/>
      <c r="FM33" s="62"/>
      <c r="FN33" s="62"/>
      <c r="FO33" s="62"/>
      <c r="FP33" s="62"/>
      <c r="FQ33" s="62"/>
      <c r="FR33" s="62"/>
      <c r="FS33" s="62"/>
      <c r="FT33" s="62"/>
      <c r="FU33" s="62"/>
      <c r="FV33" s="62"/>
      <c r="FW33" s="62"/>
      <c r="FX33" s="62"/>
      <c r="FY33" s="62"/>
      <c r="FZ33" s="62"/>
      <c r="GA33" s="62"/>
      <c r="GB33" s="62"/>
      <c r="GC33" s="62"/>
      <c r="GD33" s="62"/>
      <c r="GE33" s="62"/>
      <c r="GF33" s="62"/>
      <c r="GG33" s="62"/>
      <c r="GH33" s="62"/>
      <c r="GI33" s="62"/>
      <c r="GJ33" s="62"/>
      <c r="GK33" s="5"/>
      <c r="GL33" s="5"/>
      <c r="GM33" s="5"/>
      <c r="GN33" s="5"/>
    </row>
    <row r="34" spans="2:196">
      <c r="B34" s="11" t="s">
        <v>52</v>
      </c>
      <c r="C34" s="17" t="s">
        <v>49</v>
      </c>
      <c r="D34" s="11" t="s">
        <v>19</v>
      </c>
      <c r="E34" s="11" t="s">
        <v>253</v>
      </c>
      <c r="F34" s="12">
        <f t="shared" ref="F34:F47" si="30">G34/7.1</f>
        <v>5.40281690140845</v>
      </c>
      <c r="G34" s="13">
        <v>38.36</v>
      </c>
      <c r="H34" s="14">
        <f t="shared" ref="H34:H47" si="31">ROUNDDOWN(G34*12,2)</f>
        <v>460.32</v>
      </c>
      <c r="I34" s="15">
        <f t="shared" ref="I34:I47" si="32">ROUNDDOWN(G34*13.33,2)</f>
        <v>511.33</v>
      </c>
      <c r="J34" s="14">
        <f t="shared" ref="J34:J47" si="33">ROUNDDOWN(G34*14,2)</f>
        <v>537.04</v>
      </c>
      <c r="K34" s="16">
        <f t="shared" ref="K34:K47" si="34">ROUNDDOWN(G34*8,2)</f>
        <v>306.88</v>
      </c>
      <c r="L34" s="16">
        <f t="shared" ref="L34:L47" si="35">ROUNDDOWN(G34*9,2)</f>
        <v>345.24</v>
      </c>
      <c r="M34" s="16">
        <f t="shared" ref="M34:M47" si="36">ROUNDDOWN(G34*9.33,2)</f>
        <v>357.89</v>
      </c>
      <c r="N34" s="62"/>
      <c r="O34" s="62">
        <f t="shared" si="0"/>
        <v>42.196</v>
      </c>
      <c r="P34" s="18">
        <v>38.357</v>
      </c>
      <c r="Q34" s="62">
        <f t="shared" si="1"/>
        <v>38.36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  <c r="EY34" s="62"/>
      <c r="EZ34" s="62"/>
      <c r="FA34" s="62"/>
      <c r="FB34" s="62"/>
      <c r="FC34" s="62"/>
      <c r="FD34" s="62"/>
      <c r="FE34" s="62"/>
      <c r="FF34" s="62"/>
      <c r="FG34" s="62"/>
      <c r="FH34" s="62"/>
      <c r="FI34" s="62"/>
      <c r="FJ34" s="62"/>
      <c r="FK34" s="62"/>
      <c r="FL34" s="62"/>
      <c r="FM34" s="62"/>
      <c r="FN34" s="62"/>
      <c r="FO34" s="62"/>
      <c r="FP34" s="62"/>
      <c r="FQ34" s="62"/>
      <c r="FR34" s="62"/>
      <c r="FS34" s="62"/>
      <c r="FT34" s="62"/>
      <c r="FU34" s="62"/>
      <c r="FV34" s="62"/>
      <c r="FW34" s="62"/>
      <c r="FX34" s="62"/>
      <c r="FY34" s="62"/>
      <c r="FZ34" s="62"/>
      <c r="GA34" s="62"/>
      <c r="GB34" s="62"/>
      <c r="GC34" s="62"/>
      <c r="GD34" s="62"/>
      <c r="GE34" s="62"/>
      <c r="GF34" s="62"/>
      <c r="GG34" s="62"/>
      <c r="GH34" s="62"/>
      <c r="GI34" s="62"/>
      <c r="GJ34" s="62"/>
      <c r="GK34" s="5"/>
      <c r="GL34" s="5"/>
      <c r="GM34" s="5"/>
      <c r="GN34" s="5"/>
    </row>
    <row r="35" spans="2:196">
      <c r="B35" s="11" t="s">
        <v>54</v>
      </c>
      <c r="C35" s="19" t="s">
        <v>15</v>
      </c>
      <c r="D35" s="11" t="s">
        <v>19</v>
      </c>
      <c r="E35" s="11" t="s">
        <v>55</v>
      </c>
      <c r="F35" s="12">
        <f t="shared" si="30"/>
        <v>1.51267605633803</v>
      </c>
      <c r="G35" s="13">
        <v>10.74</v>
      </c>
      <c r="H35" s="14">
        <f t="shared" si="31"/>
        <v>128.88</v>
      </c>
      <c r="I35" s="15">
        <f t="shared" si="32"/>
        <v>143.16</v>
      </c>
      <c r="J35" s="14">
        <f t="shared" si="33"/>
        <v>150.36</v>
      </c>
      <c r="K35" s="16">
        <f t="shared" si="34"/>
        <v>85.92</v>
      </c>
      <c r="L35" s="16">
        <f t="shared" si="35"/>
        <v>96.66</v>
      </c>
      <c r="M35" s="16">
        <f t="shared" si="36"/>
        <v>100.2</v>
      </c>
      <c r="N35" s="62"/>
      <c r="O35" s="62">
        <f t="shared" si="0"/>
        <v>11.814</v>
      </c>
      <c r="P35" s="18">
        <v>10.736</v>
      </c>
      <c r="Q35" s="62">
        <f t="shared" si="1"/>
        <v>10.74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5"/>
      <c r="GL35" s="5"/>
      <c r="GM35" s="5"/>
      <c r="GN35" s="5"/>
    </row>
    <row r="36" spans="2:196">
      <c r="B36" s="11" t="s">
        <v>54</v>
      </c>
      <c r="C36" s="11" t="s">
        <v>21</v>
      </c>
      <c r="D36" s="11" t="s">
        <v>19</v>
      </c>
      <c r="E36" s="11" t="s">
        <v>55</v>
      </c>
      <c r="F36" s="12">
        <f t="shared" si="30"/>
        <v>2.2887323943662</v>
      </c>
      <c r="G36" s="13">
        <v>16.25</v>
      </c>
      <c r="H36" s="14">
        <f t="shared" si="31"/>
        <v>195</v>
      </c>
      <c r="I36" s="15">
        <f t="shared" si="32"/>
        <v>216.61</v>
      </c>
      <c r="J36" s="14">
        <f t="shared" si="33"/>
        <v>227.5</v>
      </c>
      <c r="K36" s="16">
        <f t="shared" si="34"/>
        <v>130</v>
      </c>
      <c r="L36" s="16">
        <f t="shared" si="35"/>
        <v>146.25</v>
      </c>
      <c r="M36" s="16">
        <f t="shared" si="36"/>
        <v>151.61</v>
      </c>
      <c r="N36" s="62"/>
      <c r="O36" s="62">
        <f t="shared" si="0"/>
        <v>17.875</v>
      </c>
      <c r="P36" s="18">
        <v>16.247</v>
      </c>
      <c r="Q36" s="62">
        <f t="shared" si="1"/>
        <v>16.25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  <c r="FX36" s="62"/>
      <c r="FY36" s="62"/>
      <c r="FZ36" s="62"/>
      <c r="GA36" s="62"/>
      <c r="GB36" s="62"/>
      <c r="GC36" s="62"/>
      <c r="GD36" s="62"/>
      <c r="GE36" s="62"/>
      <c r="GF36" s="62"/>
      <c r="GG36" s="62"/>
      <c r="GH36" s="62"/>
      <c r="GI36" s="62"/>
      <c r="GJ36" s="62"/>
      <c r="GK36" s="5"/>
      <c r="GL36" s="5"/>
      <c r="GM36" s="5"/>
      <c r="GN36" s="5"/>
    </row>
    <row r="37" spans="2:196">
      <c r="B37" s="11" t="s">
        <v>56</v>
      </c>
      <c r="C37" s="19" t="s">
        <v>15</v>
      </c>
      <c r="D37" s="11" t="s">
        <v>19</v>
      </c>
      <c r="E37" s="11" t="s">
        <v>57</v>
      </c>
      <c r="F37" s="12">
        <f t="shared" si="30"/>
        <v>1.55352112676056</v>
      </c>
      <c r="G37" s="13">
        <v>11.03</v>
      </c>
      <c r="H37" s="14">
        <f t="shared" si="31"/>
        <v>132.36</v>
      </c>
      <c r="I37" s="15">
        <f t="shared" si="32"/>
        <v>147.02</v>
      </c>
      <c r="J37" s="14">
        <f t="shared" si="33"/>
        <v>154.42</v>
      </c>
      <c r="K37" s="16">
        <f t="shared" si="34"/>
        <v>88.24</v>
      </c>
      <c r="L37" s="16">
        <f t="shared" si="35"/>
        <v>99.27</v>
      </c>
      <c r="M37" s="16">
        <f t="shared" si="36"/>
        <v>102.9</v>
      </c>
      <c r="N37" s="62">
        <v>4</v>
      </c>
      <c r="O37" s="62">
        <f t="shared" si="0"/>
        <v>12.133</v>
      </c>
      <c r="P37" s="18">
        <v>11.033</v>
      </c>
      <c r="Q37" s="62">
        <f t="shared" si="1"/>
        <v>11.03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  <c r="FX37" s="62"/>
      <c r="FY37" s="62"/>
      <c r="FZ37" s="62"/>
      <c r="GA37" s="62"/>
      <c r="GB37" s="62"/>
      <c r="GC37" s="62"/>
      <c r="GD37" s="62"/>
      <c r="GE37" s="62"/>
      <c r="GF37" s="62"/>
      <c r="GG37" s="62"/>
      <c r="GH37" s="62"/>
      <c r="GI37" s="62"/>
      <c r="GJ37" s="62"/>
      <c r="GK37" s="5"/>
      <c r="GL37" s="5"/>
      <c r="GM37" s="5"/>
      <c r="GN37" s="5"/>
    </row>
    <row r="38" spans="2:196">
      <c r="B38" s="11" t="s">
        <v>56</v>
      </c>
      <c r="C38" s="11" t="s">
        <v>21</v>
      </c>
      <c r="D38" s="11" t="s">
        <v>19</v>
      </c>
      <c r="E38" s="11" t="s">
        <v>57</v>
      </c>
      <c r="F38" s="12">
        <f t="shared" si="30"/>
        <v>2.30140845070423</v>
      </c>
      <c r="G38" s="13">
        <v>16.34</v>
      </c>
      <c r="H38" s="14">
        <f t="shared" si="31"/>
        <v>196.08</v>
      </c>
      <c r="I38" s="15">
        <f t="shared" si="32"/>
        <v>217.81</v>
      </c>
      <c r="J38" s="14">
        <f t="shared" si="33"/>
        <v>228.76</v>
      </c>
      <c r="K38" s="16">
        <f t="shared" si="34"/>
        <v>130.72</v>
      </c>
      <c r="L38" s="16">
        <f t="shared" si="35"/>
        <v>147.06</v>
      </c>
      <c r="M38" s="16">
        <f t="shared" si="36"/>
        <v>152.45</v>
      </c>
      <c r="N38" s="62"/>
      <c r="O38" s="62">
        <f t="shared" ref="O38:O75" si="37">G38*1.1</f>
        <v>17.974</v>
      </c>
      <c r="P38" s="18">
        <v>16.335</v>
      </c>
      <c r="Q38" s="62">
        <f t="shared" ref="Q38:Q75" si="38">ROUND(P38,2)</f>
        <v>16.34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62"/>
      <c r="FG38" s="62"/>
      <c r="FH38" s="62"/>
      <c r="FI38" s="62"/>
      <c r="FJ38" s="62"/>
      <c r="FK38" s="62"/>
      <c r="FL38" s="62"/>
      <c r="FM38" s="62"/>
      <c r="FN38" s="62"/>
      <c r="FO38" s="62"/>
      <c r="FP38" s="62"/>
      <c r="FQ38" s="62"/>
      <c r="FR38" s="62"/>
      <c r="FS38" s="62"/>
      <c r="FT38" s="62"/>
      <c r="FU38" s="62"/>
      <c r="FV38" s="62"/>
      <c r="FW38" s="62"/>
      <c r="FX38" s="62"/>
      <c r="FY38" s="62"/>
      <c r="FZ38" s="62"/>
      <c r="GA38" s="62"/>
      <c r="GB38" s="62"/>
      <c r="GC38" s="62"/>
      <c r="GD38" s="62"/>
      <c r="GE38" s="62"/>
      <c r="GF38" s="62"/>
      <c r="GG38" s="62"/>
      <c r="GH38" s="62"/>
      <c r="GI38" s="62"/>
      <c r="GJ38" s="62"/>
      <c r="GK38" s="5"/>
      <c r="GL38" s="5"/>
      <c r="GM38" s="5"/>
      <c r="GN38" s="5"/>
    </row>
    <row r="39" spans="2:196">
      <c r="B39" s="11" t="s">
        <v>56</v>
      </c>
      <c r="C39" s="17" t="s">
        <v>23</v>
      </c>
      <c r="D39" s="11" t="s">
        <v>19</v>
      </c>
      <c r="E39" s="11" t="s">
        <v>57</v>
      </c>
      <c r="F39" s="12">
        <f t="shared" si="30"/>
        <v>3.82253521126761</v>
      </c>
      <c r="G39" s="13">
        <v>27.14</v>
      </c>
      <c r="H39" s="14">
        <f t="shared" si="31"/>
        <v>325.68</v>
      </c>
      <c r="I39" s="15">
        <f t="shared" si="32"/>
        <v>361.77</v>
      </c>
      <c r="J39" s="14">
        <f t="shared" si="33"/>
        <v>379.96</v>
      </c>
      <c r="K39" s="16">
        <f t="shared" si="34"/>
        <v>217.12</v>
      </c>
      <c r="L39" s="16">
        <f t="shared" si="35"/>
        <v>244.26</v>
      </c>
      <c r="M39" s="16">
        <f t="shared" si="36"/>
        <v>253.21</v>
      </c>
      <c r="N39" s="62"/>
      <c r="O39" s="62">
        <f t="shared" si="37"/>
        <v>29.854</v>
      </c>
      <c r="P39" s="18">
        <v>27.137</v>
      </c>
      <c r="Q39" s="62">
        <f t="shared" si="38"/>
        <v>27.14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  <c r="FK39" s="62"/>
      <c r="FL39" s="62"/>
      <c r="FM39" s="62"/>
      <c r="FN39" s="62"/>
      <c r="FO39" s="62"/>
      <c r="FP39" s="62"/>
      <c r="FQ39" s="62"/>
      <c r="FR39" s="62"/>
      <c r="FS39" s="62"/>
      <c r="FT39" s="62"/>
      <c r="FU39" s="62"/>
      <c r="FV39" s="62"/>
      <c r="FW39" s="62"/>
      <c r="FX39" s="62"/>
      <c r="FY39" s="62"/>
      <c r="FZ39" s="62"/>
      <c r="GA39" s="62"/>
      <c r="GB39" s="62"/>
      <c r="GC39" s="62"/>
      <c r="GD39" s="62"/>
      <c r="GE39" s="62"/>
      <c r="GF39" s="62"/>
      <c r="GG39" s="62"/>
      <c r="GH39" s="62"/>
      <c r="GI39" s="62"/>
      <c r="GJ39" s="62"/>
      <c r="GK39" s="5"/>
      <c r="GL39" s="5"/>
      <c r="GM39" s="5"/>
      <c r="GN39" s="5"/>
    </row>
    <row r="40" spans="2:196">
      <c r="B40" s="11" t="s">
        <v>58</v>
      </c>
      <c r="C40" s="19" t="s">
        <v>15</v>
      </c>
      <c r="D40" s="11" t="s">
        <v>19</v>
      </c>
      <c r="E40" s="11" t="s">
        <v>57</v>
      </c>
      <c r="F40" s="12">
        <f t="shared" si="30"/>
        <v>1.62676056338028</v>
      </c>
      <c r="G40" s="13">
        <v>11.55</v>
      </c>
      <c r="H40" s="14">
        <f t="shared" si="31"/>
        <v>138.6</v>
      </c>
      <c r="I40" s="15">
        <f t="shared" si="32"/>
        <v>153.96</v>
      </c>
      <c r="J40" s="14">
        <f t="shared" si="33"/>
        <v>161.7</v>
      </c>
      <c r="K40" s="16">
        <f t="shared" si="34"/>
        <v>92.4</v>
      </c>
      <c r="L40" s="16">
        <f t="shared" si="35"/>
        <v>103.95</v>
      </c>
      <c r="M40" s="16">
        <f t="shared" si="36"/>
        <v>107.76</v>
      </c>
      <c r="N40" s="62">
        <v>0</v>
      </c>
      <c r="O40" s="62">
        <f t="shared" si="37"/>
        <v>12.705</v>
      </c>
      <c r="P40" s="18">
        <v>11.55</v>
      </c>
      <c r="Q40" s="62">
        <f t="shared" si="38"/>
        <v>11.55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62"/>
      <c r="FG40" s="62"/>
      <c r="FH40" s="62"/>
      <c r="FI40" s="62"/>
      <c r="FJ40" s="62"/>
      <c r="FK40" s="62"/>
      <c r="FL40" s="62"/>
      <c r="FM40" s="62"/>
      <c r="FN40" s="62"/>
      <c r="FO40" s="62"/>
      <c r="FP40" s="62"/>
      <c r="FQ40" s="62"/>
      <c r="FR40" s="62"/>
      <c r="FS40" s="62"/>
      <c r="FT40" s="62"/>
      <c r="FU40" s="62"/>
      <c r="FV40" s="62"/>
      <c r="FW40" s="62"/>
      <c r="FX40" s="62"/>
      <c r="FY40" s="62"/>
      <c r="FZ40" s="62"/>
      <c r="GA40" s="62"/>
      <c r="GB40" s="62"/>
      <c r="GC40" s="62"/>
      <c r="GD40" s="62"/>
      <c r="GE40" s="62"/>
      <c r="GF40" s="62"/>
      <c r="GG40" s="62"/>
      <c r="GH40" s="62"/>
      <c r="GI40" s="62"/>
      <c r="GJ40" s="62"/>
      <c r="GK40" s="5"/>
      <c r="GL40" s="5"/>
      <c r="GM40" s="5"/>
      <c r="GN40" s="5"/>
    </row>
    <row r="41" spans="2:196">
      <c r="B41" s="11" t="s">
        <v>58</v>
      </c>
      <c r="C41" s="11" t="s">
        <v>21</v>
      </c>
      <c r="D41" s="11" t="s">
        <v>19</v>
      </c>
      <c r="E41" s="11" t="s">
        <v>57</v>
      </c>
      <c r="F41" s="12">
        <f t="shared" si="30"/>
        <v>2.3056338028169</v>
      </c>
      <c r="G41" s="13">
        <v>16.37</v>
      </c>
      <c r="H41" s="14">
        <f t="shared" si="31"/>
        <v>196.44</v>
      </c>
      <c r="I41" s="15">
        <f t="shared" si="32"/>
        <v>218.21</v>
      </c>
      <c r="J41" s="14">
        <f t="shared" si="33"/>
        <v>229.18</v>
      </c>
      <c r="K41" s="16">
        <f t="shared" si="34"/>
        <v>130.96</v>
      </c>
      <c r="L41" s="16">
        <f t="shared" si="35"/>
        <v>147.33</v>
      </c>
      <c r="M41" s="16">
        <f t="shared" si="36"/>
        <v>152.73</v>
      </c>
      <c r="N41" s="62"/>
      <c r="O41" s="62">
        <f t="shared" si="37"/>
        <v>18.007</v>
      </c>
      <c r="P41" s="18">
        <v>16.368</v>
      </c>
      <c r="Q41" s="62">
        <f t="shared" si="38"/>
        <v>16.37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2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62"/>
      <c r="GH41" s="62"/>
      <c r="GI41" s="62"/>
      <c r="GJ41" s="62"/>
      <c r="GK41" s="5"/>
      <c r="GL41" s="5"/>
      <c r="GM41" s="5"/>
      <c r="GN41" s="5"/>
    </row>
    <row r="42" spans="2:196">
      <c r="B42" s="11" t="s">
        <v>58</v>
      </c>
      <c r="C42" s="17" t="s">
        <v>23</v>
      </c>
      <c r="D42" s="11" t="s">
        <v>19</v>
      </c>
      <c r="E42" s="11" t="s">
        <v>57</v>
      </c>
      <c r="F42" s="12">
        <f t="shared" si="30"/>
        <v>3.77323943661972</v>
      </c>
      <c r="G42" s="13">
        <v>26.79</v>
      </c>
      <c r="H42" s="14">
        <f t="shared" si="31"/>
        <v>321.48</v>
      </c>
      <c r="I42" s="15">
        <f t="shared" si="32"/>
        <v>357.11</v>
      </c>
      <c r="J42" s="14">
        <f t="shared" si="33"/>
        <v>375.06</v>
      </c>
      <c r="K42" s="16">
        <f t="shared" si="34"/>
        <v>214.32</v>
      </c>
      <c r="L42" s="16">
        <f t="shared" si="35"/>
        <v>241.11</v>
      </c>
      <c r="M42" s="16">
        <f t="shared" si="36"/>
        <v>249.95</v>
      </c>
      <c r="N42" s="62"/>
      <c r="O42" s="62">
        <f t="shared" si="37"/>
        <v>29.469</v>
      </c>
      <c r="P42" s="18">
        <v>26.785</v>
      </c>
      <c r="Q42" s="62">
        <f t="shared" si="38"/>
        <v>26.79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  <c r="FK42" s="62"/>
      <c r="FL42" s="62"/>
      <c r="FM42" s="62"/>
      <c r="FN42" s="62"/>
      <c r="FO42" s="62"/>
      <c r="FP42" s="62"/>
      <c r="FQ42" s="62"/>
      <c r="FR42" s="62"/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62"/>
      <c r="GH42" s="62"/>
      <c r="GI42" s="62"/>
      <c r="GJ42" s="62"/>
      <c r="GK42" s="5"/>
      <c r="GL42" s="5"/>
      <c r="GM42" s="5"/>
      <c r="GN42" s="5"/>
    </row>
    <row r="43" spans="2:196">
      <c r="B43" s="11" t="s">
        <v>59</v>
      </c>
      <c r="C43" s="19" t="s">
        <v>15</v>
      </c>
      <c r="D43" s="11" t="s">
        <v>19</v>
      </c>
      <c r="E43" s="11" t="s">
        <v>60</v>
      </c>
      <c r="F43" s="12">
        <f t="shared" si="30"/>
        <v>1.65070422535211</v>
      </c>
      <c r="G43" s="13">
        <v>11.72</v>
      </c>
      <c r="H43" s="14">
        <f t="shared" si="31"/>
        <v>140.64</v>
      </c>
      <c r="I43" s="15">
        <f t="shared" si="32"/>
        <v>156.22</v>
      </c>
      <c r="J43" s="14">
        <f t="shared" si="33"/>
        <v>164.08</v>
      </c>
      <c r="K43" s="16">
        <f t="shared" si="34"/>
        <v>93.76</v>
      </c>
      <c r="L43" s="16">
        <f t="shared" si="35"/>
        <v>105.48</v>
      </c>
      <c r="M43" s="16">
        <f t="shared" si="36"/>
        <v>109.34</v>
      </c>
      <c r="N43" s="62"/>
      <c r="O43" s="62">
        <f t="shared" si="37"/>
        <v>12.892</v>
      </c>
      <c r="P43" s="18">
        <v>11.715</v>
      </c>
      <c r="Q43" s="62">
        <f t="shared" si="38"/>
        <v>11.72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  <c r="FK43" s="62"/>
      <c r="FL43" s="62"/>
      <c r="FM43" s="62"/>
      <c r="FN43" s="62"/>
      <c r="FO43" s="62"/>
      <c r="FP43" s="62"/>
      <c r="FQ43" s="62"/>
      <c r="FR43" s="62"/>
      <c r="FS43" s="62"/>
      <c r="FT43" s="62"/>
      <c r="FU43" s="62"/>
      <c r="FV43" s="62"/>
      <c r="FW43" s="62"/>
      <c r="FX43" s="62"/>
      <c r="FY43" s="62"/>
      <c r="FZ43" s="62"/>
      <c r="GA43" s="62"/>
      <c r="GB43" s="62"/>
      <c r="GC43" s="62"/>
      <c r="GD43" s="62"/>
      <c r="GE43" s="62"/>
      <c r="GF43" s="62"/>
      <c r="GG43" s="62"/>
      <c r="GH43" s="62"/>
      <c r="GI43" s="62"/>
      <c r="GJ43" s="62"/>
      <c r="GK43" s="5"/>
      <c r="GL43" s="5"/>
      <c r="GM43" s="5"/>
      <c r="GN43" s="5"/>
    </row>
    <row r="44" spans="2:196">
      <c r="B44" s="11" t="s">
        <v>61</v>
      </c>
      <c r="C44" s="19" t="s">
        <v>15</v>
      </c>
      <c r="D44" s="11" t="s">
        <v>19</v>
      </c>
      <c r="E44" s="11" t="s">
        <v>62</v>
      </c>
      <c r="F44" s="12">
        <f t="shared" si="30"/>
        <v>1.66338028169014</v>
      </c>
      <c r="G44" s="13">
        <v>11.81</v>
      </c>
      <c r="H44" s="14">
        <f t="shared" si="31"/>
        <v>141.72</v>
      </c>
      <c r="I44" s="15">
        <f t="shared" si="32"/>
        <v>157.42</v>
      </c>
      <c r="J44" s="14">
        <f t="shared" si="33"/>
        <v>165.34</v>
      </c>
      <c r="K44" s="16">
        <f t="shared" si="34"/>
        <v>94.48</v>
      </c>
      <c r="L44" s="16">
        <f t="shared" si="35"/>
        <v>106.29</v>
      </c>
      <c r="M44" s="16">
        <f t="shared" si="36"/>
        <v>110.18</v>
      </c>
      <c r="N44" s="62"/>
      <c r="O44" s="62">
        <f t="shared" si="37"/>
        <v>12.991</v>
      </c>
      <c r="P44" s="18">
        <v>11.814</v>
      </c>
      <c r="Q44" s="62">
        <f t="shared" si="38"/>
        <v>11.81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5"/>
      <c r="GL44" s="5"/>
      <c r="GM44" s="5"/>
      <c r="GN44" s="5"/>
    </row>
    <row r="45" spans="2:196">
      <c r="B45" s="11" t="s">
        <v>61</v>
      </c>
      <c r="C45" s="11" t="s">
        <v>21</v>
      </c>
      <c r="D45" s="11" t="s">
        <v>19</v>
      </c>
      <c r="E45" s="11" t="s">
        <v>62</v>
      </c>
      <c r="F45" s="12">
        <f t="shared" si="30"/>
        <v>2.38450704225352</v>
      </c>
      <c r="G45" s="13">
        <v>16.93</v>
      </c>
      <c r="H45" s="14">
        <f t="shared" si="31"/>
        <v>203.16</v>
      </c>
      <c r="I45" s="15">
        <f t="shared" si="32"/>
        <v>225.67</v>
      </c>
      <c r="J45" s="14">
        <f t="shared" si="33"/>
        <v>237.02</v>
      </c>
      <c r="K45" s="16">
        <f t="shared" si="34"/>
        <v>135.44</v>
      </c>
      <c r="L45" s="16">
        <f t="shared" si="35"/>
        <v>152.37</v>
      </c>
      <c r="M45" s="16">
        <f t="shared" si="36"/>
        <v>157.95</v>
      </c>
      <c r="N45" s="62"/>
      <c r="O45" s="62">
        <f t="shared" si="37"/>
        <v>18.623</v>
      </c>
      <c r="P45" s="18">
        <v>16.929</v>
      </c>
      <c r="Q45" s="62">
        <f t="shared" si="38"/>
        <v>16.93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  <c r="FK45" s="62"/>
      <c r="FL45" s="62"/>
      <c r="FM45" s="62"/>
      <c r="FN45" s="62"/>
      <c r="FO45" s="62"/>
      <c r="FP45" s="62"/>
      <c r="FQ45" s="62"/>
      <c r="FR45" s="62"/>
      <c r="FS45" s="62"/>
      <c r="FT45" s="62"/>
      <c r="FU45" s="62"/>
      <c r="FV45" s="62"/>
      <c r="FW45" s="62"/>
      <c r="FX45" s="62"/>
      <c r="FY45" s="62"/>
      <c r="FZ45" s="62"/>
      <c r="GA45" s="62"/>
      <c r="GB45" s="62"/>
      <c r="GC45" s="62"/>
      <c r="GD45" s="62"/>
      <c r="GE45" s="62"/>
      <c r="GF45" s="62"/>
      <c r="GG45" s="62"/>
      <c r="GH45" s="62"/>
      <c r="GI45" s="62"/>
      <c r="GJ45" s="62"/>
      <c r="GK45" s="5"/>
      <c r="GL45" s="5"/>
      <c r="GM45" s="5"/>
      <c r="GN45" s="5"/>
    </row>
    <row r="46" spans="2:196">
      <c r="B46" s="11" t="s">
        <v>61</v>
      </c>
      <c r="C46" s="17" t="s">
        <v>23</v>
      </c>
      <c r="D46" s="11" t="s">
        <v>19</v>
      </c>
      <c r="E46" s="11" t="s">
        <v>62</v>
      </c>
      <c r="F46" s="12">
        <f t="shared" si="30"/>
        <v>3.90281690140845</v>
      </c>
      <c r="G46" s="13">
        <v>27.71</v>
      </c>
      <c r="H46" s="14">
        <f t="shared" si="31"/>
        <v>332.52</v>
      </c>
      <c r="I46" s="15">
        <f t="shared" si="32"/>
        <v>369.37</v>
      </c>
      <c r="J46" s="14">
        <f t="shared" si="33"/>
        <v>387.94</v>
      </c>
      <c r="K46" s="16">
        <f t="shared" si="34"/>
        <v>221.68</v>
      </c>
      <c r="L46" s="16">
        <f t="shared" si="35"/>
        <v>249.39</v>
      </c>
      <c r="M46" s="16">
        <f t="shared" si="36"/>
        <v>258.53</v>
      </c>
      <c r="N46" s="62"/>
      <c r="O46" s="62">
        <f t="shared" si="37"/>
        <v>30.481</v>
      </c>
      <c r="P46" s="18">
        <v>27.709</v>
      </c>
      <c r="Q46" s="62">
        <f t="shared" si="38"/>
        <v>27.71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  <c r="FK46" s="62"/>
      <c r="FL46" s="62"/>
      <c r="FM46" s="62"/>
      <c r="FN46" s="62"/>
      <c r="FO46" s="62"/>
      <c r="FP46" s="62"/>
      <c r="FQ46" s="62"/>
      <c r="FR46" s="62"/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5"/>
      <c r="GL46" s="5"/>
      <c r="GM46" s="5"/>
      <c r="GN46" s="5"/>
    </row>
    <row r="47" spans="2:196">
      <c r="B47" s="11" t="s">
        <v>63</v>
      </c>
      <c r="C47" s="11" t="s">
        <v>21</v>
      </c>
      <c r="D47" s="11" t="s">
        <v>19</v>
      </c>
      <c r="E47" s="11" t="s">
        <v>62</v>
      </c>
      <c r="F47" s="12">
        <f t="shared" si="30"/>
        <v>2.40281690140845</v>
      </c>
      <c r="G47" s="13">
        <v>17.06</v>
      </c>
      <c r="H47" s="14">
        <f t="shared" si="31"/>
        <v>204.72</v>
      </c>
      <c r="I47" s="15">
        <f t="shared" si="32"/>
        <v>227.4</v>
      </c>
      <c r="J47" s="14">
        <f t="shared" si="33"/>
        <v>238.84</v>
      </c>
      <c r="K47" s="16">
        <f t="shared" si="34"/>
        <v>136.48</v>
      </c>
      <c r="L47" s="16">
        <f t="shared" si="35"/>
        <v>153.54</v>
      </c>
      <c r="M47" s="16">
        <f t="shared" si="36"/>
        <v>159.16</v>
      </c>
      <c r="N47" s="62"/>
      <c r="O47" s="62">
        <f t="shared" si="37"/>
        <v>18.766</v>
      </c>
      <c r="P47" s="18">
        <v>17.061</v>
      </c>
      <c r="Q47" s="62">
        <f t="shared" si="38"/>
        <v>17.06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  <c r="FK47" s="62"/>
      <c r="FL47" s="62"/>
      <c r="FM47" s="62"/>
      <c r="FN47" s="62"/>
      <c r="FO47" s="62"/>
      <c r="FP47" s="62"/>
      <c r="FQ47" s="62"/>
      <c r="FR47" s="62"/>
      <c r="FS47" s="62"/>
      <c r="FT47" s="62"/>
      <c r="FU47" s="62"/>
      <c r="FV47" s="62"/>
      <c r="FW47" s="62"/>
      <c r="FX47" s="62"/>
      <c r="FY47" s="62"/>
      <c r="FZ47" s="62"/>
      <c r="GA47" s="62"/>
      <c r="GB47" s="62"/>
      <c r="GC47" s="62"/>
      <c r="GD47" s="62"/>
      <c r="GE47" s="62"/>
      <c r="GF47" s="62"/>
      <c r="GG47" s="62"/>
      <c r="GH47" s="62"/>
      <c r="GI47" s="62"/>
      <c r="GJ47" s="62"/>
      <c r="GK47" s="5"/>
      <c r="GL47" s="5"/>
      <c r="GM47" s="5"/>
      <c r="GN47" s="5"/>
    </row>
    <row r="48" spans="2:196">
      <c r="B48" s="11" t="s">
        <v>64</v>
      </c>
      <c r="C48" s="19" t="s">
        <v>15</v>
      </c>
      <c r="D48" s="11" t="s">
        <v>19</v>
      </c>
      <c r="E48" s="11" t="s">
        <v>62</v>
      </c>
      <c r="F48" s="12">
        <f t="shared" ref="F48:F54" si="39">G48/7.1</f>
        <v>1.67183098591549</v>
      </c>
      <c r="G48" s="13">
        <v>11.87</v>
      </c>
      <c r="H48" s="14">
        <f t="shared" ref="H48:H54" si="40">ROUNDDOWN(G48*12,2)</f>
        <v>142.44</v>
      </c>
      <c r="I48" s="15">
        <f t="shared" ref="I48:I54" si="41">ROUNDDOWN(G48*13.33,2)</f>
        <v>158.22</v>
      </c>
      <c r="J48" s="14">
        <f t="shared" ref="J48:J54" si="42">ROUNDDOWN(G48*14,2)</f>
        <v>166.18</v>
      </c>
      <c r="K48" s="16">
        <f t="shared" ref="K48:K54" si="43">ROUNDDOWN(G48*8,2)</f>
        <v>94.96</v>
      </c>
      <c r="L48" s="16">
        <f t="shared" ref="L48:L54" si="44">ROUNDDOWN(G48*9,2)</f>
        <v>106.83</v>
      </c>
      <c r="M48" s="16">
        <f t="shared" ref="M48:M54" si="45">ROUNDDOWN(G48*9.33,2)</f>
        <v>110.74</v>
      </c>
      <c r="N48" s="62"/>
      <c r="O48" s="62">
        <f t="shared" si="37"/>
        <v>13.057</v>
      </c>
      <c r="P48" s="18">
        <v>11.869</v>
      </c>
      <c r="Q48" s="62">
        <f t="shared" si="38"/>
        <v>11.87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5"/>
      <c r="GL48" s="5"/>
      <c r="GM48" s="5"/>
      <c r="GN48" s="5"/>
    </row>
    <row r="49" spans="2:196">
      <c r="B49" s="11" t="s">
        <v>184</v>
      </c>
      <c r="C49" s="19" t="s">
        <v>15</v>
      </c>
      <c r="D49" s="11" t="s">
        <v>19</v>
      </c>
      <c r="E49" s="11" t="s">
        <v>62</v>
      </c>
      <c r="F49" s="12">
        <f t="shared" si="39"/>
        <v>1.68591549295775</v>
      </c>
      <c r="G49" s="13">
        <v>11.97</v>
      </c>
      <c r="H49" s="14">
        <f t="shared" si="40"/>
        <v>143.64</v>
      </c>
      <c r="I49" s="15">
        <f t="shared" si="41"/>
        <v>159.56</v>
      </c>
      <c r="J49" s="14">
        <f t="shared" si="42"/>
        <v>167.58</v>
      </c>
      <c r="K49" s="16">
        <f t="shared" si="43"/>
        <v>95.76</v>
      </c>
      <c r="L49" s="16">
        <f t="shared" si="44"/>
        <v>107.73</v>
      </c>
      <c r="M49" s="16">
        <f t="shared" si="45"/>
        <v>111.68</v>
      </c>
      <c r="N49" s="62"/>
      <c r="O49" s="62">
        <f t="shared" si="37"/>
        <v>13.167</v>
      </c>
      <c r="P49" s="18">
        <v>11.968</v>
      </c>
      <c r="Q49" s="62">
        <f t="shared" si="38"/>
        <v>11.97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5"/>
      <c r="GL49" s="5"/>
      <c r="GM49" s="5"/>
      <c r="GN49" s="5"/>
    </row>
    <row r="50" spans="2:196">
      <c r="B50" s="11" t="s">
        <v>184</v>
      </c>
      <c r="C50" s="11" t="s">
        <v>21</v>
      </c>
      <c r="D50" s="11" t="s">
        <v>19</v>
      </c>
      <c r="E50" s="11" t="s">
        <v>62</v>
      </c>
      <c r="F50" s="12">
        <f t="shared" si="39"/>
        <v>2.39154929577465</v>
      </c>
      <c r="G50" s="13">
        <v>16.98</v>
      </c>
      <c r="H50" s="14">
        <f t="shared" si="40"/>
        <v>203.76</v>
      </c>
      <c r="I50" s="15">
        <f t="shared" si="41"/>
        <v>226.34</v>
      </c>
      <c r="J50" s="14">
        <f t="shared" si="42"/>
        <v>237.72</v>
      </c>
      <c r="K50" s="16">
        <f t="shared" si="43"/>
        <v>135.84</v>
      </c>
      <c r="L50" s="16">
        <f t="shared" si="44"/>
        <v>152.82</v>
      </c>
      <c r="M50" s="16">
        <f t="shared" si="45"/>
        <v>158.42</v>
      </c>
      <c r="N50" s="62"/>
      <c r="O50" s="62">
        <f t="shared" si="37"/>
        <v>18.678</v>
      </c>
      <c r="P50" s="18">
        <v>16.984</v>
      </c>
      <c r="Q50" s="62">
        <f t="shared" si="38"/>
        <v>16.98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5"/>
      <c r="GL50" s="5"/>
      <c r="GM50" s="5"/>
      <c r="GN50" s="5"/>
    </row>
    <row r="51" spans="2:196">
      <c r="B51" s="11" t="s">
        <v>66</v>
      </c>
      <c r="C51" s="19" t="s">
        <v>15</v>
      </c>
      <c r="D51" s="11" t="s">
        <v>19</v>
      </c>
      <c r="E51" s="11" t="s">
        <v>67</v>
      </c>
      <c r="F51" s="12">
        <f t="shared" si="39"/>
        <v>1.89014084507042</v>
      </c>
      <c r="G51" s="13">
        <v>13.42</v>
      </c>
      <c r="H51" s="14">
        <f t="shared" si="40"/>
        <v>161.04</v>
      </c>
      <c r="I51" s="15">
        <f t="shared" si="41"/>
        <v>178.88</v>
      </c>
      <c r="J51" s="14">
        <f t="shared" si="42"/>
        <v>187.88</v>
      </c>
      <c r="K51" s="16">
        <f t="shared" si="43"/>
        <v>107.36</v>
      </c>
      <c r="L51" s="16">
        <f t="shared" si="44"/>
        <v>120.78</v>
      </c>
      <c r="M51" s="16">
        <f t="shared" si="45"/>
        <v>125.2</v>
      </c>
      <c r="N51" s="62"/>
      <c r="O51" s="62">
        <f t="shared" si="37"/>
        <v>14.762</v>
      </c>
      <c r="P51" s="18">
        <v>13.42</v>
      </c>
      <c r="Q51" s="62">
        <f t="shared" si="38"/>
        <v>13.42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5"/>
      <c r="GL51" s="5"/>
      <c r="GM51" s="5"/>
      <c r="GN51" s="5"/>
    </row>
    <row r="52" spans="2:196">
      <c r="B52" s="11" t="s">
        <v>66</v>
      </c>
      <c r="C52" s="11" t="s">
        <v>21</v>
      </c>
      <c r="D52" s="11" t="s">
        <v>19</v>
      </c>
      <c r="E52" s="11" t="s">
        <v>67</v>
      </c>
      <c r="F52" s="12">
        <f t="shared" si="39"/>
        <v>2.58450704225352</v>
      </c>
      <c r="G52" s="13">
        <v>18.35</v>
      </c>
      <c r="H52" s="14">
        <f t="shared" si="40"/>
        <v>220.2</v>
      </c>
      <c r="I52" s="15">
        <f t="shared" si="41"/>
        <v>244.6</v>
      </c>
      <c r="J52" s="14">
        <f t="shared" si="42"/>
        <v>256.9</v>
      </c>
      <c r="K52" s="16">
        <f t="shared" si="43"/>
        <v>146.8</v>
      </c>
      <c r="L52" s="16">
        <f t="shared" si="44"/>
        <v>165.15</v>
      </c>
      <c r="M52" s="16">
        <f t="shared" si="45"/>
        <v>171.2</v>
      </c>
      <c r="N52" s="62"/>
      <c r="O52" s="62">
        <f t="shared" si="37"/>
        <v>20.185</v>
      </c>
      <c r="P52" s="18">
        <v>18.348</v>
      </c>
      <c r="Q52" s="62">
        <f t="shared" si="38"/>
        <v>18.35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5"/>
      <c r="GL52" s="5"/>
      <c r="GM52" s="5"/>
      <c r="GN52" s="5"/>
    </row>
    <row r="53" spans="2:196">
      <c r="B53" s="11" t="s">
        <v>68</v>
      </c>
      <c r="C53" s="11" t="s">
        <v>21</v>
      </c>
      <c r="D53" s="11" t="s">
        <v>19</v>
      </c>
      <c r="E53" s="11" t="s">
        <v>67</v>
      </c>
      <c r="F53" s="12">
        <f t="shared" si="39"/>
        <v>2.58732394366197</v>
      </c>
      <c r="G53" s="13">
        <v>18.37</v>
      </c>
      <c r="H53" s="14">
        <f t="shared" si="40"/>
        <v>220.44</v>
      </c>
      <c r="I53" s="15">
        <f t="shared" si="41"/>
        <v>244.87</v>
      </c>
      <c r="J53" s="14">
        <f t="shared" si="42"/>
        <v>257.18</v>
      </c>
      <c r="K53" s="16">
        <f t="shared" si="43"/>
        <v>146.96</v>
      </c>
      <c r="L53" s="16">
        <f t="shared" si="44"/>
        <v>165.33</v>
      </c>
      <c r="M53" s="16">
        <f t="shared" si="45"/>
        <v>171.39</v>
      </c>
      <c r="N53" s="62"/>
      <c r="O53" s="62">
        <f t="shared" si="37"/>
        <v>20.207</v>
      </c>
      <c r="P53" s="18">
        <v>18.37</v>
      </c>
      <c r="Q53" s="62">
        <f t="shared" si="38"/>
        <v>18.37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5"/>
      <c r="GL53" s="5"/>
      <c r="GM53" s="5"/>
      <c r="GN53" s="5"/>
    </row>
    <row r="54" spans="2:196">
      <c r="B54" s="11" t="s">
        <v>69</v>
      </c>
      <c r="C54" s="19" t="s">
        <v>15</v>
      </c>
      <c r="D54" s="11" t="s">
        <v>19</v>
      </c>
      <c r="E54" s="11" t="s">
        <v>70</v>
      </c>
      <c r="F54" s="12">
        <f t="shared" si="39"/>
        <v>1.93239436619718</v>
      </c>
      <c r="G54" s="13">
        <v>13.72</v>
      </c>
      <c r="H54" s="14">
        <f t="shared" si="40"/>
        <v>164.64</v>
      </c>
      <c r="I54" s="15">
        <f t="shared" si="41"/>
        <v>182.88</v>
      </c>
      <c r="J54" s="14">
        <f t="shared" si="42"/>
        <v>192.08</v>
      </c>
      <c r="K54" s="16">
        <f t="shared" si="43"/>
        <v>109.76</v>
      </c>
      <c r="L54" s="16">
        <f t="shared" si="44"/>
        <v>123.48</v>
      </c>
      <c r="M54" s="16">
        <f t="shared" si="45"/>
        <v>128</v>
      </c>
      <c r="N54" s="62"/>
      <c r="O54" s="62">
        <f t="shared" si="37"/>
        <v>15.092</v>
      </c>
      <c r="P54" s="18">
        <v>13.717</v>
      </c>
      <c r="Q54" s="62">
        <f t="shared" si="38"/>
        <v>13.72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  <c r="FK54" s="62"/>
      <c r="FL54" s="62"/>
      <c r="FM54" s="62"/>
      <c r="FN54" s="62"/>
      <c r="FO54" s="62"/>
      <c r="FP54" s="62"/>
      <c r="FQ54" s="62"/>
      <c r="FR54" s="62"/>
      <c r="FS54" s="62"/>
      <c r="FT54" s="62"/>
      <c r="FU54" s="62"/>
      <c r="FV54" s="62"/>
      <c r="FW54" s="62"/>
      <c r="FX54" s="62"/>
      <c r="FY54" s="62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5"/>
      <c r="GL54" s="5"/>
      <c r="GM54" s="5"/>
      <c r="GN54" s="5"/>
    </row>
    <row r="55" spans="2:196">
      <c r="B55" s="11" t="s">
        <v>69</v>
      </c>
      <c r="C55" s="11" t="s">
        <v>21</v>
      </c>
      <c r="D55" s="11" t="s">
        <v>19</v>
      </c>
      <c r="E55" s="11" t="s">
        <v>70</v>
      </c>
      <c r="F55" s="12">
        <f t="shared" ref="F55:F75" si="46">G55/7.1</f>
        <v>2.59295774647887</v>
      </c>
      <c r="G55" s="13">
        <v>18.41</v>
      </c>
      <c r="H55" s="14">
        <f t="shared" ref="H55:H75" si="47">ROUNDDOWN(G55*12,2)</f>
        <v>220.92</v>
      </c>
      <c r="I55" s="15">
        <f t="shared" ref="I55:I75" si="48">ROUNDDOWN(G55*13.33,2)</f>
        <v>245.4</v>
      </c>
      <c r="J55" s="14">
        <f t="shared" ref="J55:J75" si="49">ROUNDDOWN(G55*14,2)</f>
        <v>257.74</v>
      </c>
      <c r="K55" s="16">
        <f t="shared" ref="K55:K75" si="50">ROUNDDOWN(G55*8,2)</f>
        <v>147.28</v>
      </c>
      <c r="L55" s="16">
        <f t="shared" ref="L55:L75" si="51">ROUNDDOWN(G55*9,2)</f>
        <v>165.69</v>
      </c>
      <c r="M55" s="16">
        <f t="shared" ref="M55:M75" si="52">ROUNDDOWN(G55*9.33,2)</f>
        <v>171.76</v>
      </c>
      <c r="N55" s="62"/>
      <c r="O55" s="62">
        <f t="shared" si="37"/>
        <v>20.251</v>
      </c>
      <c r="P55" s="18">
        <v>18.414</v>
      </c>
      <c r="Q55" s="62">
        <f t="shared" si="38"/>
        <v>18.41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  <c r="FK55" s="62"/>
      <c r="FL55" s="62"/>
      <c r="FM55" s="62"/>
      <c r="FN55" s="62"/>
      <c r="FO55" s="62"/>
      <c r="FP55" s="62"/>
      <c r="FQ55" s="62"/>
      <c r="FR55" s="62"/>
      <c r="FS55" s="62"/>
      <c r="FT55" s="62"/>
      <c r="FU55" s="62"/>
      <c r="FV55" s="62"/>
      <c r="FW55" s="62"/>
      <c r="FX55" s="62"/>
      <c r="FY55" s="62"/>
      <c r="FZ55" s="62"/>
      <c r="GA55" s="62"/>
      <c r="GB55" s="62"/>
      <c r="GC55" s="62"/>
      <c r="GD55" s="62"/>
      <c r="GE55" s="62"/>
      <c r="GF55" s="62"/>
      <c r="GG55" s="62"/>
      <c r="GH55" s="62"/>
      <c r="GI55" s="62"/>
      <c r="GJ55" s="62"/>
      <c r="GK55" s="5"/>
      <c r="GL55" s="5"/>
      <c r="GM55" s="5"/>
      <c r="GN55" s="5"/>
    </row>
    <row r="56" spans="2:196">
      <c r="B56" s="11" t="s">
        <v>69</v>
      </c>
      <c r="C56" s="17" t="s">
        <v>23</v>
      </c>
      <c r="D56" s="11" t="s">
        <v>19</v>
      </c>
      <c r="E56" s="11" t="s">
        <v>70</v>
      </c>
      <c r="F56" s="12">
        <f t="shared" si="46"/>
        <v>4.13943661971831</v>
      </c>
      <c r="G56" s="13">
        <v>29.39</v>
      </c>
      <c r="H56" s="14">
        <f t="shared" si="47"/>
        <v>352.68</v>
      </c>
      <c r="I56" s="15">
        <f t="shared" si="48"/>
        <v>391.76</v>
      </c>
      <c r="J56" s="14">
        <f t="shared" si="49"/>
        <v>411.46</v>
      </c>
      <c r="K56" s="16">
        <f t="shared" si="50"/>
        <v>235.12</v>
      </c>
      <c r="L56" s="16">
        <f t="shared" si="51"/>
        <v>264.51</v>
      </c>
      <c r="M56" s="16">
        <f t="shared" si="52"/>
        <v>274.2</v>
      </c>
      <c r="N56" s="62"/>
      <c r="O56" s="62">
        <f t="shared" si="37"/>
        <v>32.329</v>
      </c>
      <c r="P56" s="18">
        <v>29.392</v>
      </c>
      <c r="Q56" s="62">
        <f t="shared" si="38"/>
        <v>29.39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5"/>
      <c r="GL56" s="5"/>
      <c r="GM56" s="5"/>
      <c r="GN56" s="5"/>
    </row>
    <row r="57" spans="2:196">
      <c r="B57" s="11" t="s">
        <v>71</v>
      </c>
      <c r="C57" s="19" t="s">
        <v>15</v>
      </c>
      <c r="D57" s="11" t="s">
        <v>19</v>
      </c>
      <c r="E57" s="11" t="s">
        <v>72</v>
      </c>
      <c r="F57" s="12">
        <f t="shared" si="46"/>
        <v>2.06338028169014</v>
      </c>
      <c r="G57" s="13">
        <v>14.65</v>
      </c>
      <c r="H57" s="14">
        <f t="shared" si="47"/>
        <v>175.8</v>
      </c>
      <c r="I57" s="15">
        <f t="shared" si="48"/>
        <v>195.28</v>
      </c>
      <c r="J57" s="14">
        <f t="shared" si="49"/>
        <v>205.1</v>
      </c>
      <c r="K57" s="16">
        <f t="shared" si="50"/>
        <v>117.2</v>
      </c>
      <c r="L57" s="16">
        <f t="shared" si="51"/>
        <v>131.85</v>
      </c>
      <c r="M57" s="16">
        <f t="shared" si="52"/>
        <v>136.68</v>
      </c>
      <c r="N57" s="62"/>
      <c r="O57" s="62">
        <f t="shared" si="37"/>
        <v>16.115</v>
      </c>
      <c r="P57" s="18">
        <v>14.652</v>
      </c>
      <c r="Q57" s="62">
        <f t="shared" si="38"/>
        <v>14.65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5"/>
      <c r="GL57" s="5"/>
      <c r="GM57" s="5"/>
      <c r="GN57" s="5"/>
    </row>
    <row r="58" spans="2:196">
      <c r="B58" s="11" t="s">
        <v>71</v>
      </c>
      <c r="C58" s="11" t="s">
        <v>21</v>
      </c>
      <c r="D58" s="11" t="s">
        <v>19</v>
      </c>
      <c r="E58" s="11" t="s">
        <v>72</v>
      </c>
      <c r="F58" s="12">
        <f t="shared" si="46"/>
        <v>2.71971830985915</v>
      </c>
      <c r="G58" s="13">
        <v>19.31</v>
      </c>
      <c r="H58" s="14">
        <f t="shared" si="47"/>
        <v>231.72</v>
      </c>
      <c r="I58" s="15">
        <f t="shared" si="48"/>
        <v>257.4</v>
      </c>
      <c r="J58" s="14">
        <f t="shared" si="49"/>
        <v>270.34</v>
      </c>
      <c r="K58" s="16">
        <f t="shared" si="50"/>
        <v>154.48</v>
      </c>
      <c r="L58" s="16">
        <f t="shared" si="51"/>
        <v>173.79</v>
      </c>
      <c r="M58" s="16">
        <f t="shared" si="52"/>
        <v>180.16</v>
      </c>
      <c r="N58" s="62"/>
      <c r="O58" s="62">
        <f t="shared" si="37"/>
        <v>21.241</v>
      </c>
      <c r="P58" s="18">
        <v>19.305</v>
      </c>
      <c r="Q58" s="62">
        <f t="shared" si="38"/>
        <v>19.31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5"/>
      <c r="GL58" s="5"/>
      <c r="GM58" s="5"/>
      <c r="GN58" s="5"/>
    </row>
    <row r="59" spans="2:196">
      <c r="B59" s="11" t="s">
        <v>71</v>
      </c>
      <c r="C59" s="17" t="s">
        <v>23</v>
      </c>
      <c r="D59" s="11" t="s">
        <v>19</v>
      </c>
      <c r="E59" s="11" t="s">
        <v>72</v>
      </c>
      <c r="F59" s="12">
        <f t="shared" si="46"/>
        <v>4.39859154929577</v>
      </c>
      <c r="G59" s="13">
        <v>31.23</v>
      </c>
      <c r="H59" s="14">
        <f t="shared" si="47"/>
        <v>374.76</v>
      </c>
      <c r="I59" s="15">
        <f t="shared" si="48"/>
        <v>416.29</v>
      </c>
      <c r="J59" s="14">
        <f t="shared" si="49"/>
        <v>437.22</v>
      </c>
      <c r="K59" s="16">
        <f t="shared" si="50"/>
        <v>249.84</v>
      </c>
      <c r="L59" s="16">
        <f t="shared" si="51"/>
        <v>281.07</v>
      </c>
      <c r="M59" s="16">
        <f t="shared" si="52"/>
        <v>291.37</v>
      </c>
      <c r="N59" s="62"/>
      <c r="O59" s="62">
        <f t="shared" si="37"/>
        <v>34.353</v>
      </c>
      <c r="P59" s="18">
        <v>31.229</v>
      </c>
      <c r="Q59" s="62">
        <f t="shared" si="38"/>
        <v>31.23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5"/>
      <c r="GL59" s="5"/>
      <c r="GM59" s="5"/>
      <c r="GN59" s="5"/>
    </row>
    <row r="60" spans="2:196">
      <c r="B60" s="11" t="s">
        <v>161</v>
      </c>
      <c r="C60" s="11" t="s">
        <v>21</v>
      </c>
      <c r="D60" s="11" t="s">
        <v>19</v>
      </c>
      <c r="E60" s="11" t="s">
        <v>72</v>
      </c>
      <c r="F60" s="12">
        <f t="shared" si="46"/>
        <v>2.72394366197183</v>
      </c>
      <c r="G60" s="13">
        <v>19.34</v>
      </c>
      <c r="H60" s="14">
        <f t="shared" si="47"/>
        <v>232.08</v>
      </c>
      <c r="I60" s="15">
        <f t="shared" si="48"/>
        <v>257.8</v>
      </c>
      <c r="J60" s="14">
        <f t="shared" si="49"/>
        <v>270.76</v>
      </c>
      <c r="K60" s="16">
        <f t="shared" si="50"/>
        <v>154.72</v>
      </c>
      <c r="L60" s="16">
        <f t="shared" si="51"/>
        <v>174.06</v>
      </c>
      <c r="M60" s="16">
        <f t="shared" si="52"/>
        <v>180.44</v>
      </c>
      <c r="N60" s="62"/>
      <c r="O60" s="62">
        <f t="shared" si="37"/>
        <v>21.274</v>
      </c>
      <c r="P60" s="18">
        <v>19.338</v>
      </c>
      <c r="Q60" s="62">
        <f t="shared" si="38"/>
        <v>19.34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5"/>
      <c r="GL60" s="5"/>
      <c r="GM60" s="5"/>
      <c r="GN60" s="5"/>
    </row>
    <row r="61" spans="2:196">
      <c r="B61" s="11" t="s">
        <v>73</v>
      </c>
      <c r="C61" s="19" t="s">
        <v>15</v>
      </c>
      <c r="D61" s="11" t="s">
        <v>19</v>
      </c>
      <c r="E61" s="11" t="s">
        <v>72</v>
      </c>
      <c r="F61" s="12">
        <f t="shared" si="46"/>
        <v>2.07464788732394</v>
      </c>
      <c r="G61" s="13">
        <v>14.73</v>
      </c>
      <c r="H61" s="14">
        <f t="shared" si="47"/>
        <v>176.76</v>
      </c>
      <c r="I61" s="15">
        <f t="shared" si="48"/>
        <v>196.35</v>
      </c>
      <c r="J61" s="14">
        <f t="shared" si="49"/>
        <v>206.22</v>
      </c>
      <c r="K61" s="16">
        <f t="shared" si="50"/>
        <v>117.84</v>
      </c>
      <c r="L61" s="16">
        <f t="shared" si="51"/>
        <v>132.57</v>
      </c>
      <c r="M61" s="16">
        <f t="shared" si="52"/>
        <v>137.43</v>
      </c>
      <c r="N61" s="62"/>
      <c r="O61" s="62">
        <f t="shared" si="37"/>
        <v>16.203</v>
      </c>
      <c r="P61" s="18">
        <v>14.729</v>
      </c>
      <c r="Q61" s="62">
        <f t="shared" si="38"/>
        <v>14.73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5"/>
      <c r="GL61" s="5"/>
      <c r="GM61" s="5"/>
      <c r="GN61" s="5"/>
    </row>
    <row r="62" spans="2:196">
      <c r="B62" s="11" t="s">
        <v>73</v>
      </c>
      <c r="C62" s="11" t="s">
        <v>21</v>
      </c>
      <c r="D62" s="11" t="s">
        <v>19</v>
      </c>
      <c r="E62" s="11" t="s">
        <v>72</v>
      </c>
      <c r="F62" s="12">
        <f t="shared" si="46"/>
        <v>2.72957746478873</v>
      </c>
      <c r="G62" s="13">
        <v>19.38</v>
      </c>
      <c r="H62" s="14">
        <f t="shared" si="47"/>
        <v>232.56</v>
      </c>
      <c r="I62" s="15">
        <f t="shared" si="48"/>
        <v>258.33</v>
      </c>
      <c r="J62" s="14">
        <f t="shared" si="49"/>
        <v>271.32</v>
      </c>
      <c r="K62" s="16">
        <f t="shared" si="50"/>
        <v>155.04</v>
      </c>
      <c r="L62" s="16">
        <f t="shared" si="51"/>
        <v>174.42</v>
      </c>
      <c r="M62" s="16">
        <f t="shared" si="52"/>
        <v>180.81</v>
      </c>
      <c r="N62" s="62"/>
      <c r="O62" s="62">
        <f t="shared" si="37"/>
        <v>21.318</v>
      </c>
      <c r="P62" s="18">
        <v>19.382</v>
      </c>
      <c r="Q62" s="62">
        <f t="shared" si="38"/>
        <v>19.38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  <c r="FK62" s="62"/>
      <c r="FL62" s="62"/>
      <c r="FM62" s="62"/>
      <c r="FN62" s="62"/>
      <c r="FO62" s="62"/>
      <c r="FP62" s="62"/>
      <c r="FQ62" s="62"/>
      <c r="FR62" s="62"/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5"/>
      <c r="GL62" s="5"/>
      <c r="GM62" s="5"/>
      <c r="GN62" s="5"/>
    </row>
    <row r="63" spans="2:196">
      <c r="B63" s="11" t="s">
        <v>73</v>
      </c>
      <c r="C63" s="17" t="s">
        <v>23</v>
      </c>
      <c r="D63" s="11" t="s">
        <v>19</v>
      </c>
      <c r="E63" s="11" t="s">
        <v>72</v>
      </c>
      <c r="F63" s="12">
        <f t="shared" si="46"/>
        <v>4.40140845070423</v>
      </c>
      <c r="G63" s="13">
        <v>31.25</v>
      </c>
      <c r="H63" s="14">
        <f t="shared" si="47"/>
        <v>375</v>
      </c>
      <c r="I63" s="15">
        <f t="shared" si="48"/>
        <v>416.56</v>
      </c>
      <c r="J63" s="14">
        <f t="shared" si="49"/>
        <v>437.5</v>
      </c>
      <c r="K63" s="16">
        <f t="shared" si="50"/>
        <v>250</v>
      </c>
      <c r="L63" s="16">
        <f t="shared" si="51"/>
        <v>281.25</v>
      </c>
      <c r="M63" s="16">
        <f t="shared" si="52"/>
        <v>291.56</v>
      </c>
      <c r="N63" s="62"/>
      <c r="O63" s="62">
        <f t="shared" si="37"/>
        <v>34.375</v>
      </c>
      <c r="P63" s="18">
        <v>31.251</v>
      </c>
      <c r="Q63" s="62">
        <f t="shared" si="38"/>
        <v>31.25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  <c r="FK63" s="62"/>
      <c r="FL63" s="62"/>
      <c r="FM63" s="62"/>
      <c r="FN63" s="62"/>
      <c r="FO63" s="62"/>
      <c r="FP63" s="62"/>
      <c r="FQ63" s="62"/>
      <c r="FR63" s="62"/>
      <c r="FS63" s="62"/>
      <c r="FT63" s="62"/>
      <c r="FU63" s="62"/>
      <c r="FV63" s="62"/>
      <c r="FW63" s="62"/>
      <c r="FX63" s="62"/>
      <c r="FY63" s="62"/>
      <c r="FZ63" s="62"/>
      <c r="GA63" s="62"/>
      <c r="GB63" s="62"/>
      <c r="GC63" s="62"/>
      <c r="GD63" s="62"/>
      <c r="GE63" s="62"/>
      <c r="GF63" s="62"/>
      <c r="GG63" s="62"/>
      <c r="GH63" s="62"/>
      <c r="GI63" s="62"/>
      <c r="GJ63" s="62"/>
      <c r="GK63" s="5"/>
      <c r="GL63" s="5"/>
      <c r="GM63" s="5"/>
      <c r="GN63" s="5"/>
    </row>
    <row r="64" spans="2:196">
      <c r="B64" s="11" t="s">
        <v>120</v>
      </c>
      <c r="C64" s="11" t="s">
        <v>21</v>
      </c>
      <c r="D64" s="11" t="s">
        <v>19</v>
      </c>
      <c r="E64" s="11" t="s">
        <v>72</v>
      </c>
      <c r="F64" s="12">
        <f t="shared" si="46"/>
        <v>2.74225352112676</v>
      </c>
      <c r="G64" s="13">
        <v>19.47</v>
      </c>
      <c r="H64" s="14">
        <f t="shared" si="47"/>
        <v>233.64</v>
      </c>
      <c r="I64" s="15">
        <f t="shared" si="48"/>
        <v>259.53</v>
      </c>
      <c r="J64" s="14">
        <f t="shared" si="49"/>
        <v>272.58</v>
      </c>
      <c r="K64" s="16">
        <f t="shared" si="50"/>
        <v>155.76</v>
      </c>
      <c r="L64" s="16">
        <f t="shared" si="51"/>
        <v>175.23</v>
      </c>
      <c r="M64" s="16">
        <f t="shared" si="52"/>
        <v>181.65</v>
      </c>
      <c r="N64" s="62"/>
      <c r="O64" s="62">
        <f t="shared" si="37"/>
        <v>21.417</v>
      </c>
      <c r="P64" s="18">
        <v>19.47</v>
      </c>
      <c r="Q64" s="62">
        <f t="shared" si="38"/>
        <v>19.47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  <c r="FK64" s="62"/>
      <c r="FL64" s="62"/>
      <c r="FM64" s="62"/>
      <c r="FN64" s="62"/>
      <c r="FO64" s="62"/>
      <c r="FP64" s="62"/>
      <c r="FQ64" s="62"/>
      <c r="FR64" s="62"/>
      <c r="FS64" s="62"/>
      <c r="FT64" s="62"/>
      <c r="FU64" s="62"/>
      <c r="FV64" s="62"/>
      <c r="FW64" s="62"/>
      <c r="FX64" s="62"/>
      <c r="FY64" s="62"/>
      <c r="FZ64" s="62"/>
      <c r="GA64" s="62"/>
      <c r="GB64" s="62"/>
      <c r="GC64" s="62"/>
      <c r="GD64" s="62"/>
      <c r="GE64" s="62"/>
      <c r="GF64" s="62"/>
      <c r="GG64" s="62"/>
      <c r="GH64" s="62"/>
      <c r="GI64" s="62"/>
      <c r="GJ64" s="62"/>
      <c r="GK64" s="5"/>
      <c r="GL64" s="5"/>
      <c r="GM64" s="5"/>
      <c r="GN64" s="5"/>
    </row>
    <row r="65" spans="2:196">
      <c r="B65" s="11" t="s">
        <v>75</v>
      </c>
      <c r="C65" s="19" t="s">
        <v>15</v>
      </c>
      <c r="D65" s="11" t="s">
        <v>19</v>
      </c>
      <c r="E65" s="11" t="s">
        <v>76</v>
      </c>
      <c r="F65" s="12">
        <f t="shared" si="46"/>
        <v>2.34929577464789</v>
      </c>
      <c r="G65" s="13">
        <v>16.68</v>
      </c>
      <c r="H65" s="14">
        <f t="shared" si="47"/>
        <v>200.16</v>
      </c>
      <c r="I65" s="15">
        <f t="shared" si="48"/>
        <v>222.34</v>
      </c>
      <c r="J65" s="14">
        <f t="shared" si="49"/>
        <v>233.52</v>
      </c>
      <c r="K65" s="16">
        <f t="shared" si="50"/>
        <v>133.44</v>
      </c>
      <c r="L65" s="16">
        <f t="shared" si="51"/>
        <v>150.12</v>
      </c>
      <c r="M65" s="16">
        <f t="shared" si="52"/>
        <v>155.62</v>
      </c>
      <c r="N65" s="62"/>
      <c r="O65" s="62">
        <f t="shared" si="37"/>
        <v>18.348</v>
      </c>
      <c r="P65" s="18">
        <v>16.676</v>
      </c>
      <c r="Q65" s="62">
        <f t="shared" si="38"/>
        <v>16.68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  <c r="EX65" s="62"/>
      <c r="EY65" s="62"/>
      <c r="EZ65" s="62"/>
      <c r="FA65" s="62"/>
      <c r="FB65" s="62"/>
      <c r="FC65" s="62"/>
      <c r="FD65" s="62"/>
      <c r="FE65" s="62"/>
      <c r="FF65" s="62"/>
      <c r="FG65" s="62"/>
      <c r="FH65" s="62"/>
      <c r="FI65" s="62"/>
      <c r="FJ65" s="62"/>
      <c r="FK65" s="62"/>
      <c r="FL65" s="62"/>
      <c r="FM65" s="62"/>
      <c r="FN65" s="62"/>
      <c r="FO65" s="62"/>
      <c r="FP65" s="62"/>
      <c r="FQ65" s="62"/>
      <c r="FR65" s="62"/>
      <c r="FS65" s="62"/>
      <c r="FT65" s="62"/>
      <c r="FU65" s="62"/>
      <c r="FV65" s="62"/>
      <c r="FW65" s="62"/>
      <c r="FX65" s="62"/>
      <c r="FY65" s="62"/>
      <c r="FZ65" s="62"/>
      <c r="GA65" s="62"/>
      <c r="GB65" s="62"/>
      <c r="GC65" s="62"/>
      <c r="GD65" s="62"/>
      <c r="GE65" s="62"/>
      <c r="GF65" s="62"/>
      <c r="GG65" s="62"/>
      <c r="GH65" s="62"/>
      <c r="GI65" s="62"/>
      <c r="GJ65" s="62"/>
      <c r="GK65" s="5"/>
      <c r="GL65" s="5"/>
      <c r="GM65" s="5"/>
      <c r="GN65" s="5"/>
    </row>
    <row r="66" spans="2:196">
      <c r="B66" s="11" t="s">
        <v>75</v>
      </c>
      <c r="C66" s="11" t="s">
        <v>21</v>
      </c>
      <c r="D66" s="11" t="s">
        <v>19</v>
      </c>
      <c r="E66" s="11" t="s">
        <v>76</v>
      </c>
      <c r="F66" s="12">
        <f t="shared" si="46"/>
        <v>2.94366197183099</v>
      </c>
      <c r="G66" s="13">
        <v>20.9</v>
      </c>
      <c r="H66" s="14">
        <f t="shared" si="47"/>
        <v>250.8</v>
      </c>
      <c r="I66" s="15">
        <f t="shared" si="48"/>
        <v>278.59</v>
      </c>
      <c r="J66" s="14">
        <f t="shared" si="49"/>
        <v>292.6</v>
      </c>
      <c r="K66" s="16">
        <f t="shared" si="50"/>
        <v>167.2</v>
      </c>
      <c r="L66" s="16">
        <f t="shared" si="51"/>
        <v>188.1</v>
      </c>
      <c r="M66" s="16">
        <f t="shared" si="52"/>
        <v>194.99</v>
      </c>
      <c r="N66" s="62"/>
      <c r="O66" s="62">
        <f t="shared" si="37"/>
        <v>22.99</v>
      </c>
      <c r="P66" s="18">
        <v>20.9</v>
      </c>
      <c r="Q66" s="62">
        <f t="shared" si="38"/>
        <v>20.9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  <c r="EY66" s="62"/>
      <c r="EZ66" s="62"/>
      <c r="FA66" s="62"/>
      <c r="FB66" s="62"/>
      <c r="FC66" s="62"/>
      <c r="FD66" s="62"/>
      <c r="FE66" s="62"/>
      <c r="FF66" s="62"/>
      <c r="FG66" s="62"/>
      <c r="FH66" s="62"/>
      <c r="FI66" s="62"/>
      <c r="FJ66" s="62"/>
      <c r="FK66" s="62"/>
      <c r="FL66" s="62"/>
      <c r="FM66" s="62"/>
      <c r="FN66" s="62"/>
      <c r="FO66" s="62"/>
      <c r="FP66" s="62"/>
      <c r="FQ66" s="62"/>
      <c r="FR66" s="62"/>
      <c r="FS66" s="62"/>
      <c r="FT66" s="62"/>
      <c r="FU66" s="62"/>
      <c r="FV66" s="62"/>
      <c r="FW66" s="62"/>
      <c r="FX66" s="62"/>
      <c r="FY66" s="62"/>
      <c r="FZ66" s="62"/>
      <c r="GA66" s="62"/>
      <c r="GB66" s="62"/>
      <c r="GC66" s="62"/>
      <c r="GD66" s="62"/>
      <c r="GE66" s="62"/>
      <c r="GF66" s="62"/>
      <c r="GG66" s="62"/>
      <c r="GH66" s="62"/>
      <c r="GI66" s="62"/>
      <c r="GJ66" s="62"/>
      <c r="GK66" s="5"/>
      <c r="GL66" s="5"/>
      <c r="GM66" s="5"/>
      <c r="GN66" s="5"/>
    </row>
    <row r="67" spans="2:196">
      <c r="B67" s="11" t="s">
        <v>196</v>
      </c>
      <c r="C67" s="19" t="s">
        <v>15</v>
      </c>
      <c r="D67" s="11" t="s">
        <v>19</v>
      </c>
      <c r="E67" s="11" t="s">
        <v>76</v>
      </c>
      <c r="F67" s="12">
        <f t="shared" si="46"/>
        <v>2.35774647887324</v>
      </c>
      <c r="G67" s="13">
        <v>16.74</v>
      </c>
      <c r="H67" s="14">
        <f t="shared" si="47"/>
        <v>200.88</v>
      </c>
      <c r="I67" s="15">
        <f t="shared" si="48"/>
        <v>223.14</v>
      </c>
      <c r="J67" s="14">
        <f t="shared" si="49"/>
        <v>234.36</v>
      </c>
      <c r="K67" s="16">
        <f t="shared" si="50"/>
        <v>133.92</v>
      </c>
      <c r="L67" s="16">
        <f t="shared" si="51"/>
        <v>150.66</v>
      </c>
      <c r="M67" s="16">
        <f t="shared" si="52"/>
        <v>156.18</v>
      </c>
      <c r="N67" s="62"/>
      <c r="O67" s="62">
        <f t="shared" si="37"/>
        <v>18.414</v>
      </c>
      <c r="P67" s="18">
        <v>16.742</v>
      </c>
      <c r="Q67" s="62">
        <f t="shared" si="38"/>
        <v>16.74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62"/>
      <c r="EK67" s="62"/>
      <c r="EL67" s="62"/>
      <c r="EM67" s="62"/>
      <c r="EN67" s="62"/>
      <c r="EO67" s="62"/>
      <c r="EP67" s="62"/>
      <c r="EQ67" s="62"/>
      <c r="ER67" s="62"/>
      <c r="ES67" s="62"/>
      <c r="ET67" s="62"/>
      <c r="EU67" s="62"/>
      <c r="EV67" s="62"/>
      <c r="EW67" s="62"/>
      <c r="EX67" s="62"/>
      <c r="EY67" s="62"/>
      <c r="EZ67" s="62"/>
      <c r="FA67" s="62"/>
      <c r="FB67" s="62"/>
      <c r="FC67" s="62"/>
      <c r="FD67" s="62"/>
      <c r="FE67" s="62"/>
      <c r="FF67" s="62"/>
      <c r="FG67" s="62"/>
      <c r="FH67" s="62"/>
      <c r="FI67" s="62"/>
      <c r="FJ67" s="62"/>
      <c r="FK67" s="62"/>
      <c r="FL67" s="62"/>
      <c r="FM67" s="62"/>
      <c r="FN67" s="62"/>
      <c r="FO67" s="62"/>
      <c r="FP67" s="62"/>
      <c r="FQ67" s="62"/>
      <c r="FR67" s="62"/>
      <c r="FS67" s="62"/>
      <c r="FT67" s="62"/>
      <c r="FU67" s="62"/>
      <c r="FV67" s="62"/>
      <c r="FW67" s="62"/>
      <c r="FX67" s="62"/>
      <c r="FY67" s="62"/>
      <c r="FZ67" s="62"/>
      <c r="GA67" s="62"/>
      <c r="GB67" s="62"/>
      <c r="GC67" s="62"/>
      <c r="GD67" s="62"/>
      <c r="GE67" s="62"/>
      <c r="GF67" s="62"/>
      <c r="GG67" s="62"/>
      <c r="GH67" s="62"/>
      <c r="GI67" s="62"/>
      <c r="GJ67" s="62"/>
      <c r="GK67" s="5"/>
      <c r="GL67" s="5"/>
      <c r="GM67" s="5"/>
      <c r="GN67" s="5"/>
    </row>
    <row r="68" spans="2:196">
      <c r="B68" s="11" t="s">
        <v>82</v>
      </c>
      <c r="C68" s="19" t="s">
        <v>15</v>
      </c>
      <c r="D68" s="11" t="s">
        <v>19</v>
      </c>
      <c r="E68" s="11" t="s">
        <v>81</v>
      </c>
      <c r="F68" s="12">
        <f t="shared" si="46"/>
        <v>2.47746478873239</v>
      </c>
      <c r="G68" s="13">
        <v>17.59</v>
      </c>
      <c r="H68" s="14">
        <f t="shared" si="47"/>
        <v>211.08</v>
      </c>
      <c r="I68" s="15">
        <f t="shared" si="48"/>
        <v>234.47</v>
      </c>
      <c r="J68" s="14">
        <f t="shared" si="49"/>
        <v>246.26</v>
      </c>
      <c r="K68" s="16">
        <f t="shared" si="50"/>
        <v>140.72</v>
      </c>
      <c r="L68" s="16">
        <f t="shared" si="51"/>
        <v>158.31</v>
      </c>
      <c r="M68" s="16">
        <f t="shared" si="52"/>
        <v>164.11</v>
      </c>
      <c r="N68" s="62"/>
      <c r="O68" s="62">
        <f t="shared" si="37"/>
        <v>19.349</v>
      </c>
      <c r="P68" s="18">
        <v>17.589</v>
      </c>
      <c r="Q68" s="62">
        <f t="shared" si="38"/>
        <v>17.59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  <c r="FK68" s="62"/>
      <c r="FL68" s="62"/>
      <c r="FM68" s="62"/>
      <c r="FN68" s="62"/>
      <c r="FO68" s="62"/>
      <c r="FP68" s="62"/>
      <c r="FQ68" s="62"/>
      <c r="FR68" s="62"/>
      <c r="FS68" s="62"/>
      <c r="FT68" s="62"/>
      <c r="FU68" s="62"/>
      <c r="FV68" s="62"/>
      <c r="FW68" s="62"/>
      <c r="FX68" s="62"/>
      <c r="FY68" s="62"/>
      <c r="FZ68" s="62"/>
      <c r="GA68" s="62"/>
      <c r="GB68" s="62"/>
      <c r="GC68" s="62"/>
      <c r="GD68" s="62"/>
      <c r="GE68" s="62"/>
      <c r="GF68" s="62"/>
      <c r="GG68" s="62"/>
      <c r="GH68" s="62"/>
      <c r="GI68" s="62"/>
      <c r="GJ68" s="62"/>
      <c r="GK68" s="5"/>
      <c r="GL68" s="5"/>
      <c r="GM68" s="5"/>
      <c r="GN68" s="5"/>
    </row>
    <row r="69" spans="2:196">
      <c r="B69" s="11" t="s">
        <v>82</v>
      </c>
      <c r="C69" s="11" t="s">
        <v>21</v>
      </c>
      <c r="D69" s="11" t="s">
        <v>19</v>
      </c>
      <c r="E69" s="11" t="s">
        <v>81</v>
      </c>
      <c r="F69" s="12">
        <f t="shared" si="46"/>
        <v>3.01549295774648</v>
      </c>
      <c r="G69" s="13">
        <v>21.41</v>
      </c>
      <c r="H69" s="14">
        <f t="shared" si="47"/>
        <v>256.92</v>
      </c>
      <c r="I69" s="15">
        <f t="shared" si="48"/>
        <v>285.39</v>
      </c>
      <c r="J69" s="14">
        <f t="shared" si="49"/>
        <v>299.74</v>
      </c>
      <c r="K69" s="16">
        <f t="shared" si="50"/>
        <v>171.28</v>
      </c>
      <c r="L69" s="16">
        <f t="shared" si="51"/>
        <v>192.69</v>
      </c>
      <c r="M69" s="16">
        <f t="shared" si="52"/>
        <v>199.75</v>
      </c>
      <c r="N69" s="62"/>
      <c r="O69" s="62">
        <f t="shared" si="37"/>
        <v>23.551</v>
      </c>
      <c r="P69" s="18">
        <v>21.406</v>
      </c>
      <c r="Q69" s="62">
        <f t="shared" si="38"/>
        <v>21.41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5"/>
      <c r="GL69" s="5"/>
      <c r="GM69" s="5"/>
      <c r="GN69" s="5"/>
    </row>
    <row r="70" spans="2:196">
      <c r="B70" s="11" t="s">
        <v>82</v>
      </c>
      <c r="C70" s="17" t="s">
        <v>23</v>
      </c>
      <c r="D70" s="11" t="s">
        <v>19</v>
      </c>
      <c r="E70" s="11" t="s">
        <v>76</v>
      </c>
      <c r="F70" s="12">
        <f t="shared" si="46"/>
        <v>4.6056338028169</v>
      </c>
      <c r="G70" s="13">
        <v>32.7</v>
      </c>
      <c r="H70" s="14">
        <f t="shared" si="47"/>
        <v>392.4</v>
      </c>
      <c r="I70" s="15">
        <f t="shared" si="48"/>
        <v>435.89</v>
      </c>
      <c r="J70" s="14">
        <f t="shared" si="49"/>
        <v>457.8</v>
      </c>
      <c r="K70" s="16">
        <f t="shared" si="50"/>
        <v>261.6</v>
      </c>
      <c r="L70" s="16">
        <f t="shared" si="51"/>
        <v>294.3</v>
      </c>
      <c r="M70" s="16">
        <f t="shared" si="52"/>
        <v>305.09</v>
      </c>
      <c r="N70" s="62"/>
      <c r="O70" s="62">
        <f t="shared" si="37"/>
        <v>35.97</v>
      </c>
      <c r="P70" s="18">
        <v>32.703</v>
      </c>
      <c r="Q70" s="62">
        <f t="shared" si="38"/>
        <v>32.7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  <c r="FK70" s="62"/>
      <c r="FL70" s="62"/>
      <c r="FM70" s="62"/>
      <c r="FN70" s="62"/>
      <c r="FO70" s="62"/>
      <c r="FP70" s="62"/>
      <c r="FQ70" s="62"/>
      <c r="FR70" s="62"/>
      <c r="FS70" s="62"/>
      <c r="FT70" s="62"/>
      <c r="FU70" s="62"/>
      <c r="FV70" s="62"/>
      <c r="FW70" s="62"/>
      <c r="FX70" s="62"/>
      <c r="FY70" s="62"/>
      <c r="FZ70" s="62"/>
      <c r="GA70" s="62"/>
      <c r="GB70" s="62"/>
      <c r="GC70" s="62"/>
      <c r="GD70" s="62"/>
      <c r="GE70" s="62"/>
      <c r="GF70" s="62"/>
      <c r="GG70" s="62"/>
      <c r="GH70" s="62"/>
      <c r="GI70" s="62"/>
      <c r="GJ70" s="62"/>
      <c r="GK70" s="5"/>
      <c r="GL70" s="5"/>
      <c r="GM70" s="5"/>
      <c r="GN70" s="5"/>
    </row>
    <row r="71" spans="2:196">
      <c r="B71" s="11" t="s">
        <v>124</v>
      </c>
      <c r="C71" s="19" t="s">
        <v>15</v>
      </c>
      <c r="D71" s="11" t="s">
        <v>19</v>
      </c>
      <c r="E71" s="11" t="s">
        <v>81</v>
      </c>
      <c r="F71" s="12">
        <f t="shared" si="46"/>
        <v>2.49718309859155</v>
      </c>
      <c r="G71" s="13">
        <v>17.73</v>
      </c>
      <c r="H71" s="14">
        <f t="shared" si="47"/>
        <v>212.76</v>
      </c>
      <c r="I71" s="15">
        <f t="shared" si="48"/>
        <v>236.34</v>
      </c>
      <c r="J71" s="14">
        <f t="shared" si="49"/>
        <v>248.22</v>
      </c>
      <c r="K71" s="16">
        <f t="shared" si="50"/>
        <v>141.84</v>
      </c>
      <c r="L71" s="16">
        <f t="shared" si="51"/>
        <v>159.57</v>
      </c>
      <c r="M71" s="16">
        <f t="shared" si="52"/>
        <v>165.42</v>
      </c>
      <c r="N71" s="62"/>
      <c r="O71" s="62">
        <f t="shared" si="37"/>
        <v>19.503</v>
      </c>
      <c r="P71" s="18">
        <v>17.732</v>
      </c>
      <c r="Q71" s="62">
        <f t="shared" si="38"/>
        <v>17.73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  <c r="FK71" s="62"/>
      <c r="FL71" s="62"/>
      <c r="FM71" s="62"/>
      <c r="FN71" s="62"/>
      <c r="FO71" s="62"/>
      <c r="FP71" s="62"/>
      <c r="FQ71" s="62"/>
      <c r="FR71" s="62"/>
      <c r="FS71" s="62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5"/>
      <c r="GL71" s="5"/>
      <c r="GM71" s="5"/>
      <c r="GN71" s="5"/>
    </row>
    <row r="72" spans="2:196">
      <c r="B72" s="11" t="s">
        <v>83</v>
      </c>
      <c r="C72" s="19" t="s">
        <v>15</v>
      </c>
      <c r="D72" s="11" t="s">
        <v>19</v>
      </c>
      <c r="E72" s="11" t="s">
        <v>81</v>
      </c>
      <c r="F72" s="12">
        <f t="shared" si="46"/>
        <v>2.5</v>
      </c>
      <c r="G72" s="13">
        <v>17.75</v>
      </c>
      <c r="H72" s="14">
        <f t="shared" si="47"/>
        <v>213</v>
      </c>
      <c r="I72" s="15">
        <f t="shared" si="48"/>
        <v>236.6</v>
      </c>
      <c r="J72" s="14">
        <f t="shared" si="49"/>
        <v>248.5</v>
      </c>
      <c r="K72" s="16">
        <f t="shared" si="50"/>
        <v>142</v>
      </c>
      <c r="L72" s="16">
        <f t="shared" si="51"/>
        <v>159.75</v>
      </c>
      <c r="M72" s="16">
        <f t="shared" si="52"/>
        <v>165.6</v>
      </c>
      <c r="N72" s="62"/>
      <c r="O72" s="62">
        <f t="shared" si="37"/>
        <v>19.525</v>
      </c>
      <c r="P72" s="18">
        <v>17.754</v>
      </c>
      <c r="Q72" s="62">
        <f t="shared" si="38"/>
        <v>17.75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  <c r="FK72" s="62"/>
      <c r="FL72" s="62"/>
      <c r="FM72" s="62"/>
      <c r="FN72" s="62"/>
      <c r="FO72" s="62"/>
      <c r="FP72" s="62"/>
      <c r="FQ72" s="62"/>
      <c r="FR72" s="62"/>
      <c r="FS72" s="62"/>
      <c r="FT72" s="62"/>
      <c r="FU72" s="62"/>
      <c r="FV72" s="62"/>
      <c r="FW72" s="62"/>
      <c r="FX72" s="62"/>
      <c r="FY72" s="62"/>
      <c r="FZ72" s="62"/>
      <c r="GA72" s="62"/>
      <c r="GB72" s="62"/>
      <c r="GC72" s="62"/>
      <c r="GD72" s="62"/>
      <c r="GE72" s="62"/>
      <c r="GF72" s="62"/>
      <c r="GG72" s="62"/>
      <c r="GH72" s="62"/>
      <c r="GI72" s="62"/>
      <c r="GJ72" s="62"/>
      <c r="GK72" s="5"/>
      <c r="GL72" s="5"/>
      <c r="GM72" s="5"/>
      <c r="GN72" s="5"/>
    </row>
    <row r="73" spans="2:196">
      <c r="B73" s="11" t="s">
        <v>84</v>
      </c>
      <c r="C73" s="19" t="s">
        <v>15</v>
      </c>
      <c r="D73" s="11" t="s">
        <v>19</v>
      </c>
      <c r="E73" s="11" t="s">
        <v>85</v>
      </c>
      <c r="F73" s="12">
        <f t="shared" si="46"/>
        <v>2.66478873239437</v>
      </c>
      <c r="G73" s="13">
        <v>18.92</v>
      </c>
      <c r="H73" s="14">
        <f t="shared" si="47"/>
        <v>227.04</v>
      </c>
      <c r="I73" s="15">
        <f t="shared" si="48"/>
        <v>252.2</v>
      </c>
      <c r="J73" s="14">
        <f t="shared" si="49"/>
        <v>264.88</v>
      </c>
      <c r="K73" s="16">
        <f t="shared" si="50"/>
        <v>151.36</v>
      </c>
      <c r="L73" s="16">
        <f t="shared" si="51"/>
        <v>170.28</v>
      </c>
      <c r="M73" s="16">
        <f t="shared" si="52"/>
        <v>176.52</v>
      </c>
      <c r="N73" s="62"/>
      <c r="O73" s="62">
        <f t="shared" si="37"/>
        <v>20.812</v>
      </c>
      <c r="P73" s="18">
        <v>18.92</v>
      </c>
      <c r="Q73" s="62">
        <f t="shared" si="38"/>
        <v>18.92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  <c r="FK73" s="62"/>
      <c r="FL73" s="62"/>
      <c r="FM73" s="62"/>
      <c r="FN73" s="62"/>
      <c r="FO73" s="62"/>
      <c r="FP73" s="62"/>
      <c r="FQ73" s="62"/>
      <c r="FR73" s="62"/>
      <c r="FS73" s="62"/>
      <c r="FT73" s="62"/>
      <c r="FU73" s="62"/>
      <c r="FV73" s="62"/>
      <c r="FW73" s="62"/>
      <c r="FX73" s="62"/>
      <c r="FY73" s="62"/>
      <c r="FZ73" s="62"/>
      <c r="GA73" s="62"/>
      <c r="GB73" s="62"/>
      <c r="GC73" s="62"/>
      <c r="GD73" s="62"/>
      <c r="GE73" s="62"/>
      <c r="GF73" s="62"/>
      <c r="GG73" s="62"/>
      <c r="GH73" s="62"/>
      <c r="GI73" s="62"/>
      <c r="GJ73" s="62"/>
      <c r="GK73" s="5"/>
      <c r="GL73" s="5"/>
      <c r="GM73" s="5"/>
      <c r="GN73" s="5"/>
    </row>
    <row r="74" spans="2:196">
      <c r="B74" s="11" t="s">
        <v>84</v>
      </c>
      <c r="C74" s="11" t="s">
        <v>21</v>
      </c>
      <c r="D74" s="11" t="s">
        <v>19</v>
      </c>
      <c r="E74" s="11" t="s">
        <v>85</v>
      </c>
      <c r="F74" s="12">
        <f t="shared" si="46"/>
        <v>3.27746478873239</v>
      </c>
      <c r="G74" s="13">
        <v>23.27</v>
      </c>
      <c r="H74" s="14">
        <f t="shared" si="47"/>
        <v>279.24</v>
      </c>
      <c r="I74" s="15">
        <f t="shared" si="48"/>
        <v>310.18</v>
      </c>
      <c r="J74" s="14">
        <f t="shared" si="49"/>
        <v>325.78</v>
      </c>
      <c r="K74" s="16">
        <f t="shared" si="50"/>
        <v>186.16</v>
      </c>
      <c r="L74" s="16">
        <f t="shared" si="51"/>
        <v>209.43</v>
      </c>
      <c r="M74" s="16">
        <f t="shared" si="52"/>
        <v>217.1</v>
      </c>
      <c r="N74" s="62"/>
      <c r="O74" s="62">
        <f t="shared" si="37"/>
        <v>25.597</v>
      </c>
      <c r="P74" s="18">
        <v>23.265</v>
      </c>
      <c r="Q74" s="62">
        <f t="shared" si="38"/>
        <v>23.27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E74" s="62"/>
      <c r="EF74" s="62"/>
      <c r="EG74" s="62"/>
      <c r="EH74" s="62"/>
      <c r="EI74" s="62"/>
      <c r="EJ74" s="62"/>
      <c r="EK74" s="62"/>
      <c r="EL74" s="62"/>
      <c r="EM74" s="62"/>
      <c r="EN74" s="62"/>
      <c r="EO74" s="62"/>
      <c r="EP74" s="62"/>
      <c r="EQ74" s="62"/>
      <c r="ER74" s="62"/>
      <c r="ES74" s="62"/>
      <c r="ET74" s="62"/>
      <c r="EU74" s="62"/>
      <c r="EV74" s="62"/>
      <c r="EW74" s="62"/>
      <c r="EX74" s="62"/>
      <c r="EY74" s="62"/>
      <c r="EZ74" s="62"/>
      <c r="FA74" s="62"/>
      <c r="FB74" s="62"/>
      <c r="FC74" s="62"/>
      <c r="FD74" s="62"/>
      <c r="FE74" s="62"/>
      <c r="FF74" s="62"/>
      <c r="FG74" s="62"/>
      <c r="FH74" s="62"/>
      <c r="FI74" s="62"/>
      <c r="FJ74" s="62"/>
      <c r="FK74" s="62"/>
      <c r="FL74" s="62"/>
      <c r="FM74" s="62"/>
      <c r="FN74" s="62"/>
      <c r="FO74" s="62"/>
      <c r="FP74" s="62"/>
      <c r="FQ74" s="62"/>
      <c r="FR74" s="62"/>
      <c r="FS74" s="62"/>
      <c r="FT74" s="62"/>
      <c r="FU74" s="62"/>
      <c r="FV74" s="62"/>
      <c r="FW74" s="62"/>
      <c r="FX74" s="62"/>
      <c r="FY74" s="62"/>
      <c r="FZ74" s="62"/>
      <c r="GA74" s="62"/>
      <c r="GB74" s="62"/>
      <c r="GC74" s="62"/>
      <c r="GD74" s="62"/>
      <c r="GE74" s="62"/>
      <c r="GF74" s="62"/>
      <c r="GG74" s="62"/>
      <c r="GH74" s="62"/>
      <c r="GI74" s="62"/>
      <c r="GJ74" s="62"/>
      <c r="GK74" s="5"/>
      <c r="GL74" s="5"/>
      <c r="GM74" s="5"/>
      <c r="GN74" s="5"/>
    </row>
    <row r="75" spans="2:196">
      <c r="B75" s="11" t="s">
        <v>254</v>
      </c>
      <c r="C75" s="11" t="s">
        <v>21</v>
      </c>
      <c r="D75" s="11" t="s">
        <v>19</v>
      </c>
      <c r="E75" s="11" t="s">
        <v>255</v>
      </c>
      <c r="F75" s="12">
        <f t="shared" si="46"/>
        <v>4.12253521126761</v>
      </c>
      <c r="G75" s="13">
        <v>29.27</v>
      </c>
      <c r="H75" s="14">
        <f t="shared" si="47"/>
        <v>351.24</v>
      </c>
      <c r="I75" s="15">
        <f t="shared" si="48"/>
        <v>390.16</v>
      </c>
      <c r="J75" s="14">
        <f t="shared" si="49"/>
        <v>409.78</v>
      </c>
      <c r="K75" s="16">
        <f t="shared" si="50"/>
        <v>234.16</v>
      </c>
      <c r="L75" s="16">
        <f t="shared" si="51"/>
        <v>263.43</v>
      </c>
      <c r="M75" s="16">
        <f t="shared" si="52"/>
        <v>273.08</v>
      </c>
      <c r="N75" s="62"/>
      <c r="O75" s="62">
        <f t="shared" si="37"/>
        <v>32.197</v>
      </c>
      <c r="P75" s="18">
        <v>29.271</v>
      </c>
      <c r="Q75" s="62">
        <f t="shared" si="38"/>
        <v>29.27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  <c r="EF75" s="62"/>
      <c r="EG75" s="62"/>
      <c r="EH75" s="62"/>
      <c r="EI75" s="62"/>
      <c r="EJ75" s="62"/>
      <c r="EK75" s="62"/>
      <c r="EL75" s="62"/>
      <c r="EM75" s="62"/>
      <c r="EN75" s="62"/>
      <c r="EO75" s="62"/>
      <c r="EP75" s="62"/>
      <c r="EQ75" s="62"/>
      <c r="ER75" s="62"/>
      <c r="ES75" s="62"/>
      <c r="ET75" s="62"/>
      <c r="EU75" s="62"/>
      <c r="EV75" s="62"/>
      <c r="EW75" s="62"/>
      <c r="EX75" s="62"/>
      <c r="EY75" s="62"/>
      <c r="EZ75" s="62"/>
      <c r="FA75" s="62"/>
      <c r="FB75" s="62"/>
      <c r="FC75" s="62"/>
      <c r="FD75" s="62"/>
      <c r="FE75" s="62"/>
      <c r="FF75" s="62"/>
      <c r="FG75" s="62"/>
      <c r="FH75" s="62"/>
      <c r="FI75" s="62"/>
      <c r="FJ75" s="62"/>
      <c r="FK75" s="62"/>
      <c r="FL75" s="62"/>
      <c r="FM75" s="62"/>
      <c r="FN75" s="62"/>
      <c r="FO75" s="62"/>
      <c r="FP75" s="62"/>
      <c r="FQ75" s="62"/>
      <c r="FR75" s="62"/>
      <c r="FS75" s="62"/>
      <c r="FT75" s="62"/>
      <c r="FU75" s="62"/>
      <c r="FV75" s="62"/>
      <c r="FW75" s="62"/>
      <c r="FX75" s="62"/>
      <c r="FY75" s="62"/>
      <c r="FZ75" s="62"/>
      <c r="GA75" s="62"/>
      <c r="GB75" s="62"/>
      <c r="GC75" s="62"/>
      <c r="GD75" s="62"/>
      <c r="GE75" s="62"/>
      <c r="GF75" s="62"/>
      <c r="GG75" s="62"/>
      <c r="GH75" s="62"/>
      <c r="GI75" s="62"/>
      <c r="GJ75" s="62"/>
      <c r="GK75" s="5"/>
      <c r="GL75" s="5"/>
      <c r="GM75" s="5"/>
      <c r="GN75" s="5"/>
    </row>
    <row r="76" spans="2:196">
      <c r="B76" s="11"/>
      <c r="C76" s="11"/>
      <c r="D76" s="11"/>
      <c r="E76" s="11"/>
      <c r="F76" s="12"/>
      <c r="G76" s="18"/>
      <c r="H76" s="14"/>
      <c r="I76" s="15"/>
      <c r="J76" s="14"/>
      <c r="K76" s="16"/>
      <c r="L76" s="16"/>
      <c r="M76" s="16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  <c r="EF76" s="62"/>
      <c r="EG76" s="62"/>
      <c r="EH76" s="62"/>
      <c r="EI76" s="62"/>
      <c r="EJ76" s="62"/>
      <c r="EK76" s="62"/>
      <c r="EL76" s="62"/>
      <c r="EM76" s="62"/>
      <c r="EN76" s="62"/>
      <c r="EO76" s="62"/>
      <c r="EP76" s="62"/>
      <c r="EQ76" s="62"/>
      <c r="ER76" s="62"/>
      <c r="ES76" s="62"/>
      <c r="ET76" s="62"/>
      <c r="EU76" s="62"/>
      <c r="EV76" s="62"/>
      <c r="EW76" s="62"/>
      <c r="EX76" s="62"/>
      <c r="EY76" s="62"/>
      <c r="EZ76" s="62"/>
      <c r="FA76" s="62"/>
      <c r="FB76" s="62"/>
      <c r="FC76" s="62"/>
      <c r="FD76" s="62"/>
      <c r="FE76" s="62"/>
      <c r="FF76" s="62"/>
      <c r="FG76" s="62"/>
      <c r="FH76" s="62"/>
      <c r="FI76" s="62"/>
      <c r="FJ76" s="62"/>
      <c r="FK76" s="62"/>
      <c r="FL76" s="62"/>
      <c r="FM76" s="62"/>
      <c r="FN76" s="62"/>
      <c r="FO76" s="62"/>
      <c r="FP76" s="62"/>
      <c r="FQ76" s="62"/>
      <c r="FR76" s="62"/>
      <c r="FS76" s="62"/>
      <c r="FT76" s="62"/>
      <c r="FU76" s="62"/>
      <c r="FV76" s="62"/>
      <c r="FW76" s="62"/>
      <c r="FX76" s="62"/>
      <c r="FY76" s="62"/>
      <c r="FZ76" s="62"/>
      <c r="GA76" s="62"/>
      <c r="GB76" s="62"/>
      <c r="GC76" s="62"/>
      <c r="GD76" s="62"/>
      <c r="GE76" s="62"/>
      <c r="GF76" s="62"/>
      <c r="GG76" s="62"/>
      <c r="GH76" s="62"/>
      <c r="GI76" s="62"/>
      <c r="GJ76" s="62"/>
      <c r="GK76" s="5"/>
      <c r="GL76" s="5"/>
      <c r="GM76" s="5"/>
      <c r="GN76" s="5"/>
    </row>
    <row r="77" spans="2:196">
      <c r="B77" s="11"/>
      <c r="C77" s="11"/>
      <c r="D77" s="11"/>
      <c r="E77" s="11"/>
      <c r="F77" s="12"/>
      <c r="G77" s="18"/>
      <c r="H77" s="14"/>
      <c r="I77" s="15"/>
      <c r="J77" s="14"/>
      <c r="K77" s="16"/>
      <c r="L77" s="16"/>
      <c r="M77" s="16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  <c r="EF77" s="62"/>
      <c r="EG77" s="62"/>
      <c r="EH77" s="62"/>
      <c r="EI77" s="62"/>
      <c r="EJ77" s="62"/>
      <c r="EK77" s="62"/>
      <c r="EL77" s="62"/>
      <c r="EM77" s="62"/>
      <c r="EN77" s="62"/>
      <c r="EO77" s="62"/>
      <c r="EP77" s="62"/>
      <c r="EQ77" s="62"/>
      <c r="ER77" s="62"/>
      <c r="ES77" s="62"/>
      <c r="ET77" s="62"/>
      <c r="EU77" s="62"/>
      <c r="EV77" s="62"/>
      <c r="EW77" s="62"/>
      <c r="EX77" s="62"/>
      <c r="EY77" s="62"/>
      <c r="EZ77" s="62"/>
      <c r="FA77" s="62"/>
      <c r="FB77" s="62"/>
      <c r="FC77" s="62"/>
      <c r="FD77" s="62"/>
      <c r="FE77" s="62"/>
      <c r="FF77" s="62"/>
      <c r="FG77" s="62"/>
      <c r="FH77" s="62"/>
      <c r="FI77" s="62"/>
      <c r="FJ77" s="62"/>
      <c r="FK77" s="62"/>
      <c r="FL77" s="62"/>
      <c r="FM77" s="62"/>
      <c r="FN77" s="62"/>
      <c r="FO77" s="62"/>
      <c r="FP77" s="62"/>
      <c r="FQ77" s="62"/>
      <c r="FR77" s="62"/>
      <c r="FS77" s="62"/>
      <c r="FT77" s="62"/>
      <c r="FU77" s="62"/>
      <c r="FV77" s="62"/>
      <c r="FW77" s="62"/>
      <c r="FX77" s="62"/>
      <c r="FY77" s="62"/>
      <c r="FZ77" s="62"/>
      <c r="GA77" s="62"/>
      <c r="GB77" s="62"/>
      <c r="GC77" s="62"/>
      <c r="GD77" s="62"/>
      <c r="GE77" s="62"/>
      <c r="GF77" s="62"/>
      <c r="GG77" s="62"/>
      <c r="GH77" s="62"/>
      <c r="GI77" s="62"/>
      <c r="GJ77" s="62"/>
      <c r="GK77" s="5"/>
      <c r="GL77" s="5"/>
      <c r="GM77" s="5"/>
      <c r="GN77" s="5"/>
    </row>
    <row r="78" spans="2:196">
      <c r="B78" s="11"/>
      <c r="C78" s="11"/>
      <c r="D78" s="11"/>
      <c r="E78" s="11"/>
      <c r="F78" s="12"/>
      <c r="G78" s="18"/>
      <c r="H78" s="14"/>
      <c r="I78" s="15"/>
      <c r="J78" s="14"/>
      <c r="K78" s="16"/>
      <c r="L78" s="16"/>
      <c r="M78" s="16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2"/>
      <c r="DN78" s="62"/>
      <c r="DO78" s="62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E78" s="62"/>
      <c r="EF78" s="62"/>
      <c r="EG78" s="62"/>
      <c r="EH78" s="62"/>
      <c r="EI78" s="62"/>
      <c r="EJ78" s="62"/>
      <c r="EK78" s="62"/>
      <c r="EL78" s="62"/>
      <c r="EM78" s="62"/>
      <c r="EN78" s="62"/>
      <c r="EO78" s="62"/>
      <c r="EP78" s="62"/>
      <c r="EQ78" s="62"/>
      <c r="ER78" s="62"/>
      <c r="ES78" s="62"/>
      <c r="ET78" s="62"/>
      <c r="EU78" s="62"/>
      <c r="EV78" s="62"/>
      <c r="EW78" s="62"/>
      <c r="EX78" s="62"/>
      <c r="EY78" s="62"/>
      <c r="EZ78" s="62"/>
      <c r="FA78" s="62"/>
      <c r="FB78" s="62"/>
      <c r="FC78" s="62"/>
      <c r="FD78" s="62"/>
      <c r="FE78" s="62"/>
      <c r="FF78" s="62"/>
      <c r="FG78" s="62"/>
      <c r="FH78" s="62"/>
      <c r="FI78" s="62"/>
      <c r="FJ78" s="62"/>
      <c r="FK78" s="62"/>
      <c r="FL78" s="62"/>
      <c r="FM78" s="62"/>
      <c r="FN78" s="62"/>
      <c r="FO78" s="62"/>
      <c r="FP78" s="62"/>
      <c r="FQ78" s="62"/>
      <c r="FR78" s="62"/>
      <c r="FS78" s="62"/>
      <c r="FT78" s="62"/>
      <c r="FU78" s="62"/>
      <c r="FV78" s="62"/>
      <c r="FW78" s="62"/>
      <c r="FX78" s="62"/>
      <c r="FY78" s="62"/>
      <c r="FZ78" s="62"/>
      <c r="GA78" s="62"/>
      <c r="GB78" s="62"/>
      <c r="GC78" s="62"/>
      <c r="GD78" s="62"/>
      <c r="GE78" s="62"/>
      <c r="GF78" s="62"/>
      <c r="GG78" s="62"/>
      <c r="GH78" s="62"/>
      <c r="GI78" s="62"/>
      <c r="GJ78" s="62"/>
      <c r="GK78" s="5"/>
      <c r="GL78" s="5"/>
      <c r="GM78" s="5"/>
      <c r="GN78" s="5"/>
    </row>
    <row r="79" spans="2:196">
      <c r="B79" s="11"/>
      <c r="C79" s="11"/>
      <c r="D79" s="11"/>
      <c r="E79" s="11"/>
      <c r="F79" s="12"/>
      <c r="G79" s="18"/>
      <c r="H79" s="14"/>
      <c r="I79" s="15"/>
      <c r="J79" s="14"/>
      <c r="K79" s="16"/>
      <c r="L79" s="16"/>
      <c r="M79" s="16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2"/>
      <c r="DN79" s="62"/>
      <c r="DO79" s="62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E79" s="62"/>
      <c r="EF79" s="62"/>
      <c r="EG79" s="62"/>
      <c r="EH79" s="62"/>
      <c r="EI79" s="62"/>
      <c r="EJ79" s="62"/>
      <c r="EK79" s="62"/>
      <c r="EL79" s="62"/>
      <c r="EM79" s="62"/>
      <c r="EN79" s="62"/>
      <c r="EO79" s="62"/>
      <c r="EP79" s="62"/>
      <c r="EQ79" s="62"/>
      <c r="ER79" s="62"/>
      <c r="ES79" s="62"/>
      <c r="ET79" s="62"/>
      <c r="EU79" s="62"/>
      <c r="EV79" s="62"/>
      <c r="EW79" s="62"/>
      <c r="EX79" s="62"/>
      <c r="EY79" s="62"/>
      <c r="EZ79" s="62"/>
      <c r="FA79" s="62"/>
      <c r="FB79" s="62"/>
      <c r="FC79" s="62"/>
      <c r="FD79" s="62"/>
      <c r="FE79" s="62"/>
      <c r="FF79" s="62"/>
      <c r="FG79" s="62"/>
      <c r="FH79" s="62"/>
      <c r="FI79" s="62"/>
      <c r="FJ79" s="62"/>
      <c r="FK79" s="62"/>
      <c r="FL79" s="62"/>
      <c r="FM79" s="62"/>
      <c r="FN79" s="62"/>
      <c r="FO79" s="62"/>
      <c r="FP79" s="62"/>
      <c r="FQ79" s="62"/>
      <c r="FR79" s="62"/>
      <c r="FS79" s="62"/>
      <c r="FT79" s="62"/>
      <c r="FU79" s="62"/>
      <c r="FV79" s="62"/>
      <c r="FW79" s="62"/>
      <c r="FX79" s="62"/>
      <c r="FY79" s="62"/>
      <c r="FZ79" s="62"/>
      <c r="GA79" s="62"/>
      <c r="GB79" s="62"/>
      <c r="GC79" s="62"/>
      <c r="GD79" s="62"/>
      <c r="GE79" s="62"/>
      <c r="GF79" s="62"/>
      <c r="GG79" s="62"/>
      <c r="GH79" s="62"/>
      <c r="GI79" s="62"/>
      <c r="GJ79" s="62"/>
      <c r="GK79" s="5"/>
      <c r="GL79" s="5"/>
      <c r="GM79" s="5"/>
      <c r="GN79" s="5"/>
    </row>
    <row r="80" spans="2:196">
      <c r="B80" s="11"/>
      <c r="C80" s="11"/>
      <c r="D80" s="11"/>
      <c r="E80" s="11"/>
      <c r="F80" s="12"/>
      <c r="G80" s="18"/>
      <c r="H80" s="14"/>
      <c r="I80" s="15"/>
      <c r="J80" s="14"/>
      <c r="K80" s="16"/>
      <c r="L80" s="16"/>
      <c r="M80" s="16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  <c r="FK80" s="62"/>
      <c r="FL80" s="62"/>
      <c r="FM80" s="62"/>
      <c r="FN80" s="62"/>
      <c r="FO80" s="62"/>
      <c r="FP80" s="62"/>
      <c r="FQ80" s="62"/>
      <c r="FR80" s="62"/>
      <c r="FS80" s="62"/>
      <c r="FT80" s="62"/>
      <c r="FU80" s="62"/>
      <c r="FV80" s="62"/>
      <c r="FW80" s="62"/>
      <c r="FX80" s="62"/>
      <c r="FY80" s="62"/>
      <c r="FZ80" s="62"/>
      <c r="GA80" s="62"/>
      <c r="GB80" s="62"/>
      <c r="GC80" s="62"/>
      <c r="GD80" s="62"/>
      <c r="GE80" s="62"/>
      <c r="GF80" s="62"/>
      <c r="GG80" s="62"/>
      <c r="GH80" s="62"/>
      <c r="GI80" s="62"/>
      <c r="GJ80" s="62"/>
      <c r="GK80" s="5"/>
      <c r="GL80" s="5"/>
      <c r="GM80" s="5"/>
      <c r="GN80" s="5"/>
    </row>
    <row r="81" spans="2:196">
      <c r="B81" s="11"/>
      <c r="C81" s="11"/>
      <c r="D81" s="11"/>
      <c r="E81" s="11"/>
      <c r="F81" s="12"/>
      <c r="G81" s="18"/>
      <c r="H81" s="14"/>
      <c r="I81" s="15"/>
      <c r="J81" s="14"/>
      <c r="K81" s="16"/>
      <c r="L81" s="16"/>
      <c r="M81" s="16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2"/>
      <c r="DN81" s="62"/>
      <c r="DO81" s="62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E81" s="62"/>
      <c r="EF81" s="62"/>
      <c r="EG81" s="62"/>
      <c r="EH81" s="62"/>
      <c r="EI81" s="62"/>
      <c r="EJ81" s="62"/>
      <c r="EK81" s="62"/>
      <c r="EL81" s="62"/>
      <c r="EM81" s="62"/>
      <c r="EN81" s="62"/>
      <c r="EO81" s="62"/>
      <c r="EP81" s="62"/>
      <c r="EQ81" s="62"/>
      <c r="ER81" s="62"/>
      <c r="ES81" s="62"/>
      <c r="ET81" s="62"/>
      <c r="EU81" s="62"/>
      <c r="EV81" s="62"/>
      <c r="EW81" s="62"/>
      <c r="EX81" s="62"/>
      <c r="EY81" s="62"/>
      <c r="EZ81" s="62"/>
      <c r="FA81" s="62"/>
      <c r="FB81" s="62"/>
      <c r="FC81" s="62"/>
      <c r="FD81" s="62"/>
      <c r="FE81" s="62"/>
      <c r="FF81" s="62"/>
      <c r="FG81" s="62"/>
      <c r="FH81" s="62"/>
      <c r="FI81" s="62"/>
      <c r="FJ81" s="62"/>
      <c r="FK81" s="62"/>
      <c r="FL81" s="62"/>
      <c r="FM81" s="62"/>
      <c r="FN81" s="62"/>
      <c r="FO81" s="62"/>
      <c r="FP81" s="62"/>
      <c r="FQ81" s="62"/>
      <c r="FR81" s="62"/>
      <c r="FS81" s="62"/>
      <c r="FT81" s="62"/>
      <c r="FU81" s="62"/>
      <c r="FV81" s="62"/>
      <c r="FW81" s="62"/>
      <c r="FX81" s="62"/>
      <c r="FY81" s="62"/>
      <c r="FZ81" s="62"/>
      <c r="GA81" s="62"/>
      <c r="GB81" s="62"/>
      <c r="GC81" s="62"/>
      <c r="GD81" s="62"/>
      <c r="GE81" s="62"/>
      <c r="GF81" s="62"/>
      <c r="GG81" s="62"/>
      <c r="GH81" s="62"/>
      <c r="GI81" s="62"/>
      <c r="GJ81" s="62"/>
      <c r="GK81" s="5"/>
      <c r="GL81" s="5"/>
      <c r="GM81" s="5"/>
      <c r="GN81" s="5"/>
    </row>
    <row r="82" s="35" customFormat="1" ht="17.25" customHeight="1" spans="2:196">
      <c r="B82" s="52"/>
      <c r="C82" s="52"/>
      <c r="D82" s="52"/>
      <c r="E82" s="52"/>
      <c r="F82" s="53"/>
      <c r="G82" s="53"/>
      <c r="H82" s="54"/>
      <c r="I82" s="55"/>
      <c r="J82" s="54"/>
      <c r="K82" s="63"/>
      <c r="L82" s="64"/>
      <c r="M82" s="65"/>
    </row>
    <row r="83" s="35" customFormat="1" ht="17.25" customHeight="1" spans="2:196">
      <c r="B83" s="52"/>
      <c r="C83" s="52"/>
      <c r="D83" s="52"/>
      <c r="E83" s="52"/>
      <c r="F83" s="53"/>
      <c r="G83" s="53"/>
      <c r="H83" s="54"/>
      <c r="I83" s="55"/>
      <c r="J83" s="54"/>
      <c r="K83" s="63"/>
      <c r="L83" s="64"/>
      <c r="M83" s="65"/>
    </row>
    <row r="84" s="35" customFormat="1" ht="17.25" customHeight="1" spans="2:196">
      <c r="B84" s="52"/>
      <c r="C84" s="52"/>
      <c r="D84" s="52"/>
      <c r="E84" s="52"/>
      <c r="F84" s="53"/>
      <c r="G84" s="53"/>
      <c r="H84" s="54"/>
      <c r="I84" s="55"/>
      <c r="J84" s="54"/>
      <c r="K84" s="63"/>
      <c r="L84" s="64"/>
      <c r="M84" s="65"/>
    </row>
    <row r="85" s="35" customFormat="1" ht="17.25" customHeight="1" spans="2:196">
      <c r="C85" s="56"/>
      <c r="D85" s="56"/>
      <c r="E85" s="56"/>
      <c r="F85" s="56"/>
      <c r="G85" s="56"/>
      <c r="H85" s="57"/>
      <c r="I85" s="56"/>
      <c r="J85" s="56"/>
      <c r="L85" s="62"/>
    </row>
    <row r="86" s="35" customFormat="1" ht="22" customHeight="1" spans="2:196">
      <c r="B86" s="31" t="s">
        <v>256</v>
      </c>
      <c r="C86" s="31"/>
      <c r="D86" s="31"/>
      <c r="E86" s="31"/>
      <c r="F86" s="31"/>
      <c r="G86" s="31"/>
      <c r="H86" s="31"/>
      <c r="I86" s="31"/>
      <c r="J86" s="31"/>
      <c r="L86" s="62"/>
    </row>
    <row r="87" s="35" customFormat="1" ht="17.25" customHeight="1" spans="2:196">
      <c r="B87" s="32" t="s">
        <v>90</v>
      </c>
      <c r="C87" s="32" t="s">
        <v>91</v>
      </c>
      <c r="D87" s="32" t="s">
        <v>235</v>
      </c>
      <c r="E87" s="32" t="s">
        <v>93</v>
      </c>
      <c r="F87" s="32" t="s">
        <v>6</v>
      </c>
      <c r="G87" s="33" t="s">
        <v>7</v>
      </c>
      <c r="H87" s="34" t="s">
        <v>94</v>
      </c>
      <c r="I87" s="32" t="s">
        <v>95</v>
      </c>
      <c r="K87" s="66"/>
      <c r="L87" s="67"/>
      <c r="M87" s="66"/>
    </row>
    <row r="88" s="35" customFormat="1" ht="17.25" customHeight="1" spans="2:196">
      <c r="B88" s="36">
        <v>106</v>
      </c>
      <c r="C88" s="37">
        <v>0.76</v>
      </c>
      <c r="D88" s="36">
        <v>300</v>
      </c>
      <c r="E88" s="36">
        <v>49.6</v>
      </c>
      <c r="F88" s="38">
        <f t="shared" ref="F88:F93" si="53">G88/7.1</f>
        <v>0.283098591549296</v>
      </c>
      <c r="G88" s="39">
        <v>2.01</v>
      </c>
      <c r="H88" s="40">
        <f t="shared" ref="H88:H93" si="54">ROUNDDOWN(I88/D88,2)</f>
        <v>26.37</v>
      </c>
      <c r="I88" s="37">
        <f t="shared" ref="I88:I93" si="55">ROUNDDOWN(G88*3936,2)</f>
        <v>7911.36</v>
      </c>
      <c r="K88" s="68"/>
      <c r="L88" s="69"/>
      <c r="M88" s="66"/>
      <c r="N88" s="35">
        <f t="shared" ref="N88:N100" si="56">ROUND(M88,2)</f>
        <v>0</v>
      </c>
      <c r="O88" s="35">
        <f>G88*1.15</f>
        <v>2.3115</v>
      </c>
      <c r="P88" s="35">
        <v>2.0125</v>
      </c>
      <c r="Q88" s="35">
        <f>ROUND(P88,2)</f>
        <v>2.01</v>
      </c>
    </row>
    <row r="89" s="35" customFormat="1" ht="16.5" customHeight="1" spans="2:196">
      <c r="B89" s="36">
        <v>106</v>
      </c>
      <c r="C89" s="37">
        <v>0.78</v>
      </c>
      <c r="D89" s="36">
        <v>300</v>
      </c>
      <c r="E89" s="36">
        <v>49.6</v>
      </c>
      <c r="F89" s="38">
        <f t="shared" si="53"/>
        <v>0.288732394366197</v>
      </c>
      <c r="G89" s="39">
        <v>2.05</v>
      </c>
      <c r="H89" s="40">
        <f t="shared" si="54"/>
        <v>26.89</v>
      </c>
      <c r="I89" s="37">
        <f t="shared" si="55"/>
        <v>8068.8</v>
      </c>
      <c r="K89" s="68"/>
      <c r="L89" s="69"/>
      <c r="M89" s="66"/>
      <c r="N89" s="35">
        <f t="shared" si="56"/>
        <v>0</v>
      </c>
      <c r="O89" s="35">
        <f t="shared" ref="O89:O100" si="57">G89*1.15</f>
        <v>2.3575</v>
      </c>
      <c r="P89" s="35">
        <v>2.047</v>
      </c>
      <c r="Q89" s="35">
        <f t="shared" ref="Q89:Q118" si="58">ROUND(P89,2)</f>
        <v>2.05</v>
      </c>
    </row>
    <row r="90" s="35" customFormat="1" ht="16.5" customHeight="1" spans="2:196">
      <c r="B90" s="36">
        <v>1067</v>
      </c>
      <c r="C90" s="37">
        <v>0.74</v>
      </c>
      <c r="D90" s="36">
        <v>300</v>
      </c>
      <c r="E90" s="36">
        <v>49.6</v>
      </c>
      <c r="F90" s="38">
        <f t="shared" si="53"/>
        <v>0.352112676056338</v>
      </c>
      <c r="G90" s="39">
        <v>2.5</v>
      </c>
      <c r="H90" s="40">
        <f t="shared" si="54"/>
        <v>32.8</v>
      </c>
      <c r="I90" s="37">
        <f t="shared" si="55"/>
        <v>9840</v>
      </c>
      <c r="K90" s="68"/>
      <c r="L90" s="69"/>
      <c r="M90" s="66"/>
      <c r="N90" s="35">
        <f t="shared" si="56"/>
        <v>0</v>
      </c>
      <c r="O90" s="35">
        <f t="shared" si="57"/>
        <v>2.875</v>
      </c>
      <c r="P90" s="35">
        <v>2.4955</v>
      </c>
      <c r="Q90" s="35">
        <f t="shared" si="58"/>
        <v>2.5</v>
      </c>
    </row>
    <row r="91" s="35" customFormat="1" ht="16.5" customHeight="1" spans="2:196">
      <c r="B91" s="36">
        <v>1067</v>
      </c>
      <c r="C91" s="37">
        <v>0.76</v>
      </c>
      <c r="D91" s="36">
        <v>300</v>
      </c>
      <c r="E91" s="36">
        <v>49.6</v>
      </c>
      <c r="F91" s="38">
        <f t="shared" si="53"/>
        <v>0.367605633802817</v>
      </c>
      <c r="G91" s="39">
        <v>2.61</v>
      </c>
      <c r="H91" s="40">
        <f t="shared" si="54"/>
        <v>34.24</v>
      </c>
      <c r="I91" s="37">
        <f t="shared" si="55"/>
        <v>10272.96</v>
      </c>
      <c r="K91" s="68"/>
      <c r="L91" s="69"/>
      <c r="M91" s="66"/>
      <c r="N91" s="35">
        <f t="shared" si="56"/>
        <v>0</v>
      </c>
      <c r="O91" s="35">
        <f t="shared" si="57"/>
        <v>3.0015</v>
      </c>
      <c r="P91" s="35">
        <v>2.6105</v>
      </c>
      <c r="Q91" s="35">
        <f t="shared" si="58"/>
        <v>2.61</v>
      </c>
    </row>
    <row r="92" s="35" customFormat="1" ht="16.5" customHeight="1" spans="2:196">
      <c r="B92" s="36">
        <v>1080</v>
      </c>
      <c r="C92" s="37">
        <v>0.63</v>
      </c>
      <c r="D92" s="36">
        <v>300</v>
      </c>
      <c r="E92" s="36">
        <v>49.6</v>
      </c>
      <c r="F92" s="38">
        <f t="shared" si="53"/>
        <v>0.273239436619718</v>
      </c>
      <c r="G92" s="39">
        <v>1.94</v>
      </c>
      <c r="H92" s="40">
        <f t="shared" si="54"/>
        <v>25.45</v>
      </c>
      <c r="I92" s="37">
        <f t="shared" si="55"/>
        <v>7635.84</v>
      </c>
      <c r="K92" s="68"/>
      <c r="L92" s="69"/>
      <c r="M92" s="66"/>
      <c r="N92" s="35">
        <f t="shared" si="56"/>
        <v>0</v>
      </c>
      <c r="O92" s="35">
        <f t="shared" si="57"/>
        <v>2.231</v>
      </c>
      <c r="P92" s="35">
        <v>1.9435</v>
      </c>
      <c r="Q92" s="35">
        <f t="shared" si="58"/>
        <v>1.94</v>
      </c>
    </row>
    <row r="93" s="35" customFormat="1" ht="16.5" customHeight="1" spans="2:196">
      <c r="B93" s="36">
        <v>1080</v>
      </c>
      <c r="C93" s="37">
        <v>0.64</v>
      </c>
      <c r="D93" s="36">
        <v>300</v>
      </c>
      <c r="E93" s="36">
        <v>49.6</v>
      </c>
      <c r="F93" s="38">
        <f t="shared" si="53"/>
        <v>0.28169014084507</v>
      </c>
      <c r="G93" s="39">
        <v>2</v>
      </c>
      <c r="H93" s="40">
        <f t="shared" si="54"/>
        <v>26.24</v>
      </c>
      <c r="I93" s="37">
        <f t="shared" si="55"/>
        <v>7872</v>
      </c>
      <c r="K93" s="68"/>
      <c r="L93" s="69"/>
      <c r="M93" s="66"/>
      <c r="N93" s="35">
        <f t="shared" si="56"/>
        <v>0</v>
      </c>
      <c r="O93" s="35">
        <f t="shared" si="57"/>
        <v>2.3</v>
      </c>
      <c r="P93" s="35">
        <v>2.001</v>
      </c>
      <c r="Q93" s="35">
        <f t="shared" si="58"/>
        <v>2</v>
      </c>
    </row>
    <row r="94" s="35" customFormat="1" ht="16.5" customHeight="1" spans="2:196">
      <c r="B94" s="36">
        <v>1080</v>
      </c>
      <c r="C94" s="37">
        <v>0.65</v>
      </c>
      <c r="D94" s="36">
        <v>300</v>
      </c>
      <c r="E94" s="36">
        <v>49.6</v>
      </c>
      <c r="F94" s="38">
        <f t="shared" ref="F94:F97" si="59">G94/7.1</f>
        <v>0.284507042253521</v>
      </c>
      <c r="G94" s="39">
        <v>2.02</v>
      </c>
      <c r="H94" s="40">
        <f t="shared" ref="H94:H97" si="60">ROUNDDOWN(I94/D94,2)</f>
        <v>26.5</v>
      </c>
      <c r="I94" s="37">
        <f t="shared" ref="I94:I98" si="61">ROUNDDOWN(G94*3936,2)</f>
        <v>7950.72</v>
      </c>
      <c r="K94" s="68"/>
      <c r="L94" s="69"/>
      <c r="M94" s="66"/>
      <c r="N94" s="35">
        <f t="shared" si="56"/>
        <v>0</v>
      </c>
      <c r="O94" s="35">
        <f t="shared" si="57"/>
        <v>2.323</v>
      </c>
      <c r="P94" s="35">
        <v>2.024</v>
      </c>
      <c r="Q94" s="35">
        <f t="shared" si="58"/>
        <v>2.02</v>
      </c>
    </row>
    <row r="95" s="35" customFormat="1" ht="16.5" customHeight="1" spans="2:196">
      <c r="B95" s="36">
        <v>1080</v>
      </c>
      <c r="C95" s="37">
        <v>0.66</v>
      </c>
      <c r="D95" s="36">
        <v>300</v>
      </c>
      <c r="E95" s="36">
        <v>49.6</v>
      </c>
      <c r="F95" s="38">
        <f t="shared" si="59"/>
        <v>0.3</v>
      </c>
      <c r="G95" s="39">
        <v>2.13</v>
      </c>
      <c r="H95" s="40">
        <f t="shared" si="60"/>
        <v>27.94</v>
      </c>
      <c r="I95" s="37">
        <f t="shared" si="61"/>
        <v>8383.68</v>
      </c>
      <c r="K95" s="68"/>
      <c r="L95" s="69"/>
      <c r="M95" s="66"/>
      <c r="N95" s="35">
        <f t="shared" si="56"/>
        <v>0</v>
      </c>
      <c r="O95" s="35">
        <f t="shared" si="57"/>
        <v>2.4495</v>
      </c>
      <c r="P95" s="35">
        <v>2.1275</v>
      </c>
      <c r="Q95" s="35">
        <f t="shared" si="58"/>
        <v>2.13</v>
      </c>
    </row>
    <row r="96" s="35" customFormat="1" ht="16.5" customHeight="1" spans="2:196">
      <c r="B96" s="36">
        <v>1080</v>
      </c>
      <c r="C96" s="37">
        <v>0.67</v>
      </c>
      <c r="D96" s="36">
        <v>300</v>
      </c>
      <c r="E96" s="36">
        <v>49.6</v>
      </c>
      <c r="F96" s="38">
        <f t="shared" si="59"/>
        <v>0.301408450704225</v>
      </c>
      <c r="G96" s="39">
        <v>2.14</v>
      </c>
      <c r="H96" s="40">
        <f t="shared" si="60"/>
        <v>28.07</v>
      </c>
      <c r="I96" s="37">
        <f t="shared" si="61"/>
        <v>8423.04</v>
      </c>
      <c r="K96" s="68"/>
      <c r="L96" s="69"/>
      <c r="M96" s="66"/>
      <c r="N96" s="35">
        <f t="shared" si="56"/>
        <v>0</v>
      </c>
      <c r="O96" s="35">
        <f t="shared" si="57"/>
        <v>2.461</v>
      </c>
      <c r="P96" s="35">
        <v>2.139</v>
      </c>
      <c r="Q96" s="35">
        <f t="shared" si="58"/>
        <v>2.14</v>
      </c>
    </row>
    <row r="97" s="35" customFormat="1" ht="16.5" customHeight="1" spans="2:17">
      <c r="B97" s="36">
        <v>1080</v>
      </c>
      <c r="C97" s="37">
        <v>0.68</v>
      </c>
      <c r="D97" s="36">
        <v>300</v>
      </c>
      <c r="E97" s="36">
        <v>49.6</v>
      </c>
      <c r="F97" s="38">
        <f t="shared" si="59"/>
        <v>0.305633802816901</v>
      </c>
      <c r="G97" s="39">
        <v>2.17</v>
      </c>
      <c r="H97" s="40">
        <f t="shared" si="60"/>
        <v>28.47</v>
      </c>
      <c r="I97" s="37">
        <f t="shared" si="61"/>
        <v>8541.12</v>
      </c>
      <c r="K97" s="68"/>
      <c r="L97" s="69"/>
      <c r="M97" s="66"/>
      <c r="N97" s="35">
        <f t="shared" si="56"/>
        <v>0</v>
      </c>
      <c r="O97" s="35">
        <f t="shared" si="57"/>
        <v>2.4955</v>
      </c>
      <c r="P97" s="35">
        <v>2.1735</v>
      </c>
      <c r="Q97" s="35">
        <f t="shared" si="58"/>
        <v>2.17</v>
      </c>
    </row>
    <row r="98" s="35" customFormat="1" ht="16.5" customHeight="1" spans="2:17">
      <c r="B98" s="36">
        <v>1080</v>
      </c>
      <c r="C98" s="37">
        <v>0.7</v>
      </c>
      <c r="D98" s="36">
        <v>300</v>
      </c>
      <c r="E98" s="36">
        <v>49.6</v>
      </c>
      <c r="F98" s="38">
        <f t="shared" ref="F98:F107" si="62">G98/7.1</f>
        <v>0.312676056338028</v>
      </c>
      <c r="G98" s="39">
        <v>2.22</v>
      </c>
      <c r="H98" s="40">
        <f t="shared" ref="H98:H107" si="63">ROUNDDOWN(I98/D98,2)</f>
        <v>29.12</v>
      </c>
      <c r="I98" s="37">
        <f t="shared" si="61"/>
        <v>8737.92</v>
      </c>
      <c r="K98" s="68"/>
      <c r="L98" s="69"/>
      <c r="M98" s="66"/>
      <c r="N98" s="35">
        <f t="shared" si="56"/>
        <v>0</v>
      </c>
      <c r="O98" s="35">
        <f t="shared" si="57"/>
        <v>2.553</v>
      </c>
      <c r="P98" s="35">
        <v>2.2195</v>
      </c>
      <c r="Q98" s="35">
        <f t="shared" si="58"/>
        <v>2.22</v>
      </c>
    </row>
    <row r="99" s="35" customFormat="1" ht="16.5" customHeight="1" spans="2:17">
      <c r="B99" s="36">
        <v>1506</v>
      </c>
      <c r="C99" s="37">
        <v>0.48</v>
      </c>
      <c r="D99" s="36">
        <v>150</v>
      </c>
      <c r="E99" s="36">
        <v>49.6</v>
      </c>
      <c r="F99" s="38">
        <f t="shared" si="62"/>
        <v>0.325352112676056</v>
      </c>
      <c r="G99" s="39">
        <v>2.31</v>
      </c>
      <c r="H99" s="40">
        <f t="shared" si="63"/>
        <v>30.3</v>
      </c>
      <c r="I99" s="37">
        <f>ROUNDDOWN(G99*1968,2)</f>
        <v>4546.08</v>
      </c>
      <c r="K99" s="68"/>
      <c r="L99" s="69"/>
      <c r="M99" s="66"/>
      <c r="N99" s="35">
        <f t="shared" si="56"/>
        <v>0</v>
      </c>
      <c r="O99" s="35">
        <f t="shared" si="57"/>
        <v>2.6565</v>
      </c>
      <c r="P99" s="35">
        <v>2.3115</v>
      </c>
      <c r="Q99" s="35">
        <f t="shared" si="58"/>
        <v>2.31</v>
      </c>
    </row>
    <row r="100" s="35" customFormat="1" ht="16.5" customHeight="1" spans="2:17">
      <c r="B100" s="36">
        <v>1506</v>
      </c>
      <c r="C100" s="37">
        <v>0.5</v>
      </c>
      <c r="D100" s="36">
        <v>150</v>
      </c>
      <c r="E100" s="36">
        <v>49.6</v>
      </c>
      <c r="F100" s="38">
        <f t="shared" si="62"/>
        <v>0.333802816901409</v>
      </c>
      <c r="G100" s="39">
        <v>2.37</v>
      </c>
      <c r="H100" s="40">
        <f t="shared" si="63"/>
        <v>31.09</v>
      </c>
      <c r="I100" s="37">
        <f>ROUNDDOWN(G100*1968,2)</f>
        <v>4664.16</v>
      </c>
      <c r="K100" s="68"/>
      <c r="L100" s="69"/>
      <c r="M100" s="66"/>
      <c r="N100" s="35">
        <f t="shared" si="56"/>
        <v>0</v>
      </c>
      <c r="O100" s="35">
        <f t="shared" si="57"/>
        <v>2.7255</v>
      </c>
      <c r="P100" s="35">
        <v>2.369</v>
      </c>
      <c r="Q100" s="35">
        <f t="shared" si="58"/>
        <v>2.37</v>
      </c>
    </row>
    <row r="101" s="35" customFormat="1" ht="16.5" customHeight="1" spans="2:17">
      <c r="B101" s="36">
        <v>2113</v>
      </c>
      <c r="C101" s="37">
        <v>0.59</v>
      </c>
      <c r="D101" s="36">
        <v>300</v>
      </c>
      <c r="E101" s="36">
        <v>49.6</v>
      </c>
      <c r="F101" s="38">
        <f t="shared" si="62"/>
        <v>0.338028169014085</v>
      </c>
      <c r="G101" s="39">
        <v>2.4</v>
      </c>
      <c r="H101" s="40">
        <f t="shared" si="63"/>
        <v>31.48</v>
      </c>
      <c r="I101" s="37">
        <f>ROUNDDOWN(G101*3936,2)</f>
        <v>9446.4</v>
      </c>
      <c r="K101" s="68"/>
      <c r="L101" s="69"/>
      <c r="M101" s="66"/>
      <c r="O101" s="35">
        <f t="shared" ref="O101:O118" si="64">G101*1.15</f>
        <v>2.76</v>
      </c>
      <c r="P101" s="35">
        <v>2.4035</v>
      </c>
      <c r="Q101" s="35">
        <f t="shared" si="58"/>
        <v>2.4</v>
      </c>
    </row>
    <row r="102" s="35" customFormat="1" ht="16.5" customHeight="1" spans="2:17">
      <c r="B102" s="36">
        <v>2113</v>
      </c>
      <c r="C102" s="37">
        <v>0.6</v>
      </c>
      <c r="D102" s="36">
        <v>300</v>
      </c>
      <c r="E102" s="36">
        <v>49.6</v>
      </c>
      <c r="F102" s="38">
        <f t="shared" si="62"/>
        <v>0.340845070422535</v>
      </c>
      <c r="G102" s="39">
        <v>2.42</v>
      </c>
      <c r="H102" s="40">
        <f t="shared" si="63"/>
        <v>31.75</v>
      </c>
      <c r="I102" s="37">
        <f t="shared" ref="I102:I107" si="65">ROUNDDOWN(G102*3936,2)</f>
        <v>9525.12</v>
      </c>
      <c r="K102" s="68"/>
      <c r="L102" s="69"/>
      <c r="M102" s="66"/>
      <c r="N102" s="35">
        <f t="shared" ref="N102:N118" si="66">ROUND(M102,2)</f>
        <v>0</v>
      </c>
      <c r="O102" s="35">
        <f t="shared" si="64"/>
        <v>2.783</v>
      </c>
      <c r="P102" s="35">
        <v>2.415</v>
      </c>
      <c r="Q102" s="35">
        <f t="shared" si="58"/>
        <v>2.42</v>
      </c>
    </row>
    <row r="103" s="35" customFormat="1" ht="16.5" customHeight="1" spans="2:17">
      <c r="B103" s="36">
        <v>2116</v>
      </c>
      <c r="C103" s="37">
        <v>0.53</v>
      </c>
      <c r="D103" s="36">
        <v>300</v>
      </c>
      <c r="E103" s="36">
        <v>49.6</v>
      </c>
      <c r="F103" s="38">
        <f t="shared" si="62"/>
        <v>0.309859154929577</v>
      </c>
      <c r="G103" s="39">
        <v>2.2</v>
      </c>
      <c r="H103" s="40">
        <f t="shared" si="63"/>
        <v>28.86</v>
      </c>
      <c r="I103" s="37">
        <f t="shared" si="65"/>
        <v>8659.2</v>
      </c>
      <c r="K103" s="68"/>
      <c r="L103" s="69"/>
      <c r="M103" s="66"/>
      <c r="N103" s="35">
        <f t="shared" si="66"/>
        <v>0</v>
      </c>
      <c r="O103" s="35">
        <f t="shared" si="64"/>
        <v>2.53</v>
      </c>
      <c r="P103" s="35">
        <v>2.1965</v>
      </c>
      <c r="Q103" s="35">
        <f t="shared" si="58"/>
        <v>2.2</v>
      </c>
    </row>
    <row r="104" s="35" customFormat="1" ht="16.5" customHeight="1" spans="2:17">
      <c r="B104" s="36">
        <v>2116</v>
      </c>
      <c r="C104" s="37">
        <v>0.54</v>
      </c>
      <c r="D104" s="36">
        <v>300</v>
      </c>
      <c r="E104" s="36">
        <v>49.6</v>
      </c>
      <c r="F104" s="38">
        <f t="shared" si="62"/>
        <v>0.312676056338028</v>
      </c>
      <c r="G104" s="39">
        <v>2.22</v>
      </c>
      <c r="H104" s="40">
        <f t="shared" si="63"/>
        <v>29.12</v>
      </c>
      <c r="I104" s="37">
        <f t="shared" si="65"/>
        <v>8737.92</v>
      </c>
      <c r="K104" s="68"/>
      <c r="L104" s="69"/>
      <c r="M104" s="66"/>
      <c r="N104" s="35">
        <f t="shared" si="66"/>
        <v>0</v>
      </c>
      <c r="O104" s="35">
        <f t="shared" si="64"/>
        <v>2.553</v>
      </c>
      <c r="P104" s="35">
        <v>2.2195</v>
      </c>
      <c r="Q104" s="35">
        <f t="shared" si="58"/>
        <v>2.22</v>
      </c>
    </row>
    <row r="105" s="35" customFormat="1" ht="16.5" customHeight="1" spans="2:17">
      <c r="B105" s="36">
        <v>2116</v>
      </c>
      <c r="C105" s="37">
        <v>0.55</v>
      </c>
      <c r="D105" s="36">
        <v>300</v>
      </c>
      <c r="E105" s="36">
        <v>49.6</v>
      </c>
      <c r="F105" s="38">
        <f t="shared" si="62"/>
        <v>0.316901408450704</v>
      </c>
      <c r="G105" s="39">
        <v>2.25</v>
      </c>
      <c r="H105" s="40">
        <f t="shared" si="63"/>
        <v>29.52</v>
      </c>
      <c r="I105" s="37">
        <f t="shared" si="65"/>
        <v>8856</v>
      </c>
      <c r="K105" s="68"/>
      <c r="L105" s="69"/>
      <c r="M105" s="66"/>
      <c r="N105" s="35">
        <f t="shared" si="66"/>
        <v>0</v>
      </c>
      <c r="O105" s="35">
        <f t="shared" si="64"/>
        <v>2.5875</v>
      </c>
      <c r="P105" s="35">
        <v>2.254</v>
      </c>
      <c r="Q105" s="35">
        <f t="shared" si="58"/>
        <v>2.25</v>
      </c>
    </row>
    <row r="106" s="35" customFormat="1" ht="16.5" customHeight="1" spans="2:17">
      <c r="B106" s="36">
        <v>2116</v>
      </c>
      <c r="C106" s="37">
        <v>0.57</v>
      </c>
      <c r="D106" s="36">
        <v>300</v>
      </c>
      <c r="E106" s="36">
        <v>49.6</v>
      </c>
      <c r="F106" s="38">
        <f t="shared" si="62"/>
        <v>0.322535211267606</v>
      </c>
      <c r="G106" s="39">
        <v>2.29</v>
      </c>
      <c r="H106" s="40">
        <f t="shared" si="63"/>
        <v>30.04</v>
      </c>
      <c r="I106" s="37">
        <f t="shared" si="65"/>
        <v>9013.44</v>
      </c>
      <c r="K106" s="68"/>
      <c r="L106" s="69"/>
      <c r="M106" s="66"/>
      <c r="N106" s="35">
        <f t="shared" si="66"/>
        <v>0</v>
      </c>
      <c r="O106" s="35">
        <f t="shared" si="64"/>
        <v>2.6335</v>
      </c>
      <c r="P106" s="35">
        <v>2.2885</v>
      </c>
      <c r="Q106" s="35">
        <f t="shared" si="58"/>
        <v>2.29</v>
      </c>
    </row>
    <row r="107" s="35" customFormat="1" ht="16.5" customHeight="1" spans="2:17">
      <c r="B107" s="36">
        <v>2116</v>
      </c>
      <c r="C107" s="37">
        <v>0.58</v>
      </c>
      <c r="D107" s="36">
        <v>300</v>
      </c>
      <c r="E107" s="36">
        <v>49.6</v>
      </c>
      <c r="F107" s="38">
        <f t="shared" si="62"/>
        <v>0.330985915492958</v>
      </c>
      <c r="G107" s="39">
        <v>2.35</v>
      </c>
      <c r="H107" s="40">
        <f t="shared" si="63"/>
        <v>30.83</v>
      </c>
      <c r="I107" s="37">
        <f t="shared" si="65"/>
        <v>9249.6</v>
      </c>
      <c r="K107" s="68"/>
      <c r="L107" s="69"/>
      <c r="M107" s="66"/>
      <c r="N107" s="35">
        <f t="shared" si="66"/>
        <v>0</v>
      </c>
      <c r="O107" s="35">
        <f t="shared" si="64"/>
        <v>2.7025</v>
      </c>
      <c r="P107" s="35">
        <v>2.346</v>
      </c>
      <c r="Q107" s="35">
        <f t="shared" si="58"/>
        <v>2.35</v>
      </c>
    </row>
    <row r="108" s="35" customFormat="1" ht="16.5" customHeight="1" spans="2:17">
      <c r="B108" s="36">
        <v>2116</v>
      </c>
      <c r="C108" s="37">
        <v>0.6</v>
      </c>
      <c r="D108" s="36">
        <v>300</v>
      </c>
      <c r="E108" s="36">
        <v>49.6</v>
      </c>
      <c r="F108" s="38">
        <f t="shared" ref="F108:F111" si="67">G108/7.1</f>
        <v>0.332394366197183</v>
      </c>
      <c r="G108" s="39">
        <v>2.36</v>
      </c>
      <c r="H108" s="40">
        <f t="shared" ref="H108:H111" si="68">ROUNDDOWN(I108/D108,2)</f>
        <v>30.96</v>
      </c>
      <c r="I108" s="37">
        <f t="shared" ref="I108:I111" si="69">ROUNDDOWN(G108*3936,2)</f>
        <v>9288.96</v>
      </c>
      <c r="K108" s="68"/>
      <c r="L108" s="69"/>
      <c r="M108" s="66"/>
      <c r="N108" s="35">
        <f t="shared" si="66"/>
        <v>0</v>
      </c>
      <c r="O108" s="35">
        <f t="shared" si="64"/>
        <v>2.714</v>
      </c>
      <c r="P108" s="35">
        <v>2.3575</v>
      </c>
      <c r="Q108" s="35">
        <f t="shared" si="58"/>
        <v>2.36</v>
      </c>
    </row>
    <row r="109" s="35" customFormat="1" ht="16.5" customHeight="1" spans="2:17">
      <c r="B109" s="36">
        <v>2116</v>
      </c>
      <c r="C109" s="37">
        <v>0.63</v>
      </c>
      <c r="D109" s="36">
        <v>300</v>
      </c>
      <c r="E109" s="36">
        <v>49.6</v>
      </c>
      <c r="F109" s="38">
        <f t="shared" si="67"/>
        <v>0.352112676056338</v>
      </c>
      <c r="G109" s="39">
        <v>2.5</v>
      </c>
      <c r="H109" s="40">
        <f t="shared" si="68"/>
        <v>32.8</v>
      </c>
      <c r="I109" s="37">
        <f t="shared" si="69"/>
        <v>9840</v>
      </c>
      <c r="K109" s="68"/>
      <c r="L109" s="69"/>
      <c r="M109" s="66"/>
      <c r="N109" s="35">
        <f t="shared" si="66"/>
        <v>0</v>
      </c>
      <c r="O109" s="35">
        <f t="shared" si="64"/>
        <v>2.875</v>
      </c>
      <c r="P109" s="35">
        <v>2.4955</v>
      </c>
      <c r="Q109" s="35">
        <f t="shared" si="58"/>
        <v>2.5</v>
      </c>
    </row>
    <row r="110" s="35" customFormat="1" ht="16.5" customHeight="1" spans="2:17">
      <c r="B110" s="36">
        <v>3313</v>
      </c>
      <c r="C110" s="37">
        <v>0.59</v>
      </c>
      <c r="D110" s="36">
        <v>300</v>
      </c>
      <c r="E110" s="36">
        <v>49.6</v>
      </c>
      <c r="F110" s="38">
        <f t="shared" si="67"/>
        <v>0.336619718309859</v>
      </c>
      <c r="G110" s="39">
        <v>2.39</v>
      </c>
      <c r="H110" s="40">
        <f t="shared" si="68"/>
        <v>31.35</v>
      </c>
      <c r="I110" s="37">
        <f t="shared" si="69"/>
        <v>9407.04</v>
      </c>
      <c r="K110" s="68"/>
      <c r="L110" s="69"/>
      <c r="M110" s="66"/>
      <c r="N110" s="35">
        <f t="shared" si="66"/>
        <v>0</v>
      </c>
      <c r="O110" s="35">
        <f t="shared" si="64"/>
        <v>2.7485</v>
      </c>
      <c r="P110" s="35">
        <v>2.392</v>
      </c>
      <c r="Q110" s="35">
        <f t="shared" si="58"/>
        <v>2.39</v>
      </c>
    </row>
    <row r="111" s="35" customFormat="1" ht="16.5" customHeight="1" spans="2:17">
      <c r="B111" s="36">
        <v>3313</v>
      </c>
      <c r="C111" s="37">
        <v>0.6</v>
      </c>
      <c r="D111" s="36">
        <v>300</v>
      </c>
      <c r="E111" s="36">
        <v>49.6</v>
      </c>
      <c r="F111" s="38">
        <f t="shared" si="67"/>
        <v>0.354929577464789</v>
      </c>
      <c r="G111" s="39">
        <v>2.52</v>
      </c>
      <c r="H111" s="40">
        <f t="shared" si="68"/>
        <v>33.06</v>
      </c>
      <c r="I111" s="37">
        <f t="shared" si="69"/>
        <v>9918.72</v>
      </c>
      <c r="K111" s="68"/>
      <c r="L111" s="69"/>
      <c r="M111" s="66"/>
      <c r="N111" s="35">
        <f t="shared" si="66"/>
        <v>0</v>
      </c>
      <c r="O111" s="35">
        <f t="shared" si="64"/>
        <v>2.898</v>
      </c>
      <c r="P111" s="35">
        <v>2.5185</v>
      </c>
      <c r="Q111" s="35">
        <f t="shared" si="58"/>
        <v>2.52</v>
      </c>
    </row>
    <row r="112" s="35" customFormat="1" ht="16.5" customHeight="1" spans="2:17">
      <c r="B112" s="36">
        <v>7628</v>
      </c>
      <c r="C112" s="37">
        <v>0.43</v>
      </c>
      <c r="D112" s="36">
        <v>150</v>
      </c>
      <c r="E112" s="36">
        <v>49.6</v>
      </c>
      <c r="F112" s="38">
        <f t="shared" ref="F112:F118" si="70">G112/7.1</f>
        <v>0.271830985915493</v>
      </c>
      <c r="G112" s="39">
        <v>1.93</v>
      </c>
      <c r="H112" s="40">
        <f t="shared" ref="H112:H118" si="71">ROUNDDOWN(I112/D112,2)</f>
        <v>25.32</v>
      </c>
      <c r="I112" s="37">
        <f t="shared" ref="I112:I118" si="72">ROUNDDOWN(G112*1968,2)</f>
        <v>3798.24</v>
      </c>
      <c r="K112" s="68"/>
      <c r="L112" s="69"/>
      <c r="M112" s="66"/>
      <c r="N112" s="35">
        <f t="shared" si="66"/>
        <v>0</v>
      </c>
      <c r="O112" s="35">
        <f t="shared" si="64"/>
        <v>2.2195</v>
      </c>
      <c r="P112" s="35">
        <v>1.932</v>
      </c>
      <c r="Q112" s="35">
        <f t="shared" si="58"/>
        <v>1.93</v>
      </c>
    </row>
    <row r="113" s="35" customFormat="1" ht="16.5" customHeight="1" spans="2:196">
      <c r="B113" s="36">
        <v>7628</v>
      </c>
      <c r="C113" s="37">
        <v>0.44</v>
      </c>
      <c r="D113" s="36">
        <v>150</v>
      </c>
      <c r="E113" s="36">
        <v>49.6</v>
      </c>
      <c r="F113" s="38">
        <f t="shared" si="70"/>
        <v>0.28169014084507</v>
      </c>
      <c r="G113" s="39">
        <v>2</v>
      </c>
      <c r="H113" s="40">
        <f t="shared" si="71"/>
        <v>26.24</v>
      </c>
      <c r="I113" s="37">
        <f t="shared" si="72"/>
        <v>3936</v>
      </c>
      <c r="K113" s="68"/>
      <c r="L113" s="69"/>
      <c r="M113" s="66"/>
      <c r="N113" s="35">
        <f t="shared" si="66"/>
        <v>0</v>
      </c>
      <c r="O113" s="35">
        <f t="shared" si="64"/>
        <v>2.3</v>
      </c>
      <c r="P113" s="35">
        <v>2.001</v>
      </c>
      <c r="Q113" s="35">
        <f t="shared" si="58"/>
        <v>2</v>
      </c>
    </row>
    <row r="114" s="35" customFormat="1" ht="16.5" customHeight="1" spans="2:196">
      <c r="B114" s="36">
        <v>7628</v>
      </c>
      <c r="C114" s="37">
        <v>0.45</v>
      </c>
      <c r="D114" s="36">
        <v>150</v>
      </c>
      <c r="E114" s="36">
        <v>49.6</v>
      </c>
      <c r="F114" s="38">
        <f t="shared" si="70"/>
        <v>0.284507042253521</v>
      </c>
      <c r="G114" s="39">
        <v>2.02</v>
      </c>
      <c r="H114" s="40">
        <f t="shared" si="71"/>
        <v>26.5</v>
      </c>
      <c r="I114" s="37">
        <f t="shared" si="72"/>
        <v>3975.36</v>
      </c>
      <c r="K114" s="68"/>
      <c r="L114" s="69"/>
      <c r="M114" s="66"/>
      <c r="N114" s="35">
        <f t="shared" si="66"/>
        <v>0</v>
      </c>
      <c r="O114" s="35">
        <f t="shared" si="64"/>
        <v>2.323</v>
      </c>
      <c r="P114" s="35">
        <v>2.024</v>
      </c>
      <c r="Q114" s="35">
        <f t="shared" si="58"/>
        <v>2.02</v>
      </c>
    </row>
    <row r="115" s="35" customFormat="1" ht="16.5" customHeight="1" spans="2:196">
      <c r="B115" s="36">
        <v>7628</v>
      </c>
      <c r="C115" s="37">
        <v>0.46</v>
      </c>
      <c r="D115" s="36">
        <v>150</v>
      </c>
      <c r="E115" s="36">
        <v>49.6</v>
      </c>
      <c r="F115" s="38">
        <f t="shared" si="70"/>
        <v>0.290140845070423</v>
      </c>
      <c r="G115" s="39">
        <v>2.06</v>
      </c>
      <c r="H115" s="40">
        <f t="shared" si="71"/>
        <v>27.02</v>
      </c>
      <c r="I115" s="37">
        <f t="shared" si="72"/>
        <v>4054.08</v>
      </c>
      <c r="K115" s="68"/>
      <c r="L115" s="69"/>
      <c r="M115" s="66"/>
      <c r="N115" s="35">
        <f t="shared" si="66"/>
        <v>0</v>
      </c>
      <c r="O115" s="35">
        <f t="shared" si="64"/>
        <v>2.369</v>
      </c>
      <c r="P115" s="35">
        <v>2.0585</v>
      </c>
      <c r="Q115" s="35">
        <f t="shared" si="58"/>
        <v>2.06</v>
      </c>
    </row>
    <row r="116" s="35" customFormat="1" ht="16.5" customHeight="1" spans="2:196">
      <c r="B116" s="36">
        <v>7628</v>
      </c>
      <c r="C116" s="37">
        <v>0.48</v>
      </c>
      <c r="D116" s="36">
        <v>150</v>
      </c>
      <c r="E116" s="36">
        <v>49.6</v>
      </c>
      <c r="F116" s="38">
        <f t="shared" si="70"/>
        <v>0.294366197183099</v>
      </c>
      <c r="G116" s="39">
        <v>2.09</v>
      </c>
      <c r="H116" s="40">
        <f t="shared" si="71"/>
        <v>27.42</v>
      </c>
      <c r="I116" s="37">
        <f t="shared" si="72"/>
        <v>4113.12</v>
      </c>
      <c r="K116" s="68"/>
      <c r="L116" s="69"/>
      <c r="M116" s="66"/>
      <c r="N116" s="35">
        <f t="shared" si="66"/>
        <v>0</v>
      </c>
      <c r="O116" s="35">
        <f t="shared" si="64"/>
        <v>2.4035</v>
      </c>
      <c r="P116" s="35">
        <v>2.093</v>
      </c>
      <c r="Q116" s="35">
        <f t="shared" si="58"/>
        <v>2.09</v>
      </c>
    </row>
    <row r="117" s="35" customFormat="1" ht="16.5" customHeight="1" spans="2:196">
      <c r="B117" s="36">
        <v>7628</v>
      </c>
      <c r="C117" s="37">
        <v>0.5</v>
      </c>
      <c r="D117" s="36">
        <v>150</v>
      </c>
      <c r="E117" s="36">
        <v>49.6</v>
      </c>
      <c r="F117" s="38">
        <f t="shared" si="70"/>
        <v>0.301408450704225</v>
      </c>
      <c r="G117" s="39">
        <v>2.14</v>
      </c>
      <c r="H117" s="40">
        <f t="shared" si="71"/>
        <v>28.07</v>
      </c>
      <c r="I117" s="37">
        <f t="shared" si="72"/>
        <v>4211.52</v>
      </c>
      <c r="K117" s="68"/>
      <c r="L117" s="69"/>
      <c r="M117" s="66"/>
      <c r="N117" s="35">
        <f t="shared" si="66"/>
        <v>0</v>
      </c>
      <c r="O117" s="35">
        <f t="shared" si="64"/>
        <v>2.461</v>
      </c>
      <c r="P117" s="35">
        <v>2.139</v>
      </c>
      <c r="Q117" s="35">
        <f t="shared" si="58"/>
        <v>2.14</v>
      </c>
    </row>
    <row r="118" s="35" customFormat="1" ht="16.5" customHeight="1" spans="2:196">
      <c r="B118" s="36">
        <v>7628</v>
      </c>
      <c r="C118" s="37">
        <v>0.52</v>
      </c>
      <c r="D118" s="36">
        <v>150</v>
      </c>
      <c r="E118" s="36">
        <v>49.6</v>
      </c>
      <c r="F118" s="38">
        <f t="shared" si="70"/>
        <v>0.333802816901409</v>
      </c>
      <c r="G118" s="39">
        <v>2.37</v>
      </c>
      <c r="H118" s="40">
        <f t="shared" si="71"/>
        <v>31.09</v>
      </c>
      <c r="I118" s="37">
        <f t="shared" si="72"/>
        <v>4664.16</v>
      </c>
      <c r="K118" s="68"/>
      <c r="L118" s="69"/>
      <c r="M118" s="66"/>
      <c r="N118" s="35">
        <f t="shared" si="66"/>
        <v>0</v>
      </c>
      <c r="O118" s="35">
        <f t="shared" si="64"/>
        <v>2.7255</v>
      </c>
      <c r="P118" s="35">
        <v>2.369</v>
      </c>
      <c r="Q118" s="35">
        <f t="shared" si="58"/>
        <v>2.37</v>
      </c>
    </row>
    <row r="119" s="58" customFormat="1" ht="18" customHeight="1" spans="2:196">
      <c r="B119" s="5"/>
      <c r="C119" s="70"/>
      <c r="D119" s="70"/>
      <c r="E119" s="70"/>
      <c r="F119" s="70"/>
      <c r="G119" s="70"/>
      <c r="H119" s="70"/>
      <c r="I119" s="71"/>
      <c r="J119" s="71"/>
      <c r="K119" s="4"/>
      <c r="L119" s="4"/>
    </row>
    <row r="120" ht="18" customHeight="1" spans="2:196">
      <c r="B120" s="5"/>
      <c r="C120" s="70"/>
      <c r="D120" s="70"/>
      <c r="E120" s="70"/>
      <c r="F120" s="70"/>
      <c r="G120" s="70"/>
      <c r="H120" s="70"/>
      <c r="I120" s="71"/>
      <c r="J120" s="71"/>
    </row>
    <row r="121" ht="103.2" customHeight="1" spans="2:196">
      <c r="B121" s="47" t="s">
        <v>236</v>
      </c>
      <c r="C121" s="47"/>
      <c r="D121" s="47"/>
      <c r="E121" s="47"/>
      <c r="F121" s="47"/>
      <c r="G121" s="47"/>
      <c r="H121" s="47"/>
      <c r="I121" s="47"/>
      <c r="J121" s="47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</row>
  </sheetData>
  <mergeCells count="5">
    <mergeCell ref="A1:J1"/>
    <mergeCell ref="A2:J2"/>
    <mergeCell ref="B3:J3"/>
    <mergeCell ref="B86:J86"/>
    <mergeCell ref="B121:J121"/>
  </mergeCells>
  <pageMargins left="0.354166666666667" right="0.393055555555556" top="0.432638888888889" bottom="0.235416666666667" header="0.313888888888889" footer="0.196527777777778"/>
  <pageSetup paperSize="9" scale="60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2"/>
  <sheetViews>
    <sheetView view="pageBreakPreview" zoomScaleNormal="100" workbookViewId="0">
      <selection activeCell="G14" sqref="G14"/>
    </sheetView>
  </sheetViews>
  <sheetFormatPr defaultColWidth="9" defaultRowHeight="17.4"/>
  <cols>
    <col min="1" max="1" width="3" style="44" customWidth="1"/>
    <col min="2" max="2" width="10.2222222222222" style="50" customWidth="1"/>
    <col min="3" max="4" width="10.2222222222222" style="51" customWidth="1"/>
    <col min="5" max="5" width="15.2222222222222" style="51" customWidth="1"/>
    <col min="6" max="6" width="14.4166666666667" style="51" customWidth="1"/>
    <col min="7" max="7" width="17.287037037037" style="51" customWidth="1"/>
    <col min="8" max="8" width="16.6574074074074" style="51" customWidth="1"/>
    <col min="9" max="10" width="14.2222222222222" style="51" customWidth="1"/>
    <col min="11" max="196" width="9" style="2" customWidth="1"/>
    <col min="197" max="197" width="9" style="44" customWidth="1"/>
    <col min="198" max="16383" width="9" style="44"/>
  </cols>
  <sheetData>
    <row r="1" s="44" customFormat="1" ht="52.5" customHeight="1" spans="1:196 16384:16384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XFD1"/>
    </row>
    <row r="2" s="44" customFormat="1" ht="75" customHeight="1" spans="1:196 16384:16384">
      <c r="A2" s="3" t="s">
        <v>257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XFD2"/>
    </row>
    <row r="3" s="44" customFormat="1" ht="18.75" customHeight="1" spans="1:196 16384:16384">
      <c r="A3" s="5"/>
      <c r="B3" s="6" t="s">
        <v>258</v>
      </c>
      <c r="C3" s="6"/>
      <c r="D3" s="6"/>
      <c r="E3" s="6"/>
      <c r="F3" s="6"/>
      <c r="G3" s="6"/>
      <c r="H3" s="6"/>
      <c r="I3" s="6"/>
      <c r="J3" s="6"/>
      <c r="K3" s="4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XFD3"/>
    </row>
    <row r="4" s="44" customFormat="1" ht="19.8" spans="1:196 16384:16384">
      <c r="A4" s="5"/>
      <c r="B4" s="7" t="s">
        <v>217</v>
      </c>
      <c r="C4" s="7" t="s">
        <v>218</v>
      </c>
      <c r="D4" s="7" t="s">
        <v>4</v>
      </c>
      <c r="E4" s="7" t="s">
        <v>219</v>
      </c>
      <c r="F4" s="7" t="s">
        <v>6</v>
      </c>
      <c r="G4" s="7" t="s">
        <v>7</v>
      </c>
      <c r="H4" s="8" t="s">
        <v>8</v>
      </c>
      <c r="I4" s="9" t="s">
        <v>9</v>
      </c>
      <c r="J4" s="8" t="s">
        <v>10</v>
      </c>
      <c r="K4" s="10" t="s">
        <v>11</v>
      </c>
      <c r="L4" s="10" t="s">
        <v>12</v>
      </c>
      <c r="M4" s="10" t="s">
        <v>13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XFD4"/>
    </row>
    <row r="5" s="44" customFormat="1" spans="1:196 16384:16384">
      <c r="A5" s="5"/>
      <c r="B5" s="11" t="s">
        <v>18</v>
      </c>
      <c r="C5" s="19" t="s">
        <v>15</v>
      </c>
      <c r="D5" s="11" t="s">
        <v>19</v>
      </c>
      <c r="E5" s="11" t="s">
        <v>20</v>
      </c>
      <c r="F5" s="12">
        <f t="shared" ref="F5:F12" si="0">G5/7.1</f>
        <v>1.21267605633803</v>
      </c>
      <c r="G5" s="13">
        <v>8.61</v>
      </c>
      <c r="H5" s="14">
        <f t="shared" ref="H5:H12" si="1">ROUNDDOWN(G5*12,2)</f>
        <v>103.32</v>
      </c>
      <c r="I5" s="15">
        <f t="shared" ref="I5:I12" si="2">ROUNDDOWN(G5*13.33,2)</f>
        <v>114.77</v>
      </c>
      <c r="J5" s="14">
        <f t="shared" ref="J5:J12" si="3">ROUNDDOWN(G5*14,2)</f>
        <v>120.54</v>
      </c>
      <c r="K5" s="16">
        <f t="shared" ref="K5:K12" si="4">ROUNDDOWN(G5*8,2)</f>
        <v>68.88</v>
      </c>
      <c r="L5" s="16">
        <f t="shared" ref="L5:L12" si="5">ROUNDDOWN(G5*9,2)</f>
        <v>77.49</v>
      </c>
      <c r="M5" s="16">
        <f t="shared" ref="M5:M12" si="6">ROUNDDOWN(G5*9.33,2)</f>
        <v>80.33</v>
      </c>
      <c r="N5" s="30"/>
      <c r="O5" s="18">
        <f>G5*1.1</f>
        <v>9.471</v>
      </c>
      <c r="P5" s="30">
        <v>8.613</v>
      </c>
      <c r="Q5" s="30">
        <f>ROUND(P5,2)</f>
        <v>8.61</v>
      </c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XFD5"/>
    </row>
    <row r="6" s="44" customFormat="1" spans="1:196 16384:16384">
      <c r="A6" s="5"/>
      <c r="B6" s="11" t="s">
        <v>18</v>
      </c>
      <c r="C6" s="11" t="s">
        <v>21</v>
      </c>
      <c r="D6" s="11" t="s">
        <v>19</v>
      </c>
      <c r="E6" s="11" t="s">
        <v>20</v>
      </c>
      <c r="F6" s="12">
        <f t="shared" si="0"/>
        <v>1.90140845070423</v>
      </c>
      <c r="G6" s="13">
        <v>13.5</v>
      </c>
      <c r="H6" s="14">
        <f t="shared" si="1"/>
        <v>162</v>
      </c>
      <c r="I6" s="15">
        <f t="shared" si="2"/>
        <v>179.95</v>
      </c>
      <c r="J6" s="14">
        <f t="shared" si="3"/>
        <v>189</v>
      </c>
      <c r="K6" s="16">
        <f t="shared" si="4"/>
        <v>108</v>
      </c>
      <c r="L6" s="16">
        <f t="shared" si="5"/>
        <v>121.5</v>
      </c>
      <c r="M6" s="16">
        <f t="shared" si="6"/>
        <v>125.95</v>
      </c>
      <c r="N6" s="30"/>
      <c r="O6" s="18">
        <f t="shared" ref="O6:O44" si="7">G6*1.1</f>
        <v>14.85</v>
      </c>
      <c r="P6" s="30">
        <v>13.497</v>
      </c>
      <c r="Q6" s="30">
        <f t="shared" ref="Q6:Q44" si="8">ROUND(P6,2)</f>
        <v>13.5</v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XFD6"/>
    </row>
    <row r="7" s="44" customFormat="1" spans="1:196 16384:16384">
      <c r="A7" s="5"/>
      <c r="B7" s="11" t="s">
        <v>18</v>
      </c>
      <c r="C7" s="17" t="s">
        <v>151</v>
      </c>
      <c r="D7" s="11" t="s">
        <v>19</v>
      </c>
      <c r="E7" s="11" t="s">
        <v>20</v>
      </c>
      <c r="F7" s="12">
        <f t="shared" si="0"/>
        <v>2.66901408450704</v>
      </c>
      <c r="G7" s="13">
        <v>18.95</v>
      </c>
      <c r="H7" s="14">
        <f t="shared" si="1"/>
        <v>227.4</v>
      </c>
      <c r="I7" s="15">
        <f t="shared" si="2"/>
        <v>252.6</v>
      </c>
      <c r="J7" s="14">
        <f t="shared" si="3"/>
        <v>265.3</v>
      </c>
      <c r="K7" s="16">
        <f t="shared" si="4"/>
        <v>151.6</v>
      </c>
      <c r="L7" s="16">
        <f t="shared" si="5"/>
        <v>170.55</v>
      </c>
      <c r="M7" s="16">
        <f t="shared" si="6"/>
        <v>176.8</v>
      </c>
      <c r="N7" s="30"/>
      <c r="O7" s="18">
        <f t="shared" si="7"/>
        <v>20.845</v>
      </c>
      <c r="P7" s="30">
        <v>18.953</v>
      </c>
      <c r="Q7" s="30">
        <f t="shared" si="8"/>
        <v>18.95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XFD7"/>
    </row>
    <row r="8" s="44" customFormat="1" spans="1:196 16384:16384">
      <c r="A8" s="5"/>
      <c r="B8" s="11" t="s">
        <v>26</v>
      </c>
      <c r="C8" s="19" t="s">
        <v>15</v>
      </c>
      <c r="D8" s="11" t="s">
        <v>19</v>
      </c>
      <c r="E8" s="11" t="s">
        <v>27</v>
      </c>
      <c r="F8" s="12">
        <f t="shared" si="0"/>
        <v>1.23802816901408</v>
      </c>
      <c r="G8" s="13">
        <v>8.79</v>
      </c>
      <c r="H8" s="14">
        <f t="shared" si="1"/>
        <v>105.48</v>
      </c>
      <c r="I8" s="15">
        <f t="shared" si="2"/>
        <v>117.17</v>
      </c>
      <c r="J8" s="14">
        <f t="shared" si="3"/>
        <v>123.06</v>
      </c>
      <c r="K8" s="16">
        <f t="shared" si="4"/>
        <v>70.32</v>
      </c>
      <c r="L8" s="16">
        <f t="shared" si="5"/>
        <v>79.11</v>
      </c>
      <c r="M8" s="16">
        <f t="shared" si="6"/>
        <v>82.01</v>
      </c>
      <c r="N8" s="30"/>
      <c r="O8" s="18">
        <f t="shared" si="7"/>
        <v>9.669</v>
      </c>
      <c r="P8" s="30">
        <v>8.789</v>
      </c>
      <c r="Q8" s="30">
        <f t="shared" si="8"/>
        <v>8.79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XFD8"/>
    </row>
    <row r="9" s="44" customFormat="1" spans="1:196 16384:16384">
      <c r="A9" s="5"/>
      <c r="B9" s="11" t="s">
        <v>26</v>
      </c>
      <c r="C9" s="11" t="s">
        <v>21</v>
      </c>
      <c r="D9" s="11" t="s">
        <v>19</v>
      </c>
      <c r="E9" s="11" t="s">
        <v>27</v>
      </c>
      <c r="F9" s="12">
        <f t="shared" si="0"/>
        <v>1.95211267605634</v>
      </c>
      <c r="G9" s="13">
        <v>13.86</v>
      </c>
      <c r="H9" s="14">
        <f t="shared" si="1"/>
        <v>166.32</v>
      </c>
      <c r="I9" s="15">
        <f t="shared" si="2"/>
        <v>184.75</v>
      </c>
      <c r="J9" s="14">
        <f t="shared" si="3"/>
        <v>194.04</v>
      </c>
      <c r="K9" s="16">
        <f t="shared" si="4"/>
        <v>110.88</v>
      </c>
      <c r="L9" s="16">
        <f t="shared" si="5"/>
        <v>124.74</v>
      </c>
      <c r="M9" s="16">
        <f t="shared" si="6"/>
        <v>129.31</v>
      </c>
      <c r="N9" s="30"/>
      <c r="O9" s="18">
        <f t="shared" si="7"/>
        <v>15.246</v>
      </c>
      <c r="P9" s="30">
        <v>13.86</v>
      </c>
      <c r="Q9" s="30">
        <f t="shared" si="8"/>
        <v>13.86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XFD9"/>
    </row>
    <row r="10" s="44" customFormat="1" spans="1:196 16384:16384">
      <c r="A10" s="5"/>
      <c r="B10" s="11" t="s">
        <v>26</v>
      </c>
      <c r="C10" s="17" t="s">
        <v>23</v>
      </c>
      <c r="D10" s="11" t="s">
        <v>19</v>
      </c>
      <c r="E10" s="11" t="s">
        <v>27</v>
      </c>
      <c r="F10" s="12">
        <f t="shared" si="0"/>
        <v>3.46901408450704</v>
      </c>
      <c r="G10" s="13">
        <v>24.63</v>
      </c>
      <c r="H10" s="14">
        <f t="shared" si="1"/>
        <v>295.56</v>
      </c>
      <c r="I10" s="15">
        <f t="shared" si="2"/>
        <v>328.31</v>
      </c>
      <c r="J10" s="14">
        <f t="shared" si="3"/>
        <v>344.82</v>
      </c>
      <c r="K10" s="16">
        <f t="shared" si="4"/>
        <v>197.04</v>
      </c>
      <c r="L10" s="16">
        <f t="shared" si="5"/>
        <v>221.67</v>
      </c>
      <c r="M10" s="16">
        <f t="shared" si="6"/>
        <v>229.79</v>
      </c>
      <c r="N10" s="30"/>
      <c r="O10" s="18">
        <f t="shared" si="7"/>
        <v>27.093</v>
      </c>
      <c r="P10" s="30">
        <v>24.629</v>
      </c>
      <c r="Q10" s="30">
        <f t="shared" si="8"/>
        <v>24.63</v>
      </c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XFD10"/>
    </row>
    <row r="11" s="44" customFormat="1" spans="1:196 16384:16384">
      <c r="A11" s="5"/>
      <c r="B11" s="11" t="s">
        <v>33</v>
      </c>
      <c r="C11" s="19" t="s">
        <v>15</v>
      </c>
      <c r="D11" s="11" t="s">
        <v>19</v>
      </c>
      <c r="E11" s="11" t="s">
        <v>27</v>
      </c>
      <c r="F11" s="12">
        <f t="shared" si="0"/>
        <v>1.24225352112676</v>
      </c>
      <c r="G11" s="13">
        <v>8.82</v>
      </c>
      <c r="H11" s="14">
        <f t="shared" si="1"/>
        <v>105.84</v>
      </c>
      <c r="I11" s="15">
        <f t="shared" si="2"/>
        <v>117.57</v>
      </c>
      <c r="J11" s="14">
        <f t="shared" si="3"/>
        <v>123.48</v>
      </c>
      <c r="K11" s="16">
        <f t="shared" si="4"/>
        <v>70.56</v>
      </c>
      <c r="L11" s="16">
        <f t="shared" si="5"/>
        <v>79.38</v>
      </c>
      <c r="M11" s="16">
        <f t="shared" si="6"/>
        <v>82.29</v>
      </c>
      <c r="N11" s="30"/>
      <c r="O11" s="18">
        <f t="shared" si="7"/>
        <v>9.702</v>
      </c>
      <c r="P11" s="30">
        <v>8.822</v>
      </c>
      <c r="Q11" s="30">
        <f t="shared" si="8"/>
        <v>8.82</v>
      </c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XFD11"/>
    </row>
    <row r="12" s="44" customFormat="1" spans="1:196 16384:16384">
      <c r="A12" s="5"/>
      <c r="B12" s="11" t="s">
        <v>33</v>
      </c>
      <c r="C12" s="19" t="s">
        <v>15</v>
      </c>
      <c r="D12" s="11" t="s">
        <v>111</v>
      </c>
      <c r="E12" s="11" t="s">
        <v>27</v>
      </c>
      <c r="F12" s="12">
        <f t="shared" si="0"/>
        <v>1.28450704225352</v>
      </c>
      <c r="G12" s="13">
        <v>9.12</v>
      </c>
      <c r="H12" s="14">
        <f t="shared" si="1"/>
        <v>109.44</v>
      </c>
      <c r="I12" s="15">
        <f t="shared" si="2"/>
        <v>121.56</v>
      </c>
      <c r="J12" s="14">
        <f t="shared" si="3"/>
        <v>127.68</v>
      </c>
      <c r="K12" s="16">
        <f t="shared" si="4"/>
        <v>72.96</v>
      </c>
      <c r="L12" s="16">
        <f t="shared" si="5"/>
        <v>82.08</v>
      </c>
      <c r="M12" s="16">
        <f t="shared" si="6"/>
        <v>85.08</v>
      </c>
      <c r="N12" s="30"/>
      <c r="O12" s="18">
        <f t="shared" si="7"/>
        <v>10.032</v>
      </c>
      <c r="P12" s="30">
        <v>9.119</v>
      </c>
      <c r="Q12" s="30">
        <f t="shared" si="8"/>
        <v>9.12</v>
      </c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XFD12"/>
    </row>
    <row r="13" s="44" customFormat="1" spans="1:196 16384:16384">
      <c r="A13" s="5"/>
      <c r="B13" s="11" t="s">
        <v>33</v>
      </c>
      <c r="C13" s="11" t="s">
        <v>21</v>
      </c>
      <c r="D13" s="11" t="s">
        <v>19</v>
      </c>
      <c r="E13" s="11" t="s">
        <v>27</v>
      </c>
      <c r="F13" s="12">
        <f t="shared" ref="F13:F16" si="9">G13/7.1</f>
        <v>1.95633802816901</v>
      </c>
      <c r="G13" s="13">
        <v>13.89</v>
      </c>
      <c r="H13" s="14">
        <f t="shared" ref="H13:H16" si="10">ROUNDDOWN(G13*12,2)</f>
        <v>166.68</v>
      </c>
      <c r="I13" s="15">
        <f t="shared" ref="I13:I16" si="11">ROUNDDOWN(G13*13.33,2)</f>
        <v>185.15</v>
      </c>
      <c r="J13" s="14">
        <f t="shared" ref="J13:J16" si="12">ROUNDDOWN(G13*14,2)</f>
        <v>194.46</v>
      </c>
      <c r="K13" s="16">
        <f t="shared" ref="K13:K16" si="13">ROUNDDOWN(G13*8,2)</f>
        <v>111.12</v>
      </c>
      <c r="L13" s="16">
        <f t="shared" ref="L13:L16" si="14">ROUNDDOWN(G13*9,2)</f>
        <v>125.01</v>
      </c>
      <c r="M13" s="16">
        <f t="shared" ref="M13:M16" si="15">ROUNDDOWN(G13*9.33,2)</f>
        <v>129.59</v>
      </c>
      <c r="N13" s="30"/>
      <c r="O13" s="18">
        <f t="shared" si="7"/>
        <v>15.279</v>
      </c>
      <c r="P13" s="30">
        <v>13.893</v>
      </c>
      <c r="Q13" s="30">
        <f t="shared" si="8"/>
        <v>13.89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XFD13"/>
    </row>
    <row r="14" s="44" customFormat="1" spans="1:196 16384:16384">
      <c r="A14" s="5"/>
      <c r="B14" s="11" t="s">
        <v>35</v>
      </c>
      <c r="C14" s="11" t="s">
        <v>21</v>
      </c>
      <c r="D14" s="11" t="s">
        <v>19</v>
      </c>
      <c r="E14" s="11" t="s">
        <v>36</v>
      </c>
      <c r="F14" s="12">
        <f t="shared" si="9"/>
        <v>1.95774647887324</v>
      </c>
      <c r="G14" s="13">
        <v>13.9</v>
      </c>
      <c r="H14" s="14">
        <f t="shared" si="10"/>
        <v>166.8</v>
      </c>
      <c r="I14" s="15">
        <f t="shared" si="11"/>
        <v>185.28</v>
      </c>
      <c r="J14" s="14">
        <f t="shared" si="12"/>
        <v>194.6</v>
      </c>
      <c r="K14" s="16">
        <f t="shared" si="13"/>
        <v>111.2</v>
      </c>
      <c r="L14" s="16">
        <f t="shared" si="14"/>
        <v>125.1</v>
      </c>
      <c r="M14" s="16">
        <f t="shared" si="15"/>
        <v>129.68</v>
      </c>
      <c r="N14" s="30"/>
      <c r="O14" s="18">
        <f t="shared" si="7"/>
        <v>15.29</v>
      </c>
      <c r="P14" s="30">
        <v>13.904</v>
      </c>
      <c r="Q14" s="30">
        <f t="shared" si="8"/>
        <v>13.9</v>
      </c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XFD14"/>
    </row>
    <row r="15" s="44" customFormat="1" spans="1:196 16384:16384">
      <c r="A15" s="5"/>
      <c r="B15" s="11" t="s">
        <v>35</v>
      </c>
      <c r="C15" s="17" t="s">
        <v>23</v>
      </c>
      <c r="D15" s="11" t="s">
        <v>19</v>
      </c>
      <c r="E15" s="11" t="s">
        <v>36</v>
      </c>
      <c r="F15" s="12">
        <f t="shared" si="9"/>
        <v>3.47887323943662</v>
      </c>
      <c r="G15" s="13">
        <v>24.7</v>
      </c>
      <c r="H15" s="14">
        <f t="shared" si="10"/>
        <v>296.4</v>
      </c>
      <c r="I15" s="15">
        <f t="shared" si="11"/>
        <v>329.25</v>
      </c>
      <c r="J15" s="14">
        <f t="shared" si="12"/>
        <v>345.8</v>
      </c>
      <c r="K15" s="16">
        <f t="shared" si="13"/>
        <v>197.6</v>
      </c>
      <c r="L15" s="16">
        <f t="shared" si="14"/>
        <v>222.3</v>
      </c>
      <c r="M15" s="16">
        <f t="shared" si="15"/>
        <v>230.45</v>
      </c>
      <c r="N15" s="30"/>
      <c r="O15" s="18">
        <f t="shared" si="7"/>
        <v>27.17</v>
      </c>
      <c r="P15" s="30">
        <v>24.695</v>
      </c>
      <c r="Q15" s="30">
        <f t="shared" si="8"/>
        <v>24.7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XFD15"/>
    </row>
    <row r="16" s="44" customFormat="1" spans="1:196 16384:16384">
      <c r="A16" s="5"/>
      <c r="B16" s="11" t="s">
        <v>40</v>
      </c>
      <c r="C16" s="19" t="s">
        <v>15</v>
      </c>
      <c r="D16" s="11" t="s">
        <v>19</v>
      </c>
      <c r="E16" s="11" t="s">
        <v>38</v>
      </c>
      <c r="F16" s="12">
        <f t="shared" si="9"/>
        <v>1.25070422535211</v>
      </c>
      <c r="G16" s="13">
        <v>8.88</v>
      </c>
      <c r="H16" s="14">
        <f t="shared" si="10"/>
        <v>106.56</v>
      </c>
      <c r="I16" s="15">
        <f t="shared" si="11"/>
        <v>118.37</v>
      </c>
      <c r="J16" s="14">
        <f t="shared" si="12"/>
        <v>124.32</v>
      </c>
      <c r="K16" s="16">
        <f t="shared" si="13"/>
        <v>71.04</v>
      </c>
      <c r="L16" s="16">
        <f t="shared" si="14"/>
        <v>79.92</v>
      </c>
      <c r="M16" s="16">
        <f t="shared" si="15"/>
        <v>82.85</v>
      </c>
      <c r="N16" s="30"/>
      <c r="O16" s="18">
        <f t="shared" si="7"/>
        <v>9.768</v>
      </c>
      <c r="P16" s="30">
        <v>8.877</v>
      </c>
      <c r="Q16" s="30">
        <f t="shared" si="8"/>
        <v>8.88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XFD16"/>
    </row>
    <row r="17" s="44" customFormat="1" spans="1:192 16384:16384">
      <c r="A17" s="5"/>
      <c r="B17" s="11" t="s">
        <v>40</v>
      </c>
      <c r="C17" s="11" t="s">
        <v>21</v>
      </c>
      <c r="D17" s="11" t="s">
        <v>19</v>
      </c>
      <c r="E17" s="11" t="s">
        <v>38</v>
      </c>
      <c r="F17" s="12">
        <f t="shared" ref="F17:F29" si="16">G17/7.1</f>
        <v>1.9943661971831</v>
      </c>
      <c r="G17" s="13">
        <v>14.16</v>
      </c>
      <c r="H17" s="14">
        <f t="shared" ref="H17:H29" si="17">ROUNDDOWN(G17*12,2)</f>
        <v>169.92</v>
      </c>
      <c r="I17" s="15">
        <f t="shared" ref="I17:I29" si="18">ROUNDDOWN(G17*13.33,2)</f>
        <v>188.75</v>
      </c>
      <c r="J17" s="14">
        <f t="shared" ref="J17:J29" si="19">ROUNDDOWN(G17*14,2)</f>
        <v>198.24</v>
      </c>
      <c r="K17" s="16">
        <f t="shared" ref="K17:K29" si="20">ROUNDDOWN(G17*8,2)</f>
        <v>113.28</v>
      </c>
      <c r="L17" s="16">
        <f t="shared" ref="L17:L29" si="21">ROUNDDOWN(G17*9,2)</f>
        <v>127.44</v>
      </c>
      <c r="M17" s="16">
        <f t="shared" ref="M17:M29" si="22">ROUNDDOWN(G17*9.33,2)</f>
        <v>132.11</v>
      </c>
      <c r="N17" s="30"/>
      <c r="O17" s="18">
        <f t="shared" si="7"/>
        <v>15.576</v>
      </c>
      <c r="P17" s="30">
        <v>14.157</v>
      </c>
      <c r="Q17" s="30">
        <f t="shared" si="8"/>
        <v>14.16</v>
      </c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XFD17"/>
    </row>
    <row r="18" s="44" customFormat="1" spans="1:192 16384:16384">
      <c r="A18" s="5"/>
      <c r="B18" s="11" t="s">
        <v>40</v>
      </c>
      <c r="C18" s="11" t="s">
        <v>21</v>
      </c>
      <c r="D18" s="11" t="s">
        <v>19</v>
      </c>
      <c r="E18" s="11" t="s">
        <v>41</v>
      </c>
      <c r="F18" s="12">
        <f t="shared" si="16"/>
        <v>2.2056338028169</v>
      </c>
      <c r="G18" s="13">
        <v>15.66</v>
      </c>
      <c r="H18" s="14">
        <f t="shared" si="17"/>
        <v>187.92</v>
      </c>
      <c r="I18" s="15">
        <f t="shared" si="18"/>
        <v>208.74</v>
      </c>
      <c r="J18" s="14">
        <f t="shared" si="19"/>
        <v>219.24</v>
      </c>
      <c r="K18" s="16">
        <f t="shared" si="20"/>
        <v>125.28</v>
      </c>
      <c r="L18" s="16">
        <f t="shared" si="21"/>
        <v>140.94</v>
      </c>
      <c r="M18" s="16">
        <f t="shared" si="22"/>
        <v>146.1</v>
      </c>
      <c r="N18" s="30"/>
      <c r="O18" s="18">
        <f t="shared" si="7"/>
        <v>17.226</v>
      </c>
      <c r="P18" s="30">
        <v>15.664</v>
      </c>
      <c r="Q18" s="30">
        <f t="shared" si="8"/>
        <v>15.66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XFD18"/>
    </row>
    <row r="19" s="44" customFormat="1" spans="1:192 16384:16384">
      <c r="A19" s="5"/>
      <c r="B19" s="11" t="s">
        <v>40</v>
      </c>
      <c r="C19" s="17" t="s">
        <v>151</v>
      </c>
      <c r="D19" s="11" t="s">
        <v>19</v>
      </c>
      <c r="E19" s="11" t="s">
        <v>41</v>
      </c>
      <c r="F19" s="12">
        <f t="shared" si="16"/>
        <v>3.02394366197183</v>
      </c>
      <c r="G19" s="13">
        <v>21.47</v>
      </c>
      <c r="H19" s="14">
        <f t="shared" si="17"/>
        <v>257.64</v>
      </c>
      <c r="I19" s="15">
        <f t="shared" si="18"/>
        <v>286.19</v>
      </c>
      <c r="J19" s="14">
        <f t="shared" si="19"/>
        <v>300.58</v>
      </c>
      <c r="K19" s="16">
        <f t="shared" si="20"/>
        <v>171.76</v>
      </c>
      <c r="L19" s="16">
        <f t="shared" si="21"/>
        <v>193.23</v>
      </c>
      <c r="M19" s="16">
        <f t="shared" si="22"/>
        <v>200.31</v>
      </c>
      <c r="N19" s="30"/>
      <c r="O19" s="18">
        <f t="shared" si="7"/>
        <v>23.617</v>
      </c>
      <c r="P19" s="30">
        <v>21.472</v>
      </c>
      <c r="Q19" s="30">
        <f t="shared" si="8"/>
        <v>21.47</v>
      </c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XFD19"/>
    </row>
    <row r="20" s="44" customFormat="1" spans="1:192 16384:16384">
      <c r="A20" s="5"/>
      <c r="B20" s="11" t="s">
        <v>40</v>
      </c>
      <c r="C20" s="17" t="s">
        <v>23</v>
      </c>
      <c r="D20" s="11" t="s">
        <v>19</v>
      </c>
      <c r="E20" s="11" t="s">
        <v>41</v>
      </c>
      <c r="F20" s="12">
        <f t="shared" si="16"/>
        <v>3.91971830985915</v>
      </c>
      <c r="G20" s="13">
        <v>27.83</v>
      </c>
      <c r="H20" s="14">
        <f t="shared" si="17"/>
        <v>333.96</v>
      </c>
      <c r="I20" s="15">
        <f t="shared" si="18"/>
        <v>370.97</v>
      </c>
      <c r="J20" s="14">
        <f t="shared" si="19"/>
        <v>389.62</v>
      </c>
      <c r="K20" s="16">
        <f t="shared" si="20"/>
        <v>222.64</v>
      </c>
      <c r="L20" s="16">
        <f t="shared" si="21"/>
        <v>250.47</v>
      </c>
      <c r="M20" s="16">
        <f t="shared" si="22"/>
        <v>259.65</v>
      </c>
      <c r="N20" s="30"/>
      <c r="O20" s="18">
        <f t="shared" si="7"/>
        <v>30.613</v>
      </c>
      <c r="P20" s="30">
        <v>27.83</v>
      </c>
      <c r="Q20" s="30">
        <f t="shared" si="8"/>
        <v>27.83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XFD20"/>
    </row>
    <row r="21" s="44" customFormat="1" spans="1:192 16384:16384">
      <c r="A21" s="5"/>
      <c r="B21" s="11" t="s">
        <v>40</v>
      </c>
      <c r="C21" s="17" t="s">
        <v>23</v>
      </c>
      <c r="D21" s="11" t="s">
        <v>19</v>
      </c>
      <c r="E21" s="11" t="s">
        <v>38</v>
      </c>
      <c r="F21" s="12">
        <f t="shared" si="16"/>
        <v>3.69718309859155</v>
      </c>
      <c r="G21" s="13">
        <v>26.25</v>
      </c>
      <c r="H21" s="14">
        <f t="shared" si="17"/>
        <v>315</v>
      </c>
      <c r="I21" s="15">
        <f t="shared" si="18"/>
        <v>349.91</v>
      </c>
      <c r="J21" s="14">
        <f t="shared" si="19"/>
        <v>367.5</v>
      </c>
      <c r="K21" s="16">
        <f t="shared" si="20"/>
        <v>210</v>
      </c>
      <c r="L21" s="16">
        <f t="shared" si="21"/>
        <v>236.25</v>
      </c>
      <c r="M21" s="16">
        <f t="shared" si="22"/>
        <v>244.91</v>
      </c>
      <c r="N21" s="30"/>
      <c r="O21" s="18">
        <f t="shared" si="7"/>
        <v>28.875</v>
      </c>
      <c r="P21" s="30">
        <v>26.246</v>
      </c>
      <c r="Q21" s="30">
        <f t="shared" si="8"/>
        <v>26.25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XFD21"/>
    </row>
    <row r="22" s="44" customFormat="1" spans="1:192 16384:16384">
      <c r="A22" s="5"/>
      <c r="B22" s="11" t="s">
        <v>42</v>
      </c>
      <c r="C22" s="19" t="s">
        <v>15</v>
      </c>
      <c r="D22" s="11" t="s">
        <v>19</v>
      </c>
      <c r="E22" s="11" t="s">
        <v>41</v>
      </c>
      <c r="F22" s="12">
        <f t="shared" si="16"/>
        <v>1.5</v>
      </c>
      <c r="G22" s="13">
        <v>10.65</v>
      </c>
      <c r="H22" s="14">
        <f t="shared" si="17"/>
        <v>127.8</v>
      </c>
      <c r="I22" s="15">
        <f t="shared" si="18"/>
        <v>141.96</v>
      </c>
      <c r="J22" s="14">
        <f t="shared" si="19"/>
        <v>149.1</v>
      </c>
      <c r="K22" s="16">
        <f t="shared" si="20"/>
        <v>85.2</v>
      </c>
      <c r="L22" s="16">
        <f t="shared" si="21"/>
        <v>95.85</v>
      </c>
      <c r="M22" s="16">
        <f t="shared" si="22"/>
        <v>99.36</v>
      </c>
      <c r="N22" s="30"/>
      <c r="O22" s="18">
        <f t="shared" si="7"/>
        <v>11.715</v>
      </c>
      <c r="P22" s="30">
        <v>10.648</v>
      </c>
      <c r="Q22" s="30">
        <f t="shared" si="8"/>
        <v>10.65</v>
      </c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XFD22"/>
    </row>
    <row r="23" s="44" customFormat="1" spans="1:192 16384:16384">
      <c r="A23" s="5"/>
      <c r="B23" s="11" t="s">
        <v>42</v>
      </c>
      <c r="C23" s="19" t="s">
        <v>146</v>
      </c>
      <c r="D23" s="11" t="s">
        <v>19</v>
      </c>
      <c r="E23" s="11" t="s">
        <v>41</v>
      </c>
      <c r="F23" s="12">
        <f t="shared" si="16"/>
        <v>1.70985915492958</v>
      </c>
      <c r="G23" s="13">
        <v>12.14</v>
      </c>
      <c r="H23" s="14">
        <f t="shared" si="17"/>
        <v>145.68</v>
      </c>
      <c r="I23" s="15">
        <f t="shared" si="18"/>
        <v>161.82</v>
      </c>
      <c r="J23" s="14">
        <f t="shared" si="19"/>
        <v>169.96</v>
      </c>
      <c r="K23" s="16">
        <f t="shared" si="20"/>
        <v>97.12</v>
      </c>
      <c r="L23" s="16">
        <f t="shared" si="21"/>
        <v>109.26</v>
      </c>
      <c r="M23" s="16">
        <f t="shared" si="22"/>
        <v>113.26</v>
      </c>
      <c r="N23" s="30"/>
      <c r="O23" s="18">
        <f t="shared" si="7"/>
        <v>13.354</v>
      </c>
      <c r="P23" s="30">
        <v>12.144</v>
      </c>
      <c r="Q23" s="30">
        <f t="shared" si="8"/>
        <v>12.14</v>
      </c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XFD23"/>
    </row>
    <row r="24" s="44" customFormat="1" spans="1:192 16384:16384">
      <c r="A24" s="5"/>
      <c r="B24" s="11" t="s">
        <v>42</v>
      </c>
      <c r="C24" s="11" t="s">
        <v>21</v>
      </c>
      <c r="D24" s="11" t="s">
        <v>19</v>
      </c>
      <c r="E24" s="11" t="s">
        <v>41</v>
      </c>
      <c r="F24" s="12">
        <f t="shared" si="16"/>
        <v>2.20985915492958</v>
      </c>
      <c r="G24" s="13">
        <v>15.69</v>
      </c>
      <c r="H24" s="14">
        <f t="shared" si="17"/>
        <v>188.28</v>
      </c>
      <c r="I24" s="15">
        <f t="shared" si="18"/>
        <v>209.14</v>
      </c>
      <c r="J24" s="14">
        <f t="shared" si="19"/>
        <v>219.66</v>
      </c>
      <c r="K24" s="16">
        <f t="shared" si="20"/>
        <v>125.52</v>
      </c>
      <c r="L24" s="16">
        <f t="shared" si="21"/>
        <v>141.21</v>
      </c>
      <c r="M24" s="16">
        <f t="shared" si="22"/>
        <v>146.38</v>
      </c>
      <c r="N24" s="30"/>
      <c r="O24" s="18">
        <f t="shared" si="7"/>
        <v>17.259</v>
      </c>
      <c r="P24" s="30">
        <v>15.686</v>
      </c>
      <c r="Q24" s="30">
        <f t="shared" si="8"/>
        <v>15.69</v>
      </c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XFD24"/>
    </row>
    <row r="25" s="44" customFormat="1" spans="1:192 16384:16384">
      <c r="A25" s="5"/>
      <c r="B25" s="11" t="s">
        <v>42</v>
      </c>
      <c r="C25" s="17" t="s">
        <v>23</v>
      </c>
      <c r="D25" s="11" t="s">
        <v>19</v>
      </c>
      <c r="E25" s="11" t="s">
        <v>41</v>
      </c>
      <c r="F25" s="12">
        <f t="shared" si="16"/>
        <v>3.74929577464789</v>
      </c>
      <c r="G25" s="13">
        <v>26.62</v>
      </c>
      <c r="H25" s="14">
        <f t="shared" si="17"/>
        <v>319.44</v>
      </c>
      <c r="I25" s="15">
        <f t="shared" si="18"/>
        <v>354.84</v>
      </c>
      <c r="J25" s="14">
        <f t="shared" si="19"/>
        <v>372.68</v>
      </c>
      <c r="K25" s="16">
        <f t="shared" si="20"/>
        <v>212.96</v>
      </c>
      <c r="L25" s="16">
        <f t="shared" si="21"/>
        <v>239.58</v>
      </c>
      <c r="M25" s="16">
        <f t="shared" si="22"/>
        <v>248.36</v>
      </c>
      <c r="N25" s="30"/>
      <c r="O25" s="18">
        <f t="shared" si="7"/>
        <v>29.282</v>
      </c>
      <c r="P25" s="30">
        <v>26.62</v>
      </c>
      <c r="Q25" s="30">
        <f t="shared" si="8"/>
        <v>26.62</v>
      </c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XFD25"/>
    </row>
    <row r="26" s="44" customFormat="1" spans="1:192 16384:16384">
      <c r="A26" s="5"/>
      <c r="B26" s="11" t="s">
        <v>43</v>
      </c>
      <c r="C26" s="19" t="s">
        <v>15</v>
      </c>
      <c r="D26" s="11" t="s">
        <v>19</v>
      </c>
      <c r="E26" s="11" t="s">
        <v>44</v>
      </c>
      <c r="F26" s="12">
        <f t="shared" si="16"/>
        <v>1.52816901408451</v>
      </c>
      <c r="G26" s="13">
        <v>10.85</v>
      </c>
      <c r="H26" s="14">
        <f t="shared" si="17"/>
        <v>130.2</v>
      </c>
      <c r="I26" s="15">
        <f t="shared" si="18"/>
        <v>144.63</v>
      </c>
      <c r="J26" s="14">
        <f t="shared" si="19"/>
        <v>151.9</v>
      </c>
      <c r="K26" s="16">
        <f t="shared" si="20"/>
        <v>86.8</v>
      </c>
      <c r="L26" s="16">
        <f t="shared" si="21"/>
        <v>97.65</v>
      </c>
      <c r="M26" s="16">
        <f t="shared" si="22"/>
        <v>101.23</v>
      </c>
      <c r="N26" s="30"/>
      <c r="O26" s="18">
        <f t="shared" si="7"/>
        <v>11.935</v>
      </c>
      <c r="P26" s="30">
        <v>10.846</v>
      </c>
      <c r="Q26" s="30">
        <f t="shared" si="8"/>
        <v>10.85</v>
      </c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XFD26"/>
    </row>
    <row r="27" s="44" customFormat="1" spans="1:192 16384:16384">
      <c r="A27" s="5"/>
      <c r="B27" s="11" t="s">
        <v>43</v>
      </c>
      <c r="C27" s="11" t="s">
        <v>21</v>
      </c>
      <c r="D27" s="11" t="s">
        <v>19</v>
      </c>
      <c r="E27" s="11" t="s">
        <v>44</v>
      </c>
      <c r="F27" s="12">
        <f t="shared" si="16"/>
        <v>2.27042253521127</v>
      </c>
      <c r="G27" s="13">
        <v>16.12</v>
      </c>
      <c r="H27" s="14">
        <f t="shared" si="17"/>
        <v>193.44</v>
      </c>
      <c r="I27" s="15">
        <f t="shared" si="18"/>
        <v>214.87</v>
      </c>
      <c r="J27" s="14">
        <f t="shared" si="19"/>
        <v>225.68</v>
      </c>
      <c r="K27" s="16">
        <f t="shared" si="20"/>
        <v>128.96</v>
      </c>
      <c r="L27" s="16">
        <f t="shared" si="21"/>
        <v>145.08</v>
      </c>
      <c r="M27" s="16">
        <f t="shared" si="22"/>
        <v>150.39</v>
      </c>
      <c r="N27" s="30"/>
      <c r="O27" s="18">
        <f t="shared" si="7"/>
        <v>17.732</v>
      </c>
      <c r="P27" s="30">
        <v>16.115</v>
      </c>
      <c r="Q27" s="30">
        <f t="shared" si="8"/>
        <v>16.12</v>
      </c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XFD27"/>
    </row>
    <row r="28" s="44" customFormat="1" spans="1:192 16384:16384">
      <c r="A28" s="5"/>
      <c r="B28" s="11" t="s">
        <v>43</v>
      </c>
      <c r="C28" s="17" t="s">
        <v>23</v>
      </c>
      <c r="D28" s="11" t="s">
        <v>19</v>
      </c>
      <c r="E28" s="11" t="s">
        <v>44</v>
      </c>
      <c r="F28" s="12">
        <f t="shared" si="16"/>
        <v>3.97464788732394</v>
      </c>
      <c r="G28" s="13">
        <v>28.22</v>
      </c>
      <c r="H28" s="14">
        <f t="shared" si="17"/>
        <v>338.64</v>
      </c>
      <c r="I28" s="15">
        <f t="shared" si="18"/>
        <v>376.17</v>
      </c>
      <c r="J28" s="14">
        <f t="shared" si="19"/>
        <v>395.08</v>
      </c>
      <c r="K28" s="16">
        <f t="shared" si="20"/>
        <v>225.76</v>
      </c>
      <c r="L28" s="16">
        <f t="shared" si="21"/>
        <v>253.98</v>
      </c>
      <c r="M28" s="16">
        <f t="shared" si="22"/>
        <v>263.29</v>
      </c>
      <c r="N28" s="30"/>
      <c r="O28" s="18">
        <f t="shared" si="7"/>
        <v>31.042</v>
      </c>
      <c r="P28" s="30">
        <v>28.215</v>
      </c>
      <c r="Q28" s="30">
        <f t="shared" si="8"/>
        <v>28.22</v>
      </c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XFD28"/>
    </row>
    <row r="29" s="44" customFormat="1" spans="1:192 16384:16384">
      <c r="A29" s="5"/>
      <c r="B29" s="11" t="s">
        <v>46</v>
      </c>
      <c r="C29" s="11" t="s">
        <v>21</v>
      </c>
      <c r="D29" s="11" t="s">
        <v>19</v>
      </c>
      <c r="E29" s="11" t="s">
        <v>47</v>
      </c>
      <c r="F29" s="12">
        <f t="shared" si="16"/>
        <v>2.28028169014085</v>
      </c>
      <c r="G29" s="13">
        <v>16.19</v>
      </c>
      <c r="H29" s="14">
        <f t="shared" si="17"/>
        <v>194.28</v>
      </c>
      <c r="I29" s="15">
        <f t="shared" si="18"/>
        <v>215.81</v>
      </c>
      <c r="J29" s="14">
        <f t="shared" si="19"/>
        <v>226.66</v>
      </c>
      <c r="K29" s="16">
        <f t="shared" si="20"/>
        <v>129.52</v>
      </c>
      <c r="L29" s="16">
        <f t="shared" si="21"/>
        <v>145.71</v>
      </c>
      <c r="M29" s="16">
        <f t="shared" si="22"/>
        <v>151.05</v>
      </c>
      <c r="N29" s="30"/>
      <c r="O29" s="18">
        <f t="shared" si="7"/>
        <v>17.809</v>
      </c>
      <c r="P29" s="30">
        <v>16.192</v>
      </c>
      <c r="Q29" s="30">
        <f t="shared" si="8"/>
        <v>16.19</v>
      </c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XFD29"/>
    </row>
    <row r="30" s="44" customFormat="1" spans="1:192 16384:16384">
      <c r="A30" s="5"/>
      <c r="B30" s="11" t="s">
        <v>46</v>
      </c>
      <c r="C30" s="17" t="s">
        <v>23</v>
      </c>
      <c r="D30" s="11" t="s">
        <v>19</v>
      </c>
      <c r="E30" s="11" t="s">
        <v>47</v>
      </c>
      <c r="F30" s="12">
        <f t="shared" ref="F30:F32" si="23">G30/7.1</f>
        <v>4.0056338028169</v>
      </c>
      <c r="G30" s="13">
        <v>28.44</v>
      </c>
      <c r="H30" s="14">
        <f t="shared" ref="H30:H32" si="24">ROUNDDOWN(G30*12,2)</f>
        <v>341.28</v>
      </c>
      <c r="I30" s="15">
        <f t="shared" ref="I30:I32" si="25">ROUNDDOWN(G30*13.33,2)</f>
        <v>379.1</v>
      </c>
      <c r="J30" s="14">
        <f t="shared" ref="J30:J32" si="26">ROUNDDOWN(G30*14,2)</f>
        <v>398.16</v>
      </c>
      <c r="K30" s="16">
        <f t="shared" ref="K30:K32" si="27">ROUNDDOWN(G30*8,2)</f>
        <v>227.52</v>
      </c>
      <c r="L30" s="16">
        <f t="shared" ref="L30:L32" si="28">ROUNDDOWN(G30*9,2)</f>
        <v>255.96</v>
      </c>
      <c r="M30" s="16">
        <f t="shared" ref="M30:M32" si="29">ROUNDDOWN(G30*9.33,2)</f>
        <v>265.34</v>
      </c>
      <c r="N30" s="30"/>
      <c r="O30" s="18">
        <f t="shared" si="7"/>
        <v>31.284</v>
      </c>
      <c r="P30" s="30">
        <v>28.435</v>
      </c>
      <c r="Q30" s="30">
        <f t="shared" si="8"/>
        <v>28.44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XFD30"/>
    </row>
    <row r="31" s="44" customFormat="1" spans="1:192 16384:16384">
      <c r="A31" s="5"/>
      <c r="B31" s="11" t="s">
        <v>48</v>
      </c>
      <c r="C31" s="11" t="s">
        <v>21</v>
      </c>
      <c r="D31" s="11" t="s">
        <v>19</v>
      </c>
      <c r="E31" s="11" t="s">
        <v>47</v>
      </c>
      <c r="F31" s="12">
        <f t="shared" si="23"/>
        <v>2.21971830985915</v>
      </c>
      <c r="G31" s="13">
        <v>15.76</v>
      </c>
      <c r="H31" s="14">
        <f t="shared" si="24"/>
        <v>189.12</v>
      </c>
      <c r="I31" s="15">
        <f t="shared" si="25"/>
        <v>210.08</v>
      </c>
      <c r="J31" s="14">
        <f t="shared" si="26"/>
        <v>220.64</v>
      </c>
      <c r="K31" s="16">
        <f t="shared" si="27"/>
        <v>126.08</v>
      </c>
      <c r="L31" s="16">
        <f t="shared" si="28"/>
        <v>141.84</v>
      </c>
      <c r="M31" s="16">
        <f t="shared" si="29"/>
        <v>147.04</v>
      </c>
      <c r="N31" s="30"/>
      <c r="O31" s="18">
        <f t="shared" si="7"/>
        <v>17.336</v>
      </c>
      <c r="P31" s="30">
        <v>15.763</v>
      </c>
      <c r="Q31" s="30">
        <f t="shared" si="8"/>
        <v>15.76</v>
      </c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XFD31"/>
    </row>
    <row r="32" s="44" customFormat="1" spans="1:192 16384:16384">
      <c r="A32" s="5"/>
      <c r="B32" s="11" t="s">
        <v>52</v>
      </c>
      <c r="C32" s="11" t="s">
        <v>21</v>
      </c>
      <c r="D32" s="11" t="s">
        <v>19</v>
      </c>
      <c r="E32" s="11" t="s">
        <v>259</v>
      </c>
      <c r="F32" s="12">
        <f t="shared" si="23"/>
        <v>2.38732394366197</v>
      </c>
      <c r="G32" s="13">
        <v>16.95</v>
      </c>
      <c r="H32" s="14">
        <f t="shared" si="24"/>
        <v>203.4</v>
      </c>
      <c r="I32" s="15">
        <f t="shared" si="25"/>
        <v>225.94</v>
      </c>
      <c r="J32" s="14">
        <f t="shared" si="26"/>
        <v>237.3</v>
      </c>
      <c r="K32" s="16">
        <f t="shared" si="27"/>
        <v>135.6</v>
      </c>
      <c r="L32" s="16">
        <f t="shared" si="28"/>
        <v>152.55</v>
      </c>
      <c r="M32" s="16">
        <f t="shared" si="29"/>
        <v>158.14</v>
      </c>
      <c r="N32" s="30"/>
      <c r="O32" s="18">
        <f t="shared" si="7"/>
        <v>18.645</v>
      </c>
      <c r="P32" s="30">
        <v>16.951</v>
      </c>
      <c r="Q32" s="30">
        <f t="shared" si="8"/>
        <v>16.95</v>
      </c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XFD32"/>
    </row>
    <row r="33" s="44" customFormat="1" spans="1:192 16384:16384">
      <c r="A33" s="5"/>
      <c r="B33" s="11" t="s">
        <v>54</v>
      </c>
      <c r="C33" s="19" t="s">
        <v>15</v>
      </c>
      <c r="D33" s="11" t="s">
        <v>19</v>
      </c>
      <c r="E33" s="11" t="s">
        <v>55</v>
      </c>
      <c r="F33" s="12">
        <f t="shared" ref="F33:F37" si="30">G33/7.1</f>
        <v>1.69014084507042</v>
      </c>
      <c r="G33" s="13">
        <v>12</v>
      </c>
      <c r="H33" s="14">
        <f t="shared" ref="H33:H37" si="31">ROUNDDOWN(G33*12,2)</f>
        <v>144</v>
      </c>
      <c r="I33" s="15">
        <f t="shared" ref="I33:I37" si="32">ROUNDDOWN(G33*13.33,2)</f>
        <v>159.96</v>
      </c>
      <c r="J33" s="14">
        <f t="shared" ref="J33:J37" si="33">ROUNDDOWN(G33*14,2)</f>
        <v>168</v>
      </c>
      <c r="K33" s="16">
        <f t="shared" ref="K33:K37" si="34">ROUNDDOWN(G33*8,2)</f>
        <v>96</v>
      </c>
      <c r="L33" s="16">
        <f t="shared" ref="L33:L37" si="35">ROUNDDOWN(G33*9,2)</f>
        <v>108</v>
      </c>
      <c r="M33" s="16">
        <f t="shared" ref="M33:M37" si="36">ROUNDDOWN(G33*9.33,2)</f>
        <v>111.96</v>
      </c>
      <c r="N33" s="30"/>
      <c r="O33" s="18">
        <f t="shared" si="7"/>
        <v>13.2</v>
      </c>
      <c r="P33" s="30">
        <v>12.001</v>
      </c>
      <c r="Q33" s="30">
        <f t="shared" si="8"/>
        <v>12</v>
      </c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XFD33"/>
    </row>
    <row r="34" s="44" customFormat="1" spans="1:192 16384:16384">
      <c r="A34" s="5"/>
      <c r="B34" s="11" t="s">
        <v>56</v>
      </c>
      <c r="C34" s="19" t="s">
        <v>15</v>
      </c>
      <c r="D34" s="11" t="s">
        <v>19</v>
      </c>
      <c r="E34" s="11" t="s">
        <v>57</v>
      </c>
      <c r="F34" s="12">
        <f t="shared" si="30"/>
        <v>1.70281690140845</v>
      </c>
      <c r="G34" s="13">
        <v>12.09</v>
      </c>
      <c r="H34" s="14">
        <f t="shared" si="31"/>
        <v>145.08</v>
      </c>
      <c r="I34" s="15">
        <f t="shared" si="32"/>
        <v>161.15</v>
      </c>
      <c r="J34" s="14">
        <f t="shared" si="33"/>
        <v>169.26</v>
      </c>
      <c r="K34" s="16">
        <f t="shared" si="34"/>
        <v>96.72</v>
      </c>
      <c r="L34" s="16">
        <f t="shared" si="35"/>
        <v>108.81</v>
      </c>
      <c r="M34" s="16">
        <f t="shared" si="36"/>
        <v>112.79</v>
      </c>
      <c r="N34" s="30"/>
      <c r="O34" s="18">
        <f t="shared" si="7"/>
        <v>13.299</v>
      </c>
      <c r="P34" s="30">
        <v>12.089</v>
      </c>
      <c r="Q34" s="30">
        <f t="shared" si="8"/>
        <v>12.09</v>
      </c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XFD34"/>
    </row>
    <row r="35" s="44" customFormat="1" spans="1:192 16384:16384">
      <c r="A35" s="5"/>
      <c r="B35" s="11" t="s">
        <v>56</v>
      </c>
      <c r="C35" s="11" t="s">
        <v>21</v>
      </c>
      <c r="D35" s="11" t="s">
        <v>19</v>
      </c>
      <c r="E35" s="11" t="s">
        <v>57</v>
      </c>
      <c r="F35" s="12">
        <f t="shared" si="30"/>
        <v>2.58591549295775</v>
      </c>
      <c r="G35" s="13">
        <v>18.36</v>
      </c>
      <c r="H35" s="14">
        <f t="shared" si="31"/>
        <v>220.32</v>
      </c>
      <c r="I35" s="15">
        <f t="shared" si="32"/>
        <v>244.73</v>
      </c>
      <c r="J35" s="14">
        <f t="shared" si="33"/>
        <v>257.04</v>
      </c>
      <c r="K35" s="16">
        <f t="shared" si="34"/>
        <v>146.88</v>
      </c>
      <c r="L35" s="16">
        <f t="shared" si="35"/>
        <v>165.24</v>
      </c>
      <c r="M35" s="16">
        <f t="shared" si="36"/>
        <v>171.29</v>
      </c>
      <c r="N35" s="30"/>
      <c r="O35" s="18">
        <f t="shared" si="7"/>
        <v>20.196</v>
      </c>
      <c r="P35" s="30">
        <v>18.359</v>
      </c>
      <c r="Q35" s="30">
        <f t="shared" si="8"/>
        <v>18.36</v>
      </c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XFD35"/>
    </row>
    <row r="36" s="44" customFormat="1" spans="1:192 16384:16384">
      <c r="A36" s="5"/>
      <c r="B36" s="11" t="s">
        <v>58</v>
      </c>
      <c r="C36" s="19" t="s">
        <v>15</v>
      </c>
      <c r="D36" s="11" t="s">
        <v>19</v>
      </c>
      <c r="E36" s="11" t="s">
        <v>57</v>
      </c>
      <c r="F36" s="12">
        <f t="shared" si="30"/>
        <v>1.85774647887324</v>
      </c>
      <c r="G36" s="13">
        <v>13.19</v>
      </c>
      <c r="H36" s="14">
        <f t="shared" si="31"/>
        <v>158.28</v>
      </c>
      <c r="I36" s="15">
        <f t="shared" si="32"/>
        <v>175.82</v>
      </c>
      <c r="J36" s="14">
        <f t="shared" si="33"/>
        <v>184.66</v>
      </c>
      <c r="K36" s="16">
        <f t="shared" si="34"/>
        <v>105.52</v>
      </c>
      <c r="L36" s="16">
        <f t="shared" si="35"/>
        <v>118.71</v>
      </c>
      <c r="M36" s="16">
        <f t="shared" si="36"/>
        <v>123.06</v>
      </c>
      <c r="N36" s="30"/>
      <c r="O36" s="18">
        <f t="shared" si="7"/>
        <v>14.509</v>
      </c>
      <c r="P36" s="30">
        <v>13.189</v>
      </c>
      <c r="Q36" s="30">
        <f t="shared" si="8"/>
        <v>13.19</v>
      </c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XFD36"/>
    </row>
    <row r="37" s="44" customFormat="1" spans="1:192 16384:16384">
      <c r="A37" s="5"/>
      <c r="B37" s="11" t="s">
        <v>58</v>
      </c>
      <c r="C37" s="11" t="s">
        <v>21</v>
      </c>
      <c r="D37" s="11" t="s">
        <v>19</v>
      </c>
      <c r="E37" s="11" t="s">
        <v>57</v>
      </c>
      <c r="F37" s="12">
        <f t="shared" si="30"/>
        <v>2.39014084507042</v>
      </c>
      <c r="G37" s="13">
        <v>16.97</v>
      </c>
      <c r="H37" s="14">
        <f t="shared" si="31"/>
        <v>203.64</v>
      </c>
      <c r="I37" s="15">
        <f t="shared" si="32"/>
        <v>226.21</v>
      </c>
      <c r="J37" s="14">
        <f t="shared" si="33"/>
        <v>237.58</v>
      </c>
      <c r="K37" s="16">
        <f t="shared" si="34"/>
        <v>135.76</v>
      </c>
      <c r="L37" s="16">
        <f t="shared" si="35"/>
        <v>152.73</v>
      </c>
      <c r="M37" s="16">
        <f t="shared" si="36"/>
        <v>158.33</v>
      </c>
      <c r="N37" s="30"/>
      <c r="O37" s="18">
        <f t="shared" si="7"/>
        <v>18.667</v>
      </c>
      <c r="P37" s="30">
        <v>16.973</v>
      </c>
      <c r="Q37" s="30">
        <f t="shared" si="8"/>
        <v>16.97</v>
      </c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XFD37"/>
    </row>
    <row r="38" s="44" customFormat="1" spans="1:192 16384:16384">
      <c r="A38" s="5"/>
      <c r="B38" s="11" t="s">
        <v>61</v>
      </c>
      <c r="C38" s="19" t="s">
        <v>15</v>
      </c>
      <c r="D38" s="11" t="s">
        <v>19</v>
      </c>
      <c r="E38" s="11" t="s">
        <v>62</v>
      </c>
      <c r="F38" s="12">
        <f t="shared" ref="F38:F44" si="37">G38/7.1</f>
        <v>1.8056338028169</v>
      </c>
      <c r="G38" s="13">
        <v>12.82</v>
      </c>
      <c r="H38" s="14">
        <f t="shared" ref="H38:H44" si="38">ROUNDDOWN(G38*12,2)</f>
        <v>153.84</v>
      </c>
      <c r="I38" s="15">
        <f t="shared" ref="I38:I44" si="39">ROUNDDOWN(G38*13.33,2)</f>
        <v>170.89</v>
      </c>
      <c r="J38" s="14">
        <f t="shared" ref="J38:J44" si="40">ROUNDDOWN(G38*14,2)</f>
        <v>179.48</v>
      </c>
      <c r="K38" s="16">
        <f t="shared" ref="K38:K44" si="41">ROUNDDOWN(G38*8,2)</f>
        <v>102.56</v>
      </c>
      <c r="L38" s="16">
        <f t="shared" ref="L38:L44" si="42">ROUNDDOWN(G38*9,2)</f>
        <v>115.38</v>
      </c>
      <c r="M38" s="16">
        <f t="shared" ref="M38:M44" si="43">ROUNDDOWN(G38*9.33,2)</f>
        <v>119.61</v>
      </c>
      <c r="N38" s="30"/>
      <c r="O38" s="18">
        <f t="shared" si="7"/>
        <v>14.102</v>
      </c>
      <c r="P38" s="30">
        <v>12.815</v>
      </c>
      <c r="Q38" s="30">
        <f t="shared" si="8"/>
        <v>12.82</v>
      </c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XFD38"/>
    </row>
    <row r="39" s="44" customFormat="1" spans="1:192 16384:16384">
      <c r="A39" s="5"/>
      <c r="B39" s="11" t="s">
        <v>61</v>
      </c>
      <c r="C39" s="11" t="s">
        <v>21</v>
      </c>
      <c r="D39" s="11" t="s">
        <v>19</v>
      </c>
      <c r="E39" s="11" t="s">
        <v>62</v>
      </c>
      <c r="F39" s="12">
        <f t="shared" si="37"/>
        <v>2.62816901408451</v>
      </c>
      <c r="G39" s="13">
        <v>18.66</v>
      </c>
      <c r="H39" s="14">
        <f t="shared" si="38"/>
        <v>223.92</v>
      </c>
      <c r="I39" s="15">
        <f t="shared" si="39"/>
        <v>248.73</v>
      </c>
      <c r="J39" s="14">
        <f t="shared" si="40"/>
        <v>261.24</v>
      </c>
      <c r="K39" s="16">
        <f t="shared" si="41"/>
        <v>149.28</v>
      </c>
      <c r="L39" s="16">
        <f t="shared" si="42"/>
        <v>167.94</v>
      </c>
      <c r="M39" s="16">
        <f t="shared" si="43"/>
        <v>174.09</v>
      </c>
      <c r="N39" s="30"/>
      <c r="O39" s="18">
        <f t="shared" si="7"/>
        <v>20.526</v>
      </c>
      <c r="P39" s="30">
        <v>18.656</v>
      </c>
      <c r="Q39" s="30">
        <f t="shared" si="8"/>
        <v>18.66</v>
      </c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XFD39"/>
    </row>
    <row r="40" s="44" customFormat="1" spans="1:192 16384:16384">
      <c r="A40" s="5"/>
      <c r="B40" s="11" t="s">
        <v>63</v>
      </c>
      <c r="C40" s="11" t="s">
        <v>21</v>
      </c>
      <c r="D40" s="11" t="s">
        <v>19</v>
      </c>
      <c r="E40" s="11" t="s">
        <v>62</v>
      </c>
      <c r="F40" s="12">
        <f t="shared" si="37"/>
        <v>2.75774647887324</v>
      </c>
      <c r="G40" s="13">
        <v>19.58</v>
      </c>
      <c r="H40" s="14">
        <f t="shared" si="38"/>
        <v>234.96</v>
      </c>
      <c r="I40" s="15">
        <f t="shared" si="39"/>
        <v>261</v>
      </c>
      <c r="J40" s="14">
        <f t="shared" si="40"/>
        <v>274.12</v>
      </c>
      <c r="K40" s="16">
        <f t="shared" si="41"/>
        <v>156.64</v>
      </c>
      <c r="L40" s="16">
        <f t="shared" si="42"/>
        <v>176.22</v>
      </c>
      <c r="M40" s="16">
        <f t="shared" si="43"/>
        <v>182.68</v>
      </c>
      <c r="N40" s="30"/>
      <c r="O40" s="18">
        <f t="shared" si="7"/>
        <v>21.538</v>
      </c>
      <c r="P40" s="30">
        <v>19.58</v>
      </c>
      <c r="Q40" s="30">
        <f t="shared" si="8"/>
        <v>19.58</v>
      </c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XFD40"/>
    </row>
    <row r="41" s="44" customFormat="1" spans="1:192 16384:16384">
      <c r="A41" s="5"/>
      <c r="B41" s="11" t="s">
        <v>69</v>
      </c>
      <c r="C41" s="11" t="s">
        <v>21</v>
      </c>
      <c r="D41" s="11" t="s">
        <v>19</v>
      </c>
      <c r="E41" s="11" t="s">
        <v>70</v>
      </c>
      <c r="F41" s="12">
        <f t="shared" si="37"/>
        <v>2.81549295774648</v>
      </c>
      <c r="G41" s="13">
        <v>19.99</v>
      </c>
      <c r="H41" s="14">
        <f t="shared" si="38"/>
        <v>239.88</v>
      </c>
      <c r="I41" s="15">
        <f t="shared" si="39"/>
        <v>266.46</v>
      </c>
      <c r="J41" s="14">
        <f t="shared" si="40"/>
        <v>279.86</v>
      </c>
      <c r="K41" s="16">
        <f t="shared" si="41"/>
        <v>159.92</v>
      </c>
      <c r="L41" s="16">
        <f t="shared" si="42"/>
        <v>179.91</v>
      </c>
      <c r="M41" s="16">
        <f t="shared" si="43"/>
        <v>186.5</v>
      </c>
      <c r="N41" s="30"/>
      <c r="O41" s="18">
        <f t="shared" si="7"/>
        <v>21.989</v>
      </c>
      <c r="P41" s="30">
        <v>19.987</v>
      </c>
      <c r="Q41" s="30">
        <f t="shared" si="8"/>
        <v>19.99</v>
      </c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XFD41"/>
    </row>
    <row r="42" s="44" customFormat="1" spans="1:192 16384:16384">
      <c r="A42" s="5"/>
      <c r="B42" s="11" t="s">
        <v>73</v>
      </c>
      <c r="C42" s="19" t="s">
        <v>15</v>
      </c>
      <c r="D42" s="11" t="s">
        <v>19</v>
      </c>
      <c r="E42" s="11" t="s">
        <v>72</v>
      </c>
      <c r="F42" s="12">
        <f t="shared" si="37"/>
        <v>2.22535211267606</v>
      </c>
      <c r="G42" s="13">
        <v>15.8</v>
      </c>
      <c r="H42" s="14">
        <f t="shared" si="38"/>
        <v>189.6</v>
      </c>
      <c r="I42" s="15">
        <f t="shared" si="39"/>
        <v>210.61</v>
      </c>
      <c r="J42" s="14">
        <f t="shared" si="40"/>
        <v>221.2</v>
      </c>
      <c r="K42" s="16">
        <f t="shared" si="41"/>
        <v>126.4</v>
      </c>
      <c r="L42" s="16">
        <f t="shared" si="42"/>
        <v>142.2</v>
      </c>
      <c r="M42" s="16">
        <f t="shared" si="43"/>
        <v>147.41</v>
      </c>
      <c r="N42" s="30"/>
      <c r="O42" s="18">
        <f t="shared" si="7"/>
        <v>17.38</v>
      </c>
      <c r="P42" s="30">
        <v>15.796</v>
      </c>
      <c r="Q42" s="30">
        <f t="shared" si="8"/>
        <v>15.8</v>
      </c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XFD42"/>
    </row>
    <row r="43" s="44" customFormat="1" spans="1:192 16384:16384">
      <c r="A43" s="5"/>
      <c r="B43" s="11" t="s">
        <v>73</v>
      </c>
      <c r="C43" s="11" t="s">
        <v>21</v>
      </c>
      <c r="D43" s="11" t="s">
        <v>19</v>
      </c>
      <c r="E43" s="11" t="s">
        <v>72</v>
      </c>
      <c r="F43" s="12">
        <f t="shared" si="37"/>
        <v>2.94929577464789</v>
      </c>
      <c r="G43" s="13">
        <v>20.94</v>
      </c>
      <c r="H43" s="14">
        <f t="shared" si="38"/>
        <v>251.28</v>
      </c>
      <c r="I43" s="15">
        <f t="shared" si="39"/>
        <v>279.13</v>
      </c>
      <c r="J43" s="14">
        <f t="shared" si="40"/>
        <v>293.16</v>
      </c>
      <c r="K43" s="16">
        <f t="shared" si="41"/>
        <v>167.52</v>
      </c>
      <c r="L43" s="16">
        <f t="shared" si="42"/>
        <v>188.46</v>
      </c>
      <c r="M43" s="16">
        <f t="shared" si="43"/>
        <v>195.37</v>
      </c>
      <c r="N43" s="30"/>
      <c r="O43" s="18">
        <f t="shared" si="7"/>
        <v>23.034</v>
      </c>
      <c r="P43" s="30">
        <v>20.944</v>
      </c>
      <c r="Q43" s="30">
        <f t="shared" si="8"/>
        <v>20.94</v>
      </c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XFD43"/>
    </row>
    <row r="44" s="44" customFormat="1" spans="1:192 16384:16384">
      <c r="A44" s="5"/>
      <c r="B44" s="11" t="s">
        <v>82</v>
      </c>
      <c r="C44" s="11" t="s">
        <v>21</v>
      </c>
      <c r="D44" s="11" t="s">
        <v>19</v>
      </c>
      <c r="E44" s="11" t="s">
        <v>81</v>
      </c>
      <c r="F44" s="12">
        <f t="shared" si="37"/>
        <v>3.33521126760563</v>
      </c>
      <c r="G44" s="13">
        <v>23.68</v>
      </c>
      <c r="H44" s="14">
        <f t="shared" si="38"/>
        <v>284.16</v>
      </c>
      <c r="I44" s="15">
        <f t="shared" si="39"/>
        <v>315.65</v>
      </c>
      <c r="J44" s="14">
        <f t="shared" si="40"/>
        <v>331.52</v>
      </c>
      <c r="K44" s="16">
        <f t="shared" si="41"/>
        <v>189.44</v>
      </c>
      <c r="L44" s="16">
        <f t="shared" si="42"/>
        <v>213.12</v>
      </c>
      <c r="M44" s="16">
        <f t="shared" si="43"/>
        <v>220.93</v>
      </c>
      <c r="N44" s="30"/>
      <c r="O44" s="18">
        <f t="shared" si="7"/>
        <v>26.048</v>
      </c>
      <c r="P44" s="30">
        <v>23.683</v>
      </c>
      <c r="Q44" s="30">
        <f t="shared" si="8"/>
        <v>23.68</v>
      </c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XFD44"/>
    </row>
    <row r="45" s="44" customFormat="1" spans="1:192 16384:16384">
      <c r="A45" s="5"/>
      <c r="B45" s="11"/>
      <c r="C45" s="11"/>
      <c r="D45" s="11"/>
      <c r="E45" s="11"/>
      <c r="F45" s="12"/>
      <c r="G45" s="18"/>
      <c r="H45" s="14"/>
      <c r="I45" s="15"/>
      <c r="J45" s="14"/>
      <c r="K45" s="16"/>
      <c r="L45" s="16"/>
      <c r="M45" s="16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XFD45"/>
    </row>
    <row r="46" s="20" customFormat="1" ht="17.25" customHeight="1" spans="1:192 16384:16384">
      <c r="B46" s="52"/>
      <c r="C46" s="52"/>
      <c r="D46" s="52"/>
      <c r="E46" s="52"/>
      <c r="F46" s="53"/>
      <c r="G46" s="53"/>
      <c r="H46" s="54"/>
      <c r="I46" s="55"/>
      <c r="J46" s="54"/>
      <c r="K46" s="25"/>
      <c r="L46" s="26"/>
      <c r="M46" s="27"/>
    </row>
    <row r="47" s="20" customFormat="1" ht="17.25" customHeight="1" spans="1:192 16384:16384">
      <c r="B47" s="35"/>
      <c r="C47" s="56"/>
      <c r="D47" s="56"/>
      <c r="E47" s="56"/>
      <c r="F47" s="56"/>
      <c r="G47" s="56"/>
      <c r="H47" s="57"/>
      <c r="I47" s="56"/>
      <c r="J47" s="56"/>
      <c r="L47" s="30"/>
    </row>
    <row r="48" s="20" customFormat="1" ht="22" customHeight="1" spans="1:192 16384:16384">
      <c r="B48" s="31" t="s">
        <v>260</v>
      </c>
      <c r="C48" s="31"/>
      <c r="D48" s="31"/>
      <c r="E48" s="31"/>
      <c r="F48" s="31"/>
      <c r="G48" s="31"/>
      <c r="H48" s="31"/>
      <c r="I48" s="31"/>
      <c r="J48" s="31"/>
      <c r="L48" s="30"/>
    </row>
    <row r="49" s="20" customFormat="1" ht="17.25" customHeight="1" spans="2:17">
      <c r="B49" s="32" t="s">
        <v>90</v>
      </c>
      <c r="C49" s="32" t="s">
        <v>91</v>
      </c>
      <c r="D49" s="32" t="s">
        <v>235</v>
      </c>
      <c r="E49" s="32" t="s">
        <v>93</v>
      </c>
      <c r="F49" s="32" t="s">
        <v>6</v>
      </c>
      <c r="G49" s="33" t="s">
        <v>7</v>
      </c>
      <c r="H49" s="34" t="s">
        <v>94</v>
      </c>
      <c r="I49" s="32" t="s">
        <v>95</v>
      </c>
      <c r="J49" s="35"/>
      <c r="L49" s="30"/>
    </row>
    <row r="50" s="20" customFormat="1" ht="17.25" customHeight="1" spans="2:17">
      <c r="B50" s="36">
        <v>106</v>
      </c>
      <c r="C50" s="37">
        <v>0.76</v>
      </c>
      <c r="D50" s="36">
        <v>300</v>
      </c>
      <c r="E50" s="36">
        <v>49.6</v>
      </c>
      <c r="F50" s="38">
        <f t="shared" ref="F50:F57" si="44">G50/7.1</f>
        <v>0.292957746478873</v>
      </c>
      <c r="G50" s="39">
        <v>2.08</v>
      </c>
      <c r="H50" s="40">
        <f t="shared" ref="H50:H57" si="45">ROUNDDOWN(I50/D50,2)</f>
        <v>27.28</v>
      </c>
      <c r="I50" s="37">
        <f t="shared" ref="I50:I55" si="46">ROUNDDOWN(G50*3936,2)</f>
        <v>8186.88</v>
      </c>
      <c r="J50" s="35"/>
      <c r="K50" s="41"/>
      <c r="L50" s="42"/>
      <c r="N50" s="20">
        <v>1.587</v>
      </c>
      <c r="O50" s="20">
        <f>G50*1.15</f>
        <v>2.392</v>
      </c>
      <c r="P50" s="20">
        <v>2.0815</v>
      </c>
      <c r="Q50" s="20">
        <f>ROUND(P50,2)</f>
        <v>2.08</v>
      </c>
    </row>
    <row r="51" s="20" customFormat="1" ht="16.5" customHeight="1" spans="2:17">
      <c r="B51" s="36">
        <v>1080</v>
      </c>
      <c r="C51" s="37">
        <v>0.64</v>
      </c>
      <c r="D51" s="36">
        <v>300</v>
      </c>
      <c r="E51" s="36">
        <v>49.6</v>
      </c>
      <c r="F51" s="38">
        <f t="shared" si="44"/>
        <v>0.295774647887324</v>
      </c>
      <c r="G51" s="39">
        <v>2.1</v>
      </c>
      <c r="H51" s="40">
        <f t="shared" si="45"/>
        <v>27.55</v>
      </c>
      <c r="I51" s="37">
        <f t="shared" si="46"/>
        <v>8265.6</v>
      </c>
      <c r="J51" s="35"/>
      <c r="K51" s="41"/>
      <c r="L51" s="42"/>
      <c r="O51" s="20">
        <f t="shared" ref="O51:O69" si="47">G51*1.15</f>
        <v>2.415</v>
      </c>
      <c r="P51" s="20">
        <v>2.1045</v>
      </c>
      <c r="Q51" s="20">
        <f t="shared" ref="Q51:Q69" si="48">ROUND(P51,2)</f>
        <v>2.1</v>
      </c>
    </row>
    <row r="52" s="20" customFormat="1" ht="16.5" customHeight="1" spans="2:17">
      <c r="B52" s="36">
        <v>1080</v>
      </c>
      <c r="C52" s="37">
        <v>0.65</v>
      </c>
      <c r="D52" s="36">
        <v>300</v>
      </c>
      <c r="E52" s="36">
        <v>49.6</v>
      </c>
      <c r="F52" s="38">
        <f t="shared" si="44"/>
        <v>0.311267605633803</v>
      </c>
      <c r="G52" s="39">
        <v>2.21</v>
      </c>
      <c r="H52" s="40">
        <f t="shared" si="45"/>
        <v>28.99</v>
      </c>
      <c r="I52" s="37">
        <f t="shared" si="46"/>
        <v>8698.56</v>
      </c>
      <c r="J52" s="35"/>
      <c r="K52" s="41"/>
      <c r="L52" s="42"/>
      <c r="N52" s="20">
        <v>1.6675</v>
      </c>
      <c r="O52" s="20">
        <f t="shared" si="47"/>
        <v>2.5415</v>
      </c>
      <c r="P52" s="20">
        <v>2.208</v>
      </c>
      <c r="Q52" s="20">
        <f t="shared" si="48"/>
        <v>2.21</v>
      </c>
    </row>
    <row r="53" s="20" customFormat="1" ht="16.5" customHeight="1" spans="2:17">
      <c r="B53" s="36">
        <v>1080</v>
      </c>
      <c r="C53" s="37">
        <v>0.67</v>
      </c>
      <c r="D53" s="36">
        <v>300</v>
      </c>
      <c r="E53" s="36">
        <v>49.6</v>
      </c>
      <c r="F53" s="38">
        <f t="shared" si="44"/>
        <v>0.319718309859155</v>
      </c>
      <c r="G53" s="39">
        <v>2.27</v>
      </c>
      <c r="H53" s="40">
        <f t="shared" si="45"/>
        <v>29.78</v>
      </c>
      <c r="I53" s="37">
        <f t="shared" si="46"/>
        <v>8934.72</v>
      </c>
      <c r="J53" s="35"/>
      <c r="K53" s="41"/>
      <c r="L53" s="42"/>
      <c r="N53" s="20">
        <v>1.7135</v>
      </c>
      <c r="O53" s="20">
        <f t="shared" si="47"/>
        <v>2.6105</v>
      </c>
      <c r="P53" s="20">
        <v>2.2655</v>
      </c>
      <c r="Q53" s="20">
        <f t="shared" si="48"/>
        <v>2.27</v>
      </c>
    </row>
    <row r="54" s="20" customFormat="1" ht="16.5" customHeight="1" spans="2:17">
      <c r="B54" s="36">
        <v>1080</v>
      </c>
      <c r="C54" s="37">
        <v>0.7</v>
      </c>
      <c r="D54" s="36">
        <v>300</v>
      </c>
      <c r="E54" s="36">
        <v>49.6</v>
      </c>
      <c r="F54" s="38">
        <f t="shared" si="44"/>
        <v>0.322535211267606</v>
      </c>
      <c r="G54" s="39">
        <v>2.29</v>
      </c>
      <c r="H54" s="40">
        <f t="shared" si="45"/>
        <v>30.04</v>
      </c>
      <c r="I54" s="37">
        <f t="shared" si="46"/>
        <v>9013.44</v>
      </c>
      <c r="J54" s="35"/>
      <c r="K54" s="41"/>
      <c r="L54" s="42"/>
      <c r="N54" s="20">
        <v>1.725</v>
      </c>
      <c r="O54" s="20">
        <f t="shared" si="47"/>
        <v>2.6335</v>
      </c>
      <c r="P54" s="20">
        <v>2.2885</v>
      </c>
      <c r="Q54" s="20">
        <f t="shared" si="48"/>
        <v>2.29</v>
      </c>
    </row>
    <row r="55" s="20" customFormat="1" ht="16.5" customHeight="1" spans="2:17">
      <c r="B55" s="36">
        <v>1080</v>
      </c>
      <c r="C55" s="37">
        <v>0.72</v>
      </c>
      <c r="D55" s="36">
        <v>300</v>
      </c>
      <c r="E55" s="36">
        <v>49.6</v>
      </c>
      <c r="F55" s="38">
        <f t="shared" si="44"/>
        <v>0.340845070422535</v>
      </c>
      <c r="G55" s="39">
        <v>2.42</v>
      </c>
      <c r="H55" s="40">
        <f t="shared" si="45"/>
        <v>31.75</v>
      </c>
      <c r="I55" s="37">
        <f t="shared" si="46"/>
        <v>9525.12</v>
      </c>
      <c r="J55" s="35"/>
      <c r="K55" s="41"/>
      <c r="L55" s="42"/>
      <c r="O55" s="20">
        <f t="shared" si="47"/>
        <v>2.783</v>
      </c>
      <c r="P55" s="20">
        <v>2.415</v>
      </c>
      <c r="Q55" s="20">
        <f t="shared" si="48"/>
        <v>2.42</v>
      </c>
    </row>
    <row r="56" s="20" customFormat="1" ht="16.5" customHeight="1" spans="2:17">
      <c r="B56" s="36">
        <v>2113</v>
      </c>
      <c r="C56" s="37">
        <v>0.58</v>
      </c>
      <c r="D56" s="36">
        <v>300</v>
      </c>
      <c r="E56" s="36">
        <v>49.6</v>
      </c>
      <c r="F56" s="38">
        <f t="shared" si="44"/>
        <v>0.347887323943662</v>
      </c>
      <c r="G56" s="39">
        <v>2.47</v>
      </c>
      <c r="H56" s="40">
        <f t="shared" si="45"/>
        <v>32.4</v>
      </c>
      <c r="I56" s="37">
        <f t="shared" ref="I56:I62" si="49">ROUNDDOWN(G56*3936,2)</f>
        <v>9721.92</v>
      </c>
      <c r="J56" s="35"/>
      <c r="K56" s="41"/>
      <c r="L56" s="42"/>
      <c r="O56" s="20">
        <f t="shared" si="47"/>
        <v>2.8405</v>
      </c>
      <c r="P56" s="20">
        <v>2.4725</v>
      </c>
      <c r="Q56" s="20">
        <f t="shared" si="48"/>
        <v>2.47</v>
      </c>
    </row>
    <row r="57" s="20" customFormat="1" ht="16.5" customHeight="1" spans="2:17">
      <c r="B57" s="36">
        <v>2116</v>
      </c>
      <c r="C57" s="37">
        <v>0.52</v>
      </c>
      <c r="D57" s="36">
        <v>300</v>
      </c>
      <c r="E57" s="36">
        <v>49.6</v>
      </c>
      <c r="F57" s="38">
        <f t="shared" si="44"/>
        <v>0.325352112676056</v>
      </c>
      <c r="G57" s="39">
        <v>2.31</v>
      </c>
      <c r="H57" s="40">
        <f t="shared" si="45"/>
        <v>30.3</v>
      </c>
      <c r="I57" s="37">
        <f t="shared" si="49"/>
        <v>9092.16</v>
      </c>
      <c r="J57" s="35"/>
      <c r="K57" s="41"/>
      <c r="L57" s="42"/>
      <c r="O57" s="20">
        <f t="shared" si="47"/>
        <v>2.6565</v>
      </c>
      <c r="P57" s="20">
        <v>2.3115</v>
      </c>
      <c r="Q57" s="20">
        <f t="shared" si="48"/>
        <v>2.31</v>
      </c>
    </row>
    <row r="58" s="20" customFormat="1" ht="16.5" customHeight="1" spans="2:17">
      <c r="B58" s="36">
        <v>2116</v>
      </c>
      <c r="C58" s="37">
        <v>0.53</v>
      </c>
      <c r="D58" s="36">
        <v>300</v>
      </c>
      <c r="E58" s="36">
        <v>49.6</v>
      </c>
      <c r="F58" s="38">
        <f t="shared" ref="F58:F63" si="50">G58/7.1</f>
        <v>0.333802816901409</v>
      </c>
      <c r="G58" s="39">
        <v>2.37</v>
      </c>
      <c r="H58" s="40">
        <f t="shared" ref="H58:H63" si="51">ROUNDDOWN(I58/D58,2)</f>
        <v>31.09</v>
      </c>
      <c r="I58" s="37">
        <f t="shared" si="49"/>
        <v>9328.32</v>
      </c>
      <c r="J58" s="35"/>
      <c r="K58" s="41"/>
      <c r="L58" s="42"/>
      <c r="N58" s="20">
        <v>1.794</v>
      </c>
      <c r="O58" s="20">
        <f t="shared" si="47"/>
        <v>2.7255</v>
      </c>
      <c r="P58" s="20">
        <v>2.369</v>
      </c>
      <c r="Q58" s="20">
        <f t="shared" si="48"/>
        <v>2.37</v>
      </c>
    </row>
    <row r="59" s="20" customFormat="1" ht="16.5" customHeight="1" spans="2:17">
      <c r="B59" s="36">
        <v>2116</v>
      </c>
      <c r="C59" s="37">
        <v>0.56</v>
      </c>
      <c r="D59" s="36">
        <v>300</v>
      </c>
      <c r="E59" s="36">
        <v>49.6</v>
      </c>
      <c r="F59" s="38">
        <f t="shared" si="50"/>
        <v>0.338028169014085</v>
      </c>
      <c r="G59" s="39">
        <v>2.4</v>
      </c>
      <c r="H59" s="40">
        <f t="shared" si="51"/>
        <v>31.48</v>
      </c>
      <c r="I59" s="37">
        <f t="shared" si="49"/>
        <v>9446.4</v>
      </c>
      <c r="J59" s="35"/>
      <c r="K59" s="41"/>
      <c r="L59" s="42"/>
      <c r="O59" s="20">
        <f t="shared" si="47"/>
        <v>2.76</v>
      </c>
      <c r="P59" s="20">
        <v>2.4035</v>
      </c>
      <c r="Q59" s="20">
        <f t="shared" si="48"/>
        <v>2.4</v>
      </c>
    </row>
    <row r="60" s="20" customFormat="1" ht="16.5" customHeight="1" spans="2:17">
      <c r="B60" s="36">
        <v>2116</v>
      </c>
      <c r="C60" s="37">
        <v>0.57</v>
      </c>
      <c r="D60" s="36">
        <v>300</v>
      </c>
      <c r="E60" s="36">
        <v>49.6</v>
      </c>
      <c r="F60" s="38">
        <f t="shared" si="50"/>
        <v>0.340845070422535</v>
      </c>
      <c r="G60" s="39">
        <v>2.42</v>
      </c>
      <c r="H60" s="40">
        <f t="shared" si="51"/>
        <v>31.75</v>
      </c>
      <c r="I60" s="37">
        <f t="shared" si="49"/>
        <v>9525.12</v>
      </c>
      <c r="J60" s="35"/>
      <c r="K60" s="41"/>
      <c r="L60" s="42"/>
      <c r="N60" s="20">
        <v>1.8285</v>
      </c>
      <c r="O60" s="20">
        <f t="shared" si="47"/>
        <v>2.783</v>
      </c>
      <c r="P60" s="20">
        <v>2.415</v>
      </c>
      <c r="Q60" s="20">
        <f t="shared" si="48"/>
        <v>2.42</v>
      </c>
    </row>
    <row r="61" s="20" customFormat="1" ht="16.5" customHeight="1" spans="2:17">
      <c r="B61" s="36">
        <v>2116</v>
      </c>
      <c r="C61" s="37">
        <v>0.6</v>
      </c>
      <c r="D61" s="36">
        <v>300</v>
      </c>
      <c r="E61" s="36">
        <v>49.6</v>
      </c>
      <c r="F61" s="38">
        <f t="shared" si="50"/>
        <v>0.352112676056338</v>
      </c>
      <c r="G61" s="39">
        <v>2.5</v>
      </c>
      <c r="H61" s="40">
        <f t="shared" si="51"/>
        <v>32.8</v>
      </c>
      <c r="I61" s="37">
        <f t="shared" si="49"/>
        <v>9840</v>
      </c>
      <c r="J61" s="35"/>
      <c r="K61" s="41"/>
      <c r="L61" s="42"/>
      <c r="N61" s="20">
        <v>1.886</v>
      </c>
      <c r="O61" s="20">
        <f t="shared" si="47"/>
        <v>2.875</v>
      </c>
      <c r="P61" s="20">
        <v>2.4955</v>
      </c>
      <c r="Q61" s="20">
        <f t="shared" si="48"/>
        <v>2.5</v>
      </c>
    </row>
    <row r="62" s="20" customFormat="1" ht="16.5" customHeight="1" spans="2:17">
      <c r="B62" s="36">
        <v>2116</v>
      </c>
      <c r="C62" s="37">
        <v>0.62</v>
      </c>
      <c r="D62" s="36">
        <v>300</v>
      </c>
      <c r="E62" s="36">
        <v>49.6</v>
      </c>
      <c r="F62" s="38">
        <f t="shared" si="50"/>
        <v>0.354929577464789</v>
      </c>
      <c r="G62" s="39">
        <v>2.52</v>
      </c>
      <c r="H62" s="40">
        <f t="shared" si="51"/>
        <v>33.06</v>
      </c>
      <c r="I62" s="37">
        <f t="shared" si="49"/>
        <v>9918.72</v>
      </c>
      <c r="J62" s="35"/>
      <c r="K62" s="41"/>
      <c r="L62" s="42"/>
      <c r="N62" s="20">
        <v>1.8975</v>
      </c>
      <c r="O62" s="20">
        <f t="shared" si="47"/>
        <v>2.898</v>
      </c>
      <c r="P62" s="20">
        <v>2.5185</v>
      </c>
      <c r="Q62" s="20">
        <f t="shared" si="48"/>
        <v>2.52</v>
      </c>
    </row>
    <row r="63" s="20" customFormat="1" ht="16.5" customHeight="1" spans="2:17">
      <c r="B63" s="36">
        <v>1506</v>
      </c>
      <c r="C63" s="37">
        <v>0.48</v>
      </c>
      <c r="D63" s="36">
        <v>150</v>
      </c>
      <c r="E63" s="36">
        <v>49.6</v>
      </c>
      <c r="F63" s="38">
        <f t="shared" si="50"/>
        <v>0.376056338028169</v>
      </c>
      <c r="G63" s="39">
        <v>2.67</v>
      </c>
      <c r="H63" s="40">
        <f t="shared" si="51"/>
        <v>35.03</v>
      </c>
      <c r="I63" s="37">
        <f>ROUNDDOWN(G63*1968,2)</f>
        <v>5254.56</v>
      </c>
      <c r="J63" s="35"/>
      <c r="K63" s="41"/>
      <c r="L63" s="42"/>
      <c r="O63" s="20">
        <f t="shared" si="47"/>
        <v>3.0705</v>
      </c>
      <c r="P63" s="20">
        <v>2.668</v>
      </c>
      <c r="Q63" s="20">
        <f t="shared" si="48"/>
        <v>2.67</v>
      </c>
    </row>
    <row r="64" s="20" customFormat="1" ht="16.5" customHeight="1" spans="2:17">
      <c r="B64" s="36">
        <v>1506</v>
      </c>
      <c r="C64" s="37">
        <v>0.5</v>
      </c>
      <c r="D64" s="36">
        <v>150</v>
      </c>
      <c r="E64" s="36">
        <v>49.6</v>
      </c>
      <c r="F64" s="38">
        <f t="shared" ref="F64:F69" si="52">G64/7.1</f>
        <v>0.322535211267606</v>
      </c>
      <c r="G64" s="39">
        <v>2.29</v>
      </c>
      <c r="H64" s="40">
        <f t="shared" ref="H64:H69" si="53">ROUNDDOWN(I64/D64,2)</f>
        <v>30.04</v>
      </c>
      <c r="I64" s="37">
        <f>ROUNDDOWN(G64*1968,2)</f>
        <v>4506.72</v>
      </c>
      <c r="J64" s="35"/>
      <c r="K64" s="41"/>
      <c r="L64" s="42"/>
      <c r="O64" s="20">
        <f t="shared" si="47"/>
        <v>2.6335</v>
      </c>
      <c r="P64" s="20">
        <v>2.2885</v>
      </c>
      <c r="Q64" s="20">
        <f t="shared" si="48"/>
        <v>2.29</v>
      </c>
    </row>
    <row r="65" s="20" customFormat="1" ht="16.5" customHeight="1" spans="2:196 16384:16384">
      <c r="B65" s="36">
        <v>7628</v>
      </c>
      <c r="C65" s="37">
        <v>0.45</v>
      </c>
      <c r="D65" s="36">
        <v>150</v>
      </c>
      <c r="E65" s="36">
        <v>49.6</v>
      </c>
      <c r="F65" s="38">
        <f t="shared" si="52"/>
        <v>0.32112676056338</v>
      </c>
      <c r="G65" s="39">
        <v>2.28</v>
      </c>
      <c r="H65" s="40">
        <f t="shared" si="53"/>
        <v>29.91</v>
      </c>
      <c r="I65" s="37">
        <f>ROUNDDOWN(G65*1968,2)</f>
        <v>4487.04</v>
      </c>
      <c r="J65" s="35"/>
      <c r="K65" s="41"/>
      <c r="L65" s="42"/>
      <c r="O65" s="20">
        <f t="shared" si="47"/>
        <v>2.622</v>
      </c>
      <c r="P65" s="20">
        <v>2.277</v>
      </c>
      <c r="Q65" s="20">
        <f t="shared" si="48"/>
        <v>2.28</v>
      </c>
    </row>
    <row r="66" s="20" customFormat="1" ht="16.5" customHeight="1" spans="2:196 16384:16384">
      <c r="B66" s="36">
        <v>7628</v>
      </c>
      <c r="C66" s="37">
        <v>0.48</v>
      </c>
      <c r="D66" s="36">
        <v>150</v>
      </c>
      <c r="E66" s="36">
        <v>49.6</v>
      </c>
      <c r="F66" s="38">
        <f t="shared" si="52"/>
        <v>0.323943661971831</v>
      </c>
      <c r="G66" s="39">
        <v>2.3</v>
      </c>
      <c r="H66" s="40">
        <f t="shared" si="53"/>
        <v>30.17</v>
      </c>
      <c r="I66" s="37">
        <f t="shared" ref="I66:I69" si="54">ROUNDDOWN(G66*1968,2)</f>
        <v>4526.4</v>
      </c>
      <c r="J66" s="35"/>
      <c r="K66" s="41"/>
      <c r="L66" s="42"/>
      <c r="N66" s="20">
        <v>1.7365</v>
      </c>
      <c r="O66" s="20">
        <f t="shared" si="47"/>
        <v>2.645</v>
      </c>
      <c r="P66" s="20">
        <v>2.3</v>
      </c>
      <c r="Q66" s="20">
        <f t="shared" si="48"/>
        <v>2.3</v>
      </c>
    </row>
    <row r="67" s="20" customFormat="1" ht="16.5" customHeight="1" spans="2:196 16384:16384">
      <c r="B67" s="36">
        <v>7628</v>
      </c>
      <c r="C67" s="37">
        <v>0.49</v>
      </c>
      <c r="D67" s="36">
        <v>150</v>
      </c>
      <c r="E67" s="36">
        <v>49.6</v>
      </c>
      <c r="F67" s="38">
        <f t="shared" si="52"/>
        <v>0.332394366197183</v>
      </c>
      <c r="G67" s="39">
        <v>2.36</v>
      </c>
      <c r="H67" s="40">
        <f t="shared" si="53"/>
        <v>30.96</v>
      </c>
      <c r="I67" s="37">
        <f t="shared" si="54"/>
        <v>4644.48</v>
      </c>
      <c r="J67" s="35"/>
      <c r="K67" s="41"/>
      <c r="L67" s="42"/>
      <c r="N67" s="20">
        <v>1.7825</v>
      </c>
      <c r="O67" s="20">
        <f t="shared" si="47"/>
        <v>2.714</v>
      </c>
      <c r="P67" s="20">
        <v>2.3575</v>
      </c>
      <c r="Q67" s="20">
        <f t="shared" si="48"/>
        <v>2.36</v>
      </c>
    </row>
    <row r="68" s="20" customFormat="1" ht="16.5" customHeight="1" spans="2:196 16384:16384">
      <c r="B68" s="36">
        <v>7628</v>
      </c>
      <c r="C68" s="37">
        <v>0.5</v>
      </c>
      <c r="D68" s="36">
        <v>150</v>
      </c>
      <c r="E68" s="36">
        <v>49.6</v>
      </c>
      <c r="F68" s="38">
        <f t="shared" si="52"/>
        <v>0.345070422535211</v>
      </c>
      <c r="G68" s="39">
        <v>2.45</v>
      </c>
      <c r="H68" s="40">
        <f t="shared" si="53"/>
        <v>32.14</v>
      </c>
      <c r="I68" s="37">
        <f t="shared" si="54"/>
        <v>4821.6</v>
      </c>
      <c r="J68" s="35"/>
      <c r="K68" s="41"/>
      <c r="L68" s="42"/>
      <c r="N68" s="20">
        <v>1.8515</v>
      </c>
      <c r="O68" s="20">
        <f t="shared" si="47"/>
        <v>2.8175</v>
      </c>
      <c r="P68" s="20">
        <v>2.4495</v>
      </c>
      <c r="Q68" s="20">
        <f t="shared" si="48"/>
        <v>2.45</v>
      </c>
    </row>
    <row r="69" s="20" customFormat="1" ht="16.5" customHeight="1" spans="2:196 16384:16384">
      <c r="B69" s="36">
        <v>7628</v>
      </c>
      <c r="C69" s="37">
        <v>0.52</v>
      </c>
      <c r="D69" s="36">
        <v>150</v>
      </c>
      <c r="E69" s="36">
        <v>49.6</v>
      </c>
      <c r="F69" s="38">
        <f t="shared" si="52"/>
        <v>0.357746478873239</v>
      </c>
      <c r="G69" s="39">
        <v>2.54</v>
      </c>
      <c r="H69" s="40">
        <f t="shared" si="53"/>
        <v>33.32</v>
      </c>
      <c r="I69" s="37">
        <f t="shared" si="54"/>
        <v>4998.72</v>
      </c>
      <c r="J69" s="35"/>
      <c r="K69" s="41"/>
      <c r="L69" s="42"/>
      <c r="N69" s="20">
        <v>1.9205</v>
      </c>
      <c r="O69" s="20">
        <f t="shared" si="47"/>
        <v>2.921</v>
      </c>
      <c r="P69" s="20">
        <v>2.5415</v>
      </c>
      <c r="Q69" s="20">
        <f t="shared" si="48"/>
        <v>2.54</v>
      </c>
    </row>
    <row r="70" customFormat="1" ht="18" customHeight="1" spans="2:196 16384:16384">
      <c r="B70" s="44"/>
      <c r="C70" s="45"/>
      <c r="D70" s="45"/>
      <c r="E70" s="45"/>
      <c r="F70" s="45"/>
      <c r="G70" s="45"/>
      <c r="H70" s="45"/>
      <c r="I70" s="46"/>
      <c r="J70" s="46"/>
      <c r="K70" s="2"/>
      <c r="L70" s="2"/>
    </row>
    <row r="71" s="44" customFormat="1" ht="18" customHeight="1" spans="2:196 16384:16384">
      <c r="C71" s="45"/>
      <c r="D71" s="45"/>
      <c r="E71" s="45"/>
      <c r="F71" s="45"/>
      <c r="G71" s="45"/>
      <c r="H71" s="45"/>
      <c r="I71" s="46"/>
      <c r="J71" s="4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XFD71"/>
    </row>
    <row r="72" s="44" customFormat="1" ht="103.2" customHeight="1" spans="2:196 16384:16384">
      <c r="B72" s="48" t="s">
        <v>236</v>
      </c>
      <c r="C72" s="48"/>
      <c r="D72" s="48"/>
      <c r="E72" s="48"/>
      <c r="F72" s="48"/>
      <c r="G72" s="48"/>
      <c r="H72" s="48"/>
      <c r="I72" s="48"/>
      <c r="J72" s="48"/>
      <c r="XFD72"/>
    </row>
  </sheetData>
  <mergeCells count="5">
    <mergeCell ref="A1:J1"/>
    <mergeCell ref="A2:J2"/>
    <mergeCell ref="B3:J3"/>
    <mergeCell ref="B48:J48"/>
    <mergeCell ref="B72:J72"/>
  </mergeCells>
  <pageMargins left="0.75" right="0.75" top="1" bottom="1" header="0.5" footer="0.5"/>
  <pageSetup paperSize="9" scale="57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2"/>
  <sheetViews>
    <sheetView view="pageBreakPreview" zoomScaleNormal="100" workbookViewId="0">
      <selection activeCell="C11" sqref="C11"/>
    </sheetView>
  </sheetViews>
  <sheetFormatPr defaultColWidth="8.88888888888889" defaultRowHeight="13.2"/>
  <cols>
    <col min="1" max="1" width="3.11111111111111" customWidth="1"/>
    <col min="4" max="4" width="11" customWidth="1"/>
    <col min="5" max="5" width="14.4444444444444" customWidth="1"/>
    <col min="6" max="7" width="10.6666666666667" customWidth="1"/>
    <col min="8" max="8" width="10.7777777777778" customWidth="1"/>
    <col min="9" max="9" width="12.8888888888889" customWidth="1"/>
    <col min="10" max="10" width="15" customWidth="1"/>
    <col min="11" max="11" width="7.77777777777778" customWidth="1"/>
    <col min="12" max="12" width="8.11111111111111" customWidth="1"/>
    <col min="13" max="13" width="8.55555555555556" customWidth="1"/>
    <col min="15" max="16" width="10.6666666666667"/>
  </cols>
  <sheetData>
    <row r="1" ht="60" customHeight="1" spans="1:17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ht="83" customHeight="1" spans="1:17">
      <c r="A2" s="3" t="s">
        <v>257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4"/>
    </row>
    <row r="3" ht="17.4" spans="1:17">
      <c r="A3" s="5"/>
      <c r="B3" s="6" t="s">
        <v>261</v>
      </c>
      <c r="C3" s="6"/>
      <c r="D3" s="6"/>
      <c r="E3" s="6"/>
      <c r="F3" s="6"/>
      <c r="G3" s="6"/>
      <c r="H3" s="6"/>
      <c r="I3" s="6"/>
      <c r="J3" s="6"/>
      <c r="K3" s="4"/>
      <c r="L3" s="4"/>
      <c r="M3" s="4"/>
    </row>
    <row r="4" ht="19.8" spans="1:17">
      <c r="A4" s="5"/>
      <c r="B4" s="7" t="s">
        <v>217</v>
      </c>
      <c r="C4" s="7" t="s">
        <v>218</v>
      </c>
      <c r="D4" s="7" t="s">
        <v>4</v>
      </c>
      <c r="E4" s="7" t="s">
        <v>219</v>
      </c>
      <c r="F4" s="7" t="s">
        <v>6</v>
      </c>
      <c r="G4" s="7" t="s">
        <v>7</v>
      </c>
      <c r="H4" s="8" t="s">
        <v>8</v>
      </c>
      <c r="I4" s="9" t="s">
        <v>9</v>
      </c>
      <c r="J4" s="8" t="s">
        <v>10</v>
      </c>
      <c r="K4" s="10" t="s">
        <v>11</v>
      </c>
      <c r="L4" s="10" t="s">
        <v>12</v>
      </c>
      <c r="M4" s="10" t="s">
        <v>13</v>
      </c>
    </row>
    <row r="5" ht="17.4" spans="1:17">
      <c r="A5" s="5"/>
      <c r="B5" s="11" t="s">
        <v>100</v>
      </c>
      <c r="C5" s="11" t="s">
        <v>21</v>
      </c>
      <c r="D5" s="11" t="s">
        <v>111</v>
      </c>
      <c r="E5" s="11" t="s">
        <v>101</v>
      </c>
      <c r="F5" s="12">
        <f t="shared" ref="F5:F9" si="0">G5/7.1</f>
        <v>2.35915492957746</v>
      </c>
      <c r="G5" s="13">
        <v>16.75</v>
      </c>
      <c r="H5" s="14">
        <f t="shared" ref="H5:H9" si="1">ROUNDDOWN(G5*12,2)</f>
        <v>201</v>
      </c>
      <c r="I5" s="15">
        <f t="shared" ref="I5:I9" si="2">ROUNDDOWN(G5*13.33,2)</f>
        <v>223.27</v>
      </c>
      <c r="J5" s="14">
        <f t="shared" ref="J5:J9" si="3">ROUNDDOWN(G5*14,2)</f>
        <v>234.5</v>
      </c>
      <c r="K5" s="16">
        <f t="shared" ref="K5:K9" si="4">ROUNDDOWN(G5*8,2)</f>
        <v>134</v>
      </c>
      <c r="L5" s="16">
        <f t="shared" ref="L5:L9" si="5">ROUNDDOWN(G5*9,2)</f>
        <v>150.75</v>
      </c>
      <c r="M5" s="16">
        <f t="shared" ref="M5:M9" si="6">ROUNDDOWN(G5*9.33,2)</f>
        <v>156.27</v>
      </c>
      <c r="O5">
        <f>G5*1.05</f>
        <v>17.5875</v>
      </c>
      <c r="P5">
        <v>16.7475</v>
      </c>
      <c r="Q5">
        <f>ROUND(P5,2)</f>
        <v>16.75</v>
      </c>
    </row>
    <row r="6" ht="17.4" spans="1:17">
      <c r="A6" s="5"/>
      <c r="B6" s="11" t="s">
        <v>100</v>
      </c>
      <c r="C6" s="11" t="s">
        <v>15</v>
      </c>
      <c r="D6" s="11" t="s">
        <v>111</v>
      </c>
      <c r="E6" s="11" t="s">
        <v>101</v>
      </c>
      <c r="F6" s="12">
        <f t="shared" si="0"/>
        <v>1.62816901408451</v>
      </c>
      <c r="G6" s="13">
        <v>11.56</v>
      </c>
      <c r="H6" s="14">
        <f t="shared" si="1"/>
        <v>138.72</v>
      </c>
      <c r="I6" s="15">
        <f t="shared" si="2"/>
        <v>154.09</v>
      </c>
      <c r="J6" s="14">
        <f t="shared" si="3"/>
        <v>161.84</v>
      </c>
      <c r="K6" s="16">
        <f t="shared" si="4"/>
        <v>92.48</v>
      </c>
      <c r="L6" s="16">
        <f t="shared" si="5"/>
        <v>104.04</v>
      </c>
      <c r="M6" s="16">
        <f t="shared" si="6"/>
        <v>107.85</v>
      </c>
      <c r="O6">
        <f t="shared" ref="O6:O32" si="7">G6*1.05</f>
        <v>12.138</v>
      </c>
      <c r="P6">
        <v>11.5605</v>
      </c>
      <c r="Q6">
        <f t="shared" ref="Q6:Q32" si="8">ROUND(P6,2)</f>
        <v>11.56</v>
      </c>
    </row>
    <row r="7" ht="17.4" spans="1:17">
      <c r="A7" s="5"/>
      <c r="B7" s="11" t="s">
        <v>165</v>
      </c>
      <c r="C7" s="11" t="s">
        <v>15</v>
      </c>
      <c r="D7" s="11" t="s">
        <v>111</v>
      </c>
      <c r="E7" s="11" t="s">
        <v>101</v>
      </c>
      <c r="F7" s="12">
        <f t="shared" si="0"/>
        <v>1.62957746478873</v>
      </c>
      <c r="G7" s="13">
        <v>11.57</v>
      </c>
      <c r="H7" s="14">
        <f t="shared" si="1"/>
        <v>138.84</v>
      </c>
      <c r="I7" s="15">
        <f t="shared" si="2"/>
        <v>154.22</v>
      </c>
      <c r="J7" s="14">
        <f t="shared" si="3"/>
        <v>161.98</v>
      </c>
      <c r="K7" s="16">
        <f t="shared" si="4"/>
        <v>92.56</v>
      </c>
      <c r="L7" s="16">
        <f t="shared" si="5"/>
        <v>104.13</v>
      </c>
      <c r="M7" s="16">
        <f t="shared" si="6"/>
        <v>107.94</v>
      </c>
      <c r="O7">
        <f t="shared" si="7"/>
        <v>12.1485</v>
      </c>
      <c r="P7">
        <v>11.571</v>
      </c>
      <c r="Q7">
        <f t="shared" si="8"/>
        <v>11.57</v>
      </c>
    </row>
    <row r="8" ht="17.4" spans="1:17">
      <c r="A8" s="5"/>
      <c r="B8" s="11" t="s">
        <v>166</v>
      </c>
      <c r="C8" s="11" t="s">
        <v>15</v>
      </c>
      <c r="D8" s="11" t="s">
        <v>111</v>
      </c>
      <c r="E8" s="11" t="s">
        <v>103</v>
      </c>
      <c r="F8" s="12">
        <f t="shared" si="0"/>
        <v>1.42676056338028</v>
      </c>
      <c r="G8" s="13">
        <v>10.13</v>
      </c>
      <c r="H8" s="14">
        <f t="shared" si="1"/>
        <v>121.56</v>
      </c>
      <c r="I8" s="15">
        <f t="shared" si="2"/>
        <v>135.03</v>
      </c>
      <c r="J8" s="14">
        <f t="shared" si="3"/>
        <v>141.82</v>
      </c>
      <c r="K8" s="16">
        <f t="shared" si="4"/>
        <v>81.04</v>
      </c>
      <c r="L8" s="16">
        <f t="shared" si="5"/>
        <v>91.17</v>
      </c>
      <c r="M8" s="16">
        <f t="shared" si="6"/>
        <v>94.51</v>
      </c>
      <c r="O8">
        <f t="shared" si="7"/>
        <v>10.6365</v>
      </c>
      <c r="P8">
        <v>10.1325</v>
      </c>
      <c r="Q8">
        <f t="shared" si="8"/>
        <v>10.13</v>
      </c>
    </row>
    <row r="9" ht="17.4" spans="1:17">
      <c r="A9" s="5"/>
      <c r="B9" s="11" t="s">
        <v>166</v>
      </c>
      <c r="C9" s="11" t="s">
        <v>146</v>
      </c>
      <c r="D9" s="11" t="s">
        <v>111</v>
      </c>
      <c r="E9" s="11" t="s">
        <v>103</v>
      </c>
      <c r="F9" s="12">
        <f t="shared" si="0"/>
        <v>1.77746478873239</v>
      </c>
      <c r="G9" s="13">
        <v>12.62</v>
      </c>
      <c r="H9" s="14">
        <f t="shared" si="1"/>
        <v>151.44</v>
      </c>
      <c r="I9" s="15">
        <f t="shared" si="2"/>
        <v>168.22</v>
      </c>
      <c r="J9" s="14">
        <f t="shared" si="3"/>
        <v>176.68</v>
      </c>
      <c r="K9" s="16">
        <f t="shared" si="4"/>
        <v>100.96</v>
      </c>
      <c r="L9" s="16">
        <f t="shared" si="5"/>
        <v>113.58</v>
      </c>
      <c r="M9" s="16">
        <f t="shared" si="6"/>
        <v>117.74</v>
      </c>
      <c r="O9">
        <f t="shared" si="7"/>
        <v>13.251</v>
      </c>
      <c r="P9">
        <v>12.621</v>
      </c>
      <c r="Q9">
        <f t="shared" si="8"/>
        <v>12.62</v>
      </c>
    </row>
    <row r="10" ht="17.4" spans="1:17">
      <c r="A10" s="5"/>
      <c r="B10" s="11" t="s">
        <v>14</v>
      </c>
      <c r="C10" s="11" t="s">
        <v>15</v>
      </c>
      <c r="D10" s="11" t="s">
        <v>19</v>
      </c>
      <c r="E10" s="11" t="s">
        <v>103</v>
      </c>
      <c r="F10" s="12">
        <f t="shared" ref="F10:F15" si="9">G10/7.1</f>
        <v>1.54929577464789</v>
      </c>
      <c r="G10" s="13">
        <v>11</v>
      </c>
      <c r="H10" s="14">
        <f t="shared" ref="H10:H15" si="10">ROUNDDOWN(G10*12,2)</f>
        <v>132</v>
      </c>
      <c r="I10" s="15">
        <f t="shared" ref="I10:I15" si="11">ROUNDDOWN(G10*13.33,2)</f>
        <v>146.63</v>
      </c>
      <c r="J10" s="14">
        <f t="shared" ref="J10:J15" si="12">ROUNDDOWN(G10*14,2)</f>
        <v>154</v>
      </c>
      <c r="K10" s="16">
        <f t="shared" ref="K10:K15" si="13">ROUNDDOWN(G10*8,2)</f>
        <v>88</v>
      </c>
      <c r="L10" s="16">
        <f t="shared" ref="L10:L15" si="14">ROUNDDOWN(G10*9,2)</f>
        <v>99</v>
      </c>
      <c r="M10" s="16">
        <f t="shared" ref="M10:M15" si="15">ROUNDDOWN(G10*9.33,2)</f>
        <v>102.63</v>
      </c>
      <c r="O10">
        <f t="shared" si="7"/>
        <v>11.55</v>
      </c>
      <c r="P10">
        <v>11.004</v>
      </c>
      <c r="Q10">
        <f t="shared" si="8"/>
        <v>11</v>
      </c>
    </row>
    <row r="11" ht="17.4" spans="1:17">
      <c r="A11" s="5"/>
      <c r="B11" s="11" t="s">
        <v>14</v>
      </c>
      <c r="C11" s="11" t="s">
        <v>15</v>
      </c>
      <c r="D11" s="11" t="s">
        <v>111</v>
      </c>
      <c r="E11" s="11" t="s">
        <v>103</v>
      </c>
      <c r="F11" s="12">
        <f t="shared" si="9"/>
        <v>1.43098591549296</v>
      </c>
      <c r="G11" s="13">
        <v>10.16</v>
      </c>
      <c r="H11" s="14">
        <f t="shared" si="10"/>
        <v>121.92</v>
      </c>
      <c r="I11" s="15">
        <f t="shared" si="11"/>
        <v>135.43</v>
      </c>
      <c r="J11" s="14">
        <f t="shared" si="12"/>
        <v>142.24</v>
      </c>
      <c r="K11" s="16">
        <f t="shared" si="13"/>
        <v>81.28</v>
      </c>
      <c r="L11" s="16">
        <f t="shared" si="14"/>
        <v>91.44</v>
      </c>
      <c r="M11" s="16">
        <f t="shared" si="15"/>
        <v>94.79</v>
      </c>
      <c r="O11">
        <f t="shared" si="7"/>
        <v>10.668</v>
      </c>
      <c r="P11">
        <v>10.164</v>
      </c>
      <c r="Q11">
        <f t="shared" si="8"/>
        <v>10.16</v>
      </c>
    </row>
    <row r="12" ht="17.4" spans="1:17">
      <c r="A12" s="5"/>
      <c r="B12" s="11" t="s">
        <v>14</v>
      </c>
      <c r="C12" s="11" t="s">
        <v>146</v>
      </c>
      <c r="D12" s="11" t="s">
        <v>111</v>
      </c>
      <c r="E12" s="11" t="s">
        <v>103</v>
      </c>
      <c r="F12" s="12">
        <f t="shared" si="9"/>
        <v>1.77887323943662</v>
      </c>
      <c r="G12" s="13">
        <v>12.63</v>
      </c>
      <c r="H12" s="14">
        <f t="shared" si="10"/>
        <v>151.56</v>
      </c>
      <c r="I12" s="15">
        <f t="shared" si="11"/>
        <v>168.35</v>
      </c>
      <c r="J12" s="14">
        <f t="shared" si="12"/>
        <v>176.82</v>
      </c>
      <c r="K12" s="16">
        <f t="shared" si="13"/>
        <v>101.04</v>
      </c>
      <c r="L12" s="16">
        <f t="shared" si="14"/>
        <v>113.67</v>
      </c>
      <c r="M12" s="16">
        <f t="shared" si="15"/>
        <v>117.83</v>
      </c>
      <c r="O12">
        <f t="shared" si="7"/>
        <v>13.2615</v>
      </c>
      <c r="P12">
        <v>12.6315</v>
      </c>
      <c r="Q12">
        <f t="shared" si="8"/>
        <v>12.63</v>
      </c>
    </row>
    <row r="13" ht="17.4" spans="1:17">
      <c r="A13" s="5"/>
      <c r="B13" s="11" t="s">
        <v>14</v>
      </c>
      <c r="C13" s="11" t="s">
        <v>21</v>
      </c>
      <c r="D13" s="11" t="s">
        <v>111</v>
      </c>
      <c r="E13" s="11" t="s">
        <v>101</v>
      </c>
      <c r="F13" s="12">
        <f t="shared" si="9"/>
        <v>2.37323943661972</v>
      </c>
      <c r="G13" s="13">
        <v>16.85</v>
      </c>
      <c r="H13" s="14">
        <f t="shared" si="10"/>
        <v>202.2</v>
      </c>
      <c r="I13" s="15">
        <f t="shared" si="11"/>
        <v>224.61</v>
      </c>
      <c r="J13" s="14">
        <f t="shared" si="12"/>
        <v>235.9</v>
      </c>
      <c r="K13" s="16">
        <f t="shared" si="13"/>
        <v>134.8</v>
      </c>
      <c r="L13" s="16">
        <f t="shared" si="14"/>
        <v>151.65</v>
      </c>
      <c r="M13" s="16">
        <f t="shared" si="15"/>
        <v>157.21</v>
      </c>
      <c r="O13">
        <f t="shared" si="7"/>
        <v>17.6925</v>
      </c>
      <c r="P13">
        <v>16.8525</v>
      </c>
      <c r="Q13">
        <f t="shared" si="8"/>
        <v>16.85</v>
      </c>
    </row>
    <row r="14" ht="17.4" spans="1:17">
      <c r="A14" s="5"/>
      <c r="B14" s="11" t="s">
        <v>18</v>
      </c>
      <c r="C14" s="11" t="s">
        <v>15</v>
      </c>
      <c r="D14" s="11" t="s">
        <v>19</v>
      </c>
      <c r="E14" s="11" t="s">
        <v>24</v>
      </c>
      <c r="F14" s="12">
        <f t="shared" si="9"/>
        <v>1.61408450704225</v>
      </c>
      <c r="G14" s="13">
        <v>11.46</v>
      </c>
      <c r="H14" s="14">
        <f t="shared" si="10"/>
        <v>137.52</v>
      </c>
      <c r="I14" s="15">
        <f t="shared" si="11"/>
        <v>152.76</v>
      </c>
      <c r="J14" s="14">
        <f t="shared" si="12"/>
        <v>160.44</v>
      </c>
      <c r="K14" s="16">
        <f t="shared" si="13"/>
        <v>91.68</v>
      </c>
      <c r="L14" s="16">
        <f t="shared" si="14"/>
        <v>103.14</v>
      </c>
      <c r="M14" s="16">
        <f t="shared" si="15"/>
        <v>106.92</v>
      </c>
      <c r="O14">
        <f t="shared" si="7"/>
        <v>12.033</v>
      </c>
      <c r="P14">
        <v>11.4555</v>
      </c>
      <c r="Q14">
        <f t="shared" si="8"/>
        <v>11.46</v>
      </c>
    </row>
    <row r="15" ht="17.4" spans="1:17">
      <c r="A15" s="5"/>
      <c r="B15" s="11" t="s">
        <v>18</v>
      </c>
      <c r="C15" s="11" t="s">
        <v>15</v>
      </c>
      <c r="D15" s="11" t="s">
        <v>111</v>
      </c>
      <c r="E15" s="11" t="s">
        <v>24</v>
      </c>
      <c r="F15" s="12">
        <f t="shared" si="9"/>
        <v>1.73098591549296</v>
      </c>
      <c r="G15" s="13">
        <v>12.29</v>
      </c>
      <c r="H15" s="14">
        <f t="shared" si="10"/>
        <v>147.48</v>
      </c>
      <c r="I15" s="15">
        <f t="shared" si="11"/>
        <v>163.82</v>
      </c>
      <c r="J15" s="14">
        <f t="shared" si="12"/>
        <v>172.06</v>
      </c>
      <c r="K15" s="16">
        <f t="shared" si="13"/>
        <v>98.32</v>
      </c>
      <c r="L15" s="16">
        <f t="shared" si="14"/>
        <v>110.61</v>
      </c>
      <c r="M15" s="16">
        <f t="shared" si="15"/>
        <v>114.66</v>
      </c>
      <c r="O15">
        <f t="shared" si="7"/>
        <v>12.9045</v>
      </c>
      <c r="P15">
        <v>12.285</v>
      </c>
      <c r="Q15">
        <f t="shared" si="8"/>
        <v>12.29</v>
      </c>
    </row>
    <row r="16" ht="17.4" spans="1:17">
      <c r="A16" s="5"/>
      <c r="B16" s="11" t="s">
        <v>18</v>
      </c>
      <c r="C16" s="11" t="s">
        <v>146</v>
      </c>
      <c r="D16" s="11" t="s">
        <v>19</v>
      </c>
      <c r="E16" s="11" t="s">
        <v>24</v>
      </c>
      <c r="F16" s="12">
        <f t="shared" ref="F16:F21" si="16">G16/7.1</f>
        <v>1.99295774647887</v>
      </c>
      <c r="G16" s="13">
        <v>14.15</v>
      </c>
      <c r="H16" s="14">
        <f t="shared" ref="H16:H21" si="17">ROUNDDOWN(G16*12,2)</f>
        <v>169.8</v>
      </c>
      <c r="I16" s="15">
        <f t="shared" ref="I16:I21" si="18">ROUNDDOWN(G16*13.33,2)</f>
        <v>188.61</v>
      </c>
      <c r="J16" s="14">
        <f t="shared" ref="J16:J21" si="19">ROUNDDOWN(G16*14,2)</f>
        <v>198.1</v>
      </c>
      <c r="K16" s="16">
        <f t="shared" ref="K16:K21" si="20">ROUNDDOWN(G16*8,2)</f>
        <v>113.2</v>
      </c>
      <c r="L16" s="16">
        <f t="shared" ref="L16:L21" si="21">ROUNDDOWN(G16*9,2)</f>
        <v>127.35</v>
      </c>
      <c r="M16" s="16">
        <f t="shared" ref="M16:M21" si="22">ROUNDDOWN(G16*9.33,2)</f>
        <v>132.01</v>
      </c>
      <c r="O16">
        <f t="shared" si="7"/>
        <v>14.8575</v>
      </c>
      <c r="P16">
        <v>14.154</v>
      </c>
      <c r="Q16">
        <f t="shared" si="8"/>
        <v>14.15</v>
      </c>
    </row>
    <row r="17" ht="17.4" spans="1:17">
      <c r="A17" s="5"/>
      <c r="B17" s="11" t="s">
        <v>18</v>
      </c>
      <c r="C17" s="11" t="s">
        <v>21</v>
      </c>
      <c r="D17" s="11" t="s">
        <v>111</v>
      </c>
      <c r="E17" s="11" t="s">
        <v>103</v>
      </c>
      <c r="F17" s="12">
        <f t="shared" si="16"/>
        <v>2.34084507042254</v>
      </c>
      <c r="G17" s="13">
        <v>16.62</v>
      </c>
      <c r="H17" s="14">
        <f t="shared" si="17"/>
        <v>199.44</v>
      </c>
      <c r="I17" s="15">
        <f t="shared" si="18"/>
        <v>221.54</v>
      </c>
      <c r="J17" s="14">
        <f t="shared" si="19"/>
        <v>232.68</v>
      </c>
      <c r="K17" s="16">
        <f t="shared" si="20"/>
        <v>132.96</v>
      </c>
      <c r="L17" s="16">
        <f t="shared" si="21"/>
        <v>149.58</v>
      </c>
      <c r="M17" s="16">
        <f t="shared" si="22"/>
        <v>155.06</v>
      </c>
      <c r="O17">
        <f t="shared" si="7"/>
        <v>17.451</v>
      </c>
      <c r="P17">
        <v>16.6215</v>
      </c>
      <c r="Q17">
        <f t="shared" si="8"/>
        <v>16.62</v>
      </c>
    </row>
    <row r="18" ht="17.4" spans="1:17">
      <c r="A18" s="5"/>
      <c r="B18" s="11" t="s">
        <v>18</v>
      </c>
      <c r="C18" s="11" t="s">
        <v>21</v>
      </c>
      <c r="D18" s="11" t="s">
        <v>111</v>
      </c>
      <c r="E18" s="11" t="s">
        <v>20</v>
      </c>
      <c r="F18" s="12">
        <f t="shared" ref="F18:F22" si="23">G18/7.1</f>
        <v>2.29718309859155</v>
      </c>
      <c r="G18" s="13">
        <v>16.31</v>
      </c>
      <c r="H18" s="14">
        <f t="shared" ref="H18:H22" si="24">ROUNDDOWN(G18*12,2)</f>
        <v>195.72</v>
      </c>
      <c r="I18" s="15">
        <f t="shared" ref="I18:I22" si="25">ROUNDDOWN(G18*13.33,2)</f>
        <v>217.41</v>
      </c>
      <c r="J18" s="14">
        <f t="shared" ref="J18:J22" si="26">ROUNDDOWN(G18*14,2)</f>
        <v>228.34</v>
      </c>
      <c r="K18" s="16">
        <f t="shared" ref="K18:K22" si="27">ROUNDDOWN(G18*8,2)</f>
        <v>130.48</v>
      </c>
      <c r="L18" s="16">
        <f t="shared" ref="L18:L22" si="28">ROUNDDOWN(G18*9,2)</f>
        <v>146.79</v>
      </c>
      <c r="M18" s="16">
        <f t="shared" ref="M18:M22" si="29">ROUNDDOWN(G18*9.33,2)</f>
        <v>152.17</v>
      </c>
      <c r="O18">
        <f t="shared" si="7"/>
        <v>17.1255</v>
      </c>
      <c r="P18">
        <v>16.3065</v>
      </c>
      <c r="Q18">
        <f t="shared" si="8"/>
        <v>16.31</v>
      </c>
    </row>
    <row r="19" ht="17.4" spans="1:17">
      <c r="A19" s="5"/>
      <c r="B19" s="11" t="s">
        <v>18</v>
      </c>
      <c r="C19" s="11" t="s">
        <v>21</v>
      </c>
      <c r="D19" s="11" t="s">
        <v>111</v>
      </c>
      <c r="E19" s="11" t="s">
        <v>24</v>
      </c>
      <c r="F19" s="12">
        <f t="shared" si="23"/>
        <v>2.32676056338028</v>
      </c>
      <c r="G19" s="13">
        <v>16.52</v>
      </c>
      <c r="H19" s="14">
        <f t="shared" si="24"/>
        <v>198.24</v>
      </c>
      <c r="I19" s="15">
        <f t="shared" si="25"/>
        <v>220.21</v>
      </c>
      <c r="J19" s="14">
        <f t="shared" si="26"/>
        <v>231.28</v>
      </c>
      <c r="K19" s="16">
        <f t="shared" si="27"/>
        <v>132.16</v>
      </c>
      <c r="L19" s="16">
        <f t="shared" si="28"/>
        <v>148.68</v>
      </c>
      <c r="M19" s="16">
        <f t="shared" si="29"/>
        <v>154.13</v>
      </c>
      <c r="O19">
        <f t="shared" si="7"/>
        <v>17.346</v>
      </c>
      <c r="P19">
        <v>16.5165</v>
      </c>
      <c r="Q19">
        <f t="shared" si="8"/>
        <v>16.52</v>
      </c>
    </row>
    <row r="20" ht="17.4" spans="1:17">
      <c r="A20" s="5"/>
      <c r="B20" s="11" t="s">
        <v>18</v>
      </c>
      <c r="C20" s="17" t="s">
        <v>151</v>
      </c>
      <c r="D20" s="11" t="s">
        <v>19</v>
      </c>
      <c r="E20" s="11" t="s">
        <v>20</v>
      </c>
      <c r="F20" s="12">
        <f t="shared" si="23"/>
        <v>3.12676056338028</v>
      </c>
      <c r="G20" s="13">
        <v>22.2</v>
      </c>
      <c r="H20" s="14">
        <f t="shared" si="24"/>
        <v>266.4</v>
      </c>
      <c r="I20" s="15">
        <f t="shared" si="25"/>
        <v>295.92</v>
      </c>
      <c r="J20" s="14">
        <f t="shared" si="26"/>
        <v>310.8</v>
      </c>
      <c r="K20" s="16">
        <f t="shared" si="27"/>
        <v>177.6</v>
      </c>
      <c r="L20" s="16">
        <f t="shared" si="28"/>
        <v>199.8</v>
      </c>
      <c r="M20" s="16">
        <f t="shared" si="29"/>
        <v>207.12</v>
      </c>
      <c r="O20">
        <f t="shared" si="7"/>
        <v>23.31</v>
      </c>
      <c r="P20">
        <v>22.197</v>
      </c>
      <c r="Q20">
        <f t="shared" si="8"/>
        <v>22.2</v>
      </c>
    </row>
    <row r="21" ht="17.4" spans="1:17">
      <c r="A21" s="5"/>
      <c r="B21" s="11" t="s">
        <v>18</v>
      </c>
      <c r="C21" s="17" t="s">
        <v>151</v>
      </c>
      <c r="D21" s="11" t="s">
        <v>111</v>
      </c>
      <c r="E21" s="11" t="s">
        <v>20</v>
      </c>
      <c r="F21" s="12">
        <f t="shared" si="23"/>
        <v>3.2169014084507</v>
      </c>
      <c r="G21" s="13">
        <v>22.84</v>
      </c>
      <c r="H21" s="14">
        <f t="shared" si="24"/>
        <v>274.08</v>
      </c>
      <c r="I21" s="15">
        <f t="shared" si="25"/>
        <v>304.45</v>
      </c>
      <c r="J21" s="14">
        <f t="shared" si="26"/>
        <v>319.76</v>
      </c>
      <c r="K21" s="16">
        <f t="shared" si="27"/>
        <v>182.72</v>
      </c>
      <c r="L21" s="16">
        <f t="shared" si="28"/>
        <v>205.56</v>
      </c>
      <c r="M21" s="16">
        <f t="shared" si="29"/>
        <v>213.09</v>
      </c>
      <c r="O21">
        <f t="shared" si="7"/>
        <v>23.982</v>
      </c>
      <c r="P21">
        <v>22.8375</v>
      </c>
      <c r="Q21">
        <f t="shared" si="8"/>
        <v>22.84</v>
      </c>
    </row>
    <row r="22" ht="17.4" spans="1:17">
      <c r="A22" s="5"/>
      <c r="B22" s="11" t="s">
        <v>26</v>
      </c>
      <c r="C22" s="11" t="s">
        <v>15</v>
      </c>
      <c r="D22" s="11" t="s">
        <v>111</v>
      </c>
      <c r="E22" s="11" t="s">
        <v>29</v>
      </c>
      <c r="F22" s="12">
        <f t="shared" si="23"/>
        <v>1.72816901408451</v>
      </c>
      <c r="G22" s="13">
        <v>12.27</v>
      </c>
      <c r="H22" s="14">
        <f t="shared" si="24"/>
        <v>147.24</v>
      </c>
      <c r="I22" s="15">
        <f t="shared" si="25"/>
        <v>163.55</v>
      </c>
      <c r="J22" s="14">
        <f t="shared" si="26"/>
        <v>171.78</v>
      </c>
      <c r="K22" s="16">
        <f t="shared" si="27"/>
        <v>98.16</v>
      </c>
      <c r="L22" s="16">
        <f t="shared" si="28"/>
        <v>110.43</v>
      </c>
      <c r="M22" s="16">
        <f t="shared" si="29"/>
        <v>114.47</v>
      </c>
      <c r="O22">
        <f t="shared" si="7"/>
        <v>12.8835</v>
      </c>
      <c r="P22">
        <v>12.2745</v>
      </c>
      <c r="Q22">
        <f t="shared" si="8"/>
        <v>12.27</v>
      </c>
    </row>
    <row r="23" ht="17.4" spans="1:17">
      <c r="A23" s="5"/>
      <c r="B23" s="11" t="s">
        <v>26</v>
      </c>
      <c r="C23" s="11" t="s">
        <v>21</v>
      </c>
      <c r="D23" s="11" t="s">
        <v>111</v>
      </c>
      <c r="E23" s="11" t="s">
        <v>29</v>
      </c>
      <c r="F23" s="12">
        <f t="shared" ref="F23:F32" si="30">G23/7.1</f>
        <v>2.33802816901408</v>
      </c>
      <c r="G23" s="13">
        <v>16.6</v>
      </c>
      <c r="H23" s="14">
        <f t="shared" ref="H23:H32" si="31">ROUNDDOWN(G23*12,2)</f>
        <v>199.2</v>
      </c>
      <c r="I23" s="15">
        <f t="shared" ref="I23:I32" si="32">ROUNDDOWN(G23*13.33,2)</f>
        <v>221.27</v>
      </c>
      <c r="J23" s="14">
        <f t="shared" ref="J23:J32" si="33">ROUNDDOWN(G23*14,2)</f>
        <v>232.4</v>
      </c>
      <c r="K23" s="16">
        <f t="shared" ref="K23:K32" si="34">ROUNDDOWN(G23*8,2)</f>
        <v>132.8</v>
      </c>
      <c r="L23" s="16">
        <f t="shared" ref="L23:L32" si="35">ROUNDDOWN(G23*9,2)</f>
        <v>149.4</v>
      </c>
      <c r="M23" s="16">
        <f t="shared" ref="M23:M32" si="36">ROUNDDOWN(G23*9.33,2)</f>
        <v>154.87</v>
      </c>
      <c r="O23">
        <f t="shared" si="7"/>
        <v>17.43</v>
      </c>
      <c r="P23">
        <v>16.6005</v>
      </c>
      <c r="Q23">
        <f t="shared" si="8"/>
        <v>16.6</v>
      </c>
    </row>
    <row r="24" ht="17.4" spans="1:17">
      <c r="A24" s="5"/>
      <c r="B24" s="11" t="s">
        <v>26</v>
      </c>
      <c r="C24" s="11" t="s">
        <v>21</v>
      </c>
      <c r="D24" s="11" t="s">
        <v>111</v>
      </c>
      <c r="E24" s="11" t="s">
        <v>27</v>
      </c>
      <c r="F24" s="12">
        <f t="shared" si="30"/>
        <v>2.33943661971831</v>
      </c>
      <c r="G24" s="13">
        <v>16.61</v>
      </c>
      <c r="H24" s="14">
        <f t="shared" si="31"/>
        <v>199.32</v>
      </c>
      <c r="I24" s="15">
        <f t="shared" si="32"/>
        <v>221.41</v>
      </c>
      <c r="J24" s="14">
        <f t="shared" si="33"/>
        <v>232.54</v>
      </c>
      <c r="K24" s="16">
        <f t="shared" si="34"/>
        <v>132.88</v>
      </c>
      <c r="L24" s="16">
        <f t="shared" si="35"/>
        <v>149.49</v>
      </c>
      <c r="M24" s="16">
        <f t="shared" si="36"/>
        <v>154.97</v>
      </c>
      <c r="O24">
        <f t="shared" si="7"/>
        <v>17.4405</v>
      </c>
      <c r="P24">
        <v>16.611</v>
      </c>
      <c r="Q24">
        <f t="shared" si="8"/>
        <v>16.61</v>
      </c>
    </row>
    <row r="25" ht="17.4" spans="1:17">
      <c r="A25" s="5"/>
      <c r="B25" s="11" t="s">
        <v>26</v>
      </c>
      <c r="C25" s="11" t="s">
        <v>21</v>
      </c>
      <c r="D25" s="11" t="s">
        <v>167</v>
      </c>
      <c r="E25" s="11" t="s">
        <v>27</v>
      </c>
      <c r="F25" s="12">
        <f t="shared" si="30"/>
        <v>2.47042253521127</v>
      </c>
      <c r="G25" s="13">
        <v>17.54</v>
      </c>
      <c r="H25" s="14">
        <f t="shared" si="31"/>
        <v>210.48</v>
      </c>
      <c r="I25" s="15">
        <f t="shared" si="32"/>
        <v>233.8</v>
      </c>
      <c r="J25" s="14">
        <f t="shared" si="33"/>
        <v>245.56</v>
      </c>
      <c r="K25" s="16">
        <f t="shared" si="34"/>
        <v>140.32</v>
      </c>
      <c r="L25" s="16">
        <f t="shared" si="35"/>
        <v>157.86</v>
      </c>
      <c r="M25" s="16">
        <f t="shared" si="36"/>
        <v>163.64</v>
      </c>
      <c r="O25">
        <f t="shared" si="7"/>
        <v>18.417</v>
      </c>
      <c r="P25">
        <v>17.535</v>
      </c>
      <c r="Q25">
        <f t="shared" si="8"/>
        <v>17.54</v>
      </c>
    </row>
    <row r="26" ht="17.4" spans="1:17">
      <c r="A26" s="5"/>
      <c r="B26" s="11" t="s">
        <v>26</v>
      </c>
      <c r="C26" s="11" t="s">
        <v>21</v>
      </c>
      <c r="D26" s="11" t="s">
        <v>111</v>
      </c>
      <c r="E26" s="11" t="s">
        <v>170</v>
      </c>
      <c r="F26" s="12">
        <f t="shared" si="30"/>
        <v>2.84507042253521</v>
      </c>
      <c r="G26" s="13">
        <v>20.2</v>
      </c>
      <c r="H26" s="14">
        <f t="shared" si="31"/>
        <v>242.4</v>
      </c>
      <c r="I26" s="15">
        <f t="shared" si="32"/>
        <v>269.26</v>
      </c>
      <c r="J26" s="14">
        <f t="shared" si="33"/>
        <v>282.8</v>
      </c>
      <c r="K26" s="16">
        <f t="shared" si="34"/>
        <v>161.6</v>
      </c>
      <c r="L26" s="16">
        <f t="shared" si="35"/>
        <v>181.8</v>
      </c>
      <c r="M26" s="16">
        <f t="shared" si="36"/>
        <v>188.46</v>
      </c>
      <c r="O26">
        <f t="shared" si="7"/>
        <v>21.21</v>
      </c>
      <c r="P26">
        <v>20.202</v>
      </c>
      <c r="Q26">
        <f t="shared" si="8"/>
        <v>20.2</v>
      </c>
    </row>
    <row r="27" ht="17.4" spans="1:17">
      <c r="A27" s="5"/>
      <c r="B27" s="11" t="s">
        <v>26</v>
      </c>
      <c r="C27" s="17" t="s">
        <v>23</v>
      </c>
      <c r="D27" s="11" t="s">
        <v>111</v>
      </c>
      <c r="E27" s="11" t="s">
        <v>27</v>
      </c>
      <c r="F27" s="12">
        <f t="shared" si="30"/>
        <v>3.69014084507042</v>
      </c>
      <c r="G27" s="13">
        <v>26.2</v>
      </c>
      <c r="H27" s="14">
        <f t="shared" si="31"/>
        <v>314.4</v>
      </c>
      <c r="I27" s="15">
        <f t="shared" si="32"/>
        <v>349.24</v>
      </c>
      <c r="J27" s="14">
        <f t="shared" si="33"/>
        <v>366.8</v>
      </c>
      <c r="K27" s="16">
        <f t="shared" si="34"/>
        <v>209.6</v>
      </c>
      <c r="L27" s="16">
        <f t="shared" si="35"/>
        <v>235.8</v>
      </c>
      <c r="M27" s="16">
        <f t="shared" si="36"/>
        <v>244.44</v>
      </c>
      <c r="O27">
        <f t="shared" si="7"/>
        <v>27.51</v>
      </c>
      <c r="P27">
        <v>26.1975</v>
      </c>
      <c r="Q27">
        <f t="shared" si="8"/>
        <v>26.2</v>
      </c>
    </row>
    <row r="28" ht="17.4" spans="1:17">
      <c r="A28" s="5"/>
      <c r="B28" s="11" t="s">
        <v>33</v>
      </c>
      <c r="C28" s="11" t="s">
        <v>21</v>
      </c>
      <c r="D28" s="11" t="s">
        <v>111</v>
      </c>
      <c r="E28" s="11" t="s">
        <v>27</v>
      </c>
      <c r="F28" s="12">
        <f t="shared" si="30"/>
        <v>2.35211267605634</v>
      </c>
      <c r="G28" s="13">
        <v>16.7</v>
      </c>
      <c r="H28" s="14">
        <f t="shared" si="31"/>
        <v>200.4</v>
      </c>
      <c r="I28" s="15">
        <f t="shared" si="32"/>
        <v>222.61</v>
      </c>
      <c r="J28" s="14">
        <f t="shared" si="33"/>
        <v>233.8</v>
      </c>
      <c r="K28" s="16">
        <f t="shared" si="34"/>
        <v>133.6</v>
      </c>
      <c r="L28" s="16">
        <f t="shared" si="35"/>
        <v>150.3</v>
      </c>
      <c r="M28" s="16">
        <f t="shared" si="36"/>
        <v>155.81</v>
      </c>
      <c r="O28">
        <f t="shared" si="7"/>
        <v>17.535</v>
      </c>
      <c r="P28">
        <v>16.695</v>
      </c>
      <c r="Q28">
        <f t="shared" si="8"/>
        <v>16.7</v>
      </c>
    </row>
    <row r="29" ht="17.4" spans="1:17">
      <c r="A29" s="5"/>
      <c r="B29" s="11" t="s">
        <v>40</v>
      </c>
      <c r="C29" s="11" t="s">
        <v>21</v>
      </c>
      <c r="D29" s="11" t="s">
        <v>111</v>
      </c>
      <c r="E29" s="11" t="s">
        <v>41</v>
      </c>
      <c r="F29" s="12">
        <f t="shared" si="30"/>
        <v>2.92816901408451</v>
      </c>
      <c r="G29" s="13">
        <v>20.79</v>
      </c>
      <c r="H29" s="14">
        <f t="shared" si="31"/>
        <v>249.48</v>
      </c>
      <c r="I29" s="15">
        <f t="shared" si="32"/>
        <v>277.13</v>
      </c>
      <c r="J29" s="14">
        <f t="shared" si="33"/>
        <v>291.06</v>
      </c>
      <c r="K29" s="16">
        <f t="shared" si="34"/>
        <v>166.32</v>
      </c>
      <c r="L29" s="16">
        <f t="shared" si="35"/>
        <v>187.11</v>
      </c>
      <c r="M29" s="16">
        <f t="shared" si="36"/>
        <v>193.97</v>
      </c>
      <c r="O29">
        <f t="shared" si="7"/>
        <v>21.8295</v>
      </c>
      <c r="P29">
        <v>20.79</v>
      </c>
      <c r="Q29">
        <f t="shared" si="8"/>
        <v>20.79</v>
      </c>
    </row>
    <row r="30" ht="17.4" spans="1:17">
      <c r="A30" s="5"/>
      <c r="B30" s="11" t="s">
        <v>40</v>
      </c>
      <c r="C30" s="11" t="s">
        <v>21</v>
      </c>
      <c r="D30" s="11" t="s">
        <v>111</v>
      </c>
      <c r="E30" s="11" t="s">
        <v>138</v>
      </c>
      <c r="F30" s="12">
        <f t="shared" si="30"/>
        <v>2.99014084507042</v>
      </c>
      <c r="G30" s="13">
        <v>21.23</v>
      </c>
      <c r="H30" s="14">
        <f t="shared" si="31"/>
        <v>254.76</v>
      </c>
      <c r="I30" s="15">
        <f t="shared" si="32"/>
        <v>282.99</v>
      </c>
      <c r="J30" s="14">
        <f t="shared" si="33"/>
        <v>297.22</v>
      </c>
      <c r="K30" s="16">
        <f t="shared" si="34"/>
        <v>169.84</v>
      </c>
      <c r="L30" s="16">
        <f t="shared" si="35"/>
        <v>191.07</v>
      </c>
      <c r="M30" s="16">
        <f t="shared" si="36"/>
        <v>198.07</v>
      </c>
      <c r="O30">
        <f t="shared" si="7"/>
        <v>22.2915</v>
      </c>
      <c r="P30">
        <v>21.231</v>
      </c>
      <c r="Q30">
        <f t="shared" si="8"/>
        <v>21.23</v>
      </c>
    </row>
    <row r="31" ht="17.4" spans="1:17">
      <c r="A31" s="5"/>
      <c r="B31" s="11" t="s">
        <v>66</v>
      </c>
      <c r="C31" s="11" t="s">
        <v>21</v>
      </c>
      <c r="D31" s="11" t="s">
        <v>111</v>
      </c>
      <c r="E31" s="11" t="s">
        <v>186</v>
      </c>
      <c r="F31" s="12">
        <f t="shared" si="30"/>
        <v>5.39859154929577</v>
      </c>
      <c r="G31" s="13">
        <v>38.33</v>
      </c>
      <c r="H31" s="14">
        <f t="shared" si="31"/>
        <v>459.96</v>
      </c>
      <c r="I31" s="15">
        <f t="shared" si="32"/>
        <v>510.93</v>
      </c>
      <c r="J31" s="14">
        <f t="shared" si="33"/>
        <v>536.62</v>
      </c>
      <c r="K31" s="16">
        <f t="shared" si="34"/>
        <v>306.64</v>
      </c>
      <c r="L31" s="16">
        <f t="shared" si="35"/>
        <v>344.97</v>
      </c>
      <c r="M31" s="16">
        <f t="shared" si="36"/>
        <v>357.61</v>
      </c>
      <c r="O31">
        <f t="shared" si="7"/>
        <v>40.2465</v>
      </c>
      <c r="P31">
        <v>38.325</v>
      </c>
      <c r="Q31">
        <f t="shared" si="8"/>
        <v>38.33</v>
      </c>
    </row>
    <row r="32" ht="17.4" spans="1:17">
      <c r="A32" s="5"/>
      <c r="B32" s="11" t="s">
        <v>73</v>
      </c>
      <c r="C32" s="11" t="s">
        <v>15</v>
      </c>
      <c r="D32" s="11" t="s">
        <v>111</v>
      </c>
      <c r="E32" s="11" t="s">
        <v>198</v>
      </c>
      <c r="F32" s="12">
        <f t="shared" si="30"/>
        <v>6.37464788732394</v>
      </c>
      <c r="G32" s="13">
        <v>45.26</v>
      </c>
      <c r="H32" s="14">
        <f t="shared" si="31"/>
        <v>543.12</v>
      </c>
      <c r="I32" s="15">
        <f t="shared" si="32"/>
        <v>603.31</v>
      </c>
      <c r="J32" s="14">
        <f t="shared" si="33"/>
        <v>633.64</v>
      </c>
      <c r="K32" s="16">
        <f t="shared" si="34"/>
        <v>362.08</v>
      </c>
      <c r="L32" s="16">
        <f t="shared" si="35"/>
        <v>407.34</v>
      </c>
      <c r="M32" s="16">
        <f t="shared" si="36"/>
        <v>422.27</v>
      </c>
      <c r="O32">
        <f t="shared" si="7"/>
        <v>47.523</v>
      </c>
      <c r="P32">
        <v>45.255</v>
      </c>
      <c r="Q32">
        <f t="shared" si="8"/>
        <v>45.26</v>
      </c>
    </row>
    <row r="33" ht="17.4" spans="1:17">
      <c r="A33" s="5"/>
      <c r="B33" s="11"/>
      <c r="C33" s="19"/>
      <c r="D33" s="11"/>
      <c r="E33" s="11"/>
      <c r="F33" s="12"/>
      <c r="G33" s="18"/>
      <c r="H33" s="14"/>
      <c r="I33" s="15"/>
      <c r="J33" s="14"/>
      <c r="K33" s="16"/>
      <c r="L33" s="16"/>
      <c r="M33" s="16"/>
    </row>
    <row r="34" ht="17.4" spans="1:17">
      <c r="A34" s="5"/>
      <c r="B34" s="11"/>
      <c r="C34" s="19"/>
      <c r="D34" s="11"/>
      <c r="E34" s="11"/>
      <c r="F34" s="12"/>
      <c r="G34" s="18"/>
      <c r="H34" s="14"/>
      <c r="I34" s="15"/>
      <c r="J34" s="14"/>
      <c r="K34" s="16"/>
      <c r="L34" s="16"/>
      <c r="M34" s="16"/>
    </row>
    <row r="35" ht="17.4" spans="1:17">
      <c r="A35" s="5"/>
      <c r="B35" s="11"/>
      <c r="C35" s="11"/>
      <c r="D35" s="11"/>
      <c r="E35" s="11"/>
      <c r="F35" s="12"/>
      <c r="G35" s="18"/>
      <c r="H35" s="14"/>
      <c r="I35" s="15"/>
      <c r="J35" s="14"/>
      <c r="K35" s="16" t="s">
        <v>262</v>
      </c>
      <c r="L35" s="16"/>
      <c r="M35" s="16"/>
    </row>
    <row r="36" ht="17.4" spans="1:17">
      <c r="A36" s="5"/>
      <c r="B36" s="11"/>
      <c r="C36" s="19"/>
      <c r="D36" s="11"/>
      <c r="E36" s="11"/>
      <c r="F36" s="12"/>
      <c r="G36" s="18"/>
      <c r="H36" s="14"/>
      <c r="I36" s="15"/>
      <c r="J36" s="14"/>
      <c r="K36" s="16"/>
      <c r="L36" s="16"/>
      <c r="M36" s="16"/>
    </row>
    <row r="37" ht="17.4" spans="1:17">
      <c r="A37" s="5"/>
      <c r="B37" s="11"/>
      <c r="C37" s="19"/>
      <c r="D37" s="11"/>
      <c r="E37" s="11"/>
      <c r="F37" s="12"/>
      <c r="G37" s="18"/>
      <c r="H37" s="14"/>
      <c r="I37" s="15"/>
      <c r="J37" s="14"/>
      <c r="K37" s="16"/>
      <c r="L37" s="16"/>
      <c r="M37" s="16"/>
    </row>
    <row r="38" ht="17.4" spans="1:17">
      <c r="A38" s="5"/>
      <c r="B38" s="11"/>
      <c r="C38" s="11"/>
      <c r="D38" s="11"/>
      <c r="E38" s="11"/>
      <c r="F38" s="12"/>
      <c r="G38" s="18"/>
      <c r="H38" s="14"/>
      <c r="I38" s="15"/>
      <c r="J38" s="14"/>
      <c r="K38" s="16"/>
      <c r="L38" s="16"/>
      <c r="M38" s="16"/>
    </row>
    <row r="39" ht="17.4" spans="1:17">
      <c r="A39" s="5"/>
      <c r="B39" s="11"/>
      <c r="C39" s="11"/>
      <c r="D39" s="11"/>
      <c r="E39" s="11"/>
      <c r="F39" s="12"/>
      <c r="G39" s="18"/>
      <c r="H39" s="14"/>
      <c r="I39" s="15"/>
      <c r="J39" s="14"/>
      <c r="K39" s="16"/>
      <c r="L39" s="16"/>
      <c r="M39" s="16"/>
    </row>
    <row r="40" ht="17.4" spans="1:17">
      <c r="A40" s="5"/>
      <c r="B40" s="11"/>
      <c r="C40" s="11"/>
      <c r="D40" s="11"/>
      <c r="E40" s="11"/>
      <c r="F40" s="12"/>
      <c r="G40" s="18"/>
      <c r="H40" s="14"/>
      <c r="I40" s="15"/>
      <c r="J40" s="14"/>
      <c r="K40" s="16"/>
      <c r="L40" s="16"/>
      <c r="M40" s="16"/>
    </row>
    <row r="41" ht="17.4" spans="1:17">
      <c r="A41" s="5"/>
      <c r="B41" s="11"/>
      <c r="C41" s="11"/>
      <c r="D41" s="11"/>
      <c r="E41" s="11"/>
      <c r="F41" s="12"/>
      <c r="G41" s="18"/>
      <c r="H41" s="14"/>
      <c r="I41" s="15"/>
      <c r="J41" s="14"/>
      <c r="K41" s="16"/>
      <c r="L41" s="16"/>
      <c r="M41" s="16"/>
    </row>
    <row r="42" ht="17.4" spans="1:17">
      <c r="A42" s="5"/>
      <c r="B42" s="11"/>
      <c r="C42" s="11"/>
      <c r="D42" s="11"/>
      <c r="E42" s="11"/>
      <c r="F42" s="12"/>
      <c r="G42" s="18"/>
      <c r="H42" s="14"/>
      <c r="I42" s="15"/>
      <c r="J42" s="14"/>
      <c r="K42" s="16"/>
      <c r="L42" s="16"/>
      <c r="M42" s="16"/>
    </row>
    <row r="43" ht="17.4" spans="1:17">
      <c r="A43" s="5"/>
      <c r="B43" s="11"/>
      <c r="C43" s="11"/>
      <c r="D43" s="11"/>
      <c r="E43" s="11"/>
      <c r="F43" s="12"/>
      <c r="G43" s="18"/>
      <c r="H43" s="14"/>
      <c r="I43" s="15"/>
      <c r="J43" s="14"/>
      <c r="K43" s="16"/>
      <c r="L43" s="16"/>
      <c r="M43" s="16"/>
    </row>
    <row r="44" ht="17.4" spans="1:17">
      <c r="A44" s="20"/>
      <c r="B44" s="21"/>
      <c r="C44" s="21"/>
      <c r="D44" s="21"/>
      <c r="E44" s="21"/>
      <c r="F44" s="22"/>
      <c r="G44" s="22"/>
      <c r="H44" s="23"/>
      <c r="I44" s="24"/>
      <c r="J44" s="23"/>
      <c r="K44" s="25"/>
      <c r="L44" s="26"/>
      <c r="M44" s="27"/>
    </row>
    <row r="45" ht="19.8" spans="1:17">
      <c r="A45" s="20"/>
      <c r="B45" s="20"/>
      <c r="C45" s="28"/>
      <c r="D45" s="28"/>
      <c r="E45" s="28"/>
      <c r="F45" s="28"/>
      <c r="G45" s="28"/>
      <c r="H45" s="29"/>
      <c r="I45" s="28"/>
      <c r="J45" s="28"/>
      <c r="K45" s="20"/>
      <c r="L45" s="30"/>
      <c r="M45" s="20"/>
    </row>
    <row r="46" ht="19.2" spans="1:17">
      <c r="A46" s="20"/>
      <c r="B46" s="31" t="s">
        <v>263</v>
      </c>
      <c r="C46" s="31"/>
      <c r="D46" s="31"/>
      <c r="E46" s="31"/>
      <c r="F46" s="31"/>
      <c r="G46" s="31"/>
      <c r="H46" s="31"/>
      <c r="I46" s="31"/>
      <c r="J46" s="31"/>
      <c r="K46" s="20"/>
      <c r="L46" s="30"/>
      <c r="M46" s="20"/>
    </row>
    <row r="47" ht="19.8" spans="1:17">
      <c r="A47" s="20"/>
      <c r="B47" s="32" t="s">
        <v>90</v>
      </c>
      <c r="C47" s="32" t="s">
        <v>91</v>
      </c>
      <c r="D47" s="32" t="s">
        <v>235</v>
      </c>
      <c r="E47" s="32" t="s">
        <v>93</v>
      </c>
      <c r="F47" s="32" t="s">
        <v>6</v>
      </c>
      <c r="G47" s="33" t="s">
        <v>7</v>
      </c>
      <c r="H47" s="34" t="s">
        <v>94</v>
      </c>
      <c r="I47" s="32" t="s">
        <v>95</v>
      </c>
      <c r="J47" s="35"/>
      <c r="K47" s="20"/>
      <c r="L47" s="30"/>
      <c r="M47" s="20"/>
    </row>
    <row r="48" ht="17.4" spans="1:17">
      <c r="A48" s="20"/>
      <c r="B48" s="36">
        <v>106</v>
      </c>
      <c r="C48" s="37">
        <v>0.72</v>
      </c>
      <c r="D48" s="36">
        <v>300</v>
      </c>
      <c r="E48" s="36">
        <v>49.6</v>
      </c>
      <c r="F48" s="38">
        <f>G48/7.1</f>
        <v>0.526760563380282</v>
      </c>
      <c r="G48" s="39">
        <v>3.74</v>
      </c>
      <c r="H48" s="40">
        <f>ROUNDDOWN(I48/D48,2)</f>
        <v>49.06</v>
      </c>
      <c r="I48" s="37">
        <f>ROUNDDOWN(G48*3936,2)</f>
        <v>14720.64</v>
      </c>
      <c r="J48" s="35"/>
      <c r="K48" s="41"/>
      <c r="L48" s="42"/>
      <c r="M48" s="20"/>
      <c r="O48">
        <f>G48*1.1</f>
        <v>4.114</v>
      </c>
      <c r="P48">
        <v>3.74</v>
      </c>
      <c r="Q48">
        <f>ROUND(P48,2)</f>
        <v>3.74</v>
      </c>
    </row>
    <row r="49" ht="17.4" spans="1:17">
      <c r="A49" s="20"/>
      <c r="B49" s="36">
        <v>106</v>
      </c>
      <c r="C49" s="37">
        <v>0.73</v>
      </c>
      <c r="D49" s="36">
        <v>300</v>
      </c>
      <c r="E49" s="36">
        <v>49.6</v>
      </c>
      <c r="F49" s="38">
        <f t="shared" ref="F49:F55" si="37">G49/7.1</f>
        <v>0.53943661971831</v>
      </c>
      <c r="G49" s="39">
        <v>3.83</v>
      </c>
      <c r="H49" s="40">
        <f t="shared" ref="H49:H55" si="38">ROUNDDOWN(I49/D49,2)</f>
        <v>50.24</v>
      </c>
      <c r="I49" s="37">
        <f t="shared" ref="I49:I55" si="39">ROUNDDOWN(G49*3936,2)</f>
        <v>15074.88</v>
      </c>
      <c r="J49" s="35"/>
      <c r="K49" s="41"/>
      <c r="L49" s="42"/>
      <c r="M49" s="20"/>
      <c r="O49">
        <f t="shared" ref="O49:O88" si="40">G49*1.1</f>
        <v>4.213</v>
      </c>
      <c r="P49">
        <v>3.828</v>
      </c>
      <c r="Q49">
        <f t="shared" ref="Q49:Q88" si="41">ROUND(P49,2)</f>
        <v>3.83</v>
      </c>
    </row>
    <row r="50" ht="17.4" spans="1:17">
      <c r="A50" s="20"/>
      <c r="B50" s="36">
        <v>106</v>
      </c>
      <c r="C50" s="37">
        <v>0.75</v>
      </c>
      <c r="D50" s="36">
        <v>300</v>
      </c>
      <c r="E50" s="36">
        <v>49.6</v>
      </c>
      <c r="F50" s="38">
        <f t="shared" si="37"/>
        <v>0.545070422535211</v>
      </c>
      <c r="G50" s="39">
        <v>3.87</v>
      </c>
      <c r="H50" s="40">
        <f t="shared" si="38"/>
        <v>50.77</v>
      </c>
      <c r="I50" s="37">
        <f t="shared" si="39"/>
        <v>15232.32</v>
      </c>
      <c r="J50" s="35"/>
      <c r="K50" s="41"/>
      <c r="L50" s="42"/>
      <c r="M50" s="20"/>
      <c r="O50">
        <f t="shared" si="40"/>
        <v>4.257</v>
      </c>
      <c r="P50">
        <v>3.872</v>
      </c>
      <c r="Q50">
        <f t="shared" si="41"/>
        <v>3.87</v>
      </c>
    </row>
    <row r="51" ht="17.4" spans="1:17">
      <c r="A51" s="20"/>
      <c r="B51" s="36">
        <v>106</v>
      </c>
      <c r="C51" s="37">
        <v>0.76</v>
      </c>
      <c r="D51" s="36">
        <v>300</v>
      </c>
      <c r="E51" s="36">
        <v>49.6</v>
      </c>
      <c r="F51" s="38">
        <f t="shared" si="37"/>
        <v>0.547887323943662</v>
      </c>
      <c r="G51" s="39">
        <v>3.89</v>
      </c>
      <c r="H51" s="40">
        <f t="shared" si="38"/>
        <v>51.03</v>
      </c>
      <c r="I51" s="37">
        <f t="shared" si="39"/>
        <v>15311.04</v>
      </c>
      <c r="J51" s="35"/>
      <c r="K51" s="41"/>
      <c r="L51" s="42"/>
      <c r="M51" s="20"/>
      <c r="O51">
        <f t="shared" si="40"/>
        <v>4.279</v>
      </c>
      <c r="P51">
        <v>3.894</v>
      </c>
      <c r="Q51">
        <f t="shared" si="41"/>
        <v>3.89</v>
      </c>
    </row>
    <row r="52" ht="17.4" spans="1:17">
      <c r="A52" s="20"/>
      <c r="B52" s="36">
        <v>106</v>
      </c>
      <c r="C52" s="37">
        <v>0.77</v>
      </c>
      <c r="D52" s="36">
        <v>300</v>
      </c>
      <c r="E52" s="36">
        <v>49.6</v>
      </c>
      <c r="F52" s="38">
        <f t="shared" si="37"/>
        <v>0.557746478873239</v>
      </c>
      <c r="G52" s="39">
        <v>3.96</v>
      </c>
      <c r="H52" s="40">
        <f t="shared" si="38"/>
        <v>51.95</v>
      </c>
      <c r="I52" s="37">
        <f t="shared" si="39"/>
        <v>15586.56</v>
      </c>
      <c r="J52" s="35"/>
      <c r="K52" s="41"/>
      <c r="L52" s="42"/>
      <c r="M52" s="20"/>
      <c r="N52">
        <v>3.597</v>
      </c>
      <c r="O52">
        <f t="shared" si="40"/>
        <v>4.356</v>
      </c>
      <c r="P52">
        <v>3.96</v>
      </c>
      <c r="Q52">
        <f t="shared" si="41"/>
        <v>3.96</v>
      </c>
    </row>
    <row r="53" ht="17.4" spans="1:17">
      <c r="A53" s="20"/>
      <c r="B53" s="36">
        <v>1027</v>
      </c>
      <c r="C53" s="37">
        <v>0.72</v>
      </c>
      <c r="D53" s="36">
        <v>300</v>
      </c>
      <c r="E53" s="36">
        <v>49.6</v>
      </c>
      <c r="F53" s="38">
        <f t="shared" si="37"/>
        <v>0.674647887323944</v>
      </c>
      <c r="G53" s="39">
        <v>4.79</v>
      </c>
      <c r="H53" s="40">
        <f t="shared" si="38"/>
        <v>62.84</v>
      </c>
      <c r="I53" s="37">
        <f t="shared" si="39"/>
        <v>18853.44</v>
      </c>
      <c r="J53" s="35"/>
      <c r="K53" s="41"/>
      <c r="L53" s="42"/>
      <c r="M53" s="20"/>
      <c r="O53">
        <f t="shared" si="40"/>
        <v>5.269</v>
      </c>
      <c r="P53">
        <v>4.785</v>
      </c>
      <c r="Q53">
        <f t="shared" si="41"/>
        <v>4.79</v>
      </c>
    </row>
    <row r="54" ht="17.4" spans="1:17">
      <c r="A54" s="20"/>
      <c r="B54" s="36">
        <v>1037</v>
      </c>
      <c r="C54" s="37">
        <v>0.75</v>
      </c>
      <c r="D54" s="36">
        <v>300</v>
      </c>
      <c r="E54" s="36">
        <v>49.6</v>
      </c>
      <c r="F54" s="38">
        <f t="shared" si="37"/>
        <v>0.643661971830986</v>
      </c>
      <c r="G54" s="39">
        <v>4.57</v>
      </c>
      <c r="H54" s="40">
        <f t="shared" si="38"/>
        <v>59.95</v>
      </c>
      <c r="I54" s="37">
        <f t="shared" si="39"/>
        <v>17987.52</v>
      </c>
      <c r="J54" s="35"/>
      <c r="K54" s="41"/>
      <c r="L54" s="42"/>
      <c r="M54" s="20"/>
      <c r="O54">
        <f t="shared" si="40"/>
        <v>5.027</v>
      </c>
      <c r="P54">
        <v>4.565</v>
      </c>
      <c r="Q54">
        <f t="shared" si="41"/>
        <v>4.57</v>
      </c>
    </row>
    <row r="55" ht="17.4" spans="1:17">
      <c r="A55" s="20"/>
      <c r="B55" s="36">
        <v>1067</v>
      </c>
      <c r="C55" s="37">
        <v>0.67</v>
      </c>
      <c r="D55" s="36">
        <v>300</v>
      </c>
      <c r="E55" s="36">
        <v>49.6</v>
      </c>
      <c r="F55" s="38">
        <f t="shared" si="37"/>
        <v>0.526760563380282</v>
      </c>
      <c r="G55" s="39">
        <v>3.74</v>
      </c>
      <c r="H55" s="40">
        <f t="shared" si="38"/>
        <v>49.06</v>
      </c>
      <c r="I55" s="37">
        <f t="shared" si="39"/>
        <v>14720.64</v>
      </c>
      <c r="J55" s="35"/>
      <c r="K55" s="41"/>
      <c r="L55" s="42"/>
      <c r="M55" s="20"/>
      <c r="O55">
        <f t="shared" si="40"/>
        <v>4.114</v>
      </c>
      <c r="P55">
        <v>3.74</v>
      </c>
      <c r="Q55">
        <f t="shared" si="41"/>
        <v>3.74</v>
      </c>
    </row>
    <row r="56" ht="17.4" spans="1:17">
      <c r="A56" s="20"/>
      <c r="B56" s="36">
        <v>1067</v>
      </c>
      <c r="C56" s="37">
        <v>0.69</v>
      </c>
      <c r="D56" s="36">
        <v>300</v>
      </c>
      <c r="E56" s="36">
        <v>49.6</v>
      </c>
      <c r="F56" s="38">
        <f t="shared" ref="F56:F64" si="42">G56/7.1</f>
        <v>0.528169014084507</v>
      </c>
      <c r="G56" s="39">
        <v>3.75</v>
      </c>
      <c r="H56" s="40">
        <f t="shared" ref="H56:H64" si="43">ROUNDDOWN(I56/D56,2)</f>
        <v>49.2</v>
      </c>
      <c r="I56" s="37">
        <f t="shared" ref="I56:I64" si="44">ROUNDDOWN(G56*3936,2)</f>
        <v>14760</v>
      </c>
      <c r="J56" s="35"/>
      <c r="K56" s="41"/>
      <c r="L56" s="42"/>
      <c r="M56" s="20"/>
      <c r="N56">
        <v>3.41</v>
      </c>
      <c r="O56">
        <f t="shared" si="40"/>
        <v>4.125</v>
      </c>
      <c r="P56">
        <v>3.751</v>
      </c>
      <c r="Q56">
        <f t="shared" si="41"/>
        <v>3.75</v>
      </c>
    </row>
    <row r="57" ht="17.4" spans="1:17">
      <c r="A57" s="20"/>
      <c r="B57" s="36">
        <v>1067</v>
      </c>
      <c r="C57" s="37">
        <v>0.7</v>
      </c>
      <c r="D57" s="36">
        <v>300</v>
      </c>
      <c r="E57" s="36">
        <v>49.6</v>
      </c>
      <c r="F57" s="38">
        <f t="shared" si="42"/>
        <v>0.545070422535211</v>
      </c>
      <c r="G57" s="39">
        <v>3.87</v>
      </c>
      <c r="H57" s="40">
        <f t="shared" si="43"/>
        <v>50.77</v>
      </c>
      <c r="I57" s="37">
        <f t="shared" si="44"/>
        <v>15232.32</v>
      </c>
      <c r="J57" s="35"/>
      <c r="K57" s="41"/>
      <c r="L57" s="42"/>
      <c r="M57" s="20"/>
      <c r="O57">
        <f t="shared" si="40"/>
        <v>4.257</v>
      </c>
      <c r="P57">
        <v>3.872</v>
      </c>
      <c r="Q57">
        <f t="shared" si="41"/>
        <v>3.87</v>
      </c>
    </row>
    <row r="58" ht="17.4" spans="1:17">
      <c r="A58" s="20"/>
      <c r="B58" s="36">
        <v>1067</v>
      </c>
      <c r="C58" s="37">
        <v>0.71</v>
      </c>
      <c r="D58" s="36">
        <v>300</v>
      </c>
      <c r="E58" s="36">
        <v>49.6</v>
      </c>
      <c r="F58" s="38">
        <f t="shared" si="42"/>
        <v>0.567605633802817</v>
      </c>
      <c r="G58" s="39">
        <v>4.03</v>
      </c>
      <c r="H58" s="40">
        <f t="shared" si="43"/>
        <v>52.87</v>
      </c>
      <c r="I58" s="37">
        <f t="shared" si="44"/>
        <v>15862.08</v>
      </c>
      <c r="J58" s="35"/>
      <c r="K58" s="41"/>
      <c r="L58" s="42"/>
      <c r="M58" s="20"/>
      <c r="N58">
        <v>3.663</v>
      </c>
      <c r="O58">
        <f t="shared" si="40"/>
        <v>4.433</v>
      </c>
      <c r="P58">
        <v>4.026</v>
      </c>
      <c r="Q58">
        <f t="shared" si="41"/>
        <v>4.03</v>
      </c>
    </row>
    <row r="59" ht="17.4" spans="1:17">
      <c r="A59" s="20"/>
      <c r="B59" s="36">
        <v>1067</v>
      </c>
      <c r="C59" s="37">
        <v>0.72</v>
      </c>
      <c r="D59" s="36">
        <v>300</v>
      </c>
      <c r="E59" s="36">
        <v>49.6</v>
      </c>
      <c r="F59" s="38">
        <f t="shared" si="42"/>
        <v>0.592957746478873</v>
      </c>
      <c r="G59" s="39">
        <v>4.21</v>
      </c>
      <c r="H59" s="40">
        <f t="shared" si="43"/>
        <v>55.23</v>
      </c>
      <c r="I59" s="37">
        <f t="shared" si="44"/>
        <v>16570.56</v>
      </c>
      <c r="J59" s="35"/>
      <c r="K59" s="41"/>
      <c r="L59" s="42"/>
      <c r="M59" s="20"/>
      <c r="O59">
        <f t="shared" si="40"/>
        <v>4.631</v>
      </c>
      <c r="P59">
        <v>4.213</v>
      </c>
      <c r="Q59">
        <f t="shared" si="41"/>
        <v>4.21</v>
      </c>
    </row>
    <row r="60" ht="17.4" spans="1:17">
      <c r="A60" s="20"/>
      <c r="B60" s="36">
        <v>1067</v>
      </c>
      <c r="C60" s="37">
        <v>0.73</v>
      </c>
      <c r="D60" s="36">
        <v>300</v>
      </c>
      <c r="E60" s="36">
        <v>49.6</v>
      </c>
      <c r="F60" s="38">
        <f t="shared" si="42"/>
        <v>0.598591549295775</v>
      </c>
      <c r="G60" s="39">
        <v>4.25</v>
      </c>
      <c r="H60" s="40">
        <f t="shared" si="43"/>
        <v>55.76</v>
      </c>
      <c r="I60" s="37">
        <f t="shared" si="44"/>
        <v>16728</v>
      </c>
      <c r="J60" s="35"/>
      <c r="K60" s="41"/>
      <c r="L60" s="42"/>
      <c r="M60" s="20"/>
      <c r="N60">
        <v>3.861</v>
      </c>
      <c r="O60">
        <f t="shared" si="40"/>
        <v>4.675</v>
      </c>
      <c r="P60">
        <v>4.246</v>
      </c>
      <c r="Q60">
        <f t="shared" si="41"/>
        <v>4.25</v>
      </c>
    </row>
    <row r="61" ht="17.4" spans="1:17">
      <c r="A61" s="20"/>
      <c r="B61" s="36">
        <v>1067</v>
      </c>
      <c r="C61" s="37">
        <v>0.74</v>
      </c>
      <c r="D61" s="36">
        <v>300</v>
      </c>
      <c r="E61" s="36">
        <v>49.6</v>
      </c>
      <c r="F61" s="38">
        <f t="shared" si="42"/>
        <v>0.628169014084507</v>
      </c>
      <c r="G61" s="39">
        <v>4.46</v>
      </c>
      <c r="H61" s="40">
        <f t="shared" si="43"/>
        <v>58.51</v>
      </c>
      <c r="I61" s="37">
        <f t="shared" si="44"/>
        <v>17554.56</v>
      </c>
      <c r="J61" s="35"/>
      <c r="K61" s="41"/>
      <c r="L61" s="42"/>
      <c r="M61" s="20"/>
      <c r="O61">
        <f t="shared" si="40"/>
        <v>4.906</v>
      </c>
      <c r="P61">
        <v>4.455</v>
      </c>
      <c r="Q61">
        <f t="shared" si="41"/>
        <v>4.46</v>
      </c>
    </row>
    <row r="62" ht="17.4" spans="1:17">
      <c r="A62" s="20"/>
      <c r="B62" s="36">
        <v>1067</v>
      </c>
      <c r="C62" s="37">
        <v>0.75</v>
      </c>
      <c r="D62" s="36">
        <v>300</v>
      </c>
      <c r="E62" s="36">
        <v>49.6</v>
      </c>
      <c r="F62" s="38">
        <f t="shared" si="42"/>
        <v>0.602816901408451</v>
      </c>
      <c r="G62" s="39">
        <v>4.28</v>
      </c>
      <c r="H62" s="40">
        <f t="shared" si="43"/>
        <v>56.15</v>
      </c>
      <c r="I62" s="37">
        <f t="shared" si="44"/>
        <v>16846.08</v>
      </c>
      <c r="J62" s="35"/>
      <c r="K62" s="41"/>
      <c r="L62" s="42"/>
      <c r="M62" s="20"/>
      <c r="O62">
        <f t="shared" si="40"/>
        <v>4.708</v>
      </c>
      <c r="P62">
        <v>4.279</v>
      </c>
      <c r="Q62">
        <f t="shared" si="41"/>
        <v>4.28</v>
      </c>
    </row>
    <row r="63" ht="17.4" spans="1:17">
      <c r="A63" s="20"/>
      <c r="B63" s="36">
        <v>1067</v>
      </c>
      <c r="C63" s="49">
        <v>0.755</v>
      </c>
      <c r="D63" s="36">
        <v>300</v>
      </c>
      <c r="E63" s="36">
        <v>49.6</v>
      </c>
      <c r="F63" s="38">
        <f t="shared" si="42"/>
        <v>0.604225352112676</v>
      </c>
      <c r="G63" s="39">
        <v>4.29</v>
      </c>
      <c r="H63" s="40">
        <f t="shared" si="43"/>
        <v>56.28</v>
      </c>
      <c r="I63" s="37">
        <f t="shared" si="44"/>
        <v>16885.44</v>
      </c>
      <c r="J63" s="35"/>
      <c r="K63" s="41"/>
      <c r="L63" s="42"/>
      <c r="M63" s="20"/>
      <c r="O63">
        <f t="shared" si="40"/>
        <v>4.719</v>
      </c>
      <c r="P63">
        <v>4.29</v>
      </c>
      <c r="Q63">
        <f t="shared" si="41"/>
        <v>4.29</v>
      </c>
    </row>
    <row r="64" ht="17.4" spans="1:17">
      <c r="A64" s="20"/>
      <c r="B64" s="36">
        <v>1078</v>
      </c>
      <c r="C64" s="37">
        <v>0.63</v>
      </c>
      <c r="D64" s="36">
        <v>300</v>
      </c>
      <c r="E64" s="36">
        <v>49.6</v>
      </c>
      <c r="F64" s="38">
        <f t="shared" si="42"/>
        <v>0.604225352112676</v>
      </c>
      <c r="G64" s="39">
        <v>4.29</v>
      </c>
      <c r="H64" s="40">
        <f t="shared" si="43"/>
        <v>56.28</v>
      </c>
      <c r="I64" s="37">
        <f t="shared" si="44"/>
        <v>16885.44</v>
      </c>
      <c r="J64" s="35"/>
      <c r="K64" s="41"/>
      <c r="L64" s="42"/>
      <c r="M64" s="20"/>
      <c r="O64">
        <f t="shared" si="40"/>
        <v>4.719</v>
      </c>
      <c r="P64">
        <v>4.29</v>
      </c>
      <c r="Q64">
        <f t="shared" si="41"/>
        <v>4.29</v>
      </c>
    </row>
    <row r="65" ht="17.4" spans="1:17">
      <c r="A65" s="20"/>
      <c r="B65" s="36">
        <v>1078</v>
      </c>
      <c r="C65" s="37">
        <v>0.64</v>
      </c>
      <c r="D65" s="36">
        <v>300</v>
      </c>
      <c r="E65" s="36">
        <v>49.6</v>
      </c>
      <c r="F65" s="38">
        <f t="shared" ref="F65:F73" si="45">G65/7.1</f>
        <v>0.511267605633803</v>
      </c>
      <c r="G65" s="39">
        <v>3.63</v>
      </c>
      <c r="H65" s="40">
        <f t="shared" ref="H65:H73" si="46">ROUNDDOWN(I65/D65,2)</f>
        <v>47.62</v>
      </c>
      <c r="I65" s="37">
        <f t="shared" ref="I65:I73" si="47">ROUNDDOWN(G65*3936,2)</f>
        <v>14287.68</v>
      </c>
      <c r="J65" s="35"/>
      <c r="K65" s="41"/>
      <c r="L65" s="42"/>
      <c r="M65" s="20"/>
      <c r="O65">
        <f t="shared" si="40"/>
        <v>3.993</v>
      </c>
      <c r="P65">
        <v>3.63</v>
      </c>
      <c r="Q65">
        <f t="shared" si="41"/>
        <v>3.63</v>
      </c>
    </row>
    <row r="66" ht="17.4" spans="1:17">
      <c r="A66" s="20"/>
      <c r="B66" s="36">
        <v>1078</v>
      </c>
      <c r="C66" s="37">
        <v>0.65</v>
      </c>
      <c r="D66" s="36">
        <v>300</v>
      </c>
      <c r="E66" s="36">
        <v>49.6</v>
      </c>
      <c r="F66" s="38">
        <f t="shared" si="45"/>
        <v>0.514084507042254</v>
      </c>
      <c r="G66" s="39">
        <v>3.65</v>
      </c>
      <c r="H66" s="40">
        <f t="shared" si="46"/>
        <v>47.88</v>
      </c>
      <c r="I66" s="37">
        <f t="shared" si="47"/>
        <v>14366.4</v>
      </c>
      <c r="J66" s="35"/>
      <c r="K66" s="41"/>
      <c r="L66" s="42"/>
      <c r="M66" s="20"/>
      <c r="N66">
        <v>3.322</v>
      </c>
      <c r="O66">
        <f t="shared" si="40"/>
        <v>4.015</v>
      </c>
      <c r="P66">
        <v>3.652</v>
      </c>
      <c r="Q66">
        <f t="shared" si="41"/>
        <v>3.65</v>
      </c>
    </row>
    <row r="67" ht="17.4" spans="1:17">
      <c r="A67" s="20"/>
      <c r="B67" s="36">
        <v>1078</v>
      </c>
      <c r="C67" s="37">
        <v>0.69</v>
      </c>
      <c r="D67" s="36">
        <v>300</v>
      </c>
      <c r="E67" s="36">
        <v>49.6</v>
      </c>
      <c r="F67" s="38">
        <f t="shared" si="45"/>
        <v>0.576056338028169</v>
      </c>
      <c r="G67" s="39">
        <v>4.09</v>
      </c>
      <c r="H67" s="40">
        <f t="shared" si="46"/>
        <v>53.66</v>
      </c>
      <c r="I67" s="37">
        <f t="shared" si="47"/>
        <v>16098.24</v>
      </c>
      <c r="J67" s="35"/>
      <c r="K67" s="41"/>
      <c r="L67" s="42"/>
      <c r="M67" s="20"/>
      <c r="O67">
        <f t="shared" si="40"/>
        <v>4.499</v>
      </c>
      <c r="P67">
        <v>4.092</v>
      </c>
      <c r="Q67">
        <f t="shared" si="41"/>
        <v>4.09</v>
      </c>
    </row>
    <row r="68" ht="17.4" spans="1:17">
      <c r="A68" s="20"/>
      <c r="B68" s="36">
        <v>1078</v>
      </c>
      <c r="C68" s="37">
        <v>0.72</v>
      </c>
      <c r="D68" s="36">
        <v>300</v>
      </c>
      <c r="E68" s="36">
        <v>49.6</v>
      </c>
      <c r="F68" s="38">
        <f t="shared" si="45"/>
        <v>0.597183098591549</v>
      </c>
      <c r="G68" s="39">
        <v>4.24</v>
      </c>
      <c r="H68" s="40">
        <f t="shared" si="46"/>
        <v>55.62</v>
      </c>
      <c r="I68" s="37">
        <f t="shared" si="47"/>
        <v>16688.64</v>
      </c>
      <c r="J68" s="35"/>
      <c r="K68" s="41"/>
      <c r="L68" s="42"/>
      <c r="M68" s="20"/>
      <c r="O68">
        <f t="shared" si="40"/>
        <v>4.664</v>
      </c>
      <c r="P68">
        <v>4.235</v>
      </c>
      <c r="Q68">
        <f t="shared" si="41"/>
        <v>4.24</v>
      </c>
    </row>
    <row r="69" ht="17.4" spans="1:17">
      <c r="A69" s="20"/>
      <c r="B69" s="36">
        <v>1080</v>
      </c>
      <c r="C69" s="37">
        <v>0.62</v>
      </c>
      <c r="D69" s="36">
        <v>300</v>
      </c>
      <c r="E69" s="36">
        <v>49.6</v>
      </c>
      <c r="F69" s="38">
        <f t="shared" si="45"/>
        <v>0.557746478873239</v>
      </c>
      <c r="G69" s="39">
        <v>3.96</v>
      </c>
      <c r="H69" s="40">
        <f t="shared" si="46"/>
        <v>51.95</v>
      </c>
      <c r="I69" s="37">
        <f t="shared" si="47"/>
        <v>15586.56</v>
      </c>
      <c r="J69" s="35"/>
      <c r="K69" s="41"/>
      <c r="L69" s="42"/>
      <c r="M69" s="20"/>
      <c r="O69">
        <f t="shared" si="40"/>
        <v>4.356</v>
      </c>
      <c r="P69">
        <v>3.96</v>
      </c>
      <c r="Q69">
        <f t="shared" si="41"/>
        <v>3.96</v>
      </c>
    </row>
    <row r="70" ht="17.4" spans="1:17">
      <c r="A70" s="20"/>
      <c r="B70" s="36">
        <v>1080</v>
      </c>
      <c r="C70" s="37">
        <v>0.63</v>
      </c>
      <c r="D70" s="36">
        <v>300</v>
      </c>
      <c r="E70" s="36">
        <v>49.6</v>
      </c>
      <c r="F70" s="38">
        <f t="shared" si="45"/>
        <v>0.561971830985916</v>
      </c>
      <c r="G70" s="39">
        <v>3.99</v>
      </c>
      <c r="H70" s="40">
        <f t="shared" si="46"/>
        <v>52.34</v>
      </c>
      <c r="I70" s="37">
        <f t="shared" si="47"/>
        <v>15704.64</v>
      </c>
      <c r="J70" s="35"/>
      <c r="K70" s="41"/>
      <c r="L70" s="42"/>
      <c r="M70" s="20"/>
      <c r="O70">
        <f t="shared" si="40"/>
        <v>4.389</v>
      </c>
      <c r="P70">
        <v>3.993</v>
      </c>
      <c r="Q70">
        <f t="shared" si="41"/>
        <v>3.99</v>
      </c>
    </row>
    <row r="71" ht="17.4" spans="1:17">
      <c r="A71" s="20"/>
      <c r="B71" s="36">
        <v>1080</v>
      </c>
      <c r="C71" s="37">
        <v>0.64</v>
      </c>
      <c r="D71" s="36">
        <v>300</v>
      </c>
      <c r="E71" s="36">
        <v>49.6</v>
      </c>
      <c r="F71" s="38">
        <f t="shared" si="45"/>
        <v>0.566197183098592</v>
      </c>
      <c r="G71" s="39">
        <v>4.02</v>
      </c>
      <c r="H71" s="40">
        <f t="shared" si="46"/>
        <v>52.74</v>
      </c>
      <c r="I71" s="37">
        <f t="shared" si="47"/>
        <v>15822.72</v>
      </c>
      <c r="J71" s="35"/>
      <c r="K71" s="41"/>
      <c r="L71" s="42"/>
      <c r="M71" s="20"/>
      <c r="O71">
        <f t="shared" si="40"/>
        <v>4.422</v>
      </c>
      <c r="P71">
        <v>4.015</v>
      </c>
      <c r="Q71">
        <f t="shared" si="41"/>
        <v>4.02</v>
      </c>
    </row>
    <row r="72" ht="17.4" spans="1:17">
      <c r="A72" s="20"/>
      <c r="B72" s="36">
        <v>1080</v>
      </c>
      <c r="C72" s="37">
        <v>0.65</v>
      </c>
      <c r="D72" s="36">
        <v>300</v>
      </c>
      <c r="E72" s="36">
        <v>49.6</v>
      </c>
      <c r="F72" s="38">
        <f t="shared" si="45"/>
        <v>0.569014084507042</v>
      </c>
      <c r="G72" s="39">
        <v>4.04</v>
      </c>
      <c r="H72" s="40">
        <f t="shared" si="46"/>
        <v>53</v>
      </c>
      <c r="I72" s="37">
        <f t="shared" si="47"/>
        <v>15901.44</v>
      </c>
      <c r="J72" s="35"/>
      <c r="K72" s="41"/>
      <c r="L72" s="42"/>
      <c r="M72" s="20"/>
      <c r="N72">
        <v>3.674</v>
      </c>
      <c r="O72">
        <f t="shared" si="40"/>
        <v>4.444</v>
      </c>
      <c r="P72">
        <v>4.037</v>
      </c>
      <c r="Q72">
        <f t="shared" si="41"/>
        <v>4.04</v>
      </c>
    </row>
    <row r="73" ht="17.4" spans="1:17">
      <c r="A73" s="20"/>
      <c r="B73" s="36">
        <v>1080</v>
      </c>
      <c r="C73" s="37">
        <v>0.68</v>
      </c>
      <c r="D73" s="36">
        <v>300</v>
      </c>
      <c r="E73" s="36">
        <v>49.6</v>
      </c>
      <c r="F73" s="38">
        <f t="shared" si="45"/>
        <v>0.612676056338028</v>
      </c>
      <c r="G73" s="39">
        <v>4.35</v>
      </c>
      <c r="H73" s="40">
        <f t="shared" si="46"/>
        <v>57.07</v>
      </c>
      <c r="I73" s="37">
        <f t="shared" si="47"/>
        <v>17121.6</v>
      </c>
      <c r="J73" s="35"/>
      <c r="K73" s="41"/>
      <c r="L73" s="42"/>
      <c r="M73" s="20"/>
      <c r="O73">
        <f t="shared" si="40"/>
        <v>4.785</v>
      </c>
      <c r="P73">
        <v>4.345</v>
      </c>
      <c r="Q73">
        <f t="shared" si="41"/>
        <v>4.35</v>
      </c>
    </row>
    <row r="74" ht="17.4" spans="1:17">
      <c r="A74" s="20"/>
      <c r="B74" s="36">
        <v>1080</v>
      </c>
      <c r="C74" s="37">
        <v>0.69</v>
      </c>
      <c r="D74" s="36">
        <v>300</v>
      </c>
      <c r="E74" s="36">
        <v>49.6</v>
      </c>
      <c r="F74" s="38">
        <f t="shared" ref="F74:F79" si="48">G74/7.1</f>
        <v>0.619718309859155</v>
      </c>
      <c r="G74" s="39">
        <v>4.4</v>
      </c>
      <c r="H74" s="40">
        <f t="shared" ref="H74:H79" si="49">ROUNDDOWN(I74/D74,2)</f>
        <v>57.72</v>
      </c>
      <c r="I74" s="37">
        <f t="shared" ref="I74:I81" si="50">ROUNDDOWN(G74*3936,2)</f>
        <v>17318.4</v>
      </c>
      <c r="J74" s="35"/>
      <c r="K74" s="41"/>
      <c r="L74" s="42"/>
      <c r="M74" s="20"/>
      <c r="N74">
        <v>4.004</v>
      </c>
      <c r="O74">
        <f t="shared" si="40"/>
        <v>4.84</v>
      </c>
      <c r="P74">
        <v>4.4</v>
      </c>
      <c r="Q74">
        <f t="shared" si="41"/>
        <v>4.4</v>
      </c>
    </row>
    <row r="75" ht="17.4" spans="1:17">
      <c r="A75" s="20"/>
      <c r="B75" s="36">
        <v>2116</v>
      </c>
      <c r="C75" s="37">
        <v>0.53</v>
      </c>
      <c r="D75" s="36">
        <v>300</v>
      </c>
      <c r="E75" s="36">
        <v>49.6</v>
      </c>
      <c r="F75" s="38">
        <f t="shared" si="48"/>
        <v>0.612676056338028</v>
      </c>
      <c r="G75" s="39">
        <v>4.35</v>
      </c>
      <c r="H75" s="40">
        <f t="shared" si="49"/>
        <v>57.07</v>
      </c>
      <c r="I75" s="37">
        <f t="shared" si="50"/>
        <v>17121.6</v>
      </c>
      <c r="J75" s="35"/>
      <c r="K75" s="41"/>
      <c r="L75" s="42"/>
      <c r="M75" s="20"/>
      <c r="O75">
        <f t="shared" si="40"/>
        <v>4.785</v>
      </c>
      <c r="P75">
        <v>4.345</v>
      </c>
      <c r="Q75">
        <f t="shared" si="41"/>
        <v>4.35</v>
      </c>
    </row>
    <row r="76" ht="17.4" spans="1:17">
      <c r="A76" s="20"/>
      <c r="B76" s="36">
        <v>2116</v>
      </c>
      <c r="C76" s="37">
        <v>0.55</v>
      </c>
      <c r="D76" s="36">
        <v>300</v>
      </c>
      <c r="E76" s="36">
        <v>49.6</v>
      </c>
      <c r="F76" s="38">
        <f t="shared" si="48"/>
        <v>0.61830985915493</v>
      </c>
      <c r="G76" s="39">
        <v>4.39</v>
      </c>
      <c r="H76" s="40">
        <f t="shared" si="49"/>
        <v>57.59</v>
      </c>
      <c r="I76" s="37">
        <f t="shared" si="50"/>
        <v>17279.04</v>
      </c>
      <c r="J76" s="35"/>
      <c r="K76" s="41"/>
      <c r="L76" s="42"/>
      <c r="M76" s="20"/>
      <c r="N76">
        <v>3.993</v>
      </c>
      <c r="O76">
        <f t="shared" si="40"/>
        <v>4.829</v>
      </c>
      <c r="P76">
        <v>4.389</v>
      </c>
      <c r="Q76">
        <f t="shared" si="41"/>
        <v>4.39</v>
      </c>
    </row>
    <row r="77" ht="17.4" spans="1:17">
      <c r="A77" s="20"/>
      <c r="B77" s="36">
        <v>2116</v>
      </c>
      <c r="C77" s="37">
        <v>0.57</v>
      </c>
      <c r="D77" s="36">
        <v>300</v>
      </c>
      <c r="E77" s="36">
        <v>49.6</v>
      </c>
      <c r="F77" s="38">
        <f t="shared" si="48"/>
        <v>0.635211267605634</v>
      </c>
      <c r="G77" s="39">
        <v>4.51</v>
      </c>
      <c r="H77" s="40">
        <f t="shared" si="49"/>
        <v>59.17</v>
      </c>
      <c r="I77" s="37">
        <f t="shared" si="50"/>
        <v>17751.36</v>
      </c>
      <c r="J77" s="35"/>
      <c r="K77" s="41"/>
      <c r="L77" s="42"/>
      <c r="M77" s="20"/>
      <c r="O77">
        <f t="shared" si="40"/>
        <v>4.961</v>
      </c>
      <c r="P77">
        <v>4.51</v>
      </c>
      <c r="Q77">
        <f t="shared" si="41"/>
        <v>4.51</v>
      </c>
    </row>
    <row r="78" ht="17.4" spans="1:17">
      <c r="A78" s="20"/>
      <c r="B78" s="36">
        <v>2116</v>
      </c>
      <c r="C78" s="37">
        <v>0.6</v>
      </c>
      <c r="D78" s="36">
        <v>300</v>
      </c>
      <c r="E78" s="36">
        <v>49.6</v>
      </c>
      <c r="F78" s="38">
        <f t="shared" si="48"/>
        <v>0.683098591549296</v>
      </c>
      <c r="G78" s="39">
        <v>4.85</v>
      </c>
      <c r="H78" s="40">
        <f t="shared" si="49"/>
        <v>63.63</v>
      </c>
      <c r="I78" s="37">
        <f t="shared" si="50"/>
        <v>19089.6</v>
      </c>
      <c r="J78" s="35"/>
      <c r="K78" s="41"/>
      <c r="L78" s="42"/>
      <c r="M78" s="20"/>
      <c r="O78">
        <f t="shared" si="40"/>
        <v>5.335</v>
      </c>
      <c r="P78">
        <v>4.851</v>
      </c>
      <c r="Q78">
        <f t="shared" si="41"/>
        <v>4.85</v>
      </c>
    </row>
    <row r="79" ht="17.4" spans="1:17">
      <c r="A79" s="20"/>
      <c r="B79" s="36">
        <v>3313</v>
      </c>
      <c r="C79" s="37">
        <v>0.54</v>
      </c>
      <c r="D79" s="36">
        <v>300</v>
      </c>
      <c r="E79" s="36">
        <v>49.6</v>
      </c>
      <c r="F79" s="38">
        <f t="shared" si="48"/>
        <v>0.557746478873239</v>
      </c>
      <c r="G79" s="39">
        <v>3.96</v>
      </c>
      <c r="H79" s="40">
        <f t="shared" si="49"/>
        <v>51.95</v>
      </c>
      <c r="I79" s="37">
        <f t="shared" si="50"/>
        <v>15586.56</v>
      </c>
      <c r="J79" s="35"/>
      <c r="K79" s="41"/>
      <c r="L79" s="42"/>
      <c r="M79" s="20"/>
      <c r="O79">
        <f t="shared" si="40"/>
        <v>4.356</v>
      </c>
      <c r="P79">
        <v>3.96</v>
      </c>
      <c r="Q79">
        <f t="shared" si="41"/>
        <v>3.96</v>
      </c>
    </row>
    <row r="80" ht="17.4" spans="1:17">
      <c r="A80" s="20"/>
      <c r="B80" s="36">
        <v>3313</v>
      </c>
      <c r="C80" s="37">
        <v>0.57</v>
      </c>
      <c r="D80" s="36">
        <v>300</v>
      </c>
      <c r="E80" s="36">
        <v>49.6</v>
      </c>
      <c r="F80" s="38">
        <f t="shared" ref="F80:F82" si="51">G80/7.1</f>
        <v>0.546478873239437</v>
      </c>
      <c r="G80" s="39">
        <v>3.88</v>
      </c>
      <c r="H80" s="40">
        <f t="shared" ref="H80:H82" si="52">ROUNDDOWN(I80/D80,2)</f>
        <v>50.9</v>
      </c>
      <c r="I80" s="37">
        <f t="shared" si="50"/>
        <v>15271.68</v>
      </c>
      <c r="J80" s="35"/>
      <c r="K80" s="41"/>
      <c r="L80" s="42"/>
      <c r="M80" s="20"/>
      <c r="N80">
        <v>3.531</v>
      </c>
      <c r="O80">
        <f t="shared" si="40"/>
        <v>4.268</v>
      </c>
      <c r="P80">
        <v>3.883</v>
      </c>
      <c r="Q80">
        <f t="shared" si="41"/>
        <v>3.88</v>
      </c>
    </row>
    <row r="81" ht="17.4" spans="1:17">
      <c r="A81" s="20"/>
      <c r="B81" s="36">
        <v>3313</v>
      </c>
      <c r="C81" s="37">
        <v>0.61</v>
      </c>
      <c r="D81" s="36">
        <v>300</v>
      </c>
      <c r="E81" s="36">
        <v>49.6</v>
      </c>
      <c r="F81" s="38">
        <f t="shared" si="51"/>
        <v>0.612676056338028</v>
      </c>
      <c r="G81" s="39">
        <v>4.35</v>
      </c>
      <c r="H81" s="40">
        <f t="shared" si="52"/>
        <v>57.07</v>
      </c>
      <c r="I81" s="37">
        <f t="shared" si="50"/>
        <v>17121.6</v>
      </c>
      <c r="J81" s="35"/>
      <c r="K81" s="41"/>
      <c r="L81" s="42"/>
      <c r="M81" s="20"/>
      <c r="O81">
        <f t="shared" si="40"/>
        <v>4.785</v>
      </c>
      <c r="P81">
        <v>4.345</v>
      </c>
      <c r="Q81">
        <f t="shared" si="41"/>
        <v>4.35</v>
      </c>
    </row>
    <row r="82" ht="17.4" spans="1:17">
      <c r="A82" s="20"/>
      <c r="B82" s="36">
        <v>1506</v>
      </c>
      <c r="C82" s="37">
        <v>0.51</v>
      </c>
      <c r="D82" s="36">
        <v>150</v>
      </c>
      <c r="E82" s="36">
        <v>49.6</v>
      </c>
      <c r="F82" s="38">
        <f t="shared" si="51"/>
        <v>0.728169014084507</v>
      </c>
      <c r="G82" s="39">
        <v>5.17</v>
      </c>
      <c r="H82" s="40">
        <f t="shared" si="52"/>
        <v>67.83</v>
      </c>
      <c r="I82" s="37">
        <f>ROUNDDOWN(G82*1968,2)</f>
        <v>10174.56</v>
      </c>
      <c r="J82" s="35"/>
      <c r="K82" s="41"/>
      <c r="L82" s="42"/>
      <c r="M82" s="20"/>
      <c r="O82">
        <f t="shared" si="40"/>
        <v>5.687</v>
      </c>
      <c r="P82">
        <v>5.17</v>
      </c>
      <c r="Q82">
        <f t="shared" si="41"/>
        <v>5.17</v>
      </c>
    </row>
    <row r="83" ht="17.4" spans="1:17">
      <c r="A83" s="20"/>
      <c r="B83" s="36">
        <v>7628</v>
      </c>
      <c r="C83" s="37">
        <v>0.43</v>
      </c>
      <c r="D83" s="36">
        <v>150</v>
      </c>
      <c r="E83" s="36">
        <v>49.6</v>
      </c>
      <c r="F83" s="38">
        <f t="shared" ref="F83:F88" si="53">G83/7.1</f>
        <v>0.684507042253521</v>
      </c>
      <c r="G83" s="39">
        <v>4.86</v>
      </c>
      <c r="H83" s="40">
        <f t="shared" ref="H83:H88" si="54">ROUNDDOWN(I83/D83,2)</f>
        <v>63.76</v>
      </c>
      <c r="I83" s="37">
        <f t="shared" ref="I83:I88" si="55">ROUNDDOWN(G83*1968,2)</f>
        <v>9564.48</v>
      </c>
      <c r="J83" s="35"/>
      <c r="K83" s="41"/>
      <c r="L83" s="42"/>
      <c r="M83" s="20"/>
      <c r="O83">
        <f t="shared" si="40"/>
        <v>5.346</v>
      </c>
      <c r="P83">
        <v>4.862</v>
      </c>
      <c r="Q83">
        <f t="shared" si="41"/>
        <v>4.86</v>
      </c>
    </row>
    <row r="84" ht="17.4" spans="1:17">
      <c r="A84" s="20"/>
      <c r="B84" s="36">
        <v>7628</v>
      </c>
      <c r="C84" s="37">
        <v>0.45</v>
      </c>
      <c r="D84" s="36">
        <v>150</v>
      </c>
      <c r="E84" s="36">
        <v>49.6</v>
      </c>
      <c r="F84" s="38">
        <f t="shared" si="53"/>
        <v>0.690140845070423</v>
      </c>
      <c r="G84" s="39">
        <v>4.9</v>
      </c>
      <c r="H84" s="40">
        <f t="shared" si="54"/>
        <v>64.28</v>
      </c>
      <c r="I84" s="37">
        <f t="shared" si="55"/>
        <v>9643.2</v>
      </c>
      <c r="J84" s="35"/>
      <c r="K84" s="41"/>
      <c r="L84" s="42"/>
      <c r="M84" s="20"/>
      <c r="O84">
        <f t="shared" si="40"/>
        <v>5.39</v>
      </c>
      <c r="P84">
        <v>4.895</v>
      </c>
      <c r="Q84">
        <f t="shared" si="41"/>
        <v>4.9</v>
      </c>
    </row>
    <row r="85" ht="17.4" spans="1:17">
      <c r="A85" s="20"/>
      <c r="B85" s="36">
        <v>7628</v>
      </c>
      <c r="C85" s="49">
        <v>0.475</v>
      </c>
      <c r="D85" s="36">
        <v>150</v>
      </c>
      <c r="E85" s="36">
        <v>49.6</v>
      </c>
      <c r="F85" s="38">
        <f t="shared" si="53"/>
        <v>0.692957746478873</v>
      </c>
      <c r="G85" s="39">
        <v>4.92</v>
      </c>
      <c r="H85" s="40">
        <f t="shared" si="54"/>
        <v>64.55</v>
      </c>
      <c r="I85" s="37">
        <f t="shared" si="55"/>
        <v>9682.56</v>
      </c>
      <c r="J85" s="35"/>
      <c r="K85" s="41"/>
      <c r="L85" s="42"/>
      <c r="M85" s="20"/>
      <c r="O85">
        <f t="shared" si="40"/>
        <v>5.412</v>
      </c>
      <c r="P85">
        <v>4.917</v>
      </c>
      <c r="Q85">
        <f t="shared" si="41"/>
        <v>4.92</v>
      </c>
    </row>
    <row r="86" ht="17.4" spans="1:17">
      <c r="A86" s="20"/>
      <c r="B86" s="36">
        <v>7628</v>
      </c>
      <c r="C86" s="37">
        <v>0.48</v>
      </c>
      <c r="D86" s="36">
        <v>150</v>
      </c>
      <c r="E86" s="36">
        <v>49.6</v>
      </c>
      <c r="F86" s="38">
        <f t="shared" si="53"/>
        <v>0.695774647887324</v>
      </c>
      <c r="G86" s="39">
        <v>4.94</v>
      </c>
      <c r="H86" s="40">
        <f t="shared" si="54"/>
        <v>64.81</v>
      </c>
      <c r="I86" s="37">
        <f t="shared" si="55"/>
        <v>9721.92</v>
      </c>
      <c r="J86" s="35"/>
      <c r="K86" s="41"/>
      <c r="L86" s="42"/>
      <c r="M86" s="20"/>
      <c r="O86">
        <f t="shared" si="40"/>
        <v>5.434</v>
      </c>
      <c r="P86">
        <v>4.939</v>
      </c>
      <c r="Q86">
        <f t="shared" si="41"/>
        <v>4.94</v>
      </c>
    </row>
    <row r="87" ht="17.4" spans="1:17">
      <c r="A87" s="20"/>
      <c r="B87" s="36">
        <v>7628</v>
      </c>
      <c r="C87" s="37">
        <v>0.49</v>
      </c>
      <c r="D87" s="36">
        <v>150</v>
      </c>
      <c r="E87" s="36">
        <v>49.6</v>
      </c>
      <c r="F87" s="38">
        <f t="shared" si="53"/>
        <v>0.7</v>
      </c>
      <c r="G87" s="39">
        <v>4.97</v>
      </c>
      <c r="H87" s="40">
        <f t="shared" si="54"/>
        <v>65.2</v>
      </c>
      <c r="I87" s="37">
        <f t="shared" si="55"/>
        <v>9780.96</v>
      </c>
      <c r="J87" s="35"/>
      <c r="K87" s="41"/>
      <c r="L87" s="42"/>
      <c r="M87" s="20"/>
      <c r="O87">
        <f t="shared" si="40"/>
        <v>5.467</v>
      </c>
      <c r="P87">
        <v>4.972</v>
      </c>
      <c r="Q87">
        <f t="shared" si="41"/>
        <v>4.97</v>
      </c>
    </row>
    <row r="88" ht="17.4" spans="1:17">
      <c r="A88" s="20"/>
      <c r="B88" s="36">
        <v>7629</v>
      </c>
      <c r="C88" s="49">
        <v>0.455</v>
      </c>
      <c r="D88" s="36">
        <v>150</v>
      </c>
      <c r="E88" s="36">
        <v>49.6</v>
      </c>
      <c r="F88" s="38">
        <f t="shared" si="53"/>
        <v>0.692957746478873</v>
      </c>
      <c r="G88" s="39">
        <v>4.92</v>
      </c>
      <c r="H88" s="40">
        <f t="shared" si="54"/>
        <v>64.55</v>
      </c>
      <c r="I88" s="37">
        <f t="shared" si="55"/>
        <v>9682.56</v>
      </c>
      <c r="J88" s="35"/>
      <c r="K88" s="41"/>
      <c r="L88" s="42"/>
      <c r="M88" s="20"/>
      <c r="O88">
        <f t="shared" si="40"/>
        <v>5.412</v>
      </c>
      <c r="P88">
        <v>4.917</v>
      </c>
      <c r="Q88">
        <f t="shared" si="41"/>
        <v>4.92</v>
      </c>
    </row>
    <row r="89" ht="17.4" spans="1:17">
      <c r="A89" s="20"/>
      <c r="B89" s="36"/>
      <c r="C89" s="37"/>
      <c r="D89" s="36"/>
      <c r="E89" s="36"/>
      <c r="F89" s="38"/>
      <c r="G89" s="43"/>
      <c r="H89" s="40"/>
      <c r="I89" s="37"/>
      <c r="J89" s="35"/>
      <c r="K89" s="41"/>
      <c r="L89" s="42"/>
      <c r="M89" s="20"/>
    </row>
    <row r="90" ht="17.4" spans="1:17">
      <c r="B90" s="44"/>
      <c r="C90" s="45"/>
      <c r="D90" s="45"/>
      <c r="E90" s="45"/>
      <c r="F90" s="45"/>
      <c r="G90" s="45"/>
      <c r="H90" s="45"/>
      <c r="I90" s="46"/>
      <c r="J90" s="46"/>
      <c r="K90" s="2"/>
      <c r="L90" s="2"/>
    </row>
    <row r="91" ht="112" customHeight="1" spans="1:17">
      <c r="A91" s="44"/>
      <c r="B91" s="47" t="s">
        <v>236</v>
      </c>
      <c r="C91" s="47"/>
      <c r="D91" s="47"/>
      <c r="E91" s="47"/>
      <c r="F91" s="47"/>
      <c r="G91" s="47"/>
      <c r="H91" s="47"/>
      <c r="I91" s="47"/>
      <c r="J91" s="47"/>
      <c r="K91" s="2"/>
      <c r="L91" s="2"/>
      <c r="M91" s="2"/>
    </row>
    <row r="92" ht="17.4" spans="1:17">
      <c r="A92" s="44"/>
      <c r="B92" s="48" t="s">
        <v>236</v>
      </c>
      <c r="C92" s="48"/>
      <c r="D92" s="48"/>
      <c r="E92" s="48"/>
      <c r="F92" s="48"/>
      <c r="G92" s="48"/>
      <c r="H92" s="48"/>
      <c r="I92" s="48"/>
      <c r="J92" s="48"/>
      <c r="K92" s="44"/>
      <c r="L92" s="44"/>
      <c r="M92" s="44"/>
    </row>
  </sheetData>
  <mergeCells count="6">
    <mergeCell ref="A1:J1"/>
    <mergeCell ref="A2:J2"/>
    <mergeCell ref="B3:J3"/>
    <mergeCell ref="B46:J46"/>
    <mergeCell ref="B91:J91"/>
    <mergeCell ref="B92:J92"/>
  </mergeCells>
  <pageMargins left="0.75" right="0.75" top="1" bottom="1" header="0.5" footer="0.5"/>
  <pageSetup paperSize="9" scale="67" orientation="portrait"/>
  <headerFooter/>
  <rowBreaks count="1" manualBreakCount="1">
    <brk id="91" max="12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4"/>
  <sheetViews>
    <sheetView view="pageBreakPreview" zoomScaleNormal="100" topLeftCell="A2" workbookViewId="0">
      <selection activeCell="F19" sqref="F19"/>
    </sheetView>
  </sheetViews>
  <sheetFormatPr defaultColWidth="8.88888888888889" defaultRowHeight="13.2"/>
  <cols>
    <col min="1" max="1" width="3.11111111111111" customWidth="1"/>
    <col min="4" max="4" width="11" customWidth="1"/>
    <col min="5" max="5" width="14.4444444444444" customWidth="1"/>
    <col min="6" max="7" width="10.6666666666667" customWidth="1"/>
    <col min="8" max="8" width="10.7777777777778" customWidth="1"/>
    <col min="9" max="9" width="12.8888888888889" customWidth="1"/>
    <col min="10" max="10" width="15" customWidth="1"/>
    <col min="11" max="11" width="7.77777777777778" customWidth="1"/>
    <col min="12" max="12" width="8.11111111111111" customWidth="1"/>
    <col min="13" max="13" width="8.55555555555556" customWidth="1"/>
    <col min="15" max="16" width="10.6666666666667"/>
  </cols>
  <sheetData>
    <row r="1" ht="60" customHeight="1" spans="1:17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ht="83" customHeight="1" spans="1:17">
      <c r="A2" s="3" t="s">
        <v>257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4"/>
    </row>
    <row r="3" ht="17.4" spans="1:17">
      <c r="A3" s="5"/>
      <c r="B3" s="6" t="s">
        <v>264</v>
      </c>
      <c r="C3" s="6"/>
      <c r="D3" s="6"/>
      <c r="E3" s="6"/>
      <c r="F3" s="6"/>
      <c r="G3" s="6"/>
      <c r="H3" s="6"/>
      <c r="I3" s="6"/>
      <c r="J3" s="6"/>
      <c r="K3" s="4"/>
      <c r="L3" s="4"/>
      <c r="M3" s="4"/>
    </row>
    <row r="4" ht="19.8" spans="1:17">
      <c r="A4" s="5"/>
      <c r="B4" s="7" t="s">
        <v>217</v>
      </c>
      <c r="C4" s="7" t="s">
        <v>218</v>
      </c>
      <c r="D4" s="7" t="s">
        <v>4</v>
      </c>
      <c r="E4" s="7" t="s">
        <v>219</v>
      </c>
      <c r="F4" s="7" t="s">
        <v>6</v>
      </c>
      <c r="G4" s="7" t="s">
        <v>7</v>
      </c>
      <c r="H4" s="8" t="s">
        <v>8</v>
      </c>
      <c r="I4" s="9" t="s">
        <v>9</v>
      </c>
      <c r="J4" s="8" t="s">
        <v>10</v>
      </c>
      <c r="K4" s="10" t="s">
        <v>11</v>
      </c>
      <c r="L4" s="10" t="s">
        <v>12</v>
      </c>
      <c r="M4" s="10" t="s">
        <v>13</v>
      </c>
    </row>
    <row r="5" ht="17.4" spans="1:17">
      <c r="A5" s="5"/>
      <c r="B5" s="11" t="s">
        <v>100</v>
      </c>
      <c r="C5" s="11" t="s">
        <v>15</v>
      </c>
      <c r="D5" s="11" t="s">
        <v>111</v>
      </c>
      <c r="E5" s="11" t="s">
        <v>17</v>
      </c>
      <c r="F5" s="12">
        <f>G5/7.1</f>
        <v>1.28591549295775</v>
      </c>
      <c r="G5" s="13">
        <v>9.13</v>
      </c>
      <c r="H5" s="14">
        <f>ROUNDDOWN(G5*12,2)</f>
        <v>109.56</v>
      </c>
      <c r="I5" s="15">
        <f>ROUNDDOWN(G5*13.33,2)</f>
        <v>121.7</v>
      </c>
      <c r="J5" s="14">
        <f>ROUNDDOWN(G5*14,2)</f>
        <v>127.82</v>
      </c>
      <c r="K5" s="16">
        <f>ROUNDDOWN(G5*8,2)</f>
        <v>73.04</v>
      </c>
      <c r="L5" s="16">
        <f>ROUNDDOWN(G5*9,2)</f>
        <v>82.17</v>
      </c>
      <c r="M5" s="16">
        <f>ROUNDDOWN(G5*9.33,2)</f>
        <v>85.18</v>
      </c>
      <c r="O5">
        <f>G5*1.1</f>
        <v>10.043</v>
      </c>
      <c r="P5">
        <v>9.13</v>
      </c>
      <c r="Q5">
        <f>ROUND(P5,2)</f>
        <v>9.13</v>
      </c>
    </row>
    <row r="6" ht="17.4" spans="1:17">
      <c r="A6" s="5"/>
      <c r="B6" s="11" t="s">
        <v>100</v>
      </c>
      <c r="C6" s="11" t="s">
        <v>15</v>
      </c>
      <c r="D6" s="11" t="s">
        <v>111</v>
      </c>
      <c r="E6" s="11" t="s">
        <v>102</v>
      </c>
      <c r="F6" s="12">
        <f t="shared" ref="F6:F11" si="0">G6/7.1</f>
        <v>1.41971830985916</v>
      </c>
      <c r="G6" s="13">
        <v>10.08</v>
      </c>
      <c r="H6" s="14">
        <f t="shared" ref="H6:H11" si="1">ROUNDDOWN(G6*12,2)</f>
        <v>120.96</v>
      </c>
      <c r="I6" s="15">
        <f t="shared" ref="I6:I11" si="2">ROUNDDOWN(G6*13.33,2)</f>
        <v>134.36</v>
      </c>
      <c r="J6" s="14">
        <f t="shared" ref="J6:J11" si="3">ROUNDDOWN(G6*14,2)</f>
        <v>141.12</v>
      </c>
      <c r="K6" s="16">
        <f t="shared" ref="K6:K11" si="4">ROUNDDOWN(G6*8,2)</f>
        <v>80.64</v>
      </c>
      <c r="L6" s="16">
        <f t="shared" ref="L6:L11" si="5">ROUNDDOWN(G6*9,2)</f>
        <v>90.72</v>
      </c>
      <c r="M6" s="16">
        <f t="shared" ref="M6:M11" si="6">ROUNDDOWN(G6*9.33,2)</f>
        <v>94.04</v>
      </c>
      <c r="O6">
        <f t="shared" ref="O6:O11" si="7">G6*1.1</f>
        <v>11.088</v>
      </c>
      <c r="P6">
        <v>10.076</v>
      </c>
      <c r="Q6">
        <f t="shared" ref="Q6:Q11" si="8">ROUND(P6,2)</f>
        <v>10.08</v>
      </c>
    </row>
    <row r="7" ht="17.4" spans="1:17">
      <c r="A7" s="5"/>
      <c r="B7" s="11" t="s">
        <v>100</v>
      </c>
      <c r="C7" s="11" t="s">
        <v>15</v>
      </c>
      <c r="D7" s="11" t="s">
        <v>111</v>
      </c>
      <c r="E7" s="11" t="s">
        <v>101</v>
      </c>
      <c r="F7" s="12">
        <f t="shared" si="0"/>
        <v>1.30422535211268</v>
      </c>
      <c r="G7" s="13">
        <v>9.26</v>
      </c>
      <c r="H7" s="14">
        <f t="shared" si="1"/>
        <v>111.12</v>
      </c>
      <c r="I7" s="15">
        <f t="shared" si="2"/>
        <v>123.43</v>
      </c>
      <c r="J7" s="14">
        <f t="shared" si="3"/>
        <v>129.64</v>
      </c>
      <c r="K7" s="16">
        <f t="shared" si="4"/>
        <v>74.08</v>
      </c>
      <c r="L7" s="16">
        <f t="shared" si="5"/>
        <v>83.34</v>
      </c>
      <c r="M7" s="16">
        <f t="shared" si="6"/>
        <v>86.39</v>
      </c>
      <c r="O7">
        <f t="shared" si="7"/>
        <v>10.186</v>
      </c>
      <c r="P7">
        <v>9.262</v>
      </c>
      <c r="Q7">
        <f t="shared" si="8"/>
        <v>9.26</v>
      </c>
    </row>
    <row r="8" ht="17.4" spans="1:17">
      <c r="A8" s="5"/>
      <c r="B8" s="11" t="s">
        <v>100</v>
      </c>
      <c r="C8" s="11" t="s">
        <v>21</v>
      </c>
      <c r="D8" s="11" t="s">
        <v>111</v>
      </c>
      <c r="E8" s="11" t="s">
        <v>101</v>
      </c>
      <c r="F8" s="12">
        <f t="shared" si="0"/>
        <v>1.99154929577465</v>
      </c>
      <c r="G8" s="13">
        <v>14.14</v>
      </c>
      <c r="H8" s="14">
        <f t="shared" si="1"/>
        <v>169.68</v>
      </c>
      <c r="I8" s="15">
        <f t="shared" si="2"/>
        <v>188.48</v>
      </c>
      <c r="J8" s="14">
        <f t="shared" si="3"/>
        <v>197.96</v>
      </c>
      <c r="K8" s="16">
        <f t="shared" si="4"/>
        <v>113.12</v>
      </c>
      <c r="L8" s="16">
        <f t="shared" si="5"/>
        <v>127.26</v>
      </c>
      <c r="M8" s="16">
        <f t="shared" si="6"/>
        <v>131.92</v>
      </c>
      <c r="O8">
        <f t="shared" si="7"/>
        <v>15.554</v>
      </c>
      <c r="P8">
        <v>14.135</v>
      </c>
      <c r="Q8">
        <f t="shared" si="8"/>
        <v>14.14</v>
      </c>
    </row>
    <row r="9" ht="17.4" spans="1:17">
      <c r="A9" s="5"/>
      <c r="B9" s="11" t="s">
        <v>40</v>
      </c>
      <c r="C9" s="11" t="s">
        <v>21</v>
      </c>
      <c r="D9" s="11" t="s">
        <v>111</v>
      </c>
      <c r="E9" s="11" t="s">
        <v>38</v>
      </c>
      <c r="F9" s="12">
        <f t="shared" si="0"/>
        <v>1.99859154929577</v>
      </c>
      <c r="G9" s="13">
        <v>14.19</v>
      </c>
      <c r="H9" s="14">
        <f t="shared" si="1"/>
        <v>170.28</v>
      </c>
      <c r="I9" s="15">
        <f t="shared" si="2"/>
        <v>189.15</v>
      </c>
      <c r="J9" s="14">
        <f t="shared" si="3"/>
        <v>198.66</v>
      </c>
      <c r="K9" s="16">
        <f t="shared" si="4"/>
        <v>113.52</v>
      </c>
      <c r="L9" s="16">
        <f t="shared" si="5"/>
        <v>127.71</v>
      </c>
      <c r="M9" s="16">
        <f t="shared" si="6"/>
        <v>132.39</v>
      </c>
      <c r="O9">
        <f t="shared" si="7"/>
        <v>15.609</v>
      </c>
      <c r="P9">
        <v>14.19</v>
      </c>
      <c r="Q9">
        <f t="shared" si="8"/>
        <v>14.19</v>
      </c>
    </row>
    <row r="10" ht="17.4" spans="1:17">
      <c r="A10" s="5"/>
      <c r="B10" s="11" t="s">
        <v>40</v>
      </c>
      <c r="C10" s="11" t="s">
        <v>21</v>
      </c>
      <c r="D10" s="11" t="s">
        <v>111</v>
      </c>
      <c r="E10" s="11" t="s">
        <v>265</v>
      </c>
      <c r="F10" s="12">
        <f t="shared" si="0"/>
        <v>2.00281690140845</v>
      </c>
      <c r="G10" s="13">
        <v>14.22</v>
      </c>
      <c r="H10" s="14">
        <f t="shared" si="1"/>
        <v>170.64</v>
      </c>
      <c r="I10" s="15">
        <f t="shared" si="2"/>
        <v>189.55</v>
      </c>
      <c r="J10" s="14">
        <f t="shared" si="3"/>
        <v>199.08</v>
      </c>
      <c r="K10" s="16">
        <f t="shared" si="4"/>
        <v>113.76</v>
      </c>
      <c r="L10" s="16">
        <f t="shared" si="5"/>
        <v>127.98</v>
      </c>
      <c r="M10" s="16">
        <f t="shared" si="6"/>
        <v>132.67</v>
      </c>
      <c r="O10">
        <f t="shared" si="7"/>
        <v>15.642</v>
      </c>
      <c r="P10">
        <v>14.223</v>
      </c>
      <c r="Q10">
        <f t="shared" si="8"/>
        <v>14.22</v>
      </c>
    </row>
    <row r="11" ht="17.4" spans="1:17">
      <c r="A11" s="5"/>
      <c r="B11" s="11" t="s">
        <v>40</v>
      </c>
      <c r="C11" s="11" t="s">
        <v>21</v>
      </c>
      <c r="D11" s="11" t="s">
        <v>111</v>
      </c>
      <c r="E11" s="11" t="s">
        <v>138</v>
      </c>
      <c r="F11" s="12">
        <f t="shared" si="0"/>
        <v>2.37887323943662</v>
      </c>
      <c r="G11" s="13">
        <v>16.89</v>
      </c>
      <c r="H11" s="14">
        <f t="shared" si="1"/>
        <v>202.68</v>
      </c>
      <c r="I11" s="15">
        <f t="shared" si="2"/>
        <v>225.14</v>
      </c>
      <c r="J11" s="14">
        <f t="shared" si="3"/>
        <v>236.46</v>
      </c>
      <c r="K11" s="16">
        <f t="shared" si="4"/>
        <v>135.12</v>
      </c>
      <c r="L11" s="16">
        <f t="shared" si="5"/>
        <v>152.01</v>
      </c>
      <c r="M11" s="16">
        <f t="shared" si="6"/>
        <v>157.58</v>
      </c>
      <c r="O11">
        <f t="shared" si="7"/>
        <v>18.579</v>
      </c>
      <c r="P11">
        <v>16.885</v>
      </c>
      <c r="Q11">
        <f t="shared" si="8"/>
        <v>16.89</v>
      </c>
    </row>
    <row r="12" ht="17.4" spans="1:17">
      <c r="A12" s="5"/>
      <c r="B12" s="11"/>
      <c r="C12" s="11"/>
      <c r="D12" s="11"/>
      <c r="E12" s="11"/>
      <c r="F12" s="12"/>
      <c r="G12" s="13"/>
      <c r="H12" s="14"/>
      <c r="I12" s="15"/>
      <c r="J12" s="14"/>
      <c r="K12" s="16"/>
      <c r="L12" s="16"/>
      <c r="M12" s="16"/>
    </row>
    <row r="13" ht="17.4" spans="1:17">
      <c r="A13" s="5"/>
      <c r="B13" s="11"/>
      <c r="C13" s="11"/>
      <c r="D13" s="11"/>
      <c r="E13" s="11"/>
      <c r="F13" s="12"/>
      <c r="G13" s="13"/>
      <c r="H13" s="14"/>
      <c r="I13" s="15"/>
      <c r="J13" s="14"/>
      <c r="K13" s="16"/>
      <c r="L13" s="16"/>
      <c r="M13" s="16"/>
    </row>
    <row r="14" ht="17.4" spans="1:17">
      <c r="A14" s="5"/>
      <c r="B14" s="11"/>
      <c r="C14" s="17"/>
      <c r="D14" s="11"/>
      <c r="E14" s="11"/>
      <c r="F14" s="12"/>
      <c r="G14" s="13"/>
      <c r="H14" s="14"/>
      <c r="I14" s="15"/>
      <c r="J14" s="14"/>
      <c r="K14" s="16"/>
      <c r="L14" s="16"/>
      <c r="M14" s="16"/>
    </row>
    <row r="15" ht="17.4" spans="1:17">
      <c r="A15" s="5"/>
      <c r="B15" s="11"/>
      <c r="C15" s="17"/>
      <c r="D15" s="11"/>
      <c r="E15" s="11"/>
      <c r="F15" s="12"/>
      <c r="G15" s="13"/>
      <c r="H15" s="14"/>
      <c r="I15" s="15"/>
      <c r="J15" s="14"/>
      <c r="K15" s="16"/>
      <c r="L15" s="16"/>
      <c r="M15" s="16"/>
    </row>
    <row r="16" ht="17.4" spans="1:17">
      <c r="A16" s="5"/>
      <c r="B16" s="11"/>
      <c r="C16" s="11"/>
      <c r="D16" s="11"/>
      <c r="E16" s="11"/>
      <c r="F16" s="12"/>
      <c r="G16" s="13"/>
      <c r="H16" s="14"/>
      <c r="I16" s="15"/>
      <c r="J16" s="14"/>
      <c r="K16" s="16"/>
      <c r="L16" s="16"/>
      <c r="M16" s="16"/>
    </row>
    <row r="17" ht="17.4" spans="1:13">
      <c r="A17" s="5"/>
      <c r="B17" s="11"/>
      <c r="C17" s="11"/>
      <c r="D17" s="11"/>
      <c r="E17" s="11"/>
      <c r="F17" s="12"/>
      <c r="G17" s="18"/>
      <c r="H17" s="14"/>
      <c r="I17" s="15"/>
      <c r="J17" s="14"/>
      <c r="K17" s="16"/>
      <c r="L17" s="16"/>
      <c r="M17" s="16"/>
    </row>
    <row r="18" ht="17.4" spans="1:13">
      <c r="A18" s="5"/>
      <c r="B18" s="11"/>
      <c r="C18" s="17"/>
      <c r="D18" s="11"/>
      <c r="E18" s="11"/>
      <c r="F18" s="12"/>
      <c r="G18" s="18"/>
      <c r="H18" s="14"/>
      <c r="I18" s="15"/>
      <c r="J18" s="14"/>
      <c r="K18" s="16"/>
      <c r="L18" s="16"/>
      <c r="M18" s="16"/>
    </row>
    <row r="19" ht="17.4" spans="1:13">
      <c r="A19" s="5"/>
      <c r="B19" s="11"/>
      <c r="C19" s="17"/>
      <c r="D19" s="11"/>
      <c r="E19" s="11"/>
      <c r="F19" s="12"/>
      <c r="G19" s="18"/>
      <c r="H19" s="14"/>
      <c r="I19" s="15"/>
      <c r="J19" s="14"/>
      <c r="K19" s="16"/>
      <c r="L19" s="16"/>
      <c r="M19" s="16"/>
    </row>
    <row r="20" ht="17.4" spans="1:13">
      <c r="A20" s="5"/>
      <c r="B20" s="11"/>
      <c r="C20" s="17"/>
      <c r="D20" s="11"/>
      <c r="E20" s="11"/>
      <c r="F20" s="12"/>
      <c r="G20" s="18"/>
      <c r="H20" s="14"/>
      <c r="I20" s="15"/>
      <c r="J20" s="14"/>
      <c r="K20" s="16"/>
      <c r="L20" s="16"/>
      <c r="M20" s="16"/>
    </row>
    <row r="21" ht="17.4" spans="1:13">
      <c r="A21" s="5"/>
      <c r="B21" s="11"/>
      <c r="C21" s="17"/>
      <c r="D21" s="11"/>
      <c r="E21" s="11"/>
      <c r="F21" s="12"/>
      <c r="G21" s="18"/>
      <c r="H21" s="14"/>
      <c r="I21" s="15"/>
      <c r="J21" s="14"/>
      <c r="K21" s="16"/>
      <c r="L21" s="16"/>
      <c r="M21" s="16"/>
    </row>
    <row r="22" ht="17.4" spans="1:13">
      <c r="A22" s="5"/>
      <c r="B22" s="11"/>
      <c r="C22" s="11"/>
      <c r="D22" s="11"/>
      <c r="E22" s="11"/>
      <c r="F22" s="12"/>
      <c r="G22" s="18"/>
      <c r="H22" s="14"/>
      <c r="I22" s="15"/>
      <c r="J22" s="14"/>
      <c r="K22" s="16"/>
      <c r="L22" s="16"/>
      <c r="M22" s="16"/>
    </row>
    <row r="23" ht="17.4" spans="1:13">
      <c r="A23" s="5"/>
      <c r="B23" s="11"/>
      <c r="C23" s="19"/>
      <c r="D23" s="11"/>
      <c r="E23" s="11"/>
      <c r="F23" s="12"/>
      <c r="G23" s="18"/>
      <c r="H23" s="14"/>
      <c r="I23" s="15"/>
      <c r="J23" s="14"/>
      <c r="K23" s="16"/>
      <c r="L23" s="16"/>
      <c r="M23" s="16"/>
    </row>
    <row r="24" ht="17.4" spans="1:13">
      <c r="A24" s="5"/>
      <c r="B24" s="11"/>
      <c r="C24" s="19"/>
      <c r="D24" s="11"/>
      <c r="E24" s="11"/>
      <c r="F24" s="12"/>
      <c r="G24" s="18"/>
      <c r="H24" s="14"/>
      <c r="I24" s="15"/>
      <c r="J24" s="14"/>
      <c r="K24" s="16"/>
      <c r="L24" s="16"/>
      <c r="M24" s="16"/>
    </row>
    <row r="25" ht="17.4" spans="1:13">
      <c r="A25" s="5"/>
      <c r="B25" s="11"/>
      <c r="C25" s="11"/>
      <c r="D25" s="11"/>
      <c r="E25" s="11"/>
      <c r="F25" s="12"/>
      <c r="G25" s="18"/>
      <c r="H25" s="14"/>
      <c r="I25" s="15"/>
      <c r="J25" s="14"/>
      <c r="K25" s="16" t="s">
        <v>262</v>
      </c>
      <c r="L25" s="16"/>
      <c r="M25" s="16"/>
    </row>
    <row r="26" ht="17.4" spans="1:13">
      <c r="A26" s="5"/>
      <c r="B26" s="11"/>
      <c r="C26" s="19"/>
      <c r="D26" s="11"/>
      <c r="E26" s="11"/>
      <c r="F26" s="12"/>
      <c r="G26" s="18"/>
      <c r="H26" s="14"/>
      <c r="I26" s="15"/>
      <c r="J26" s="14"/>
      <c r="K26" s="16"/>
      <c r="L26" s="16"/>
      <c r="M26" s="16"/>
    </row>
    <row r="27" ht="17.4" spans="1:13">
      <c r="A27" s="5"/>
      <c r="B27" s="11"/>
      <c r="C27" s="19"/>
      <c r="D27" s="11"/>
      <c r="E27" s="11"/>
      <c r="F27" s="12"/>
      <c r="G27" s="18"/>
      <c r="H27" s="14"/>
      <c r="I27" s="15"/>
      <c r="J27" s="14"/>
      <c r="K27" s="16"/>
      <c r="L27" s="16"/>
      <c r="M27" s="16"/>
    </row>
    <row r="28" ht="17.4" spans="1:13">
      <c r="A28" s="5"/>
      <c r="B28" s="11"/>
      <c r="C28" s="11"/>
      <c r="D28" s="11"/>
      <c r="E28" s="11"/>
      <c r="F28" s="12"/>
      <c r="G28" s="18"/>
      <c r="H28" s="14"/>
      <c r="I28" s="15"/>
      <c r="J28" s="14"/>
      <c r="K28" s="16"/>
      <c r="L28" s="16"/>
      <c r="M28" s="16"/>
    </row>
    <row r="29" ht="17.4" spans="1:13">
      <c r="A29" s="5"/>
      <c r="B29" s="11"/>
      <c r="C29" s="11"/>
      <c r="D29" s="11"/>
      <c r="E29" s="11"/>
      <c r="F29" s="12"/>
      <c r="G29" s="18"/>
      <c r="H29" s="14"/>
      <c r="I29" s="15"/>
      <c r="J29" s="14"/>
      <c r="K29" s="16"/>
      <c r="L29" s="16"/>
      <c r="M29" s="16"/>
    </row>
    <row r="30" ht="17.4" spans="1:13">
      <c r="A30" s="5"/>
      <c r="B30" s="11"/>
      <c r="C30" s="11"/>
      <c r="D30" s="11"/>
      <c r="E30" s="11"/>
      <c r="F30" s="12"/>
      <c r="G30" s="18"/>
      <c r="H30" s="14"/>
      <c r="I30" s="15"/>
      <c r="J30" s="14"/>
      <c r="K30" s="16"/>
      <c r="L30" s="16"/>
      <c r="M30" s="16"/>
    </row>
    <row r="31" ht="17.4" spans="1:13">
      <c r="A31" s="5"/>
      <c r="B31" s="11"/>
      <c r="C31" s="11"/>
      <c r="D31" s="11"/>
      <c r="E31" s="11"/>
      <c r="F31" s="12"/>
      <c r="G31" s="18"/>
      <c r="H31" s="14"/>
      <c r="I31" s="15"/>
      <c r="J31" s="14"/>
      <c r="K31" s="16"/>
      <c r="L31" s="16"/>
      <c r="M31" s="16"/>
    </row>
    <row r="32" ht="17.4" spans="1:13">
      <c r="A32" s="5"/>
      <c r="B32" s="11"/>
      <c r="C32" s="11"/>
      <c r="D32" s="11"/>
      <c r="E32" s="11"/>
      <c r="F32" s="12"/>
      <c r="G32" s="18"/>
      <c r="H32" s="14"/>
      <c r="I32" s="15"/>
      <c r="J32" s="14"/>
      <c r="K32" s="16"/>
      <c r="L32" s="16"/>
      <c r="M32" s="16"/>
    </row>
    <row r="33" ht="17.4" spans="1:17">
      <c r="A33" s="5"/>
      <c r="B33" s="11"/>
      <c r="C33" s="11"/>
      <c r="D33" s="11"/>
      <c r="E33" s="11"/>
      <c r="F33" s="12"/>
      <c r="G33" s="18"/>
      <c r="H33" s="14"/>
      <c r="I33" s="15"/>
      <c r="J33" s="14"/>
      <c r="K33" s="16"/>
      <c r="L33" s="16"/>
      <c r="M33" s="16"/>
    </row>
    <row r="34" ht="17.4" spans="1:17">
      <c r="A34" s="20"/>
      <c r="B34" s="21"/>
      <c r="C34" s="21"/>
      <c r="D34" s="21"/>
      <c r="E34" s="21"/>
      <c r="F34" s="22"/>
      <c r="G34" s="22"/>
      <c r="H34" s="23"/>
      <c r="I34" s="24"/>
      <c r="J34" s="23"/>
      <c r="K34" s="25"/>
      <c r="L34" s="26"/>
      <c r="M34" s="27"/>
    </row>
    <row r="35" ht="19.8" spans="1:17">
      <c r="A35" s="20"/>
      <c r="B35" s="20"/>
      <c r="C35" s="28"/>
      <c r="D35" s="28"/>
      <c r="E35" s="28"/>
      <c r="F35" s="28"/>
      <c r="G35" s="28"/>
      <c r="H35" s="29"/>
      <c r="I35" s="28"/>
      <c r="J35" s="28"/>
      <c r="K35" s="20"/>
      <c r="L35" s="30"/>
      <c r="M35" s="20"/>
    </row>
    <row r="36" ht="19.2" spans="1:17">
      <c r="A36" s="20"/>
      <c r="B36" s="31" t="s">
        <v>266</v>
      </c>
      <c r="C36" s="31"/>
      <c r="D36" s="31"/>
      <c r="E36" s="31"/>
      <c r="F36" s="31"/>
      <c r="G36" s="31"/>
      <c r="H36" s="31"/>
      <c r="I36" s="31"/>
      <c r="J36" s="31"/>
      <c r="K36" s="20"/>
      <c r="L36" s="30"/>
      <c r="M36" s="20"/>
    </row>
    <row r="37" ht="19.8" spans="1:17">
      <c r="A37" s="20"/>
      <c r="B37" s="32" t="s">
        <v>90</v>
      </c>
      <c r="C37" s="32" t="s">
        <v>91</v>
      </c>
      <c r="D37" s="32" t="s">
        <v>235</v>
      </c>
      <c r="E37" s="32" t="s">
        <v>93</v>
      </c>
      <c r="F37" s="32" t="s">
        <v>6</v>
      </c>
      <c r="G37" s="33" t="s">
        <v>7</v>
      </c>
      <c r="H37" s="34" t="s">
        <v>94</v>
      </c>
      <c r="I37" s="32" t="s">
        <v>95</v>
      </c>
      <c r="J37" s="35"/>
      <c r="K37" s="20"/>
      <c r="L37" s="30"/>
      <c r="M37" s="20"/>
    </row>
    <row r="38" ht="17.4" spans="1:17">
      <c r="A38" s="20"/>
      <c r="B38" s="36">
        <v>106</v>
      </c>
      <c r="C38" s="37">
        <v>0.71</v>
      </c>
      <c r="D38" s="36">
        <v>300</v>
      </c>
      <c r="E38" s="36">
        <v>49.6</v>
      </c>
      <c r="F38" s="38">
        <f t="shared" ref="F38:F43" si="9">G38/7.1</f>
        <v>0.36056338028169</v>
      </c>
      <c r="G38" s="39">
        <v>2.56</v>
      </c>
      <c r="H38" s="40">
        <f t="shared" ref="H38:H43" si="10">ROUNDDOWN(I38/D38,2)</f>
        <v>33.58</v>
      </c>
      <c r="I38" s="37">
        <f t="shared" ref="I38:I43" si="11">ROUNDDOWN(G38*3936,2)</f>
        <v>10076.16</v>
      </c>
      <c r="J38" s="35"/>
      <c r="K38" s="41"/>
      <c r="L38" s="42"/>
      <c r="M38" s="20"/>
      <c r="N38">
        <v>3.476</v>
      </c>
      <c r="O38">
        <f>G38*1.15</f>
        <v>2.944</v>
      </c>
      <c r="P38">
        <v>2.5645</v>
      </c>
      <c r="Q38">
        <f>ROUND(P38,2)</f>
        <v>2.56</v>
      </c>
    </row>
    <row r="39" ht="17.4" spans="1:17">
      <c r="A39" s="20"/>
      <c r="B39" s="36">
        <v>106</v>
      </c>
      <c r="C39" s="37">
        <v>0.74</v>
      </c>
      <c r="D39" s="36">
        <v>300</v>
      </c>
      <c r="E39" s="36">
        <v>49.6</v>
      </c>
      <c r="F39" s="38">
        <f t="shared" si="9"/>
        <v>0.367605633802817</v>
      </c>
      <c r="G39" s="39">
        <v>2.61</v>
      </c>
      <c r="H39" s="40">
        <f t="shared" si="10"/>
        <v>34.24</v>
      </c>
      <c r="I39" s="37">
        <f t="shared" si="11"/>
        <v>10272.96</v>
      </c>
      <c r="J39" s="35"/>
      <c r="K39" s="41"/>
      <c r="L39" s="42"/>
      <c r="M39" s="20"/>
      <c r="O39">
        <f t="shared" ref="O39:O48" si="12">G39*1.15</f>
        <v>3.0015</v>
      </c>
      <c r="P39">
        <v>2.6105</v>
      </c>
      <c r="Q39">
        <f t="shared" ref="Q39:Q54" si="13">ROUND(P39,2)</f>
        <v>2.61</v>
      </c>
    </row>
    <row r="40" ht="17.4" spans="1:17">
      <c r="A40" s="20"/>
      <c r="B40" s="36">
        <v>1067</v>
      </c>
      <c r="C40" s="37">
        <v>0.69</v>
      </c>
      <c r="D40" s="36">
        <v>300</v>
      </c>
      <c r="E40" s="36">
        <v>49.6</v>
      </c>
      <c r="F40" s="38">
        <f t="shared" si="9"/>
        <v>0.457746478873239</v>
      </c>
      <c r="G40" s="39">
        <v>3.25</v>
      </c>
      <c r="H40" s="40">
        <f t="shared" si="10"/>
        <v>42.64</v>
      </c>
      <c r="I40" s="37">
        <f t="shared" si="11"/>
        <v>12792</v>
      </c>
      <c r="J40" s="35"/>
      <c r="K40" s="41"/>
      <c r="L40" s="42"/>
      <c r="M40" s="20"/>
      <c r="O40">
        <f t="shared" si="12"/>
        <v>3.7375</v>
      </c>
      <c r="P40">
        <v>3.2545</v>
      </c>
      <c r="Q40">
        <f t="shared" si="13"/>
        <v>3.25</v>
      </c>
    </row>
    <row r="41" ht="17.4" spans="1:17">
      <c r="A41" s="20"/>
      <c r="B41" s="36">
        <v>1080</v>
      </c>
      <c r="C41" s="37">
        <v>0.63</v>
      </c>
      <c r="D41" s="36">
        <v>300</v>
      </c>
      <c r="E41" s="36">
        <v>49.6</v>
      </c>
      <c r="F41" s="38">
        <f t="shared" si="9"/>
        <v>0.388732394366197</v>
      </c>
      <c r="G41" s="39">
        <v>2.76</v>
      </c>
      <c r="H41" s="40">
        <f t="shared" si="10"/>
        <v>36.21</v>
      </c>
      <c r="I41" s="37">
        <f t="shared" si="11"/>
        <v>10863.36</v>
      </c>
      <c r="J41" s="35"/>
      <c r="K41" s="41"/>
      <c r="L41" s="42"/>
      <c r="M41" s="20"/>
      <c r="O41">
        <f t="shared" si="12"/>
        <v>3.174</v>
      </c>
      <c r="P41">
        <v>2.76</v>
      </c>
      <c r="Q41">
        <f t="shared" si="13"/>
        <v>2.76</v>
      </c>
    </row>
    <row r="42" ht="17.4" spans="1:17">
      <c r="A42" s="20"/>
      <c r="B42" s="36">
        <v>1080</v>
      </c>
      <c r="C42" s="37">
        <v>0.65</v>
      </c>
      <c r="D42" s="36">
        <v>300</v>
      </c>
      <c r="E42" s="36">
        <v>49.6</v>
      </c>
      <c r="F42" s="38">
        <f t="shared" si="9"/>
        <v>0.395774647887324</v>
      </c>
      <c r="G42" s="39">
        <v>2.81</v>
      </c>
      <c r="H42" s="40">
        <f t="shared" si="10"/>
        <v>36.86</v>
      </c>
      <c r="I42" s="37">
        <f t="shared" si="11"/>
        <v>11060.16</v>
      </c>
      <c r="J42" s="35"/>
      <c r="K42" s="41"/>
      <c r="L42" s="42"/>
      <c r="M42" s="20"/>
      <c r="O42">
        <f t="shared" si="12"/>
        <v>3.2315</v>
      </c>
      <c r="P42">
        <v>2.806</v>
      </c>
      <c r="Q42">
        <f t="shared" si="13"/>
        <v>2.81</v>
      </c>
    </row>
    <row r="43" ht="17.4" spans="1:17">
      <c r="A43" s="20"/>
      <c r="B43" s="36">
        <v>1080</v>
      </c>
      <c r="C43" s="37">
        <v>0.66</v>
      </c>
      <c r="D43" s="36">
        <v>300</v>
      </c>
      <c r="E43" s="36">
        <v>49.6</v>
      </c>
      <c r="F43" s="38">
        <f t="shared" si="9"/>
        <v>0.4</v>
      </c>
      <c r="G43" s="39">
        <v>2.84</v>
      </c>
      <c r="H43" s="40">
        <f t="shared" si="10"/>
        <v>37.26</v>
      </c>
      <c r="I43" s="37">
        <f t="shared" si="11"/>
        <v>11178.24</v>
      </c>
      <c r="J43" s="35"/>
      <c r="K43" s="41"/>
      <c r="L43" s="42"/>
      <c r="M43" s="20"/>
      <c r="O43">
        <f t="shared" si="12"/>
        <v>3.266</v>
      </c>
      <c r="P43">
        <v>2.8405</v>
      </c>
      <c r="Q43">
        <f t="shared" si="13"/>
        <v>2.84</v>
      </c>
    </row>
    <row r="44" ht="17.4" spans="1:17">
      <c r="A44" s="20"/>
      <c r="B44" s="36">
        <v>1080</v>
      </c>
      <c r="C44" s="37">
        <v>0.67</v>
      </c>
      <c r="D44" s="36">
        <v>300</v>
      </c>
      <c r="E44" s="36">
        <v>49.6</v>
      </c>
      <c r="F44" s="38">
        <f t="shared" ref="F44:F48" si="14">G44/7.1</f>
        <v>0.402816901408451</v>
      </c>
      <c r="G44" s="39">
        <v>2.86</v>
      </c>
      <c r="H44" s="40">
        <f t="shared" ref="H44:H48" si="15">ROUNDDOWN(I44/D44,2)</f>
        <v>37.52</v>
      </c>
      <c r="I44" s="37">
        <f t="shared" ref="I44:I47" si="16">ROUNDDOWN(G44*3936,2)</f>
        <v>11256.96</v>
      </c>
      <c r="J44" s="35"/>
      <c r="K44" s="41"/>
      <c r="L44" s="42"/>
      <c r="M44" s="20"/>
      <c r="N44">
        <v>3.597</v>
      </c>
      <c r="O44">
        <f t="shared" si="12"/>
        <v>3.289</v>
      </c>
      <c r="P44">
        <v>2.8635</v>
      </c>
      <c r="Q44">
        <f t="shared" si="13"/>
        <v>2.86</v>
      </c>
    </row>
    <row r="45" ht="17.4" spans="1:17">
      <c r="A45" s="20"/>
      <c r="B45" s="36">
        <v>2116</v>
      </c>
      <c r="C45" s="37">
        <v>0.52</v>
      </c>
      <c r="D45" s="36">
        <v>300</v>
      </c>
      <c r="E45" s="36">
        <v>49.6</v>
      </c>
      <c r="F45" s="38">
        <f t="shared" si="14"/>
        <v>0.397183098591549</v>
      </c>
      <c r="G45" s="39">
        <v>2.82</v>
      </c>
      <c r="H45" s="40">
        <f t="shared" si="15"/>
        <v>36.99</v>
      </c>
      <c r="I45" s="37">
        <f t="shared" si="16"/>
        <v>11099.52</v>
      </c>
      <c r="J45" s="35"/>
      <c r="K45" s="41"/>
      <c r="L45" s="42"/>
      <c r="M45" s="20"/>
      <c r="O45">
        <f t="shared" si="12"/>
        <v>3.243</v>
      </c>
      <c r="P45">
        <v>2.8175</v>
      </c>
      <c r="Q45">
        <f t="shared" si="13"/>
        <v>2.82</v>
      </c>
    </row>
    <row r="46" ht="17.4" spans="1:17">
      <c r="A46" s="20"/>
      <c r="B46" s="36">
        <v>2116</v>
      </c>
      <c r="C46" s="37">
        <v>0.53</v>
      </c>
      <c r="D46" s="36">
        <v>300</v>
      </c>
      <c r="E46" s="36">
        <v>49.6</v>
      </c>
      <c r="F46" s="38">
        <f t="shared" si="14"/>
        <v>0.4</v>
      </c>
      <c r="G46" s="39">
        <v>2.84</v>
      </c>
      <c r="H46" s="40">
        <f t="shared" si="15"/>
        <v>37.26</v>
      </c>
      <c r="I46" s="37">
        <f t="shared" si="16"/>
        <v>11178.24</v>
      </c>
      <c r="J46" s="35"/>
      <c r="K46" s="41"/>
      <c r="L46" s="42"/>
      <c r="M46" s="20"/>
      <c r="N46">
        <v>3.41</v>
      </c>
      <c r="O46">
        <f t="shared" si="12"/>
        <v>3.266</v>
      </c>
      <c r="P46">
        <v>2.8405</v>
      </c>
      <c r="Q46">
        <f t="shared" si="13"/>
        <v>2.84</v>
      </c>
    </row>
    <row r="47" ht="17.4" spans="1:17">
      <c r="A47" s="20"/>
      <c r="B47" s="36">
        <v>2116</v>
      </c>
      <c r="C47" s="37">
        <v>0.6</v>
      </c>
      <c r="D47" s="36">
        <v>300</v>
      </c>
      <c r="E47" s="36">
        <v>49.6</v>
      </c>
      <c r="F47" s="38">
        <f t="shared" si="14"/>
        <v>0.412676056338028</v>
      </c>
      <c r="G47" s="39">
        <v>2.93</v>
      </c>
      <c r="H47" s="40">
        <f t="shared" si="15"/>
        <v>38.44</v>
      </c>
      <c r="I47" s="37">
        <f t="shared" si="16"/>
        <v>11532.48</v>
      </c>
      <c r="J47" s="35"/>
      <c r="K47" s="41"/>
      <c r="L47" s="42"/>
      <c r="M47" s="20"/>
      <c r="O47">
        <f t="shared" si="12"/>
        <v>3.3695</v>
      </c>
      <c r="P47">
        <v>2.9325</v>
      </c>
      <c r="Q47">
        <f t="shared" si="13"/>
        <v>2.93</v>
      </c>
    </row>
    <row r="48" ht="17.4" spans="1:17">
      <c r="A48" s="20"/>
      <c r="B48" s="36">
        <v>7629</v>
      </c>
      <c r="C48" s="37">
        <v>0.48</v>
      </c>
      <c r="D48" s="36">
        <v>150</v>
      </c>
      <c r="E48" s="36">
        <v>49.6</v>
      </c>
      <c r="F48" s="38">
        <f t="shared" si="14"/>
        <v>0.408450704225352</v>
      </c>
      <c r="G48" s="39">
        <v>2.9</v>
      </c>
      <c r="H48" s="40">
        <f t="shared" si="15"/>
        <v>38.04</v>
      </c>
      <c r="I48" s="37">
        <f>ROUNDDOWN(G48*1968,2)</f>
        <v>5707.2</v>
      </c>
      <c r="J48" s="35"/>
      <c r="K48" s="41"/>
      <c r="L48" s="42"/>
      <c r="M48" s="20"/>
      <c r="N48">
        <v>3.663</v>
      </c>
      <c r="O48">
        <f t="shared" si="12"/>
        <v>3.335</v>
      </c>
      <c r="P48">
        <v>2.898</v>
      </c>
      <c r="Q48">
        <f t="shared" si="13"/>
        <v>2.9</v>
      </c>
    </row>
    <row r="49" ht="17.4" spans="1:17">
      <c r="A49" s="20"/>
      <c r="B49" s="36"/>
      <c r="C49" s="37"/>
      <c r="D49" s="36"/>
      <c r="E49" s="36"/>
      <c r="F49" s="38"/>
      <c r="G49" s="39"/>
      <c r="H49" s="40"/>
      <c r="I49" s="37"/>
      <c r="J49" s="35"/>
      <c r="K49" s="41"/>
      <c r="L49" s="42"/>
      <c r="M49" s="20"/>
      <c r="N49">
        <v>3.861</v>
      </c>
      <c r="Q49">
        <f t="shared" si="13"/>
        <v>0</v>
      </c>
    </row>
    <row r="50" ht="17.4" spans="1:17">
      <c r="A50" s="20"/>
      <c r="B50" s="36"/>
      <c r="C50" s="37"/>
      <c r="D50" s="36"/>
      <c r="E50" s="36"/>
      <c r="F50" s="38"/>
      <c r="G50" s="39"/>
      <c r="H50" s="40"/>
      <c r="I50" s="37"/>
      <c r="J50" s="35"/>
      <c r="K50" s="41"/>
      <c r="L50" s="42"/>
      <c r="M50" s="20"/>
      <c r="N50">
        <v>3.322</v>
      </c>
      <c r="Q50">
        <f t="shared" si="13"/>
        <v>0</v>
      </c>
    </row>
    <row r="51" ht="17.4" spans="1:17">
      <c r="A51" s="20"/>
      <c r="B51" s="36"/>
      <c r="C51" s="37"/>
      <c r="D51" s="36"/>
      <c r="E51" s="36"/>
      <c r="F51" s="38"/>
      <c r="G51" s="39"/>
      <c r="H51" s="40"/>
      <c r="I51" s="37"/>
      <c r="J51" s="35"/>
      <c r="K51" s="41"/>
      <c r="L51" s="42"/>
      <c r="M51" s="20"/>
      <c r="N51">
        <v>3.674</v>
      </c>
      <c r="Q51">
        <f t="shared" si="13"/>
        <v>0</v>
      </c>
    </row>
    <row r="52" ht="17.4" spans="1:17">
      <c r="A52" s="20"/>
      <c r="B52" s="36"/>
      <c r="C52" s="37"/>
      <c r="D52" s="36"/>
      <c r="E52" s="36"/>
      <c r="F52" s="38"/>
      <c r="G52" s="39"/>
      <c r="H52" s="40"/>
      <c r="I52" s="37"/>
      <c r="J52" s="35"/>
      <c r="K52" s="41"/>
      <c r="L52" s="42"/>
      <c r="M52" s="20"/>
      <c r="N52">
        <v>4.004</v>
      </c>
      <c r="Q52">
        <f t="shared" si="13"/>
        <v>0</v>
      </c>
    </row>
    <row r="53" ht="17.4" spans="1:17">
      <c r="A53" s="20"/>
      <c r="B53" s="36"/>
      <c r="C53" s="37"/>
      <c r="D53" s="36"/>
      <c r="E53" s="36"/>
      <c r="F53" s="38"/>
      <c r="G53" s="39"/>
      <c r="H53" s="40"/>
      <c r="I53" s="37"/>
      <c r="J53" s="35"/>
      <c r="K53" s="41"/>
      <c r="L53" s="42"/>
      <c r="M53" s="20"/>
      <c r="N53">
        <v>3.993</v>
      </c>
      <c r="Q53">
        <f t="shared" si="13"/>
        <v>0</v>
      </c>
    </row>
    <row r="54" ht="17.4" spans="1:17">
      <c r="A54" s="20"/>
      <c r="B54" s="36"/>
      <c r="C54" s="37"/>
      <c r="D54" s="36"/>
      <c r="E54" s="36"/>
      <c r="F54" s="38"/>
      <c r="G54" s="39"/>
      <c r="H54" s="40"/>
      <c r="I54" s="37"/>
      <c r="J54" s="35"/>
      <c r="K54" s="41"/>
      <c r="L54" s="42"/>
      <c r="M54" s="20"/>
      <c r="N54">
        <v>3.531</v>
      </c>
      <c r="Q54">
        <f t="shared" si="13"/>
        <v>0</v>
      </c>
    </row>
    <row r="55" ht="17.4" spans="1:17">
      <c r="A55" s="20"/>
      <c r="B55" s="36"/>
      <c r="C55" s="37"/>
      <c r="D55" s="36"/>
      <c r="E55" s="36"/>
      <c r="F55" s="38"/>
      <c r="G55" s="39"/>
      <c r="H55" s="40"/>
      <c r="I55" s="37"/>
      <c r="J55" s="35"/>
      <c r="K55" s="41"/>
      <c r="L55" s="42"/>
      <c r="M55" s="20"/>
    </row>
    <row r="56" ht="17.4" spans="1:17">
      <c r="A56" s="20"/>
      <c r="B56" s="36"/>
      <c r="C56" s="37"/>
      <c r="D56" s="36"/>
      <c r="E56" s="36"/>
      <c r="F56" s="38"/>
      <c r="G56" s="43"/>
      <c r="H56" s="40"/>
      <c r="I56" s="37"/>
      <c r="J56" s="35"/>
      <c r="K56" s="41"/>
      <c r="L56" s="42"/>
      <c r="M56" s="20"/>
    </row>
    <row r="57" ht="17.4" spans="1:17">
      <c r="A57" s="20"/>
      <c r="B57" s="36"/>
      <c r="C57" s="37"/>
      <c r="D57" s="36"/>
      <c r="E57" s="36"/>
      <c r="F57" s="38"/>
      <c r="G57" s="43"/>
      <c r="H57" s="40"/>
      <c r="I57" s="37"/>
      <c r="J57" s="35"/>
      <c r="K57" s="41"/>
      <c r="L57" s="42"/>
      <c r="M57" s="20"/>
    </row>
    <row r="58" ht="17.4" spans="1:17">
      <c r="A58" s="20"/>
      <c r="B58" s="36"/>
      <c r="C58" s="37"/>
      <c r="D58" s="36"/>
      <c r="E58" s="36"/>
      <c r="F58" s="38"/>
      <c r="G58" s="43"/>
      <c r="H58" s="40"/>
      <c r="I58" s="37"/>
      <c r="J58" s="35"/>
      <c r="K58" s="41"/>
      <c r="L58" s="42"/>
      <c r="M58" s="20"/>
    </row>
    <row r="59" ht="17.4" spans="1:17">
      <c r="A59" s="20"/>
      <c r="B59" s="36"/>
      <c r="C59" s="37"/>
      <c r="D59" s="36"/>
      <c r="E59" s="36"/>
      <c r="F59" s="38"/>
      <c r="G59" s="43"/>
      <c r="H59" s="40"/>
      <c r="I59" s="37"/>
      <c r="J59" s="35"/>
      <c r="K59" s="41"/>
      <c r="L59" s="42"/>
      <c r="M59" s="20"/>
    </row>
    <row r="60" ht="17.4" spans="1:17">
      <c r="A60" s="20"/>
      <c r="B60" s="36"/>
      <c r="C60" s="37"/>
      <c r="D60" s="36"/>
      <c r="E60" s="36"/>
      <c r="F60" s="38"/>
      <c r="G60" s="43"/>
      <c r="H60" s="40"/>
      <c r="I60" s="37"/>
      <c r="J60" s="35"/>
      <c r="K60" s="41"/>
      <c r="L60" s="42"/>
      <c r="M60" s="20"/>
    </row>
    <row r="61" ht="17.4" spans="1:17">
      <c r="A61" s="20"/>
      <c r="B61" s="36"/>
      <c r="C61" s="37"/>
      <c r="D61" s="36"/>
      <c r="E61" s="36"/>
      <c r="F61" s="38"/>
      <c r="G61" s="43"/>
      <c r="H61" s="40"/>
      <c r="I61" s="37"/>
      <c r="J61" s="35"/>
      <c r="K61" s="41"/>
      <c r="L61" s="42"/>
      <c r="M61" s="20"/>
    </row>
    <row r="62" customFormat="1" ht="17.4" spans="1:17">
      <c r="B62" s="44"/>
      <c r="C62" s="45"/>
      <c r="D62" s="45"/>
      <c r="E62" s="45"/>
      <c r="F62" s="45"/>
      <c r="G62" s="45"/>
      <c r="H62" s="45"/>
      <c r="I62" s="46"/>
      <c r="J62" s="46"/>
      <c r="K62" s="2"/>
      <c r="L62" s="2"/>
    </row>
    <row r="63" ht="112" customHeight="1" spans="1:17">
      <c r="A63" s="44"/>
      <c r="B63" s="47" t="s">
        <v>236</v>
      </c>
      <c r="C63" s="47"/>
      <c r="D63" s="47"/>
      <c r="E63" s="47"/>
      <c r="F63" s="47"/>
      <c r="G63" s="47"/>
      <c r="H63" s="47"/>
      <c r="I63" s="47"/>
      <c r="J63" s="47"/>
      <c r="K63" s="2"/>
      <c r="L63" s="2"/>
      <c r="M63" s="2"/>
    </row>
    <row r="64" ht="17.4" spans="1:17">
      <c r="A64" s="44"/>
      <c r="B64" s="48" t="s">
        <v>236</v>
      </c>
      <c r="C64" s="48"/>
      <c r="D64" s="48"/>
      <c r="E64" s="48"/>
      <c r="F64" s="48"/>
      <c r="G64" s="48"/>
      <c r="H64" s="48"/>
      <c r="I64" s="48"/>
      <c r="J64" s="48"/>
      <c r="K64" s="44"/>
      <c r="L64" s="44"/>
      <c r="M64" s="44"/>
    </row>
  </sheetData>
  <mergeCells count="6">
    <mergeCell ref="A1:J1"/>
    <mergeCell ref="A2:J2"/>
    <mergeCell ref="B3:J3"/>
    <mergeCell ref="B36:J36"/>
    <mergeCell ref="B63:J63"/>
    <mergeCell ref="B64:J64"/>
  </mergeCells>
  <pageMargins left="0.75" right="0.75" top="1" bottom="1" header="0.5" footer="0.5"/>
  <pageSetup paperSize="9" scale="6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NY2150</vt:lpstr>
      <vt:lpstr>NY3150HF</vt:lpstr>
      <vt:lpstr>NY3150HC 新</vt:lpstr>
      <vt:lpstr>NY2170</vt:lpstr>
      <vt:lpstr>NY3170HC 新</vt:lpstr>
      <vt:lpstr>NY3170M 新</vt:lpstr>
      <vt:lpstr>NY3170M2</vt:lpstr>
      <vt:lpstr>NY6300S</vt:lpstr>
      <vt:lpstr>NY6300SN</vt:lpstr>
      <vt:lpstr>NY3170HF(中tg)</vt:lpstr>
      <vt:lpstr>A1</vt:lpstr>
      <vt:lpstr>A2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南亚新材料营销处 - 王磊</dc:creator>
  <cp:lastModifiedBy>清酒</cp:lastModifiedBy>
  <dcterms:created xsi:type="dcterms:W3CDTF">2018-05-22T13:37:00Z</dcterms:created>
  <cp:lastPrinted>2023-08-18T02:14:00Z</cp:lastPrinted>
  <dcterms:modified xsi:type="dcterms:W3CDTF">2026-08-29T03:36:44Z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8B692952C9F24AEF9021F1BF5F9BD41C_13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  <property fmtid="{D5CDD505-2E9C-101B-9397-08002B2CF9AE}" pid="6" name="5B77E7CEEC58BC6AFAE8886BEB80DBEB">
    <vt:lpwstr>otCYQxs9Dbw2bUEn/Soxv9pYAoWsCRIsU8+gIbxzzmNcJN13+qHIPyWmbF9hFzPHyi2m8DLwi54E5OVVM5pJ0yGmgAiYTaR6oYUdYZxdjep6I9xviFUFZ9aTScfBW9OGXL8XM8JHLwMrJYfEWx44nknvOLAyvlR7FKYf2FdOnF9odK9X+c/yjZ10UyFtklajvoS2UQDxSXtvXQPclEpppodXmn7HiU+XQUGkRqqcJWfsIGMPKMnGvxVs0IqiovkyxCjwFCm8/fA4SPE2yUSiEULMje/Mzf2SB47h7RugIEkc9nBWfSlwZ2V4pfwauzRGwU7rRJd807dX4Ol8XhJPuNO6nN2Od+UOAeGUoMkiSf3bg0tjYwugqKvkoAqXb0QDxX7dmfSQ/fR+ZuwuI16yLBD7ZZOZhAAaCo562qfjYZHmetrMTeT/FtVHxKizxC+3tHTpEwflex5LlEOED9HOggKHZhpO6dbXXAr+r0O4je29ftaNXcsVdcJi5NThiFH6wGGpRxW1CYIuKwVmDRR2yRHjXY1AfK7Zpk4icLGEwSVaW9g15w6INiWIQc4Ii5yUtqLzYstScRnYH/cX6RLpLU/Q4EYgNWxisrKj3bQ/1+Y=</vt:lpwstr>
  </property>
</Properties>
</file>