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NPCs" sheetId="6" r:id="rId9"/>
    <sheet state="visible" name="CHARACTERS" sheetId="7" r:id="rId10"/>
    <sheet state="visible" name="CONSTANTS" sheetId="8" r:id="rId11"/>
    <sheet state="visible" name="EVENTS" sheetId="9" r:id="rId12"/>
    <sheet state="visible" name="_ITEM_AVAIL" sheetId="10" r:id="rId13"/>
    <sheet state="visible" name="_TODO" sheetId="11" r:id="rId14"/>
  </sheets>
  <definedNames/>
  <calcPr/>
  <extLst>
    <ext uri="GoogleSheetsCustomDataVersion2">
      <go:sheetsCustomData xmlns:go="http://customooxmlschemas.google.com/" r:id="rId15" roundtripDataChecksum="yWvJgkSV7a65VtGwoNU7vekdXM7sHn1smO4WgMYwNt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<sst xmlns="http://schemas.openxmlformats.org/spreadsheetml/2006/main" count="843" uniqueCount="288">
  <si>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</si>
  <si>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</si>
  <si>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</si>
  <si>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</si>
  <si>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</si>
  <si>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</si>
  <si>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</si>
  <si>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</si>
  <si>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</si>
  <si>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</si>
  <si>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</si>
  <si>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</si>
  <si>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</si>
  <si>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</si>
  <si>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</si>
  <si>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</si>
  <si>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</si>
  <si>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</si>
  <si>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</si>
  <si>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</si>
  <si>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</si>
  <si>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</si>
  <si>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</si>
  <si>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</si>
  <si>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</si>
  <si>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</si>
  <si>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</si>
  <si>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</si>
  <si>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</si>
  <si>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</si>
  <si>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</si>
  <si>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</si>
  <si>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</si>
  <si>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</si>
  <si>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</si>
  <si>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</si>
  <si>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</si>
  <si>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</si>
  <si>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</si>
  <si>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</si>
  <si>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</si>
  <si>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</si>
  <si>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</si>
  <si>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</si>
  <si>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</si>
  <si>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</si>
  <si>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</si>
  <si>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</si>
  <si>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</si>
  <si>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</si>
  <si>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</si>
  <si>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</si>
  <si>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</si>
  <si>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</si>
  <si>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</si>
  <si>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</si>
  <si>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</si>
  <si>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</si>
  <si>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</si>
  <si>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</si>
  <si>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</si>
  <si>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</si>
  <si>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</si>
  <si>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</si>
  <si>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</si>
  <si>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</si>
  <si>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</si>
  <si>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</si>
  <si>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</si>
  <si>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</si>
  <si>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</si>
  <si>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</si>
  <si>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</si>
  <si>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</si>
  <si>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</si>
  <si>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</si>
  <si>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</si>
  <si>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</si>
  <si>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</si>
  <si>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</si>
  <si>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</si>
  <si>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</si>
  <si>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</si>
  <si>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</si>
  <si>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</si>
  <si>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</si>
  <si>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</si>
  <si>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</si>
  <si>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LOADING_COMPLETED</t>
  </si>
  <si>
    <t>LODING_COMPLETED_DELEGATE</t>
  </si>
  <si>
    <t>GameMasterClass.LoadingCompletedService</t>
  </si>
  <si>
    <t>This service is called when whole room has been loaded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</si>
  <si>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</si>
  <si>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</si>
  <si>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</si>
  <si>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</si>
  <si>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</si>
  <si>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</si>
  <si>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</si>
  <si>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</si>
  <si>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</si>
  <si>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</si>
  <si>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</si>
  <si>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</si>
  <si>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</si>
  <si>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</si>
  <si>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</si>
  <si>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</si>
  <si>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</si>
  <si>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</si>
  <si>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</si>
  <si>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</si>
  <si>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</si>
  <si>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</si>
  <si>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</si>
  <si>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</si>
  <si>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</si>
  <si>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</si>
  <si>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</si>
  <si>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</si>
  <si>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</si>
  <si>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</si>
  <si>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</si>
  <si>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</si>
  <si>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</si>
  <si>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</si>
  <si>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</si>
  <si>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</si>
  <si>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</si>
  <si>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</si>
  <si>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</si>
  <si>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</si>
  <si>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</si>
  <si>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</si>
  <si>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</si>
  <si>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</si>
  <si>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</si>
  <si>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</si>
  <si>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</si>
  <si>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</si>
  <si>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</si>
  <si>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</si>
  <si>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</si>
  <si>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</si>
  <si>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</si>
  <si>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</si>
  <si>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</si>
  <si>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</si>
  <si>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</si>
  <si>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</si>
  <si>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</si>
  <si>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</si>
  <si>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</si>
  <si>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</si>
  <si>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</si>
  <si>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</si>
  <si>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</si>
  <si>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</si>
  <si>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</si>
  <si>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</si>
  <si>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</si>
  <si>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</si>
  <si>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</si>
  <si>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</si>
  <si>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</si>
  <si>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</si>
  <si>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</si>
  <si>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</si>
  <si>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</si>
  <si>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</si>
  <si>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</si>
  <si>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</si>
  <si>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</si>
  <si>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</si>
  <si>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</si>
  <si>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</si>
  <si>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</si>
  <si>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</si>
  <si>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</si>
  <si>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</si>
  <si>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</si>
  <si>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</si>
  <si>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</si>
  <si>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</si>
  <si>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</si>
  <si>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</si>
  <si>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</si>
  <si>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</si>
  <si>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</si>
  <si>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</si>
  <si>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</si>
  <si>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</si>
  <si>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START_DIALOGUE</t>
  </si>
  <si>
    <t>START_DIALOGUE_DELEGATE</t>
  </si>
  <si>
    <t>GameMasterClass.StartDialogueService</t>
  </si>
  <si>
    <t>Starts a dialogue with given text and sound</t>
  </si>
  <si>
    <t>LAST_SERVICE</t>
  </si>
  <si>
    <t>Last service</t>
  </si>
  <si>
    <t>ITEM_ID</t>
  </si>
  <si>
    <t>PICKABLE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</si>
  <si>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</si>
  <si>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</si>
  <si>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</si>
  <si>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</si>
  <si>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</si>
  <si>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</si>
  <si>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</si>
  <si>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Action1_Consume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</si>
  <si>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</si>
  <si>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</si>
  <si>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</si>
  <si>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</si>
  <si>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</si>
  <si>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</si>
  <si>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Action2_Consume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</si>
  <si>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</si>
  <si>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</si>
  <si>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</si>
  <si>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</si>
  <si>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</si>
  <si>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</si>
  <si>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</si>
  <si>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</si>
  <si>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</si>
  <si>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</si>
  <si>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</si>
  <si>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</si>
  <si>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</si>
  <si>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</si>
  <si>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</si>
  <si>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</si>
  <si>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</si>
  <si>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</si>
  <si>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</si>
  <si>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</si>
  <si>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Dialog_NOK_Event</t>
  </si>
  <si>
    <t>ITEM_USE_ANIMATION_TAKE</t>
  </si>
  <si>
    <t>ITEM_USE_ANIMATION_CONFUSE</t>
  </si>
  <si>
    <t>DIALOG_NONE</t>
  </si>
  <si>
    <t>ITEM_USE_ANIMATION_POUR</t>
  </si>
  <si>
    <t>ITEM_USE_ANIMATION_STARE_SCREEN</t>
  </si>
  <si>
    <t>DIALOG_NONSENSE</t>
  </si>
  <si>
    <t>COND_LAST</t>
  </si>
  <si>
    <t>DIALOG_ID</t>
  </si>
  <si>
    <t>Text_English</t>
  </si>
  <si>
    <t>Sound</t>
  </si>
  <si>
    <t>That has no sense!</t>
  </si>
  <si>
    <t>NPC_ID</t>
  </si>
  <si>
    <t>NPC_FIRST</t>
  </si>
  <si>
    <t>NPC_LAST</t>
  </si>
  <si>
    <t>Type</t>
  </si>
  <si>
    <t>CHARACTER_NONE</t>
  </si>
  <si>
    <t>CHARACTER_SNAKE</t>
  </si>
  <si>
    <t>ANIMATION_ID</t>
  </si>
  <si>
    <t>ITEM_USE_ANIMATION_NONE</t>
  </si>
  <si>
    <t>ITEM_USE_ANIMATION_NORMAL</t>
  </si>
  <si>
    <t>INTERACTION_ID</t>
  </si>
  <si>
    <t>INTERACTION_RECEIVE</t>
  </si>
  <si>
    <t>INTERACTION_TAKE_AND_RECEIVE</t>
  </si>
  <si>
    <t>NUM_PLAYERS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</si>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</sst>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2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left"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0" fillId="0" fontId="3" numFmtId="0" xfId="0" applyFont="1"/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1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HARACTERS-style 2">
      <tableStyleElement dxfId="1" type="headerRow"/>
      <tableStyleElement dxfId="2" type="firstRowStripe"/>
      <tableStyleElement dxfId="3" type="secondRowStripe"/>
    </tableStyle>
    <tableStyle count="3" pivot="0" name="CHARACTERS-style 3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A1:G4" displayName="Table_Events" name="Table_Events" id="10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11.xml><?xml version="1.0" encoding="utf-8"?>
<table xmlns="http://schemas.openxmlformats.org/spreadsheetml/2006/main" ref="A1:D14" displayName="Table_TODO" name="Table_TODO" id="11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5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R6" displayName="Table_Items" name="Table_Items" id="3">
  <tableColumns count="18">
    <tableColumn name="N" id="1"/>
    <tableColumn name="ITEM_ID" id="2"/>
    <tableColumn name="PICKABLE" id="3"/>
    <tableColumn name="ActionCount" id="4"/>
    <tableColumn name="Action1" id="5"/>
    <tableColumn name="Action1_SourceChar" id="6"/>
    <tableColumn name="Action1_Action" id="7"/>
    <tableColumn name="Action1_ItemSrc" id="8"/>
    <tableColumn name="Action1_Condition" id="9"/>
    <tableColumn name="Action1_UnchainEvent" id="10"/>
    <tableColumn name="Action1_Consume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  <tableColumn name="Action2_Consume" id="18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G5" displayName="Table_Item_Conditions" name="Table_Item_Conditions" id="4">
  <tableColumns count="7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Dialog_NOK_Event" id="7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D3" displayName="Table_Dialogs" name="Table_Dialogs" id="5">
  <tableColumns count="4">
    <tableColumn name="N" id="1"/>
    <tableColumn name="DIALOG_ID" id="2"/>
    <tableColumn name="Text_English" id="3"/>
    <tableColumn name="Sound" id="4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1:B5" displayName="Table_Characters" name="Table_Characters" id="6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7.xml><?xml version="1.0" encoding="utf-8"?>
<table xmlns="http://schemas.openxmlformats.org/spreadsheetml/2006/main" ref="A7:B13" displayName="Table_ItemUse_Animation" name="Table_ItemUse_Animation" id="7">
  <tableColumns count="2">
    <tableColumn name="N" id="1"/>
    <tableColumn name="ANIMATION_ID" id="2"/>
  </tableColumns>
  <tableStyleInfo name="CHARACTERS-style 2" showColumnStripes="0" showFirstColumn="1" showLastColumn="1" showRowStripes="1"/>
</table>
</file>

<file path=xl/tables/table8.xml><?xml version="1.0" encoding="utf-8"?>
<table xmlns="http://schemas.openxmlformats.org/spreadsheetml/2006/main" ref="A15:B20" displayName="Table_Interaction" name="Table_Interaction" id="8">
  <tableColumns count="2">
    <tableColumn name="N" id="1"/>
    <tableColumn name="INTERACTION_ID" id="2"/>
  </tableColumns>
  <tableStyleInfo name="CHARACTERS-style 3" showColumnStripes="0" showFirstColumn="1" showLastColumn="1" showRowStripes="1"/>
</table>
</file>

<file path=xl/tables/table9.xml><?xml version="1.0" encoding="utf-8"?>
<table xmlns="http://schemas.openxmlformats.org/spreadsheetml/2006/main" ref="A1:A2" displayName="Table_Constants" name="Table_Constants" id="9">
  <tableColumns count="1">
    <tableColumn name="NUM_PLAYERS" id="1"/>
  </tableColumns>
  <tableStyleInfo name="CONSTA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7">
        <f>COUNT(Table_Items[N])-2</f>
        <v>3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7">
        <f>COUNT(Table_Characters[N])-1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19" t="s">
        <v>53</v>
      </c>
      <c r="G12" s="8" t="s">
        <v>0</v>
      </c>
      <c r="H12" s="20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7">
        <f>COUNT(Table_Characters[N])-1</f>
        <v>3</v>
      </c>
      <c r="F14" s="15" t="s">
        <v>28</v>
      </c>
      <c r="G14" s="8" t="s">
        <v>0</v>
      </c>
      <c r="H14" s="20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1">
        <f t="shared" si="1"/>
        <v>13</v>
      </c>
      <c r="B15" s="22" t="s">
        <v>58</v>
      </c>
      <c r="C15" s="22" t="s">
        <v>52</v>
      </c>
      <c r="D15" s="23">
        <v>0.0</v>
      </c>
      <c r="E15" s="22">
        <v>0.0</v>
      </c>
      <c r="F15" s="24" t="s">
        <v>53</v>
      </c>
      <c r="G15" s="23" t="s">
        <v>0</v>
      </c>
      <c r="H15" s="25"/>
      <c r="I15" s="23" t="s">
        <v>24</v>
      </c>
      <c r="J15" s="23" t="s">
        <v>25</v>
      </c>
      <c r="K15" s="23" t="s">
        <v>25</v>
      </c>
      <c r="L15" s="23" t="s">
        <v>25</v>
      </c>
      <c r="M15" s="23" t="s">
        <v>25</v>
      </c>
      <c r="N15" s="23" t="s">
        <v>25</v>
      </c>
      <c r="O15" s="23" t="s">
        <v>25</v>
      </c>
      <c r="P15" s="23" t="s">
        <v>25</v>
      </c>
      <c r="Q15" s="26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7" t="s">
        <v>0</v>
      </c>
      <c r="B1" s="27" t="s">
        <v>268</v>
      </c>
      <c r="C1" s="27" t="s">
        <v>269</v>
      </c>
    </row>
    <row r="2">
      <c r="A2" s="27">
        <f t="shared" ref="A2:A32" si="1">ROW()-ROW($G$2)</f>
        <v>0</v>
      </c>
      <c r="B2" s="74" t="str">
        <f>OFFSET(ITEMS!$B$3,A2,0)</f>
        <v>ITEM_POTION</v>
      </c>
      <c r="C2" s="27" t="s">
        <v>270</v>
      </c>
    </row>
    <row r="3">
      <c r="A3" s="27">
        <f t="shared" si="1"/>
        <v>1</v>
      </c>
      <c r="B3" s="74" t="str">
        <f>OFFSET(ITEMS!$B$3,A3,0)</f>
        <v>ITEM_POTION_BLUE</v>
      </c>
      <c r="C3" s="27" t="s">
        <v>270</v>
      </c>
    </row>
    <row r="4">
      <c r="A4" s="27">
        <f t="shared" si="1"/>
        <v>2</v>
      </c>
      <c r="B4" s="74" t="str">
        <f>OFFSET(ITEMS!$B$3,A4,0)</f>
        <v>ITEM_FOUNTAIN</v>
      </c>
      <c r="C4" s="27" t="s">
        <v>270</v>
      </c>
    </row>
    <row r="5">
      <c r="A5" s="27">
        <f t="shared" si="1"/>
        <v>3</v>
      </c>
      <c r="B5" s="74" t="str">
        <f>OFFSET(ITEMS!$B$3,A5,0)</f>
        <v>ITEM_LAST</v>
      </c>
      <c r="C5" s="27" t="s">
        <v>270</v>
      </c>
    </row>
    <row r="6">
      <c r="A6" s="27">
        <f t="shared" si="1"/>
        <v>4</v>
      </c>
      <c r="B6" s="74" t="str">
        <f>OFFSET(ITEMS!$B$3,A6,0)</f>
        <v/>
      </c>
      <c r="C6" s="74"/>
    </row>
    <row r="7">
      <c r="A7" s="27">
        <f t="shared" si="1"/>
        <v>5</v>
      </c>
      <c r="B7" s="74" t="str">
        <f>OFFSET(ITEMS!$B$3,A7,0)</f>
        <v/>
      </c>
      <c r="C7" s="74"/>
    </row>
    <row r="8">
      <c r="A8" s="27">
        <f t="shared" si="1"/>
        <v>6</v>
      </c>
      <c r="B8" s="74" t="str">
        <f>OFFSET(ITEMS!$B$3,A8,0)</f>
        <v/>
      </c>
      <c r="C8" s="74"/>
    </row>
    <row r="9">
      <c r="A9" s="27">
        <f t="shared" si="1"/>
        <v>7</v>
      </c>
      <c r="B9" s="74" t="str">
        <f>OFFSET(ITEMS!$B$3,A9,0)</f>
        <v/>
      </c>
      <c r="C9" s="74"/>
    </row>
    <row r="10">
      <c r="A10" s="27">
        <f t="shared" si="1"/>
        <v>8</v>
      </c>
      <c r="B10" s="74" t="str">
        <f>OFFSET(ITEMS!$B$3,A10,0)</f>
        <v/>
      </c>
      <c r="C10" s="74"/>
    </row>
    <row r="11">
      <c r="A11" s="27">
        <f t="shared" si="1"/>
        <v>9</v>
      </c>
      <c r="B11" s="74" t="str">
        <f>OFFSET(ITEMS!$B$3,A11,0)</f>
        <v/>
      </c>
      <c r="C11" s="74"/>
    </row>
    <row r="12">
      <c r="A12" s="27">
        <f t="shared" si="1"/>
        <v>10</v>
      </c>
      <c r="B12" s="74" t="str">
        <f>OFFSET(ITEMS!$B$3,A12,0)</f>
        <v/>
      </c>
      <c r="C12" s="74"/>
    </row>
    <row r="13">
      <c r="A13" s="27">
        <f t="shared" si="1"/>
        <v>11</v>
      </c>
      <c r="B13" s="74" t="str">
        <f>OFFSET(ITEMS!$B$3,A13,0)</f>
        <v/>
      </c>
      <c r="C13" s="74"/>
    </row>
    <row r="14">
      <c r="A14" s="27">
        <f t="shared" si="1"/>
        <v>12</v>
      </c>
      <c r="B14" s="74" t="str">
        <f>OFFSET(ITEMS!$B$3,A14,0)</f>
        <v/>
      </c>
      <c r="C14" s="74"/>
    </row>
    <row r="15">
      <c r="A15" s="27">
        <f t="shared" si="1"/>
        <v>13</v>
      </c>
      <c r="B15" s="74" t="str">
        <f>OFFSET(ITEMS!$B$3,A15,0)</f>
        <v/>
      </c>
      <c r="C15" s="74"/>
    </row>
    <row r="16">
      <c r="A16" s="27">
        <f t="shared" si="1"/>
        <v>14</v>
      </c>
      <c r="B16" s="74" t="str">
        <f>OFFSET(ITEMS!$B$3,A16,0)</f>
        <v/>
      </c>
      <c r="C16" s="74"/>
    </row>
    <row r="17">
      <c r="A17" s="27">
        <f t="shared" si="1"/>
        <v>15</v>
      </c>
      <c r="B17" s="74" t="str">
        <f>OFFSET(ITEMS!$B$3,A17,0)</f>
        <v/>
      </c>
      <c r="C17" s="74"/>
    </row>
    <row r="18">
      <c r="A18" s="27">
        <f t="shared" si="1"/>
        <v>16</v>
      </c>
      <c r="B18" s="74" t="str">
        <f>OFFSET(ITEMS!$B$3,A18,0)</f>
        <v/>
      </c>
      <c r="C18" s="74"/>
    </row>
    <row r="19">
      <c r="A19" s="27">
        <f t="shared" si="1"/>
        <v>17</v>
      </c>
      <c r="B19" s="74" t="str">
        <f>OFFSET(ITEMS!$B$3,A19,0)</f>
        <v/>
      </c>
      <c r="C19" s="74"/>
    </row>
    <row r="20">
      <c r="A20" s="27">
        <f t="shared" si="1"/>
        <v>18</v>
      </c>
      <c r="B20" s="74" t="str">
        <f>OFFSET(ITEMS!$B$3,A20,0)</f>
        <v/>
      </c>
      <c r="C20" s="74"/>
    </row>
    <row r="21">
      <c r="A21" s="27">
        <f t="shared" si="1"/>
        <v>19</v>
      </c>
      <c r="B21" s="74" t="str">
        <f>OFFSET(ITEMS!$B$3,A21,0)</f>
        <v/>
      </c>
      <c r="C21" s="74"/>
    </row>
    <row r="22">
      <c r="A22" s="27">
        <f t="shared" si="1"/>
        <v>20</v>
      </c>
      <c r="B22" s="74" t="str">
        <f>OFFSET(ITEMS!$B$3,A22,0)</f>
        <v/>
      </c>
      <c r="C22" s="74"/>
    </row>
    <row r="23">
      <c r="A23" s="27">
        <f t="shared" si="1"/>
        <v>21</v>
      </c>
      <c r="B23" s="74" t="str">
        <f>OFFSET(ITEMS!$B$3,A23,0)</f>
        <v/>
      </c>
      <c r="C23" s="74"/>
    </row>
    <row r="24">
      <c r="A24" s="27">
        <f t="shared" si="1"/>
        <v>22</v>
      </c>
      <c r="B24" s="74" t="str">
        <f>OFFSET(ITEMS!$B$3,A24,0)</f>
        <v/>
      </c>
      <c r="C24" s="74"/>
    </row>
    <row r="25">
      <c r="A25" s="27">
        <f t="shared" si="1"/>
        <v>23</v>
      </c>
      <c r="B25" s="74" t="str">
        <f>OFFSET(ITEMS!$B$3,A25,0)</f>
        <v/>
      </c>
      <c r="C25" s="74"/>
    </row>
    <row r="26">
      <c r="A26" s="27">
        <f t="shared" si="1"/>
        <v>24</v>
      </c>
      <c r="B26" s="74" t="str">
        <f>OFFSET(ITEMS!$B$3,A26,0)</f>
        <v/>
      </c>
      <c r="C26" s="74"/>
    </row>
    <row r="27">
      <c r="A27" s="27">
        <f t="shared" si="1"/>
        <v>25</v>
      </c>
      <c r="B27" s="74" t="str">
        <f>OFFSET(ITEMS!$B$3,A27,0)</f>
        <v/>
      </c>
      <c r="C27" s="74"/>
    </row>
    <row r="28">
      <c r="A28" s="27">
        <f t="shared" si="1"/>
        <v>26</v>
      </c>
      <c r="B28" s="74" t="str">
        <f>OFFSET(ITEMS!$B$3,A28,0)</f>
        <v/>
      </c>
      <c r="C28" s="74"/>
    </row>
    <row r="29">
      <c r="A29" s="27">
        <f t="shared" si="1"/>
        <v>27</v>
      </c>
      <c r="B29" s="74" t="str">
        <f>OFFSET(ITEMS!$B$3,A29,0)</f>
        <v/>
      </c>
      <c r="C29" s="74"/>
    </row>
    <row r="30">
      <c r="A30" s="27">
        <f t="shared" si="1"/>
        <v>28</v>
      </c>
      <c r="B30" s="74" t="str">
        <f>OFFSET(ITEMS!$B$3,A30,0)</f>
        <v/>
      </c>
      <c r="C30" s="74"/>
    </row>
    <row r="31">
      <c r="A31" s="27">
        <f t="shared" si="1"/>
        <v>29</v>
      </c>
      <c r="B31" s="74" t="str">
        <f>OFFSET(ITEMS!$B$3,A31,0)</f>
        <v/>
      </c>
      <c r="C31" s="74"/>
    </row>
    <row r="32">
      <c r="A32" s="27">
        <f t="shared" si="1"/>
        <v>30</v>
      </c>
      <c r="B32" s="74" t="str">
        <f>OFFSET(ITEMS!$B$3,A32,0)</f>
        <v/>
      </c>
      <c r="C32" s="74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0" t="s">
        <v>271</v>
      </c>
      <c r="B1" s="41" t="s">
        <v>272</v>
      </c>
      <c r="C1" s="41" t="s">
        <v>273</v>
      </c>
      <c r="D1" s="48" t="s">
        <v>274</v>
      </c>
    </row>
    <row r="2">
      <c r="A2" s="49" t="s">
        <v>275</v>
      </c>
      <c r="B2" s="75">
        <v>1.0</v>
      </c>
      <c r="C2" s="50" t="b">
        <v>0</v>
      </c>
      <c r="D2" s="61" t="b">
        <v>1</v>
      </c>
    </row>
    <row r="3">
      <c r="A3" s="53" t="s">
        <v>276</v>
      </c>
      <c r="B3" s="75">
        <v>1.0</v>
      </c>
      <c r="C3" s="54" t="b">
        <v>0</v>
      </c>
      <c r="D3" s="64" t="b">
        <v>1</v>
      </c>
    </row>
    <row r="4">
      <c r="A4" s="49" t="s">
        <v>277</v>
      </c>
      <c r="B4" s="76">
        <v>3.0</v>
      </c>
      <c r="C4" s="50" t="b">
        <v>0</v>
      </c>
      <c r="D4" s="61" t="b">
        <v>0</v>
      </c>
    </row>
    <row r="5">
      <c r="A5" s="53" t="s">
        <v>278</v>
      </c>
      <c r="B5" s="75">
        <v>1.0</v>
      </c>
      <c r="C5" s="54" t="b">
        <v>0</v>
      </c>
      <c r="D5" s="64" t="b">
        <v>0</v>
      </c>
    </row>
    <row r="6">
      <c r="A6" s="49" t="s">
        <v>279</v>
      </c>
      <c r="B6" s="76">
        <v>3.0</v>
      </c>
      <c r="C6" s="50" t="b">
        <v>0</v>
      </c>
      <c r="D6" s="61" t="b">
        <v>0</v>
      </c>
    </row>
    <row r="7">
      <c r="A7" s="53" t="s">
        <v>280</v>
      </c>
      <c r="B7" s="76">
        <v>3.0</v>
      </c>
      <c r="C7" s="54" t="b">
        <v>0</v>
      </c>
      <c r="D7" s="64" t="b">
        <v>0</v>
      </c>
    </row>
    <row r="8">
      <c r="A8" s="49" t="s">
        <v>281</v>
      </c>
      <c r="B8" s="77">
        <v>5.0</v>
      </c>
      <c r="C8" s="50" t="b">
        <v>0</v>
      </c>
      <c r="D8" s="61" t="b">
        <v>0</v>
      </c>
    </row>
    <row r="9">
      <c r="A9" s="53" t="s">
        <v>282</v>
      </c>
      <c r="B9" s="78">
        <v>4.0</v>
      </c>
      <c r="C9" s="54" t="b">
        <v>0</v>
      </c>
      <c r="D9" s="64" t="b">
        <v>0</v>
      </c>
    </row>
    <row r="10">
      <c r="A10" s="49" t="s">
        <v>283</v>
      </c>
      <c r="B10" s="78">
        <v>4.0</v>
      </c>
      <c r="C10" s="50" t="b">
        <v>0</v>
      </c>
      <c r="D10" s="61" t="b">
        <v>0</v>
      </c>
    </row>
    <row r="11">
      <c r="A11" s="53" t="s">
        <v>284</v>
      </c>
      <c r="B11" s="75">
        <v>1.0</v>
      </c>
      <c r="C11" s="54" t="b">
        <v>0</v>
      </c>
      <c r="D11" s="64" t="b">
        <v>0</v>
      </c>
    </row>
    <row r="12">
      <c r="A12" s="79" t="s">
        <v>285</v>
      </c>
      <c r="B12" s="78">
        <v>4.0</v>
      </c>
      <c r="C12" s="50" t="b">
        <v>1</v>
      </c>
      <c r="D12" s="61" t="b">
        <v>1</v>
      </c>
    </row>
    <row r="13">
      <c r="A13" s="79" t="s">
        <v>286</v>
      </c>
      <c r="B13" s="75">
        <v>1.0</v>
      </c>
      <c r="C13" s="54" t="b">
        <v>1</v>
      </c>
      <c r="D13" s="64" t="b">
        <v>1</v>
      </c>
    </row>
    <row r="14">
      <c r="A14" s="65" t="s">
        <v>287</v>
      </c>
      <c r="B14" s="80">
        <v>5.0</v>
      </c>
      <c r="C14" s="71" t="b">
        <v>0</v>
      </c>
      <c r="D14" s="66" t="b">
        <v>0</v>
      </c>
    </row>
  </sheetData>
  <conditionalFormatting sqref="B2:B14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4">
    <cfRule type="expression" dxfId="4" priority="2">
      <formula>$C2=TRUE</formula>
    </cfRule>
  </conditionalFormatting>
  <dataValidations>
    <dataValidation type="custom" allowBlank="1" showDropDown="1" sqref="B2:B14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8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9">
        <f t="shared" ref="A2:A35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0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9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0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9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0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29">
        <f t="shared" si="1"/>
        <v>6</v>
      </c>
      <c r="B8" s="6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25</v>
      </c>
      <c r="I8" s="7" t="s">
        <v>67</v>
      </c>
      <c r="J8" s="8" t="s">
        <v>25</v>
      </c>
      <c r="K8" s="8" t="s">
        <v>25</v>
      </c>
      <c r="L8" s="8" t="s">
        <v>25</v>
      </c>
      <c r="M8" s="8" t="s">
        <v>25</v>
      </c>
      <c r="N8" s="8" t="s">
        <v>25</v>
      </c>
      <c r="O8" s="9" t="s">
        <v>25</v>
      </c>
    </row>
    <row r="9">
      <c r="A9" s="30">
        <f t="shared" si="1"/>
        <v>7</v>
      </c>
      <c r="B9" s="11" t="s">
        <v>92</v>
      </c>
      <c r="C9" s="11" t="s">
        <v>93</v>
      </c>
      <c r="D9" s="11" t="s">
        <v>94</v>
      </c>
      <c r="E9" s="16" t="s">
        <v>95</v>
      </c>
      <c r="F9" s="11" t="s">
        <v>21</v>
      </c>
      <c r="G9" s="12" t="s">
        <v>24</v>
      </c>
      <c r="H9" s="13" t="s">
        <v>25</v>
      </c>
      <c r="I9" s="12" t="s">
        <v>67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29">
        <f t="shared" si="1"/>
        <v>8</v>
      </c>
      <c r="B10" s="15" t="s">
        <v>96</v>
      </c>
      <c r="C10" s="15" t="s">
        <v>97</v>
      </c>
      <c r="D10" s="15" t="s">
        <v>98</v>
      </c>
      <c r="E10" s="15" t="s">
        <v>99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67</v>
      </c>
      <c r="N10" s="8" t="s">
        <v>25</v>
      </c>
      <c r="O10" s="9" t="s">
        <v>25</v>
      </c>
    </row>
    <row r="11">
      <c r="A11" s="30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8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67</v>
      </c>
      <c r="O11" s="14" t="s">
        <v>25</v>
      </c>
    </row>
    <row r="12">
      <c r="A12" s="29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0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0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8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24</v>
      </c>
    </row>
    <row r="14">
      <c r="A14" s="29">
        <f t="shared" si="1"/>
        <v>12</v>
      </c>
      <c r="B14" s="6" t="s">
        <v>112</v>
      </c>
      <c r="C14" s="15" t="s">
        <v>113</v>
      </c>
      <c r="D14" s="6" t="s">
        <v>114</v>
      </c>
      <c r="E14" s="15" t="s">
        <v>115</v>
      </c>
      <c r="F14" s="20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67</v>
      </c>
      <c r="M14" s="8" t="s">
        <v>25</v>
      </c>
      <c r="N14" s="8" t="s">
        <v>25</v>
      </c>
      <c r="O14" s="9" t="s">
        <v>25</v>
      </c>
    </row>
    <row r="15">
      <c r="A15" s="30">
        <f t="shared" si="1"/>
        <v>13</v>
      </c>
      <c r="B15" s="16" t="s">
        <v>116</v>
      </c>
      <c r="C15" s="16" t="s">
        <v>117</v>
      </c>
      <c r="D15" s="16" t="s">
        <v>118</v>
      </c>
      <c r="E15" s="16" t="s">
        <v>119</v>
      </c>
      <c r="F15" s="18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29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0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0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67</v>
      </c>
      <c r="M17" s="13" t="s">
        <v>25</v>
      </c>
      <c r="N17" s="13" t="s">
        <v>25</v>
      </c>
      <c r="O17" s="14" t="s">
        <v>25</v>
      </c>
    </row>
    <row r="18">
      <c r="A18" s="29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0"/>
      <c r="G18" s="8" t="s">
        <v>25</v>
      </c>
      <c r="H18" s="8" t="s">
        <v>25</v>
      </c>
      <c r="I18" s="8" t="s">
        <v>67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30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8"/>
      <c r="G19" s="13" t="s">
        <v>25</v>
      </c>
      <c r="H19" s="13" t="s">
        <v>25</v>
      </c>
      <c r="I19" s="13" t="s">
        <v>24</v>
      </c>
      <c r="J19" s="13" t="s">
        <v>67</v>
      </c>
      <c r="K19" s="13" t="s">
        <v>25</v>
      </c>
      <c r="L19" s="13" t="s">
        <v>67</v>
      </c>
      <c r="M19" s="13" t="s">
        <v>25</v>
      </c>
      <c r="N19" s="13" t="s">
        <v>25</v>
      </c>
      <c r="O19" s="14" t="s">
        <v>25</v>
      </c>
    </row>
    <row r="20">
      <c r="A20" s="29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0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67</v>
      </c>
      <c r="N20" s="8" t="s">
        <v>25</v>
      </c>
      <c r="O20" s="9" t="s">
        <v>25</v>
      </c>
    </row>
    <row r="21">
      <c r="A21" s="30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67</v>
      </c>
      <c r="M21" s="13" t="s">
        <v>67</v>
      </c>
      <c r="N21" s="13" t="s">
        <v>67</v>
      </c>
      <c r="O21" s="14" t="s">
        <v>25</v>
      </c>
    </row>
    <row r="22">
      <c r="A22" s="29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0"/>
      <c r="G22" s="8" t="s">
        <v>25</v>
      </c>
      <c r="H22" s="8" t="s">
        <v>25</v>
      </c>
      <c r="I22" s="8" t="s">
        <v>67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24</v>
      </c>
    </row>
    <row r="23">
      <c r="A23" s="30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8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29">
        <f t="shared" si="1"/>
        <v>22</v>
      </c>
      <c r="B24" s="31" t="s">
        <v>152</v>
      </c>
      <c r="C24" s="31" t="s">
        <v>153</v>
      </c>
      <c r="D24" s="31" t="s">
        <v>154</v>
      </c>
      <c r="E24" s="32" t="s">
        <v>155</v>
      </c>
      <c r="F24" s="33"/>
      <c r="G24" s="34" t="s">
        <v>25</v>
      </c>
      <c r="H24" s="34" t="s">
        <v>25</v>
      </c>
      <c r="I24" s="35" t="s">
        <v>25</v>
      </c>
      <c r="J24" s="34" t="s">
        <v>25</v>
      </c>
      <c r="K24" s="34" t="s">
        <v>25</v>
      </c>
      <c r="L24" s="35" t="s">
        <v>67</v>
      </c>
      <c r="M24" s="34" t="s">
        <v>25</v>
      </c>
      <c r="N24" s="34" t="s">
        <v>24</v>
      </c>
      <c r="O24" s="36" t="s">
        <v>25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30">
        <f t="shared" si="1"/>
        <v>23</v>
      </c>
      <c r="B25" s="16" t="s">
        <v>156</v>
      </c>
      <c r="C25" s="16" t="s">
        <v>157</v>
      </c>
      <c r="D25" s="16" t="s">
        <v>158</v>
      </c>
      <c r="E25" s="16" t="s">
        <v>159</v>
      </c>
      <c r="F25" s="18"/>
      <c r="G25" s="13" t="s">
        <v>25</v>
      </c>
      <c r="H25" s="13" t="s">
        <v>25</v>
      </c>
      <c r="I25" s="13" t="s">
        <v>67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67</v>
      </c>
      <c r="O25" s="14" t="s">
        <v>24</v>
      </c>
    </row>
    <row r="26">
      <c r="A26" s="29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0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30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8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67</v>
      </c>
      <c r="O27" s="14" t="s">
        <v>25</v>
      </c>
    </row>
    <row r="28">
      <c r="A28" s="29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0"/>
      <c r="G28" s="8" t="s">
        <v>25</v>
      </c>
      <c r="H28" s="8" t="s">
        <v>25</v>
      </c>
      <c r="I28" s="8" t="s">
        <v>25</v>
      </c>
      <c r="J28" s="8" t="s">
        <v>25</v>
      </c>
      <c r="K28" s="8" t="s">
        <v>67</v>
      </c>
      <c r="L28" s="8" t="s">
        <v>25</v>
      </c>
      <c r="M28" s="8" t="s">
        <v>25</v>
      </c>
      <c r="N28" s="8" t="s">
        <v>24</v>
      </c>
      <c r="O28" s="9" t="s">
        <v>25</v>
      </c>
    </row>
    <row r="29">
      <c r="A29" s="30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8"/>
      <c r="G29" s="13" t="s">
        <v>25</v>
      </c>
      <c r="H29" s="13" t="s">
        <v>25</v>
      </c>
      <c r="I29" s="13" t="s">
        <v>67</v>
      </c>
      <c r="J29" s="13" t="s">
        <v>25</v>
      </c>
      <c r="K29" s="13" t="s">
        <v>67</v>
      </c>
      <c r="L29" s="13" t="s">
        <v>67</v>
      </c>
      <c r="M29" s="13" t="s">
        <v>25</v>
      </c>
      <c r="N29" s="13" t="s">
        <v>24</v>
      </c>
      <c r="O29" s="14" t="s">
        <v>25</v>
      </c>
    </row>
    <row r="30">
      <c r="A30" s="29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0"/>
      <c r="G30" s="8" t="s">
        <v>25</v>
      </c>
      <c r="H30" s="8" t="s">
        <v>25</v>
      </c>
      <c r="I30" s="8" t="s">
        <v>67</v>
      </c>
      <c r="J30" s="8" t="s">
        <v>25</v>
      </c>
      <c r="K30" s="8" t="s">
        <v>25</v>
      </c>
      <c r="L30" s="8" t="s">
        <v>67</v>
      </c>
      <c r="M30" s="8" t="s">
        <v>67</v>
      </c>
      <c r="N30" s="8" t="s">
        <v>67</v>
      </c>
      <c r="O30" s="9" t="s">
        <v>24</v>
      </c>
    </row>
    <row r="31">
      <c r="A31" s="30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8"/>
      <c r="G31" s="13" t="s">
        <v>25</v>
      </c>
      <c r="H31" s="13" t="s">
        <v>25</v>
      </c>
      <c r="I31" s="13" t="s">
        <v>24</v>
      </c>
      <c r="J31" s="13" t="s">
        <v>25</v>
      </c>
      <c r="K31" s="13" t="s">
        <v>25</v>
      </c>
      <c r="L31" s="13" t="s">
        <v>67</v>
      </c>
      <c r="M31" s="13" t="s">
        <v>25</v>
      </c>
      <c r="N31" s="13" t="s">
        <v>25</v>
      </c>
      <c r="O31" s="14" t="s">
        <v>25</v>
      </c>
    </row>
    <row r="32">
      <c r="A32" s="29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0"/>
      <c r="G32" s="8" t="s">
        <v>25</v>
      </c>
      <c r="H32" s="8" t="s">
        <v>25</v>
      </c>
      <c r="I32" s="8" t="s">
        <v>25</v>
      </c>
      <c r="J32" s="8" t="s">
        <v>25</v>
      </c>
      <c r="K32" s="8" t="s">
        <v>25</v>
      </c>
      <c r="L32" s="8" t="s">
        <v>67</v>
      </c>
      <c r="M32" s="8" t="s">
        <v>24</v>
      </c>
      <c r="N32" s="8" t="s">
        <v>25</v>
      </c>
      <c r="O32" s="9" t="s">
        <v>25</v>
      </c>
    </row>
    <row r="33">
      <c r="A33" s="30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8"/>
      <c r="G33" s="13" t="s">
        <v>25</v>
      </c>
      <c r="H33" s="13" t="s">
        <v>25</v>
      </c>
      <c r="I33" s="13" t="s">
        <v>67</v>
      </c>
      <c r="J33" s="13" t="s">
        <v>25</v>
      </c>
      <c r="K33" s="13" t="s">
        <v>25</v>
      </c>
      <c r="L33" s="13" t="s">
        <v>24</v>
      </c>
      <c r="M33" s="13" t="s">
        <v>25</v>
      </c>
      <c r="N33" s="13" t="s">
        <v>25</v>
      </c>
      <c r="O33" s="14" t="s">
        <v>25</v>
      </c>
    </row>
    <row r="34">
      <c r="A34" s="29">
        <f t="shared" si="1"/>
        <v>32</v>
      </c>
      <c r="B34" s="15" t="s">
        <v>192</v>
      </c>
      <c r="C34" s="15" t="s">
        <v>193</v>
      </c>
      <c r="D34" s="15" t="s">
        <v>194</v>
      </c>
      <c r="E34" s="15" t="s">
        <v>195</v>
      </c>
      <c r="F34" s="20"/>
      <c r="G34" s="8" t="s">
        <v>24</v>
      </c>
      <c r="H34" s="8" t="s">
        <v>25</v>
      </c>
      <c r="I34" s="8" t="s">
        <v>25</v>
      </c>
      <c r="J34" s="8" t="s">
        <v>25</v>
      </c>
      <c r="K34" s="8" t="s">
        <v>25</v>
      </c>
      <c r="L34" s="8" t="s">
        <v>67</v>
      </c>
      <c r="M34" s="8" t="s">
        <v>25</v>
      </c>
      <c r="N34" s="8" t="s">
        <v>25</v>
      </c>
      <c r="O34" s="9" t="s">
        <v>25</v>
      </c>
    </row>
    <row r="35">
      <c r="A35" s="38">
        <f t="shared" si="1"/>
        <v>33</v>
      </c>
      <c r="B35" s="22" t="s">
        <v>196</v>
      </c>
      <c r="C35" s="39" t="s">
        <v>81</v>
      </c>
      <c r="D35" s="39" t="s">
        <v>82</v>
      </c>
      <c r="E35" s="22" t="s">
        <v>197</v>
      </c>
      <c r="F35" s="25"/>
      <c r="G35" s="23" t="s">
        <v>24</v>
      </c>
      <c r="H35" s="23" t="s">
        <v>25</v>
      </c>
      <c r="I35" s="23" t="s">
        <v>25</v>
      </c>
      <c r="J35" s="23" t="s">
        <v>25</v>
      </c>
      <c r="K35" s="23" t="s">
        <v>25</v>
      </c>
      <c r="L35" s="23" t="s">
        <v>25</v>
      </c>
      <c r="M35" s="23" t="s">
        <v>25</v>
      </c>
      <c r="N35" s="23" t="s">
        <v>25</v>
      </c>
      <c r="O35" s="26" t="s">
        <v>25</v>
      </c>
    </row>
  </sheetData>
  <dataValidations>
    <dataValidation type="custom" allowBlank="1" showDropDown="1" sqref="A2:A35">
      <formula1>AND(ISNUMBER(A2),(NOT(OR(NOT(ISERROR(DATEVALUE(A2))), AND(ISNUMBER(A2), LEFT(CELL("format", A2))="D")))))</formula1>
    </dataValidation>
    <dataValidation type="list" allowBlank="1" showErrorMessage="1" sqref="G2:O35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6.43"/>
    <col customWidth="1" min="5" max="5" width="13.43"/>
    <col customWidth="1" min="6" max="6" width="29.0"/>
    <col customWidth="1" min="7" max="7" width="26.57"/>
    <col customWidth="1" min="8" max="9" width="23.57"/>
    <col customWidth="1" min="10" max="10" width="30.0"/>
    <col customWidth="1" min="11" max="11" width="21.86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18" width="21.86"/>
    <col customWidth="1" min="19" max="29" width="12.43"/>
  </cols>
  <sheetData>
    <row r="1">
      <c r="A1" s="40" t="s">
        <v>0</v>
      </c>
      <c r="B1" s="41" t="s">
        <v>198</v>
      </c>
      <c r="C1" s="41" t="s">
        <v>199</v>
      </c>
      <c r="D1" s="41" t="s">
        <v>200</v>
      </c>
      <c r="E1" s="41" t="s">
        <v>201</v>
      </c>
      <c r="F1" s="41" t="s">
        <v>202</v>
      </c>
      <c r="G1" s="41" t="s">
        <v>203</v>
      </c>
      <c r="H1" s="42" t="s">
        <v>204</v>
      </c>
      <c r="I1" s="41" t="s">
        <v>205</v>
      </c>
      <c r="J1" s="42" t="s">
        <v>206</v>
      </c>
      <c r="K1" s="42" t="s">
        <v>207</v>
      </c>
      <c r="L1" s="41" t="s">
        <v>208</v>
      </c>
      <c r="M1" s="41" t="s">
        <v>209</v>
      </c>
      <c r="N1" s="41" t="s">
        <v>210</v>
      </c>
      <c r="O1" s="42" t="s">
        <v>211</v>
      </c>
      <c r="P1" s="41" t="s">
        <v>212</v>
      </c>
      <c r="Q1" s="42" t="s">
        <v>213</v>
      </c>
      <c r="R1" s="43" t="s">
        <v>214</v>
      </c>
    </row>
    <row r="2">
      <c r="A2" s="44">
        <f t="shared" ref="A2:A6" si="1">ROW()-ROW($A$2)</f>
        <v>0</v>
      </c>
      <c r="B2" s="44" t="s">
        <v>215</v>
      </c>
      <c r="C2" s="45" t="b">
        <v>1</v>
      </c>
      <c r="D2" s="46">
        <f t="shared" ref="D2:D6" si="2">COUNTIF(E2,"=TRUE")+COUNTIF(L2,"=TRUE")</f>
        <v>0</v>
      </c>
      <c r="E2" s="45" t="b">
        <v>0</v>
      </c>
      <c r="F2" s="47" t="s">
        <v>216</v>
      </c>
      <c r="G2" s="47" t="s">
        <v>217</v>
      </c>
      <c r="H2" s="47" t="s">
        <v>215</v>
      </c>
      <c r="I2" s="47" t="s">
        <v>218</v>
      </c>
      <c r="J2" s="47" t="s">
        <v>219</v>
      </c>
      <c r="K2" s="44" t="b">
        <v>0</v>
      </c>
      <c r="L2" s="44" t="b">
        <v>0</v>
      </c>
      <c r="M2" s="47" t="s">
        <v>216</v>
      </c>
      <c r="N2" s="47" t="s">
        <v>217</v>
      </c>
      <c r="O2" s="47" t="s">
        <v>215</v>
      </c>
      <c r="P2" s="47" t="s">
        <v>218</v>
      </c>
      <c r="Q2" s="47" t="s">
        <v>219</v>
      </c>
      <c r="R2" s="44" t="b">
        <v>0</v>
      </c>
    </row>
    <row r="3">
      <c r="A3" s="44">
        <f t="shared" si="1"/>
        <v>1</v>
      </c>
      <c r="B3" s="44" t="s">
        <v>220</v>
      </c>
      <c r="C3" s="45" t="b">
        <v>1</v>
      </c>
      <c r="D3" s="46">
        <f t="shared" si="2"/>
        <v>1</v>
      </c>
      <c r="E3" s="45" t="b">
        <v>1</v>
      </c>
      <c r="F3" s="47" t="s">
        <v>216</v>
      </c>
      <c r="G3" s="47" t="s">
        <v>221</v>
      </c>
      <c r="H3" s="47" t="s">
        <v>215</v>
      </c>
      <c r="I3" s="47" t="s">
        <v>218</v>
      </c>
      <c r="J3" s="47" t="s">
        <v>219</v>
      </c>
      <c r="K3" s="44" t="b">
        <v>1</v>
      </c>
      <c r="L3" s="44" t="b">
        <v>0</v>
      </c>
      <c r="M3" s="47" t="s">
        <v>216</v>
      </c>
      <c r="N3" s="47" t="s">
        <v>217</v>
      </c>
      <c r="O3" s="47" t="s">
        <v>215</v>
      </c>
      <c r="P3" s="47" t="s">
        <v>218</v>
      </c>
      <c r="Q3" s="47" t="s">
        <v>219</v>
      </c>
      <c r="R3" s="44" t="b">
        <v>0</v>
      </c>
    </row>
    <row r="4">
      <c r="A4" s="44">
        <f t="shared" si="1"/>
        <v>2</v>
      </c>
      <c r="B4" s="44" t="s">
        <v>222</v>
      </c>
      <c r="C4" s="45" t="b">
        <v>1</v>
      </c>
      <c r="D4" s="46">
        <f t="shared" si="2"/>
        <v>1</v>
      </c>
      <c r="E4" s="45" t="b">
        <v>1</v>
      </c>
      <c r="F4" s="47" t="s">
        <v>223</v>
      </c>
      <c r="G4" s="47" t="s">
        <v>221</v>
      </c>
      <c r="H4" s="47" t="s">
        <v>215</v>
      </c>
      <c r="I4" s="47" t="s">
        <v>218</v>
      </c>
      <c r="J4" s="47" t="s">
        <v>219</v>
      </c>
      <c r="K4" s="44" t="b">
        <v>1</v>
      </c>
      <c r="L4" s="44" t="b">
        <v>0</v>
      </c>
      <c r="M4" s="47" t="s">
        <v>216</v>
      </c>
      <c r="N4" s="47" t="s">
        <v>217</v>
      </c>
      <c r="O4" s="47" t="s">
        <v>215</v>
      </c>
      <c r="P4" s="47" t="s">
        <v>218</v>
      </c>
      <c r="Q4" s="47" t="s">
        <v>219</v>
      </c>
      <c r="R4" s="44" t="b">
        <v>0</v>
      </c>
    </row>
    <row r="5">
      <c r="A5" s="44">
        <f t="shared" si="1"/>
        <v>3</v>
      </c>
      <c r="B5" s="44" t="s">
        <v>224</v>
      </c>
      <c r="C5" s="45" t="b">
        <v>0</v>
      </c>
      <c r="D5" s="46">
        <f t="shared" si="2"/>
        <v>2</v>
      </c>
      <c r="E5" s="45" t="b">
        <v>1</v>
      </c>
      <c r="F5" s="47" t="s">
        <v>216</v>
      </c>
      <c r="G5" s="47" t="s">
        <v>225</v>
      </c>
      <c r="H5" s="47" t="s">
        <v>220</v>
      </c>
      <c r="I5" s="47" t="s">
        <v>226</v>
      </c>
      <c r="J5" s="47" t="s">
        <v>227</v>
      </c>
      <c r="K5" s="44" t="b">
        <v>1</v>
      </c>
      <c r="L5" s="44" t="b">
        <v>1</v>
      </c>
      <c r="M5" s="47" t="s">
        <v>223</v>
      </c>
      <c r="N5" s="47" t="s">
        <v>225</v>
      </c>
      <c r="O5" s="47" t="s">
        <v>222</v>
      </c>
      <c r="P5" s="47" t="s">
        <v>228</v>
      </c>
      <c r="Q5" s="47" t="s">
        <v>219</v>
      </c>
      <c r="R5" s="44" t="b">
        <v>0</v>
      </c>
    </row>
    <row r="6">
      <c r="A6" s="44">
        <f t="shared" si="1"/>
        <v>4</v>
      </c>
      <c r="B6" s="44" t="s">
        <v>229</v>
      </c>
      <c r="C6" s="45" t="b">
        <v>0</v>
      </c>
      <c r="D6" s="46">
        <f t="shared" si="2"/>
        <v>0</v>
      </c>
      <c r="E6" s="45" t="b">
        <v>0</v>
      </c>
      <c r="F6" s="47" t="s">
        <v>216</v>
      </c>
      <c r="G6" s="47" t="s">
        <v>217</v>
      </c>
      <c r="H6" s="47" t="s">
        <v>215</v>
      </c>
      <c r="I6" s="47" t="s">
        <v>218</v>
      </c>
      <c r="J6" s="47" t="s">
        <v>219</v>
      </c>
      <c r="K6" s="44" t="b">
        <v>0</v>
      </c>
      <c r="L6" s="44" t="b">
        <v>0</v>
      </c>
      <c r="M6" s="47" t="s">
        <v>216</v>
      </c>
      <c r="N6" s="47" t="s">
        <v>217</v>
      </c>
      <c r="O6" s="47" t="s">
        <v>215</v>
      </c>
      <c r="P6" s="47" t="s">
        <v>218</v>
      </c>
      <c r="Q6" s="47" t="s">
        <v>219</v>
      </c>
      <c r="R6" s="44" t="b">
        <v>0</v>
      </c>
    </row>
  </sheetData>
  <dataValidations>
    <dataValidation type="list" allowBlank="1" sqref="H2:H6 O2:O6">
      <formula1>#REF!</formula1>
    </dataValidation>
    <dataValidation type="list" allowBlank="1" sqref="I2:I6 P2:P6">
      <formula1>#REF!</formula1>
    </dataValidation>
    <dataValidation type="list" allowBlank="1" showErrorMessage="1" sqref="F2:F6">
      <formula1>#REF!</formula1>
    </dataValidation>
    <dataValidation type="list" allowBlank="1" sqref="J2:J6 Q2:Q6">
      <formula1>#REF!</formula1>
    </dataValidation>
    <dataValidation type="list" allowBlank="1" showErrorMessage="1" sqref="M2:M6">
      <formula1>Table_Characters[Type]</formula1>
    </dataValidation>
    <dataValidation type="list" allowBlank="1" sqref="G2:G6 N2:N6">
      <formula1>#REF!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7" width="27.14"/>
  </cols>
  <sheetData>
    <row r="1">
      <c r="A1" s="40" t="s">
        <v>0</v>
      </c>
      <c r="B1" s="41" t="s">
        <v>230</v>
      </c>
      <c r="C1" s="41" t="s">
        <v>231</v>
      </c>
      <c r="D1" s="41" t="s">
        <v>232</v>
      </c>
      <c r="E1" s="41" t="s">
        <v>233</v>
      </c>
      <c r="F1" s="41" t="s">
        <v>234</v>
      </c>
      <c r="G1" s="48" t="s">
        <v>235</v>
      </c>
    </row>
    <row r="2">
      <c r="A2" s="49">
        <v>0.0</v>
      </c>
      <c r="B2" s="50" t="s">
        <v>218</v>
      </c>
      <c r="C2" s="51" t="s">
        <v>219</v>
      </c>
      <c r="D2" s="51" t="s">
        <v>236</v>
      </c>
      <c r="E2" s="51" t="s">
        <v>237</v>
      </c>
      <c r="F2" s="51" t="s">
        <v>238</v>
      </c>
      <c r="G2" s="52" t="s">
        <v>238</v>
      </c>
    </row>
    <row r="3">
      <c r="A3" s="53">
        <v>1.0</v>
      </c>
      <c r="B3" s="54" t="s">
        <v>226</v>
      </c>
      <c r="C3" s="55" t="s">
        <v>219</v>
      </c>
      <c r="D3" s="55" t="s">
        <v>239</v>
      </c>
      <c r="E3" s="55" t="s">
        <v>237</v>
      </c>
      <c r="F3" s="55" t="s">
        <v>238</v>
      </c>
      <c r="G3" s="56" t="s">
        <v>238</v>
      </c>
    </row>
    <row r="4">
      <c r="A4" s="49">
        <v>2.0</v>
      </c>
      <c r="B4" s="50" t="s">
        <v>228</v>
      </c>
      <c r="C4" s="51" t="s">
        <v>219</v>
      </c>
      <c r="D4" s="51" t="s">
        <v>240</v>
      </c>
      <c r="E4" s="51" t="s">
        <v>237</v>
      </c>
      <c r="F4" s="51" t="s">
        <v>241</v>
      </c>
      <c r="G4" s="52" t="s">
        <v>238</v>
      </c>
    </row>
    <row r="5">
      <c r="A5" s="57">
        <v>3.0</v>
      </c>
      <c r="B5" s="58" t="s">
        <v>242</v>
      </c>
      <c r="C5" s="59" t="s">
        <v>219</v>
      </c>
      <c r="D5" s="59" t="s">
        <v>236</v>
      </c>
      <c r="E5" s="59" t="s">
        <v>237</v>
      </c>
      <c r="F5" s="59" t="s">
        <v>238</v>
      </c>
      <c r="G5" s="60" t="s">
        <v>238</v>
      </c>
    </row>
  </sheetData>
  <dataValidations>
    <dataValidation type="list" allowBlank="1" sqref="C2:C5">
      <formula1>#REF!</formula1>
    </dataValidation>
    <dataValidation type="list" allowBlank="1" sqref="F2:G5">
      <formula1>#REF!</formula1>
    </dataValidation>
    <dataValidation type="list" allowBlank="1" sqref="D2:E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57"/>
    <col customWidth="1" min="3" max="3" width="59.14"/>
  </cols>
  <sheetData>
    <row r="1">
      <c r="A1" s="40" t="s">
        <v>0</v>
      </c>
      <c r="B1" s="41" t="s">
        <v>243</v>
      </c>
      <c r="C1" s="41" t="s">
        <v>244</v>
      </c>
      <c r="D1" s="48" t="s">
        <v>245</v>
      </c>
    </row>
    <row r="2">
      <c r="A2" s="49">
        <v>0.0</v>
      </c>
      <c r="B2" s="50" t="s">
        <v>238</v>
      </c>
      <c r="D2" s="61">
        <v>0.0</v>
      </c>
    </row>
    <row r="3">
      <c r="A3" s="57">
        <v>1.0</v>
      </c>
      <c r="B3" s="58" t="s">
        <v>241</v>
      </c>
      <c r="C3" s="58" t="s">
        <v>246</v>
      </c>
      <c r="D3" s="62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0</v>
      </c>
      <c r="B1" s="63" t="s">
        <v>247</v>
      </c>
    </row>
    <row r="2">
      <c r="A2" s="63">
        <f t="shared" ref="A2:A3" si="1">ROW()-ROW($A$2)</f>
        <v>0</v>
      </c>
      <c r="B2" s="63" t="s">
        <v>248</v>
      </c>
    </row>
    <row r="3">
      <c r="A3" s="63">
        <f t="shared" si="1"/>
        <v>1</v>
      </c>
      <c r="B3" s="63" t="s">
        <v>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3" width="38.86"/>
    <col customWidth="1" min="4" max="4" width="23.29"/>
    <col customWidth="1" min="6" max="6" width="38.86"/>
    <col customWidth="1" min="8" max="8" width="34.57"/>
  </cols>
  <sheetData>
    <row r="1">
      <c r="A1" s="40" t="s">
        <v>0</v>
      </c>
      <c r="B1" s="48" t="s">
        <v>250</v>
      </c>
    </row>
    <row r="2">
      <c r="A2" s="49">
        <v>0.0</v>
      </c>
      <c r="B2" s="61" t="s">
        <v>251</v>
      </c>
    </row>
    <row r="3">
      <c r="A3" s="53">
        <v>1.0</v>
      </c>
      <c r="B3" s="64" t="s">
        <v>216</v>
      </c>
    </row>
    <row r="4">
      <c r="A4" s="49">
        <v>2.0</v>
      </c>
      <c r="B4" s="61" t="s">
        <v>223</v>
      </c>
    </row>
    <row r="5">
      <c r="A5" s="57">
        <v>3.0</v>
      </c>
      <c r="B5" s="62" t="s">
        <v>252</v>
      </c>
    </row>
    <row r="7">
      <c r="A7" s="40" t="s">
        <v>0</v>
      </c>
      <c r="B7" s="48" t="s">
        <v>253</v>
      </c>
    </row>
    <row r="8">
      <c r="A8" s="49">
        <v>0.0</v>
      </c>
      <c r="B8" s="61" t="s">
        <v>254</v>
      </c>
    </row>
    <row r="9">
      <c r="A9" s="53">
        <v>1.0</v>
      </c>
      <c r="B9" s="64" t="s">
        <v>255</v>
      </c>
    </row>
    <row r="10">
      <c r="A10" s="49">
        <v>2.0</v>
      </c>
      <c r="B10" s="61" t="s">
        <v>236</v>
      </c>
    </row>
    <row r="11">
      <c r="A11" s="53">
        <v>3.0</v>
      </c>
      <c r="B11" s="64" t="s">
        <v>237</v>
      </c>
    </row>
    <row r="12">
      <c r="A12" s="49">
        <v>4.0</v>
      </c>
      <c r="B12" s="61" t="s">
        <v>240</v>
      </c>
    </row>
    <row r="13">
      <c r="A13" s="57">
        <v>5.0</v>
      </c>
      <c r="B13" s="62" t="s">
        <v>239</v>
      </c>
    </row>
    <row r="15">
      <c r="A15" s="40" t="s">
        <v>0</v>
      </c>
      <c r="B15" s="48" t="s">
        <v>256</v>
      </c>
    </row>
    <row r="16">
      <c r="A16" s="49">
        <v>0.0</v>
      </c>
      <c r="B16" s="61" t="s">
        <v>217</v>
      </c>
    </row>
    <row r="17">
      <c r="A17" s="53">
        <v>1.0</v>
      </c>
      <c r="B17" s="64" t="s">
        <v>221</v>
      </c>
    </row>
    <row r="18">
      <c r="A18" s="49">
        <v>2.0</v>
      </c>
      <c r="B18" s="61" t="s">
        <v>225</v>
      </c>
    </row>
    <row r="19">
      <c r="A19" s="53">
        <v>3.0</v>
      </c>
      <c r="B19" s="64" t="s">
        <v>257</v>
      </c>
    </row>
    <row r="20">
      <c r="A20" s="65">
        <v>4.0</v>
      </c>
      <c r="B20" s="66" t="s">
        <v>258</v>
      </c>
    </row>
  </sheetData>
  <drawing r:id="rId1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67" t="s">
        <v>259</v>
      </c>
    </row>
    <row r="2">
      <c r="A2" s="68">
        <v>3.0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0" t="s">
        <v>0</v>
      </c>
      <c r="B1" s="41" t="s">
        <v>260</v>
      </c>
      <c r="C1" s="41" t="s">
        <v>261</v>
      </c>
      <c r="D1" s="41" t="s">
        <v>262</v>
      </c>
      <c r="E1" s="41" t="s">
        <v>263</v>
      </c>
      <c r="F1" s="41" t="s">
        <v>264</v>
      </c>
      <c r="G1" s="48" t="s">
        <v>265</v>
      </c>
    </row>
    <row r="2">
      <c r="A2" s="49">
        <f t="shared" ref="A2:A4" si="1">ROW()-ROW($A$2)</f>
        <v>0</v>
      </c>
      <c r="B2" s="50" t="s">
        <v>219</v>
      </c>
      <c r="C2" s="69"/>
      <c r="D2" s="69"/>
      <c r="E2" s="69"/>
      <c r="G2" s="70"/>
    </row>
    <row r="3">
      <c r="A3" s="53">
        <f t="shared" si="1"/>
        <v>1</v>
      </c>
      <c r="B3" s="54" t="s">
        <v>227</v>
      </c>
      <c r="C3" s="55" t="s">
        <v>266</v>
      </c>
      <c r="D3" s="55" t="s">
        <v>220</v>
      </c>
      <c r="E3" s="55" t="s">
        <v>224</v>
      </c>
      <c r="F3" s="54"/>
      <c r="G3" s="56" t="s">
        <v>227</v>
      </c>
    </row>
    <row r="4">
      <c r="A4" s="65">
        <f t="shared" si="1"/>
        <v>2</v>
      </c>
      <c r="B4" s="71" t="s">
        <v>267</v>
      </c>
      <c r="C4" s="72"/>
      <c r="D4" s="72"/>
      <c r="E4" s="72"/>
      <c r="G4" s="73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