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ITEM_AVAIL" sheetId="2" r:id="rId5"/>
    <sheet state="visible" name="VARMAP" sheetId="3" r:id="rId6"/>
    <sheet state="visible" name="SERVICES" sheetId="4" r:id="rId7"/>
    <sheet state="visible" name="ITEMS" sheetId="5" r:id="rId8"/>
    <sheet state="visible" name="_REF" sheetId="6" r:id="rId9"/>
  </sheets>
  <definedNames/>
  <calcPr/>
  <extLst>
    <ext uri="GoogleSheetsCustomDataVersion2">
      <go:sheetsCustomData xmlns:go="http://customooxmlschemas.google.com/" r:id="rId10" roundtripDataChecksum="pys1ZFKMdqV2P+/TUyBltpRCWTBWFC4aC7I6IERgBA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<sst xmlns="http://schemas.openxmlformats.org/spreadsheetml/2006/main" count="689" uniqueCount="183">
  <si>
    <t>N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</si>
  <si>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</si>
  <si>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</si>
  <si>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</si>
  <si>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</si>
  <si>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</si>
  <si>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</si>
  <si>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EVENT_NONE</t>
  </si>
  <si>
    <t>EVENT_FOUNTAIN_FULL</t>
  </si>
  <si>
    <t>ITEM_USE</t>
  </si>
  <si>
    <t>ITEM_POTION</t>
  </si>
  <si>
    <t>ITEM_FOUNTAIN</t>
  </si>
  <si>
    <t>EVENT_LAST</t>
  </si>
  <si>
    <t>ITEM_ID (Ref)</t>
  </si>
  <si>
    <t>USABLE_AFTER_ACTION</t>
  </si>
  <si>
    <t>ALWAYS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</si>
  <si>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</si>
  <si>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</si>
  <si>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</si>
  <si>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</si>
  <si>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</si>
  <si>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</si>
  <si>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</si>
  <si>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</si>
  <si>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</si>
  <si>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</si>
  <si>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</si>
  <si>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</si>
  <si>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</si>
  <si>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</si>
  <si>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</si>
  <si>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</si>
  <si>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</si>
  <si>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</si>
  <si>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</si>
  <si>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</si>
  <si>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</si>
  <si>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</si>
  <si>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</si>
  <si>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</si>
  <si>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</si>
  <si>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</si>
  <si>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</si>
  <si>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</si>
  <si>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</si>
  <si>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</si>
  <si>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</si>
  <si>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</si>
  <si>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</si>
  <si>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</si>
  <si>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</si>
  <si>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</si>
  <si>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</si>
  <si>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</si>
  <si>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</si>
  <si>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</si>
  <si>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</si>
  <si>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</si>
  <si>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</si>
  <si>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</si>
  <si>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</si>
  <si>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</si>
  <si>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</si>
  <si>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</si>
  <si>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</si>
  <si>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</si>
  <si>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</si>
  <si>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</si>
  <si>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</si>
  <si>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</si>
  <si>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</si>
  <si>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</si>
  <si>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</si>
  <si>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</si>
  <si>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</si>
  <si>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</si>
  <si>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</si>
  <si>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</si>
  <si>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SAVE_GAME</t>
  </si>
  <si>
    <t>SAVE_GAME_DELEGATE</t>
  </si>
  <si>
    <t>GameMasterClass.SaveGameService</t>
  </si>
  <si>
    <t>LOAD_GAME</t>
  </si>
  <si>
    <t>LOAD_GAME_DELEGATE</t>
  </si>
  <si>
    <t>GameMasterClass.LoadGameService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</si>
  <si>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</si>
  <si>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</si>
  <si>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</si>
  <si>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</si>
  <si>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</si>
  <si>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</si>
  <si>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LATE_START_SUBSCRIPTION</t>
  </si>
  <si>
    <t>LATE_START_SUBSCRIPTION_DELEGATE</t>
  </si>
  <si>
    <t>GameMasterClass.LateStartSubrsciptionService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</si>
  <si>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</si>
  <si>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</si>
  <si>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</si>
  <si>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</si>
  <si>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</si>
  <si>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</si>
  <si>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</si>
  <si>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</si>
  <si>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</si>
  <si>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</si>
  <si>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</si>
  <si>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</si>
  <si>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ITEM_REMOVE_FROM_SCENE</t>
  </si>
  <si>
    <t>ITEM_REMOVE_FROM_SCENE_DELEGATE</t>
  </si>
  <si>
    <t>LevelMasterClass.ItemRemoveFromSceneService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</si>
  <si>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</si>
  <si>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</si>
  <si>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</si>
  <si>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</si>
  <si>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</si>
  <si>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</si>
  <si>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MOVE_PLAYER</t>
  </si>
  <si>
    <t>MOVE_PLAYER_DELEGATE</t>
  </si>
  <si>
    <t>PlayerMasterClass.MovePlayerService</t>
  </si>
  <si>
    <t>SELECT_PLAYER</t>
  </si>
  <si>
    <t>SELECT_PLAYER_DELEGATE</t>
  </si>
  <si>
    <t>PlayerMasterClass.SelectPlayerService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</si>
  <si>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</si>
  <si>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</si>
  <si>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</si>
  <si>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</si>
  <si>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</si>
  <si>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</si>
  <si>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</si>
  <si>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</si>
  <si>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</si>
  <si>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</si>
  <si>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</si>
  <si>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</si>
  <si>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TAKE_ITEM_FROM_SCENE_EVENT</t>
  </si>
  <si>
    <t>TAKE_ITEM_FROM_SCENE_EVENT_DELEGATE</t>
  </si>
  <si>
    <t>GameEventMasterClass.TakeItemFromSceneEventService</t>
  </si>
  <si>
    <t>USE_ITEM</t>
  </si>
  <si>
    <t>USE_ITEM_DELEGATE</t>
  </si>
  <si>
    <t>ItemMasterClass.UseItemService</t>
  </si>
  <si>
    <t>IS_ITEM_TAKEN_FROM_SCENE</t>
  </si>
  <si>
    <t>IS_ITEM_TAKEN_FROM_SCENE_DELEGATE</t>
  </si>
  <si>
    <t>GameEventMasterClass.IsItemTakenFromSceneService</t>
  </si>
  <si>
    <t>INTERACT_PLAYER_ITEM</t>
  </si>
  <si>
    <t>INTERACT_PLAYER_ITEM_DELEGATE</t>
  </si>
  <si>
    <t>PlayerMasterClass.InteractPlayerItemService</t>
  </si>
  <si>
    <t>GET_SCENARIO_ITEM_LIST</t>
  </si>
  <si>
    <t>GET_SCENARIO_ITEM_LIST_DELEGATE</t>
  </si>
  <si>
    <t>LevelMasterClass.GetScenarioItemListService</t>
  </si>
  <si>
    <t>SELECT_PICKABLE_ITEM</t>
  </si>
  <si>
    <t>SELECT_PICKABLE_ITEM_DELEGATE</t>
  </si>
  <si>
    <t>ItemMasterClass.SelectPickableItemService</t>
  </si>
  <si>
    <t>CANCEL_PICKABLE_ITEM</t>
  </si>
  <si>
    <t>CANCEL_PICKABLE_ITEM_DELEGATE</t>
  </si>
  <si>
    <t>ItemMasterClass.CancelPickableItemService</t>
  </si>
  <si>
    <t>EVENT_SUBSCRIPTION</t>
  </si>
  <si>
    <t>EVENT_SUBSCRIPTION_DELEGATE</t>
  </si>
  <si>
    <t>GameEventMasterClass.EventSubscriptionService</t>
  </si>
  <si>
    <t>LAST_SERVICE</t>
  </si>
  <si>
    <t>ITEM_ID</t>
  </si>
  <si>
    <t>PICKABLE</t>
  </si>
  <si>
    <t>DISPOSABLE</t>
  </si>
  <si>
    <t>C2I_MAIN_USE</t>
  </si>
  <si>
    <t>C2I_MAIN_ANIM</t>
  </si>
  <si>
    <t>C2I_MAIN_EVENT</t>
  </si>
  <si>
    <t>C2I_PARROT_USE</t>
  </si>
  <si>
    <t>C2I_PARROT_ANIM</t>
  </si>
  <si>
    <t>C2I_PARROT_EVENT</t>
  </si>
  <si>
    <t>C2I_SNAKE_USE</t>
  </si>
  <si>
    <t>C2I_SNAKE_ANIM</t>
  </si>
  <si>
    <t>C2I_SNAKE_EVENT</t>
  </si>
  <si>
    <t>INTERACTION_TAKE</t>
  </si>
  <si>
    <t>ITEM_USE_ANIMATION_TAKE</t>
  </si>
  <si>
    <t>INTERACTION_NONE</t>
  </si>
  <si>
    <t>ITEM_USE_ANIMATION_NONE</t>
  </si>
  <si>
    <t>INTERACTION_USE</t>
  </si>
  <si>
    <t>ITEM_USE_ANIMATION_NORMAL</t>
  </si>
  <si>
    <t>ITEM_POTION_BLUE</t>
  </si>
  <si>
    <t>ITEM_LAST</t>
  </si>
  <si>
    <t>_USE</t>
  </si>
  <si>
    <t>_ANIM</t>
  </si>
  <si>
    <t>_EVENT</t>
  </si>
  <si>
    <t>ITEM_USE_ANIMATION_POUR</t>
  </si>
  <si>
    <t>INTERACTION_RECEIVE</t>
  </si>
  <si>
    <t>INTERACTION_TAKE_AND_RECEIVE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</si>
</sst>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0" fontId="1" numFmtId="0" xfId="0" applyAlignment="1" applyBorder="1" applyFont="1">
      <alignment readingOrder="0"/>
    </xf>
    <xf borderId="1" fillId="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0"/>
  <cols>
    <col customWidth="1" min="2" max="2" width="21.86"/>
    <col customWidth="1" min="3" max="3" width="19.43"/>
    <col customWidth="1" min="4" max="4" width="19.0"/>
    <col customWidth="1" min="5" max="5" width="21.29"/>
    <col customWidth="1" min="6" max="7" width="32.43"/>
    <col customWidth="1" min="8" max="8" width="15.29"/>
    <col customWidth="1" min="10" max="10" width="18.57"/>
    <col customWidth="1" min="11" max="11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f t="shared" ref="A2:A4" si="1">ROW()-ROW($A$2)</f>
        <v>0</v>
      </c>
      <c r="B2" s="1" t="s">
        <v>7</v>
      </c>
      <c r="C2" s="2"/>
      <c r="D2" s="2"/>
      <c r="E2" s="2"/>
      <c r="G2" s="2"/>
    </row>
    <row r="3">
      <c r="A3" s="1">
        <f t="shared" si="1"/>
        <v>1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G3" s="1" t="s">
        <v>8</v>
      </c>
    </row>
    <row r="4">
      <c r="A4" s="1">
        <f t="shared" si="1"/>
        <v>2</v>
      </c>
      <c r="B4" s="1" t="s">
        <v>12</v>
      </c>
      <c r="C4" s="2"/>
      <c r="D4" s="2"/>
      <c r="E4" s="2"/>
      <c r="G4" s="2"/>
    </row>
  </sheetData>
  <dataValidations>
    <dataValidation type="list" allowBlank="1" showErrorMessage="1" sqref="G2:G4">
      <formula1>EVENTS!$B$2:$B$101</formula1>
    </dataValidation>
    <dataValidation type="list" allowBlank="1" showErrorMessage="1" sqref="C2:C4">
      <formula1>"TALK,ITEM_TAKE,ITEM_USE,WALK,EVENT,ALWAYS"</formula1>
    </dataValidation>
    <dataValidation type="list" allowBlank="1" showErrorMessage="1" sqref="D2:E4">
      <formula1>ITEMS!$B$2:$B$100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1" t="s">
        <v>0</v>
      </c>
      <c r="B1" s="1" t="s">
        <v>13</v>
      </c>
      <c r="C1" s="1" t="s">
        <v>14</v>
      </c>
    </row>
    <row r="2">
      <c r="A2" s="1">
        <f t="shared" ref="A2:A32" si="1">ROW()-ROW($G$2)</f>
        <v>0</v>
      </c>
      <c r="B2" s="2" t="str">
        <f>OFFSET(ITEMS!$B$2,A2,0)</f>
        <v>ITEM_POTION</v>
      </c>
      <c r="C2" s="1" t="s">
        <v>15</v>
      </c>
    </row>
    <row r="3">
      <c r="A3" s="1">
        <f t="shared" si="1"/>
        <v>1</v>
      </c>
      <c r="B3" s="2" t="str">
        <f>OFFSET(ITEMS!$B$2,A3,0)</f>
        <v>ITEM_POTION_BLUE</v>
      </c>
      <c r="C3" s="1" t="s">
        <v>15</v>
      </c>
    </row>
    <row r="4">
      <c r="A4" s="1">
        <f t="shared" si="1"/>
        <v>2</v>
      </c>
      <c r="B4" s="2" t="str">
        <f>OFFSET(ITEMS!$B$2,A4,0)</f>
        <v>ITEM_FOUNTAIN</v>
      </c>
      <c r="C4" s="1" t="s">
        <v>15</v>
      </c>
    </row>
    <row r="5">
      <c r="A5" s="1">
        <f t="shared" si="1"/>
        <v>3</v>
      </c>
      <c r="B5" s="2" t="str">
        <f>OFFSET(ITEMS!$B$2,A5,0)</f>
        <v>ITEM_LAST</v>
      </c>
      <c r="C5" s="1" t="s">
        <v>15</v>
      </c>
    </row>
    <row r="6">
      <c r="A6" s="1">
        <f t="shared" si="1"/>
        <v>4</v>
      </c>
      <c r="B6" s="2" t="str">
        <f>OFFSET(ITEMS!$B$2,A6,0)</f>
        <v/>
      </c>
      <c r="C6" s="2"/>
    </row>
    <row r="7">
      <c r="A7" s="1">
        <f t="shared" si="1"/>
        <v>5</v>
      </c>
      <c r="B7" s="2" t="str">
        <f>OFFSET(ITEMS!$B$2,A7,0)</f>
        <v/>
      </c>
      <c r="C7" s="2"/>
    </row>
    <row r="8">
      <c r="A8" s="1">
        <f t="shared" si="1"/>
        <v>6</v>
      </c>
      <c r="B8" s="2" t="str">
        <f>OFFSET(ITEMS!$B$2,A8,0)</f>
        <v/>
      </c>
      <c r="C8" s="2"/>
    </row>
    <row r="9">
      <c r="A9" s="1">
        <f t="shared" si="1"/>
        <v>7</v>
      </c>
      <c r="B9" s="2" t="str">
        <f>OFFSET(ITEMS!$B$2,A9,0)</f>
        <v/>
      </c>
      <c r="C9" s="2"/>
    </row>
    <row r="10">
      <c r="A10" s="1">
        <f t="shared" si="1"/>
        <v>8</v>
      </c>
      <c r="B10" s="2" t="str">
        <f>OFFSET(ITEMS!$B$2,A10,0)</f>
        <v/>
      </c>
      <c r="C10" s="2"/>
    </row>
    <row r="11">
      <c r="A11" s="1">
        <f t="shared" si="1"/>
        <v>9</v>
      </c>
      <c r="B11" s="2" t="str">
        <f>OFFSET(ITEMS!$B$2,A11,0)</f>
        <v/>
      </c>
      <c r="C11" s="2"/>
    </row>
    <row r="12">
      <c r="A12" s="1">
        <f t="shared" si="1"/>
        <v>10</v>
      </c>
      <c r="B12" s="2" t="str">
        <f>OFFSET(ITEMS!$B$2,A12,0)</f>
        <v/>
      </c>
      <c r="C12" s="2"/>
    </row>
    <row r="13">
      <c r="A13" s="1">
        <f t="shared" si="1"/>
        <v>11</v>
      </c>
      <c r="B13" s="2" t="str">
        <f>OFFSET(ITEMS!$B$2,A13,0)</f>
        <v/>
      </c>
      <c r="C13" s="2"/>
    </row>
    <row r="14">
      <c r="A14" s="1">
        <f t="shared" si="1"/>
        <v>12</v>
      </c>
      <c r="B14" s="2" t="str">
        <f>OFFSET(ITEMS!$B$2,A14,0)</f>
        <v/>
      </c>
      <c r="C14" s="2"/>
    </row>
    <row r="15">
      <c r="A15" s="1">
        <f t="shared" si="1"/>
        <v>13</v>
      </c>
      <c r="B15" s="2" t="str">
        <f>OFFSET(ITEMS!$B$2,A15,0)</f>
        <v/>
      </c>
      <c r="C15" s="2"/>
    </row>
    <row r="16">
      <c r="A16" s="1">
        <f t="shared" si="1"/>
        <v>14</v>
      </c>
      <c r="B16" s="2" t="str">
        <f>OFFSET(ITEMS!$B$2,A16,0)</f>
        <v/>
      </c>
      <c r="C16" s="2"/>
    </row>
    <row r="17">
      <c r="A17" s="1">
        <f t="shared" si="1"/>
        <v>15</v>
      </c>
      <c r="B17" s="2" t="str">
        <f>OFFSET(ITEMS!$B$2,A17,0)</f>
        <v/>
      </c>
      <c r="C17" s="2"/>
    </row>
    <row r="18">
      <c r="A18" s="1">
        <f t="shared" si="1"/>
        <v>16</v>
      </c>
      <c r="B18" s="2" t="str">
        <f>OFFSET(ITEMS!$B$2,A18,0)</f>
        <v/>
      </c>
      <c r="C18" s="2"/>
    </row>
    <row r="19">
      <c r="A19" s="1">
        <f t="shared" si="1"/>
        <v>17</v>
      </c>
      <c r="B19" s="2" t="str">
        <f>OFFSET(ITEMS!$B$2,A19,0)</f>
        <v/>
      </c>
      <c r="C19" s="2"/>
    </row>
    <row r="20">
      <c r="A20" s="1">
        <f t="shared" si="1"/>
        <v>18</v>
      </c>
      <c r="B20" s="2" t="str">
        <f>OFFSET(ITEMS!$B$2,A20,0)</f>
        <v/>
      </c>
      <c r="C20" s="2"/>
    </row>
    <row r="21">
      <c r="A21" s="1">
        <f t="shared" si="1"/>
        <v>19</v>
      </c>
      <c r="B21" s="2" t="str">
        <f>OFFSET(ITEMS!$B$2,A21,0)</f>
        <v/>
      </c>
      <c r="C21" s="2"/>
    </row>
    <row r="22">
      <c r="A22" s="1">
        <f t="shared" si="1"/>
        <v>20</v>
      </c>
      <c r="B22" s="2" t="str">
        <f>OFFSET(ITEMS!$B$2,A22,0)</f>
        <v/>
      </c>
      <c r="C22" s="2"/>
    </row>
    <row r="23">
      <c r="A23" s="1">
        <f t="shared" si="1"/>
        <v>21</v>
      </c>
      <c r="B23" s="2" t="str">
        <f>OFFSET(ITEMS!$B$2,A23,0)</f>
        <v/>
      </c>
      <c r="C23" s="2"/>
    </row>
    <row r="24">
      <c r="A24" s="1">
        <f t="shared" si="1"/>
        <v>22</v>
      </c>
      <c r="B24" s="2" t="str">
        <f>OFFSET(ITEMS!$B$2,A24,0)</f>
        <v/>
      </c>
      <c r="C24" s="2"/>
    </row>
    <row r="25">
      <c r="A25" s="1">
        <f t="shared" si="1"/>
        <v>23</v>
      </c>
      <c r="B25" s="2" t="str">
        <f>OFFSET(ITEMS!$B$2,A25,0)</f>
        <v/>
      </c>
      <c r="C25" s="2"/>
    </row>
    <row r="26">
      <c r="A26" s="1">
        <f t="shared" si="1"/>
        <v>24</v>
      </c>
      <c r="B26" s="2" t="str">
        <f>OFFSET(ITEMS!$B$2,A26,0)</f>
        <v/>
      </c>
      <c r="C26" s="2"/>
    </row>
    <row r="27">
      <c r="A27" s="1">
        <f t="shared" si="1"/>
        <v>25</v>
      </c>
      <c r="B27" s="2" t="str">
        <f>OFFSET(ITEMS!$B$2,A27,0)</f>
        <v/>
      </c>
      <c r="C27" s="2"/>
    </row>
    <row r="28">
      <c r="A28" s="1">
        <f t="shared" si="1"/>
        <v>26</v>
      </c>
      <c r="B28" s="2" t="str">
        <f>OFFSET(ITEMS!$B$2,A28,0)</f>
        <v/>
      </c>
      <c r="C28" s="2"/>
    </row>
    <row r="29">
      <c r="A29" s="1">
        <f t="shared" si="1"/>
        <v>27</v>
      </c>
      <c r="B29" s="2" t="str">
        <f>OFFSET(ITEMS!$B$2,A29,0)</f>
        <v/>
      </c>
      <c r="C29" s="2"/>
    </row>
    <row r="30">
      <c r="A30" s="1">
        <f t="shared" si="1"/>
        <v>28</v>
      </c>
      <c r="B30" s="2" t="str">
        <f>OFFSET(ITEMS!$B$2,A30,0)</f>
        <v/>
      </c>
      <c r="C30" s="2"/>
    </row>
    <row r="31">
      <c r="A31" s="1">
        <f t="shared" si="1"/>
        <v>29</v>
      </c>
      <c r="B31" s="2" t="str">
        <f>OFFSET(ITEMS!$B$2,A31,0)</f>
        <v/>
      </c>
      <c r="C31" s="2"/>
    </row>
    <row r="32">
      <c r="A32" s="1">
        <f t="shared" si="1"/>
        <v>30</v>
      </c>
      <c r="B32" s="2" t="str">
        <f>OFFSET(ITEMS!$B$2,A32,0)</f>
        <v/>
      </c>
      <c r="C32" s="2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0.71"/>
    <col customWidth="1" min="13" max="14" width="14.71"/>
    <col customWidth="1" min="15" max="24" width="10.71"/>
  </cols>
  <sheetData>
    <row r="1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4" t="s">
        <v>29</v>
      </c>
      <c r="P1" s="3" t="s">
        <v>30</v>
      </c>
      <c r="Q1" s="3" t="s">
        <v>31</v>
      </c>
    </row>
    <row r="2">
      <c r="A2" s="1">
        <f t="shared" ref="A2:A13" si="1">ROW()-ROW($A$2)</f>
        <v>0</v>
      </c>
      <c r="B2" s="3" t="s">
        <v>32</v>
      </c>
      <c r="C2" s="3" t="s">
        <v>33</v>
      </c>
      <c r="D2" s="3">
        <v>2.0</v>
      </c>
      <c r="E2" s="3">
        <v>0.0</v>
      </c>
      <c r="F2" s="3" t="s">
        <v>34</v>
      </c>
      <c r="G2" s="3" t="s">
        <v>35</v>
      </c>
      <c r="H2" s="3" t="s">
        <v>22</v>
      </c>
      <c r="I2" s="3" t="s">
        <v>36</v>
      </c>
      <c r="J2" s="3" t="s">
        <v>37</v>
      </c>
      <c r="K2" s="3" t="s">
        <v>36</v>
      </c>
      <c r="L2" s="3" t="s">
        <v>36</v>
      </c>
      <c r="M2" s="3" t="s">
        <v>38</v>
      </c>
      <c r="N2" s="4" t="s">
        <v>39</v>
      </c>
      <c r="O2" s="4" t="s">
        <v>39</v>
      </c>
      <c r="P2" s="4" t="s">
        <v>39</v>
      </c>
      <c r="Q2" s="4" t="s">
        <v>39</v>
      </c>
    </row>
    <row r="3">
      <c r="A3" s="1">
        <f t="shared" si="1"/>
        <v>1</v>
      </c>
      <c r="B3" s="3" t="s">
        <v>40</v>
      </c>
      <c r="C3" s="3" t="s">
        <v>41</v>
      </c>
      <c r="D3" s="3">
        <v>2.0</v>
      </c>
      <c r="E3" s="3">
        <v>0.0</v>
      </c>
      <c r="F3" s="3" t="s">
        <v>42</v>
      </c>
      <c r="G3" s="3" t="s">
        <v>35</v>
      </c>
      <c r="H3" s="3" t="s">
        <v>22</v>
      </c>
      <c r="I3" s="3" t="s">
        <v>38</v>
      </c>
      <c r="J3" s="3" t="s">
        <v>36</v>
      </c>
      <c r="K3" s="3" t="s">
        <v>36</v>
      </c>
      <c r="L3" s="3" t="s">
        <v>36</v>
      </c>
      <c r="M3" s="3" t="s">
        <v>36</v>
      </c>
      <c r="N3" s="4" t="s">
        <v>39</v>
      </c>
      <c r="O3" s="4" t="s">
        <v>39</v>
      </c>
      <c r="P3" s="4" t="s">
        <v>39</v>
      </c>
      <c r="Q3" s="4" t="s">
        <v>39</v>
      </c>
    </row>
    <row r="4">
      <c r="A4" s="1">
        <f t="shared" si="1"/>
        <v>2</v>
      </c>
      <c r="B4" s="3" t="s">
        <v>43</v>
      </c>
      <c r="C4" s="3" t="s">
        <v>44</v>
      </c>
      <c r="D4" s="3">
        <v>2.0</v>
      </c>
      <c r="E4" s="3">
        <v>0.0</v>
      </c>
      <c r="F4" s="3" t="s">
        <v>45</v>
      </c>
      <c r="G4" s="3" t="s">
        <v>35</v>
      </c>
      <c r="H4" s="3" t="s">
        <v>22</v>
      </c>
      <c r="I4" s="3" t="s">
        <v>38</v>
      </c>
      <c r="J4" s="4" t="s">
        <v>39</v>
      </c>
      <c r="K4" s="3" t="s">
        <v>36</v>
      </c>
      <c r="L4" s="4" t="s">
        <v>36</v>
      </c>
      <c r="M4" s="4" t="s">
        <v>37</v>
      </c>
      <c r="N4" s="4" t="s">
        <v>39</v>
      </c>
      <c r="O4" s="4" t="s">
        <v>39</v>
      </c>
      <c r="P4" s="4" t="s">
        <v>39</v>
      </c>
      <c r="Q4" s="4" t="s">
        <v>39</v>
      </c>
    </row>
    <row r="5">
      <c r="A5" s="1">
        <f t="shared" si="1"/>
        <v>3</v>
      </c>
      <c r="B5" s="3" t="s">
        <v>46</v>
      </c>
      <c r="C5" s="4" t="s">
        <v>47</v>
      </c>
      <c r="D5" s="3">
        <v>2.0</v>
      </c>
      <c r="E5" s="3">
        <v>2.0</v>
      </c>
      <c r="F5" s="4" t="s">
        <v>48</v>
      </c>
      <c r="G5" s="3" t="s">
        <v>35</v>
      </c>
      <c r="H5" s="3" t="s">
        <v>22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 s="3" t="s">
        <v>38</v>
      </c>
    </row>
    <row r="6">
      <c r="A6" s="1">
        <f t="shared" si="1"/>
        <v>4</v>
      </c>
      <c r="B6" s="4" t="s">
        <v>49</v>
      </c>
      <c r="C6" s="4" t="s">
        <v>50</v>
      </c>
      <c r="D6" s="4">
        <v>2.0</v>
      </c>
      <c r="E6" s="5">
        <f>COUNT(ITEMS!A:A)-COUNT(ITEMS!A1)</f>
        <v>4</v>
      </c>
      <c r="F6" s="1" t="s">
        <v>51</v>
      </c>
      <c r="G6" s="4" t="s">
        <v>35</v>
      </c>
      <c r="H6" s="3"/>
      <c r="I6" s="4" t="s">
        <v>39</v>
      </c>
      <c r="J6" s="4" t="s">
        <v>39</v>
      </c>
      <c r="K6" s="4" t="s">
        <v>36</v>
      </c>
      <c r="L6" s="4" t="s">
        <v>39</v>
      </c>
      <c r="M6" s="4" t="s">
        <v>37</v>
      </c>
      <c r="N6" s="4" t="s">
        <v>36</v>
      </c>
      <c r="O6" s="4" t="s">
        <v>39</v>
      </c>
      <c r="P6" s="4" t="s">
        <v>38</v>
      </c>
      <c r="Q6" s="4" t="s">
        <v>39</v>
      </c>
    </row>
    <row r="7">
      <c r="A7" s="1">
        <f t="shared" si="1"/>
        <v>5</v>
      </c>
      <c r="B7" s="4" t="s">
        <v>52</v>
      </c>
      <c r="C7" s="4" t="s">
        <v>53</v>
      </c>
      <c r="D7" s="4">
        <v>2.0</v>
      </c>
      <c r="E7" s="4">
        <v>3.0</v>
      </c>
      <c r="F7" s="4">
        <v>-1.0</v>
      </c>
      <c r="G7" s="4" t="s">
        <v>35</v>
      </c>
      <c r="H7" s="3"/>
      <c r="I7" s="4" t="s">
        <v>39</v>
      </c>
      <c r="J7" s="4" t="s">
        <v>39</v>
      </c>
      <c r="K7" s="4" t="s">
        <v>39</v>
      </c>
      <c r="L7" s="4" t="s">
        <v>39</v>
      </c>
      <c r="M7" s="4" t="s">
        <v>39</v>
      </c>
      <c r="N7" s="4" t="s">
        <v>38</v>
      </c>
      <c r="O7" s="4" t="s">
        <v>39</v>
      </c>
      <c r="P7" s="4" t="s">
        <v>39</v>
      </c>
      <c r="Q7" s="4" t="s">
        <v>39</v>
      </c>
    </row>
    <row r="8">
      <c r="A8" s="1">
        <f t="shared" si="1"/>
        <v>6</v>
      </c>
      <c r="B8" s="3" t="s">
        <v>54</v>
      </c>
      <c r="C8" s="3" t="s">
        <v>55</v>
      </c>
      <c r="D8" s="3">
        <v>0.0</v>
      </c>
      <c r="E8" s="3">
        <v>0.0</v>
      </c>
      <c r="F8" s="3" t="s">
        <v>56</v>
      </c>
      <c r="G8" s="3" t="s">
        <v>0</v>
      </c>
      <c r="H8" s="3" t="s">
        <v>22</v>
      </c>
      <c r="I8" s="3" t="s">
        <v>38</v>
      </c>
      <c r="J8" s="4" t="s">
        <v>39</v>
      </c>
      <c r="K8" s="3" t="s">
        <v>37</v>
      </c>
      <c r="L8" s="3" t="s">
        <v>37</v>
      </c>
      <c r="M8" s="3" t="s">
        <v>37</v>
      </c>
      <c r="N8" s="3" t="s">
        <v>37</v>
      </c>
      <c r="O8" s="3" t="s">
        <v>37</v>
      </c>
      <c r="P8" s="4" t="s">
        <v>37</v>
      </c>
      <c r="Q8" s="4" t="s">
        <v>37</v>
      </c>
    </row>
    <row r="9">
      <c r="A9" s="1">
        <f t="shared" si="1"/>
        <v>7</v>
      </c>
      <c r="B9" s="3" t="s">
        <v>57</v>
      </c>
      <c r="C9" s="3" t="s">
        <v>58</v>
      </c>
      <c r="D9" s="3">
        <v>0.0</v>
      </c>
      <c r="E9" s="3">
        <v>0.0</v>
      </c>
      <c r="F9" s="3" t="s">
        <v>59</v>
      </c>
      <c r="G9" s="3" t="s">
        <v>0</v>
      </c>
      <c r="H9" s="3" t="s">
        <v>22</v>
      </c>
      <c r="I9" s="3" t="s">
        <v>36</v>
      </c>
      <c r="J9" s="3" t="s">
        <v>38</v>
      </c>
      <c r="K9" s="4" t="s">
        <v>39</v>
      </c>
      <c r="L9" s="4" t="s">
        <v>39</v>
      </c>
      <c r="M9" s="3" t="s">
        <v>36</v>
      </c>
      <c r="N9" s="3" t="s">
        <v>36</v>
      </c>
      <c r="O9" s="4" t="s">
        <v>39</v>
      </c>
      <c r="P9" s="4" t="s">
        <v>39</v>
      </c>
      <c r="Q9" s="4" t="s">
        <v>39</v>
      </c>
    </row>
    <row r="10">
      <c r="A10" s="1">
        <f t="shared" si="1"/>
        <v>8</v>
      </c>
      <c r="B10" s="3" t="s">
        <v>60</v>
      </c>
      <c r="C10" s="3" t="s">
        <v>61</v>
      </c>
      <c r="D10" s="3">
        <v>0.0</v>
      </c>
      <c r="E10" s="3">
        <v>0.0</v>
      </c>
      <c r="F10" s="3" t="s">
        <v>62</v>
      </c>
      <c r="G10" s="3" t="s">
        <v>0</v>
      </c>
      <c r="H10" s="3" t="s">
        <v>22</v>
      </c>
      <c r="I10" s="4" t="s">
        <v>36</v>
      </c>
      <c r="J10" s="3" t="s">
        <v>38</v>
      </c>
      <c r="K10" s="4" t="s">
        <v>36</v>
      </c>
      <c r="L10" s="3" t="s">
        <v>36</v>
      </c>
      <c r="M10" s="3" t="s">
        <v>36</v>
      </c>
      <c r="N10" s="4" t="s">
        <v>39</v>
      </c>
      <c r="O10" s="4" t="s">
        <v>39</v>
      </c>
      <c r="P10" s="4" t="s">
        <v>39</v>
      </c>
      <c r="Q10" s="4" t="s">
        <v>39</v>
      </c>
    </row>
    <row r="11">
      <c r="A11" s="1">
        <f t="shared" si="1"/>
        <v>9</v>
      </c>
      <c r="B11" s="1" t="s">
        <v>63</v>
      </c>
      <c r="C11" s="1" t="s">
        <v>50</v>
      </c>
      <c r="D11" s="1">
        <v>0.0</v>
      </c>
      <c r="E11" s="1">
        <v>0.0</v>
      </c>
      <c r="F11" s="1" t="s">
        <v>51</v>
      </c>
      <c r="G11" s="1" t="s">
        <v>0</v>
      </c>
      <c r="I11" s="4" t="s">
        <v>39</v>
      </c>
      <c r="J11" s="4" t="s">
        <v>39</v>
      </c>
      <c r="K11" s="1" t="s">
        <v>36</v>
      </c>
      <c r="L11" s="4" t="s">
        <v>39</v>
      </c>
      <c r="M11" s="4" t="s">
        <v>36</v>
      </c>
      <c r="N11" s="1" t="s">
        <v>64</v>
      </c>
      <c r="O11" s="4" t="s">
        <v>39</v>
      </c>
      <c r="P11" s="4" t="s">
        <v>36</v>
      </c>
      <c r="Q11" s="4" t="s">
        <v>39</v>
      </c>
    </row>
    <row r="12" ht="15.75" customHeight="1">
      <c r="A12" s="1">
        <f t="shared" si="1"/>
        <v>10</v>
      </c>
      <c r="B12" s="1" t="s">
        <v>65</v>
      </c>
      <c r="C12" s="1" t="s">
        <v>66</v>
      </c>
      <c r="D12" s="1">
        <v>0.0</v>
      </c>
      <c r="E12" s="1">
        <v>0.0</v>
      </c>
      <c r="F12" s="6" t="s">
        <v>67</v>
      </c>
      <c r="G12" s="1" t="s">
        <v>0</v>
      </c>
      <c r="I12" s="4" t="s">
        <v>39</v>
      </c>
      <c r="J12" s="4" t="s">
        <v>39</v>
      </c>
      <c r="K12" s="4" t="s">
        <v>38</v>
      </c>
      <c r="L12" s="4" t="s">
        <v>36</v>
      </c>
      <c r="M12" s="4" t="s">
        <v>36</v>
      </c>
      <c r="N12" s="4" t="s">
        <v>39</v>
      </c>
      <c r="O12" s="4" t="s">
        <v>39</v>
      </c>
      <c r="P12" s="4" t="s">
        <v>39</v>
      </c>
      <c r="Q12" s="4" t="s">
        <v>39</v>
      </c>
    </row>
    <row r="13" ht="15.75" customHeight="1">
      <c r="A13" s="1">
        <f t="shared" si="1"/>
        <v>11</v>
      </c>
      <c r="B13" s="1" t="s">
        <v>68</v>
      </c>
      <c r="C13" s="1" t="s">
        <v>69</v>
      </c>
      <c r="D13" s="1">
        <v>1.0</v>
      </c>
      <c r="E13" s="1">
        <v>0.0</v>
      </c>
      <c r="F13" s="1" t="s">
        <v>70</v>
      </c>
      <c r="G13" s="1" t="s">
        <v>0</v>
      </c>
      <c r="I13" s="4" t="s">
        <v>39</v>
      </c>
      <c r="J13" s="4" t="s">
        <v>39</v>
      </c>
      <c r="K13" s="4" t="s">
        <v>36</v>
      </c>
      <c r="L13" s="4" t="s">
        <v>37</v>
      </c>
      <c r="M13" s="4" t="s">
        <v>36</v>
      </c>
      <c r="N13" s="4" t="s">
        <v>36</v>
      </c>
      <c r="O13" s="4" t="s">
        <v>36</v>
      </c>
      <c r="P13" s="4" t="s">
        <v>38</v>
      </c>
      <c r="Q13" s="4" t="s">
        <v>39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3">
      <formula1>"0,1,2"</formula1>
    </dataValidation>
    <dataValidation type="list" allowBlank="1" showErrorMessage="1" sqref="G2:G13">
      <formula1>"N,Y"</formula1>
    </dataValidation>
    <dataValidation type="list" allowBlank="1" showErrorMessage="1" sqref="I2:Q13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30.14"/>
    <col customWidth="1" min="3" max="3" width="39.86"/>
    <col customWidth="1" min="4" max="4" width="49.57"/>
    <col customWidth="1" min="5" max="5" width="4.86"/>
  </cols>
  <sheetData>
    <row r="1">
      <c r="A1" s="4" t="s">
        <v>0</v>
      </c>
      <c r="B1" s="3" t="s">
        <v>71</v>
      </c>
      <c r="C1" s="3" t="s">
        <v>72</v>
      </c>
      <c r="D1" s="3" t="s">
        <v>73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4" t="s">
        <v>29</v>
      </c>
      <c r="M1" s="3" t="s">
        <v>30</v>
      </c>
      <c r="N1" s="3" t="s">
        <v>31</v>
      </c>
    </row>
    <row r="2">
      <c r="A2" s="1">
        <f t="shared" ref="A2:A29" si="1">ROW()-ROW($A$2)</f>
        <v>0</v>
      </c>
      <c r="B2" s="3" t="s">
        <v>74</v>
      </c>
      <c r="C2" s="3" t="s">
        <v>75</v>
      </c>
      <c r="D2" s="3" t="s">
        <v>76</v>
      </c>
      <c r="E2" s="3" t="s">
        <v>22</v>
      </c>
      <c r="F2" s="3" t="s">
        <v>38</v>
      </c>
      <c r="G2" s="4" t="s">
        <v>39</v>
      </c>
      <c r="H2" s="4" t="s">
        <v>39</v>
      </c>
      <c r="I2" s="4" t="s">
        <v>39</v>
      </c>
      <c r="J2" s="3" t="s">
        <v>77</v>
      </c>
      <c r="K2" s="4" t="s">
        <v>39</v>
      </c>
      <c r="L2" s="4" t="s">
        <v>39</v>
      </c>
      <c r="M2" s="4" t="s">
        <v>39</v>
      </c>
      <c r="N2" s="1" t="s">
        <v>39</v>
      </c>
    </row>
    <row r="3">
      <c r="A3" s="1">
        <f t="shared" si="1"/>
        <v>1</v>
      </c>
      <c r="B3" s="4" t="s">
        <v>78</v>
      </c>
      <c r="C3" s="4" t="s">
        <v>79</v>
      </c>
      <c r="D3" s="4" t="s">
        <v>80</v>
      </c>
      <c r="E3" s="3"/>
      <c r="F3" s="4" t="s">
        <v>38</v>
      </c>
      <c r="G3" s="4" t="s">
        <v>39</v>
      </c>
      <c r="H3" s="4" t="s">
        <v>77</v>
      </c>
      <c r="I3" s="4" t="s">
        <v>39</v>
      </c>
      <c r="J3" s="4" t="s">
        <v>77</v>
      </c>
      <c r="K3" s="4" t="s">
        <v>39</v>
      </c>
      <c r="L3" s="4" t="s">
        <v>39</v>
      </c>
      <c r="M3" s="4" t="s">
        <v>39</v>
      </c>
      <c r="N3" s="4" t="s">
        <v>39</v>
      </c>
    </row>
    <row r="4">
      <c r="A4" s="1">
        <f t="shared" si="1"/>
        <v>2</v>
      </c>
      <c r="B4" s="4" t="s">
        <v>81</v>
      </c>
      <c r="C4" s="4" t="s">
        <v>82</v>
      </c>
      <c r="D4" s="4" t="s">
        <v>83</v>
      </c>
      <c r="E4" s="3"/>
      <c r="F4" s="4" t="s">
        <v>38</v>
      </c>
      <c r="G4" s="4" t="s">
        <v>39</v>
      </c>
      <c r="H4" s="4" t="s">
        <v>39</v>
      </c>
      <c r="I4" s="4" t="s">
        <v>39</v>
      </c>
      <c r="J4" s="4" t="s">
        <v>77</v>
      </c>
      <c r="K4" s="4" t="s">
        <v>39</v>
      </c>
      <c r="L4" s="4" t="s">
        <v>39</v>
      </c>
      <c r="M4" s="4" t="s">
        <v>39</v>
      </c>
      <c r="N4" s="4" t="s">
        <v>39</v>
      </c>
    </row>
    <row r="5">
      <c r="A5" s="1">
        <f t="shared" si="1"/>
        <v>3</v>
      </c>
      <c r="B5" s="3" t="s">
        <v>84</v>
      </c>
      <c r="C5" s="3" t="s">
        <v>85</v>
      </c>
      <c r="D5" s="3" t="s">
        <v>86</v>
      </c>
      <c r="E5" s="3" t="s">
        <v>22</v>
      </c>
      <c r="F5" s="3" t="s">
        <v>38</v>
      </c>
      <c r="G5" s="4" t="s">
        <v>39</v>
      </c>
      <c r="H5" s="3" t="s">
        <v>77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1" t="s">
        <v>39</v>
      </c>
    </row>
    <row r="6">
      <c r="A6" s="1">
        <f t="shared" si="1"/>
        <v>4</v>
      </c>
      <c r="B6" s="3" t="s">
        <v>87</v>
      </c>
      <c r="C6" s="3" t="s">
        <v>88</v>
      </c>
      <c r="D6" s="3" t="s">
        <v>89</v>
      </c>
      <c r="E6" s="3" t="s">
        <v>22</v>
      </c>
      <c r="F6" s="3" t="s">
        <v>38</v>
      </c>
      <c r="G6" s="4" t="s">
        <v>39</v>
      </c>
      <c r="H6" s="4" t="s">
        <v>39</v>
      </c>
      <c r="I6" s="4" t="s">
        <v>39</v>
      </c>
      <c r="J6" s="3" t="s">
        <v>77</v>
      </c>
      <c r="K6" s="4" t="s">
        <v>39</v>
      </c>
      <c r="L6" s="4" t="s">
        <v>39</v>
      </c>
      <c r="M6" s="4" t="s">
        <v>39</v>
      </c>
      <c r="N6" s="1" t="s">
        <v>39</v>
      </c>
    </row>
    <row r="7">
      <c r="A7" s="1">
        <f t="shared" si="1"/>
        <v>5</v>
      </c>
      <c r="B7" s="4" t="s">
        <v>90</v>
      </c>
      <c r="C7" s="4" t="s">
        <v>91</v>
      </c>
      <c r="D7" s="4" t="s">
        <v>92</v>
      </c>
      <c r="E7" s="3"/>
      <c r="F7" s="4" t="s">
        <v>38</v>
      </c>
      <c r="G7" s="4" t="s">
        <v>77</v>
      </c>
      <c r="H7" s="4" t="s">
        <v>77</v>
      </c>
      <c r="I7" s="4" t="s">
        <v>77</v>
      </c>
      <c r="J7" s="4" t="s">
        <v>77</v>
      </c>
      <c r="K7" s="4" t="s">
        <v>77</v>
      </c>
      <c r="L7" s="4" t="s">
        <v>77</v>
      </c>
      <c r="M7" s="4" t="s">
        <v>77</v>
      </c>
      <c r="N7" s="1" t="s">
        <v>77</v>
      </c>
    </row>
    <row r="8">
      <c r="A8" s="1">
        <f t="shared" si="1"/>
        <v>6</v>
      </c>
      <c r="B8" s="3" t="s">
        <v>93</v>
      </c>
      <c r="C8" s="3" t="s">
        <v>94</v>
      </c>
      <c r="D8" s="3" t="s">
        <v>95</v>
      </c>
      <c r="E8" s="3" t="s">
        <v>22</v>
      </c>
      <c r="F8" s="3" t="s">
        <v>38</v>
      </c>
      <c r="G8" s="4" t="s">
        <v>39</v>
      </c>
      <c r="H8" s="3" t="s">
        <v>77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1" t="s">
        <v>39</v>
      </c>
    </row>
    <row r="9">
      <c r="A9" s="1">
        <f t="shared" si="1"/>
        <v>7</v>
      </c>
      <c r="B9" s="3" t="s">
        <v>96</v>
      </c>
      <c r="C9" s="3" t="s">
        <v>97</v>
      </c>
      <c r="D9" s="3" t="s">
        <v>98</v>
      </c>
      <c r="E9" s="3" t="s">
        <v>22</v>
      </c>
      <c r="F9" s="3" t="s">
        <v>38</v>
      </c>
      <c r="G9" s="4" t="s">
        <v>39</v>
      </c>
      <c r="H9" s="3" t="s">
        <v>77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1" t="s">
        <v>39</v>
      </c>
    </row>
    <row r="10">
      <c r="A10" s="1">
        <f t="shared" si="1"/>
        <v>8</v>
      </c>
      <c r="B10" s="4" t="s">
        <v>99</v>
      </c>
      <c r="C10" s="4" t="s">
        <v>100</v>
      </c>
      <c r="D10" s="4" t="s">
        <v>101</v>
      </c>
      <c r="E10" s="3" t="s">
        <v>22</v>
      </c>
      <c r="F10" s="4" t="s">
        <v>39</v>
      </c>
      <c r="G10" s="4" t="s">
        <v>39</v>
      </c>
      <c r="H10" s="3" t="s">
        <v>38</v>
      </c>
      <c r="I10" s="4" t="s">
        <v>39</v>
      </c>
      <c r="J10" s="4" t="s">
        <v>39</v>
      </c>
      <c r="K10" s="4" t="s">
        <v>39</v>
      </c>
      <c r="L10" s="4" t="s">
        <v>77</v>
      </c>
      <c r="M10" s="4" t="s">
        <v>39</v>
      </c>
      <c r="N10" s="1" t="s">
        <v>39</v>
      </c>
    </row>
    <row r="11">
      <c r="A11" s="1">
        <f t="shared" si="1"/>
        <v>9</v>
      </c>
      <c r="B11" s="4" t="s">
        <v>102</v>
      </c>
      <c r="C11" s="4" t="s">
        <v>103</v>
      </c>
      <c r="D11" s="4" t="s">
        <v>104</v>
      </c>
      <c r="F11" s="4" t="s">
        <v>39</v>
      </c>
      <c r="G11" s="4" t="s">
        <v>39</v>
      </c>
      <c r="H11" s="4" t="s">
        <v>38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77</v>
      </c>
      <c r="N11" s="4" t="s">
        <v>39</v>
      </c>
    </row>
    <row r="12">
      <c r="A12" s="1">
        <f t="shared" si="1"/>
        <v>10</v>
      </c>
      <c r="B12" s="4" t="s">
        <v>105</v>
      </c>
      <c r="C12" s="4" t="s">
        <v>106</v>
      </c>
      <c r="D12" s="4" t="s">
        <v>107</v>
      </c>
      <c r="F12" s="4" t="s">
        <v>39</v>
      </c>
      <c r="G12" s="4" t="s">
        <v>39</v>
      </c>
      <c r="H12" s="4" t="s">
        <v>38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77</v>
      </c>
      <c r="N12" s="4" t="s">
        <v>39</v>
      </c>
    </row>
    <row r="13">
      <c r="A13" s="1">
        <f t="shared" si="1"/>
        <v>11</v>
      </c>
      <c r="B13" s="3" t="s">
        <v>108</v>
      </c>
      <c r="C13" s="4" t="s">
        <v>109</v>
      </c>
      <c r="D13" s="3" t="s">
        <v>110</v>
      </c>
      <c r="F13" s="1" t="s">
        <v>39</v>
      </c>
      <c r="G13" s="1" t="s">
        <v>39</v>
      </c>
      <c r="H13" s="3" t="s">
        <v>38</v>
      </c>
      <c r="I13" s="1" t="s">
        <v>39</v>
      </c>
      <c r="J13" s="1" t="s">
        <v>39</v>
      </c>
      <c r="K13" s="3" t="s">
        <v>77</v>
      </c>
      <c r="L13" s="4" t="s">
        <v>39</v>
      </c>
      <c r="M13" s="4" t="s">
        <v>39</v>
      </c>
      <c r="N13" s="1" t="s">
        <v>39</v>
      </c>
    </row>
    <row r="14">
      <c r="A14" s="1">
        <f t="shared" si="1"/>
        <v>12</v>
      </c>
      <c r="B14" s="1" t="s">
        <v>111</v>
      </c>
      <c r="C14" s="1" t="s">
        <v>112</v>
      </c>
      <c r="D14" s="1" t="s">
        <v>113</v>
      </c>
      <c r="F14" s="1" t="s">
        <v>39</v>
      </c>
      <c r="G14" s="1" t="s">
        <v>39</v>
      </c>
      <c r="H14" s="1" t="s">
        <v>38</v>
      </c>
      <c r="I14" s="1" t="s">
        <v>39</v>
      </c>
      <c r="J14" s="1" t="s">
        <v>39</v>
      </c>
      <c r="K14" s="1" t="s">
        <v>39</v>
      </c>
      <c r="L14" s="1" t="s">
        <v>39</v>
      </c>
      <c r="M14" s="1" t="s">
        <v>39</v>
      </c>
      <c r="N14" s="1" t="s">
        <v>39</v>
      </c>
    </row>
    <row r="15">
      <c r="A15" s="1">
        <f t="shared" si="1"/>
        <v>13</v>
      </c>
      <c r="B15" s="1" t="s">
        <v>114</v>
      </c>
      <c r="C15" s="1" t="s">
        <v>115</v>
      </c>
      <c r="D15" s="1" t="s">
        <v>116</v>
      </c>
      <c r="F15" s="1" t="s">
        <v>39</v>
      </c>
      <c r="G15" s="1" t="s">
        <v>39</v>
      </c>
      <c r="H15" s="1" t="s">
        <v>77</v>
      </c>
      <c r="I15" s="1" t="s">
        <v>39</v>
      </c>
      <c r="J15" s="1" t="s">
        <v>39</v>
      </c>
      <c r="K15" s="1" t="s">
        <v>38</v>
      </c>
      <c r="L15" s="1" t="s">
        <v>39</v>
      </c>
      <c r="M15" s="1" t="s">
        <v>39</v>
      </c>
      <c r="N15" s="1" t="s">
        <v>39</v>
      </c>
    </row>
    <row r="16">
      <c r="A16" s="1">
        <f t="shared" si="1"/>
        <v>14</v>
      </c>
      <c r="B16" s="1" t="s">
        <v>117</v>
      </c>
      <c r="C16" s="1" t="s">
        <v>118</v>
      </c>
      <c r="D16" s="1" t="s">
        <v>119</v>
      </c>
      <c r="F16" s="1" t="s">
        <v>39</v>
      </c>
      <c r="G16" s="1" t="s">
        <v>39</v>
      </c>
      <c r="H16" s="1" t="s">
        <v>77</v>
      </c>
      <c r="I16" s="1" t="s">
        <v>39</v>
      </c>
      <c r="J16" s="1" t="s">
        <v>39</v>
      </c>
      <c r="K16" s="1" t="s">
        <v>38</v>
      </c>
      <c r="L16" s="1" t="s">
        <v>39</v>
      </c>
      <c r="M16" s="1" t="s">
        <v>39</v>
      </c>
      <c r="N16" s="1" t="s">
        <v>39</v>
      </c>
    </row>
    <row r="17">
      <c r="A17" s="1">
        <f t="shared" si="1"/>
        <v>15</v>
      </c>
      <c r="B17" s="1" t="s">
        <v>120</v>
      </c>
      <c r="C17" s="1" t="s">
        <v>121</v>
      </c>
      <c r="D17" s="1" t="s">
        <v>122</v>
      </c>
      <c r="F17" s="1" t="s">
        <v>39</v>
      </c>
      <c r="G17" s="1" t="s">
        <v>39</v>
      </c>
      <c r="H17" s="1" t="s">
        <v>38</v>
      </c>
      <c r="I17" s="1" t="s">
        <v>77</v>
      </c>
      <c r="J17" s="1" t="s">
        <v>39</v>
      </c>
      <c r="K17" s="1" t="s">
        <v>77</v>
      </c>
      <c r="L17" s="1" t="s">
        <v>39</v>
      </c>
      <c r="M17" s="1" t="s">
        <v>39</v>
      </c>
      <c r="N17" s="1" t="s">
        <v>39</v>
      </c>
    </row>
    <row r="18">
      <c r="A18" s="1">
        <f t="shared" si="1"/>
        <v>16</v>
      </c>
      <c r="B18" s="1" t="s">
        <v>123</v>
      </c>
      <c r="C18" s="1" t="s">
        <v>124</v>
      </c>
      <c r="D18" s="1" t="s">
        <v>125</v>
      </c>
      <c r="F18" s="1" t="s">
        <v>39</v>
      </c>
      <c r="G18" s="1" t="s">
        <v>39</v>
      </c>
      <c r="H18" s="1" t="s">
        <v>38</v>
      </c>
      <c r="I18" s="1" t="s">
        <v>39</v>
      </c>
      <c r="J18" s="1" t="s">
        <v>39</v>
      </c>
      <c r="K18" s="1" t="s">
        <v>77</v>
      </c>
      <c r="L18" s="1" t="s">
        <v>77</v>
      </c>
      <c r="M18" s="1" t="s">
        <v>77</v>
      </c>
      <c r="N18" s="1" t="s">
        <v>39</v>
      </c>
    </row>
    <row r="19">
      <c r="A19" s="1">
        <f t="shared" si="1"/>
        <v>17</v>
      </c>
      <c r="B19" s="1" t="s">
        <v>126</v>
      </c>
      <c r="C19" s="1" t="s">
        <v>127</v>
      </c>
      <c r="D19" s="1" t="s">
        <v>128</v>
      </c>
      <c r="F19" s="1" t="s">
        <v>39</v>
      </c>
      <c r="G19" s="1" t="s">
        <v>39</v>
      </c>
      <c r="H19" s="1" t="s">
        <v>77</v>
      </c>
      <c r="I19" s="1" t="s">
        <v>39</v>
      </c>
      <c r="J19" s="1" t="s">
        <v>39</v>
      </c>
      <c r="K19" s="1" t="s">
        <v>77</v>
      </c>
      <c r="L19" s="1" t="s">
        <v>77</v>
      </c>
      <c r="M19" s="1" t="s">
        <v>77</v>
      </c>
      <c r="N19" s="1" t="s">
        <v>38</v>
      </c>
    </row>
    <row r="20">
      <c r="A20" s="1">
        <f t="shared" si="1"/>
        <v>18</v>
      </c>
      <c r="B20" s="1" t="s">
        <v>129</v>
      </c>
      <c r="C20" s="1" t="s">
        <v>130</v>
      </c>
      <c r="D20" s="1" t="s">
        <v>131</v>
      </c>
      <c r="F20" s="1" t="s">
        <v>39</v>
      </c>
      <c r="G20" s="1" t="s">
        <v>39</v>
      </c>
      <c r="H20" s="1" t="s">
        <v>77</v>
      </c>
      <c r="I20" s="1" t="s">
        <v>39</v>
      </c>
      <c r="J20" s="1" t="s">
        <v>39</v>
      </c>
      <c r="K20" s="1" t="s">
        <v>77</v>
      </c>
      <c r="L20" s="1" t="s">
        <v>77</v>
      </c>
      <c r="M20" s="1" t="s">
        <v>77</v>
      </c>
      <c r="N20" s="1" t="s">
        <v>38</v>
      </c>
    </row>
    <row r="21">
      <c r="A21" s="1">
        <f t="shared" si="1"/>
        <v>19</v>
      </c>
      <c r="B21" s="1" t="s">
        <v>132</v>
      </c>
      <c r="C21" s="1" t="s">
        <v>133</v>
      </c>
      <c r="D21" s="1" t="s">
        <v>134</v>
      </c>
      <c r="F21" s="1" t="s">
        <v>39</v>
      </c>
      <c r="G21" s="1" t="s">
        <v>39</v>
      </c>
      <c r="H21" s="1" t="s">
        <v>39</v>
      </c>
      <c r="I21" s="1" t="s">
        <v>39</v>
      </c>
      <c r="J21" s="1" t="s">
        <v>39</v>
      </c>
      <c r="K21" s="1" t="s">
        <v>39</v>
      </c>
      <c r="L21" s="1" t="s">
        <v>39</v>
      </c>
      <c r="M21" s="1" t="s">
        <v>77</v>
      </c>
      <c r="N21" s="1" t="s">
        <v>38</v>
      </c>
    </row>
    <row r="22">
      <c r="A22" s="1">
        <f t="shared" si="1"/>
        <v>20</v>
      </c>
      <c r="B22" s="7" t="s">
        <v>135</v>
      </c>
      <c r="C22" s="7" t="s">
        <v>136</v>
      </c>
      <c r="D22" s="7" t="s">
        <v>137</v>
      </c>
      <c r="E22" s="8"/>
      <c r="F22" s="7" t="s">
        <v>39</v>
      </c>
      <c r="G22" s="7" t="s">
        <v>39</v>
      </c>
      <c r="H22" s="9" t="s">
        <v>39</v>
      </c>
      <c r="I22" s="7" t="s">
        <v>39</v>
      </c>
      <c r="J22" s="7" t="s">
        <v>39</v>
      </c>
      <c r="K22" s="9" t="s">
        <v>77</v>
      </c>
      <c r="L22" s="7" t="s">
        <v>39</v>
      </c>
      <c r="M22" s="7" t="s">
        <v>38</v>
      </c>
      <c r="N22" s="7" t="s">
        <v>39</v>
      </c>
      <c r="O22" s="8"/>
      <c r="P22" s="8"/>
      <c r="Q22" s="8"/>
      <c r="R22" s="8"/>
      <c r="S22" s="8"/>
      <c r="T22" s="8"/>
      <c r="U22" s="8"/>
      <c r="V22" s="8"/>
      <c r="W22" s="8"/>
      <c r="X22" s="8"/>
    </row>
    <row r="23">
      <c r="A23" s="1">
        <f t="shared" si="1"/>
        <v>21</v>
      </c>
      <c r="B23" s="1" t="s">
        <v>138</v>
      </c>
      <c r="C23" s="1" t="s">
        <v>139</v>
      </c>
      <c r="D23" s="1" t="s">
        <v>140</v>
      </c>
      <c r="F23" s="1" t="s">
        <v>39</v>
      </c>
      <c r="G23" s="1" t="s">
        <v>39</v>
      </c>
      <c r="H23" s="1" t="s">
        <v>77</v>
      </c>
      <c r="I23" s="1" t="s">
        <v>39</v>
      </c>
      <c r="J23" s="1" t="s">
        <v>39</v>
      </c>
      <c r="K23" s="1" t="s">
        <v>39</v>
      </c>
      <c r="L23" s="1" t="s">
        <v>39</v>
      </c>
      <c r="M23" s="1" t="s">
        <v>77</v>
      </c>
      <c r="N23" s="1" t="s">
        <v>38</v>
      </c>
    </row>
    <row r="24">
      <c r="A24" s="1">
        <f t="shared" si="1"/>
        <v>22</v>
      </c>
      <c r="B24" s="1" t="s">
        <v>141</v>
      </c>
      <c r="C24" s="1" t="s">
        <v>142</v>
      </c>
      <c r="D24" s="1" t="s">
        <v>143</v>
      </c>
      <c r="F24" s="1" t="s">
        <v>39</v>
      </c>
      <c r="G24" s="1" t="s">
        <v>39</v>
      </c>
      <c r="H24" s="1" t="s">
        <v>77</v>
      </c>
      <c r="I24" s="1" t="s">
        <v>39</v>
      </c>
      <c r="J24" s="1" t="s">
        <v>39</v>
      </c>
      <c r="K24" s="1" t="s">
        <v>38</v>
      </c>
      <c r="L24" s="1" t="s">
        <v>39</v>
      </c>
      <c r="M24" s="1" t="s">
        <v>39</v>
      </c>
      <c r="N24" s="1" t="s">
        <v>39</v>
      </c>
    </row>
    <row r="25">
      <c r="A25" s="1">
        <f t="shared" si="1"/>
        <v>23</v>
      </c>
      <c r="B25" s="1" t="s">
        <v>144</v>
      </c>
      <c r="C25" s="1" t="s">
        <v>145</v>
      </c>
      <c r="D25" s="1" t="s">
        <v>146</v>
      </c>
      <c r="F25" s="1" t="s">
        <v>39</v>
      </c>
      <c r="G25" s="1" t="s">
        <v>39</v>
      </c>
      <c r="H25" s="1" t="s">
        <v>38</v>
      </c>
      <c r="I25" s="1" t="s">
        <v>39</v>
      </c>
      <c r="J25" s="1" t="s">
        <v>39</v>
      </c>
      <c r="K25" s="1" t="s">
        <v>39</v>
      </c>
      <c r="L25" s="1" t="s">
        <v>39</v>
      </c>
      <c r="M25" s="1" t="s">
        <v>77</v>
      </c>
      <c r="N25" s="1" t="s">
        <v>39</v>
      </c>
    </row>
    <row r="26">
      <c r="A26" s="1">
        <f t="shared" si="1"/>
        <v>24</v>
      </c>
      <c r="B26" s="1" t="s">
        <v>147</v>
      </c>
      <c r="C26" s="1" t="s">
        <v>148</v>
      </c>
      <c r="D26" s="1" t="s">
        <v>149</v>
      </c>
      <c r="F26" s="1" t="s">
        <v>39</v>
      </c>
      <c r="G26" s="1" t="s">
        <v>39</v>
      </c>
      <c r="H26" s="1" t="s">
        <v>39</v>
      </c>
      <c r="I26" s="1" t="s">
        <v>39</v>
      </c>
      <c r="J26" s="1" t="s">
        <v>77</v>
      </c>
      <c r="K26" s="1" t="s">
        <v>39</v>
      </c>
      <c r="L26" s="1" t="s">
        <v>39</v>
      </c>
      <c r="M26" s="1" t="s">
        <v>38</v>
      </c>
      <c r="N26" s="1" t="s">
        <v>39</v>
      </c>
    </row>
    <row r="27">
      <c r="A27" s="1">
        <f t="shared" si="1"/>
        <v>25</v>
      </c>
      <c r="B27" s="1" t="s">
        <v>150</v>
      </c>
      <c r="C27" s="1" t="s">
        <v>151</v>
      </c>
      <c r="D27" s="1" t="s">
        <v>152</v>
      </c>
      <c r="F27" s="1" t="s">
        <v>39</v>
      </c>
      <c r="G27" s="1" t="s">
        <v>39</v>
      </c>
      <c r="H27" s="1" t="s">
        <v>77</v>
      </c>
      <c r="I27" s="1" t="s">
        <v>39</v>
      </c>
      <c r="J27" s="1" t="s">
        <v>77</v>
      </c>
      <c r="K27" s="1" t="s">
        <v>77</v>
      </c>
      <c r="L27" s="1" t="s">
        <v>39</v>
      </c>
      <c r="M27" s="1" t="s">
        <v>38</v>
      </c>
      <c r="N27" s="1" t="s">
        <v>39</v>
      </c>
    </row>
    <row r="28">
      <c r="A28" s="1">
        <f t="shared" si="1"/>
        <v>26</v>
      </c>
      <c r="B28" s="1" t="s">
        <v>153</v>
      </c>
      <c r="C28" s="4" t="s">
        <v>154</v>
      </c>
      <c r="D28" s="4" t="s">
        <v>155</v>
      </c>
      <c r="F28" s="1" t="s">
        <v>39</v>
      </c>
      <c r="G28" s="1" t="s">
        <v>39</v>
      </c>
      <c r="H28" s="1" t="s">
        <v>77</v>
      </c>
      <c r="I28" s="1" t="s">
        <v>39</v>
      </c>
      <c r="J28" s="1" t="s">
        <v>39</v>
      </c>
      <c r="K28" s="1" t="s">
        <v>77</v>
      </c>
      <c r="L28" s="1" t="s">
        <v>77</v>
      </c>
      <c r="M28" s="1" t="s">
        <v>77</v>
      </c>
      <c r="N28" s="1" t="s">
        <v>38</v>
      </c>
    </row>
    <row r="29">
      <c r="A29" s="1">
        <f t="shared" si="1"/>
        <v>27</v>
      </c>
      <c r="B29" s="1" t="s">
        <v>156</v>
      </c>
      <c r="C29" s="3" t="s">
        <v>88</v>
      </c>
      <c r="D29" s="3" t="s">
        <v>89</v>
      </c>
      <c r="F29" s="1" t="s">
        <v>38</v>
      </c>
      <c r="G29" s="1" t="s">
        <v>39</v>
      </c>
      <c r="H29" s="1" t="s">
        <v>39</v>
      </c>
      <c r="I29" s="1" t="s">
        <v>39</v>
      </c>
      <c r="J29" s="1" t="s">
        <v>39</v>
      </c>
      <c r="K29" s="1" t="s">
        <v>39</v>
      </c>
      <c r="L29" s="1" t="s">
        <v>39</v>
      </c>
      <c r="M29" s="1" t="s">
        <v>39</v>
      </c>
      <c r="N29" s="1" t="s">
        <v>39</v>
      </c>
    </row>
  </sheetData>
  <dataValidations>
    <dataValidation type="list" allowBlank="1" showErrorMessage="1" sqref="F2:N29">
      <formula1>"W,X,-"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8.57"/>
    <col customWidth="1" min="4" max="4" width="11.57"/>
    <col customWidth="1" min="5" max="5" width="2.57"/>
    <col customWidth="1" min="6" max="6" width="24.71"/>
    <col customWidth="1" min="7" max="7" width="33.0"/>
    <col customWidth="1" min="8" max="8" width="18.57"/>
    <col customWidth="1" min="9" max="9" width="24.71"/>
    <col customWidth="1" min="10" max="10" width="33.0"/>
    <col customWidth="1" min="11" max="11" width="18.57"/>
    <col customWidth="1" min="12" max="12" width="24.71"/>
    <col customWidth="1" min="13" max="13" width="33.0"/>
    <col customWidth="1" min="14" max="14" width="18.57"/>
    <col customWidth="1" min="15" max="15" width="2.0"/>
    <col customWidth="1" min="16" max="16" width="24.71"/>
    <col customWidth="1" min="17" max="17" width="33.0"/>
    <col customWidth="1" min="18" max="18" width="23.0"/>
    <col customWidth="1" min="19" max="19" width="24.71"/>
    <col customWidth="1" min="20" max="20" width="33.0"/>
    <col customWidth="1" min="21" max="21" width="25.29"/>
    <col customWidth="1" min="22" max="22" width="24.71"/>
    <col customWidth="1" min="23" max="23" width="21.43"/>
    <col customWidth="1" min="24" max="24" width="27.57"/>
    <col customWidth="1" min="25" max="26" width="17.86"/>
    <col customWidth="1" min="27" max="27" width="18.57"/>
    <col customWidth="1" min="29" max="29" width="17.86"/>
    <col customWidth="1" min="30" max="30" width="18.57"/>
    <col customWidth="1" min="31" max="31" width="17.86"/>
  </cols>
  <sheetData>
    <row r="1">
      <c r="A1" s="10" t="s">
        <v>0</v>
      </c>
      <c r="B1" s="10" t="s">
        <v>157</v>
      </c>
      <c r="C1" s="10" t="s">
        <v>158</v>
      </c>
      <c r="D1" s="10" t="s">
        <v>159</v>
      </c>
      <c r="F1" s="10" t="s">
        <v>160</v>
      </c>
      <c r="G1" s="10" t="s">
        <v>161</v>
      </c>
      <c r="H1" s="10" t="s">
        <v>162</v>
      </c>
      <c r="I1" s="10" t="s">
        <v>163</v>
      </c>
      <c r="J1" s="10" t="s">
        <v>164</v>
      </c>
      <c r="K1" s="10" t="s">
        <v>165</v>
      </c>
      <c r="L1" s="10" t="s">
        <v>166</v>
      </c>
      <c r="M1" s="10" t="s">
        <v>167</v>
      </c>
      <c r="N1" s="10" t="s">
        <v>168</v>
      </c>
      <c r="P1" s="11" t="str">
        <f>CONCAT(OFFSET($B$2,_xlfn.FLOOR.MATH((COLUMN(P1)-COLUMN($P1))/3,1),0),OFFSET('_REF'!$A$1,MOD(COLUMN(P1)-COLUMN($P1),3),0))</f>
        <v>ITEM_POTION_USE</v>
      </c>
      <c r="Q1" s="11" t="str">
        <f>CONCAT(OFFSET($B$2,_xlfn.FLOOR.MATH((COLUMN(Q1)-COLUMN($P1))/3,1),0),OFFSET('_REF'!$A$1,MOD(COLUMN(Q1)-COLUMN($P1),3),0))</f>
        <v>ITEM_POTION_ANIM</v>
      </c>
      <c r="R1" s="11" t="str">
        <f>CONCAT(OFFSET($B$2,_xlfn.FLOOR.MATH((COLUMN(R1)-COLUMN($P1))/3,1),0),OFFSET('_REF'!$A$1,MOD(COLUMN(R1)-COLUMN($P1),3),0))</f>
        <v>ITEM_POTION_EVENT</v>
      </c>
      <c r="S1" s="11" t="str">
        <f>CONCAT(OFFSET($B$2,_xlfn.FLOOR.MATH((COLUMN(S1)-COLUMN($P1))/3,1),0),OFFSET('_REF'!$A$1,MOD(COLUMN(S1)-COLUMN($P1),3),0))</f>
        <v>ITEM_POTION_BLUE_USE</v>
      </c>
      <c r="T1" s="11" t="str">
        <f>CONCAT(OFFSET($B$2,_xlfn.FLOOR.MATH((COLUMN(T1)-COLUMN($P1))/3,1),0),OFFSET('_REF'!$A$1,MOD(COLUMN(T1)-COLUMN($P1),3),0))</f>
        <v>ITEM_POTION_BLUE_ANIM</v>
      </c>
      <c r="U1" s="11" t="str">
        <f>CONCAT(OFFSET($B$2,_xlfn.FLOOR.MATH((COLUMN(U1)-COLUMN($P1))/3,1),0),OFFSET('_REF'!$A$1,MOD(COLUMN(U1)-COLUMN($P1),3),0))</f>
        <v>ITEM_POTION_BLUE_EVENT</v>
      </c>
      <c r="V1" s="11" t="str">
        <f>CONCAT(OFFSET($B$2,_xlfn.FLOOR.MATH((COLUMN(V1)-COLUMN($P1))/3,1),0),OFFSET('_REF'!$A$1,MOD(COLUMN(V1)-COLUMN($P1),3),0))</f>
        <v>ITEM_FOUNTAIN_USE</v>
      </c>
      <c r="W1" s="11" t="str">
        <f>CONCAT(OFFSET($B$2,_xlfn.FLOOR.MATH((COLUMN(W1)-COLUMN($P1))/3,1),0),OFFSET('_REF'!$A$1,MOD(COLUMN(W1)-COLUMN($P1),3),0))</f>
        <v>ITEM_FOUNTAIN_ANIM</v>
      </c>
      <c r="X1" s="11" t="str">
        <f>CONCAT(OFFSET($B$2,_xlfn.FLOOR.MATH((COLUMN(X1)-COLUMN($P1))/3,1),0),OFFSET('_REF'!$A$1,MOD(COLUMN(X1)-COLUMN($P1),3),0))</f>
        <v>ITEM_FOUNTAIN_EVENT</v>
      </c>
      <c r="Y1" s="11" t="str">
        <f>CONCAT(OFFSET($B$2,_xlfn.FLOOR.MATH((COLUMN(Y1)-COLUMN($P1))/3,1),0),OFFSET('_REF'!$A$1,MOD(COLUMN(Y1)-COLUMN($P1),3),0))</f>
        <v>ITEM_LAST_USE</v>
      </c>
      <c r="Z1" s="11" t="str">
        <f>CONCAT(OFFSET($B$2,_xlfn.FLOOR.MATH((COLUMN(Z1)-COLUMN($P1))/3,1),0),OFFSET('_REF'!$A$1,MOD(COLUMN(Z1)-COLUMN($P1),3),0))</f>
        <v>ITEM_LAST_ANIM</v>
      </c>
      <c r="AA1" s="11" t="str">
        <f>CONCAT(OFFSET($B$2,_xlfn.FLOOR.MATH((COLUMN(AA1)-COLUMN($P1))/3,1),0),OFFSET('_REF'!$A$1,MOD(COLUMN(AA1)-COLUMN($P1),3),0))</f>
        <v>ITEM_LAST_EVENT</v>
      </c>
      <c r="AB1" s="11" t="str">
        <f>CONCAT(OFFSET($B$2,_xlfn.FLOOR.MATH((COLUMN(AB1)-COLUMN($P1))/3,1),0),OFFSET('_REF'!$A$1,MOD(COLUMN(AB1)-COLUMN($P1),3),0))</f>
        <v>_USE</v>
      </c>
      <c r="AC1" s="11" t="str">
        <f>CONCAT(OFFSET($B$2,_xlfn.FLOOR.MATH((COLUMN(AC1)-COLUMN($P1))/3,1),0),OFFSET('_REF'!$A$1,MOD(COLUMN(AC1)-COLUMN($P1),3),0))</f>
        <v>_ANIM</v>
      </c>
      <c r="AD1" s="11" t="str">
        <f>CONCAT(OFFSET($B$2,_xlfn.FLOOR.MATH((COLUMN(AD1)-COLUMN($P1))/3,1),0),OFFSET('_REF'!$A$1,MOD(COLUMN(AD1)-COLUMN($P1),3),0))</f>
        <v>_EVENT</v>
      </c>
      <c r="AE1" s="11" t="str">
        <f>CONCAT(OFFSET($B$2,_xlfn.FLOOR.MATH((COLUMN(AE1)-COLUMN($P1))/3,1),0),OFFSET('_REF'!$A$1,MOD(COLUMN(AE1)-COLUMN($P1),3),0))</f>
        <v>_USE</v>
      </c>
      <c r="AF1" s="11" t="str">
        <f>CONCAT(OFFSET($B$2,_xlfn.FLOOR.MATH((COLUMN(AF1)-COLUMN($P1))/3,1),0),OFFSET('_REF'!$A$1,MOD(COLUMN(AF1)-COLUMN($P1),3),0))</f>
        <v>_ANIM</v>
      </c>
    </row>
    <row r="2">
      <c r="A2" s="10">
        <f t="shared" ref="A2:A5" si="1">ROW()-ROW($A$2)</f>
        <v>0</v>
      </c>
      <c r="B2" s="10" t="s">
        <v>10</v>
      </c>
      <c r="C2" s="10">
        <v>1.0</v>
      </c>
      <c r="D2" s="10">
        <v>1.0</v>
      </c>
      <c r="F2" s="10" t="s">
        <v>169</v>
      </c>
      <c r="G2" s="10" t="s">
        <v>170</v>
      </c>
      <c r="H2" s="10" t="s">
        <v>7</v>
      </c>
      <c r="I2" s="10" t="s">
        <v>171</v>
      </c>
      <c r="J2" s="10" t="s">
        <v>172</v>
      </c>
      <c r="K2" s="10" t="s">
        <v>7</v>
      </c>
      <c r="L2" s="10" t="s">
        <v>171</v>
      </c>
      <c r="M2" s="10" t="s">
        <v>172</v>
      </c>
      <c r="N2" s="10" t="s">
        <v>7</v>
      </c>
      <c r="P2" s="10" t="s">
        <v>171</v>
      </c>
      <c r="Q2" s="10" t="s">
        <v>172</v>
      </c>
      <c r="R2" s="10" t="s">
        <v>7</v>
      </c>
      <c r="S2" s="10" t="s">
        <v>171</v>
      </c>
      <c r="T2" s="10" t="s">
        <v>172</v>
      </c>
      <c r="U2" s="10" t="s">
        <v>7</v>
      </c>
      <c r="V2" s="10" t="s">
        <v>173</v>
      </c>
      <c r="W2" s="10" t="s">
        <v>174</v>
      </c>
      <c r="X2" s="10" t="s">
        <v>8</v>
      </c>
      <c r="Y2" s="10" t="s">
        <v>171</v>
      </c>
      <c r="Z2" s="10" t="s">
        <v>172</v>
      </c>
      <c r="AA2" s="10" t="s">
        <v>7</v>
      </c>
      <c r="AB2" s="10" t="s">
        <v>171</v>
      </c>
      <c r="AC2" s="10" t="s">
        <v>172</v>
      </c>
      <c r="AD2" s="10" t="s">
        <v>7</v>
      </c>
      <c r="AE2" s="10" t="s">
        <v>171</v>
      </c>
      <c r="AF2" s="10" t="s">
        <v>172</v>
      </c>
    </row>
    <row r="3">
      <c r="A3" s="10">
        <f t="shared" si="1"/>
        <v>1</v>
      </c>
      <c r="B3" s="10" t="s">
        <v>175</v>
      </c>
      <c r="C3" s="10">
        <v>1.0</v>
      </c>
      <c r="D3" s="10">
        <v>1.0</v>
      </c>
      <c r="F3" s="10" t="s">
        <v>171</v>
      </c>
      <c r="G3" s="10" t="s">
        <v>172</v>
      </c>
      <c r="H3" s="10" t="s">
        <v>7</v>
      </c>
      <c r="I3" s="10" t="s">
        <v>169</v>
      </c>
      <c r="J3" s="10" t="s">
        <v>170</v>
      </c>
      <c r="K3" s="10" t="s">
        <v>7</v>
      </c>
      <c r="L3" s="10" t="s">
        <v>171</v>
      </c>
      <c r="M3" s="10" t="s">
        <v>172</v>
      </c>
      <c r="N3" s="10" t="s">
        <v>7</v>
      </c>
      <c r="P3" s="10" t="s">
        <v>171</v>
      </c>
      <c r="Q3" s="10" t="s">
        <v>172</v>
      </c>
      <c r="R3" s="10" t="s">
        <v>7</v>
      </c>
      <c r="S3" s="10" t="s">
        <v>171</v>
      </c>
      <c r="T3" s="10" t="s">
        <v>172</v>
      </c>
      <c r="U3" s="10" t="s">
        <v>7</v>
      </c>
      <c r="V3" s="10" t="s">
        <v>171</v>
      </c>
      <c r="W3" s="10" t="s">
        <v>172</v>
      </c>
      <c r="X3" s="10" t="s">
        <v>7</v>
      </c>
      <c r="Y3" s="10" t="s">
        <v>171</v>
      </c>
      <c r="Z3" s="10" t="s">
        <v>172</v>
      </c>
      <c r="AA3" s="10" t="s">
        <v>7</v>
      </c>
      <c r="AB3" s="10" t="s">
        <v>171</v>
      </c>
      <c r="AC3" s="10" t="s">
        <v>172</v>
      </c>
      <c r="AD3" s="10" t="s">
        <v>7</v>
      </c>
      <c r="AE3" s="10" t="s">
        <v>171</v>
      </c>
      <c r="AF3" s="10" t="s">
        <v>172</v>
      </c>
    </row>
    <row r="4">
      <c r="A4" s="10">
        <f t="shared" si="1"/>
        <v>2</v>
      </c>
      <c r="B4" s="10" t="s">
        <v>11</v>
      </c>
      <c r="C4" s="10">
        <v>0.0</v>
      </c>
      <c r="D4" s="10">
        <v>0.0</v>
      </c>
      <c r="F4" s="10" t="s">
        <v>171</v>
      </c>
      <c r="G4" s="10" t="s">
        <v>172</v>
      </c>
      <c r="H4" s="10" t="s">
        <v>7</v>
      </c>
      <c r="I4" s="10" t="s">
        <v>171</v>
      </c>
      <c r="J4" s="10" t="s">
        <v>172</v>
      </c>
      <c r="K4" s="10" t="s">
        <v>7</v>
      </c>
      <c r="L4" s="10" t="s">
        <v>171</v>
      </c>
      <c r="M4" s="10" t="s">
        <v>172</v>
      </c>
      <c r="N4" s="10" t="s">
        <v>7</v>
      </c>
      <c r="P4" s="10" t="s">
        <v>171</v>
      </c>
      <c r="Q4" s="10" t="s">
        <v>172</v>
      </c>
      <c r="R4" s="10" t="s">
        <v>7</v>
      </c>
      <c r="S4" s="10" t="s">
        <v>171</v>
      </c>
      <c r="T4" s="10" t="s">
        <v>172</v>
      </c>
      <c r="U4" s="10" t="s">
        <v>7</v>
      </c>
      <c r="V4" s="10" t="s">
        <v>171</v>
      </c>
      <c r="W4" s="10" t="s">
        <v>172</v>
      </c>
      <c r="X4" s="10" t="s">
        <v>7</v>
      </c>
      <c r="Y4" s="10" t="s">
        <v>171</v>
      </c>
      <c r="Z4" s="10" t="s">
        <v>172</v>
      </c>
      <c r="AA4" s="10" t="s">
        <v>7</v>
      </c>
      <c r="AB4" s="10" t="s">
        <v>171</v>
      </c>
      <c r="AC4" s="10" t="s">
        <v>172</v>
      </c>
      <c r="AD4" s="10" t="s">
        <v>7</v>
      </c>
      <c r="AE4" s="10" t="s">
        <v>171</v>
      </c>
      <c r="AF4" s="10" t="s">
        <v>172</v>
      </c>
    </row>
    <row r="5">
      <c r="A5" s="10">
        <f t="shared" si="1"/>
        <v>3</v>
      </c>
      <c r="B5" s="10" t="s">
        <v>176</v>
      </c>
      <c r="C5" s="10">
        <v>0.0</v>
      </c>
      <c r="D5" s="10">
        <v>0.0</v>
      </c>
      <c r="F5" s="10" t="s">
        <v>171</v>
      </c>
      <c r="G5" s="10" t="s">
        <v>172</v>
      </c>
      <c r="H5" s="10" t="s">
        <v>7</v>
      </c>
      <c r="I5" s="10" t="s">
        <v>171</v>
      </c>
      <c r="J5" s="10" t="s">
        <v>172</v>
      </c>
      <c r="K5" s="10" t="s">
        <v>7</v>
      </c>
      <c r="L5" s="10" t="s">
        <v>171</v>
      </c>
      <c r="M5" s="10" t="s">
        <v>172</v>
      </c>
      <c r="N5" s="10" t="s">
        <v>7</v>
      </c>
      <c r="P5" s="10" t="s">
        <v>171</v>
      </c>
      <c r="Q5" s="10" t="s">
        <v>172</v>
      </c>
      <c r="R5" s="10" t="s">
        <v>7</v>
      </c>
      <c r="S5" s="10" t="s">
        <v>171</v>
      </c>
      <c r="T5" s="10" t="s">
        <v>172</v>
      </c>
      <c r="U5" s="10" t="s">
        <v>7</v>
      </c>
      <c r="V5" s="10" t="s">
        <v>171</v>
      </c>
      <c r="W5" s="10" t="s">
        <v>172</v>
      </c>
      <c r="X5" s="10" t="s">
        <v>7</v>
      </c>
      <c r="Y5" s="10" t="s">
        <v>171</v>
      </c>
      <c r="Z5" s="10" t="s">
        <v>172</v>
      </c>
      <c r="AA5" s="10" t="s">
        <v>7</v>
      </c>
      <c r="AB5" s="10" t="s">
        <v>171</v>
      </c>
      <c r="AC5" s="10" t="s">
        <v>172</v>
      </c>
      <c r="AD5" s="10" t="s">
        <v>7</v>
      </c>
      <c r="AE5" s="10" t="s">
        <v>171</v>
      </c>
      <c r="AF5" s="10" t="s">
        <v>172</v>
      </c>
    </row>
  </sheetData>
  <dataValidations>
    <dataValidation type="list" allowBlank="1" showErrorMessage="1" sqref="H2:H5 K2:K5 N2:N5 R2:R5 U2:U5 X2:X5 AA2:AA5 AD2:AD5">
      <formula1>EVENTS!$B$2:$B$101</formula1>
    </dataValidation>
    <dataValidation type="list" allowBlank="1" showErrorMessage="1" sqref="F2:F5 I2:I5 L2:L5 P2:P5 S2:S5 V2:V5 Y2:Y5 AB2:AB5 AE2:AE5">
      <formula1>'_REF'!$C$1:$C$5</formula1>
    </dataValidation>
    <dataValidation type="list" allowBlank="1" showErrorMessage="1" sqref="G2:G5 J2:J5 M2:M5 Q2:Q5 T2:T5 W2:W5 Z2:Z5 AC2:AC5 AF2:AF5">
      <formula1>'_REF'!$B$1:$B$4</formula1>
    </dataValidation>
    <dataValidation type="list" allowBlank="1" showErrorMessage="1" sqref="C2:D5">
      <formula1>"0,1"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0.0"/>
    <col customWidth="1" min="3" max="3" width="31.0"/>
  </cols>
  <sheetData>
    <row r="1">
      <c r="A1" s="1" t="s">
        <v>177</v>
      </c>
      <c r="B1" s="1" t="s">
        <v>172</v>
      </c>
      <c r="C1" s="1" t="s">
        <v>171</v>
      </c>
    </row>
    <row r="2">
      <c r="A2" s="1" t="s">
        <v>178</v>
      </c>
      <c r="B2" s="1" t="s">
        <v>174</v>
      </c>
      <c r="C2" s="1" t="s">
        <v>169</v>
      </c>
    </row>
    <row r="3">
      <c r="A3" s="1" t="s">
        <v>179</v>
      </c>
      <c r="B3" s="1" t="s">
        <v>170</v>
      </c>
      <c r="C3" s="1" t="s">
        <v>173</v>
      </c>
    </row>
    <row r="4">
      <c r="B4" s="1" t="s">
        <v>180</v>
      </c>
      <c r="C4" s="1" t="s">
        <v>181</v>
      </c>
    </row>
    <row r="5">
      <c r="C5" s="1" t="s">
        <v>182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