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pple/Desktop/MSDS 460 Decision Analytics/Final Project/"/>
    </mc:Choice>
  </mc:AlternateContent>
  <xr:revisionPtr revIDLastSave="0" documentId="13_ncr:1_{0047EA00-E62E-6F4B-9725-96FD27624ED0}" xr6:coauthVersionLast="47" xr6:coauthVersionMax="47" xr10:uidLastSave="{00000000-0000-0000-0000-000000000000}"/>
  <bookViews>
    <workbookView xWindow="760" yWindow="500" windowWidth="28040" windowHeight="16300" xr2:uid="{E6D5EB0C-5D97-8D4D-BC44-303FCE464AA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" i="1" l="1"/>
  <c r="M3" i="1"/>
  <c r="I4" i="1"/>
  <c r="I3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O3" i="1"/>
</calcChain>
</file>

<file path=xl/sharedStrings.xml><?xml version="1.0" encoding="utf-8"?>
<sst xmlns="http://schemas.openxmlformats.org/spreadsheetml/2006/main" count="88" uniqueCount="51">
  <si>
    <t>Vehicle Model</t>
  </si>
  <si>
    <t>Range (miles)</t>
  </si>
  <si>
    <t>Battery Volume (kWh)</t>
  </si>
  <si>
    <t>Charging Ports</t>
  </si>
  <si>
    <t>Level 2 Charging Time</t>
  </si>
  <si>
    <t>Tesla Model S</t>
  </si>
  <si>
    <t>CCS</t>
  </si>
  <si>
    <t>Tesla Model 3</t>
  </si>
  <si>
    <t>Tesla Model X</t>
  </si>
  <si>
    <t>Tesla Model Y</t>
  </si>
  <si>
    <t>Chevrolet Bolt EV</t>
  </si>
  <si>
    <t>Nissan Leaf</t>
  </si>
  <si>
    <t>Ford Mustang Mach-E</t>
  </si>
  <si>
    <t>Ford F-150 Lightning</t>
  </si>
  <si>
    <t>BMW i4</t>
  </si>
  <si>
    <t>BMW iX</t>
  </si>
  <si>
    <t>Audi e-tron</t>
  </si>
  <si>
    <t>Audi Q4 e-tron</t>
  </si>
  <si>
    <t>Hyundai Kona Electric</t>
  </si>
  <si>
    <t>Hyundai Ioniq 5</t>
  </si>
  <si>
    <t>Kia Niro EV</t>
  </si>
  <si>
    <t>Kia EV6</t>
  </si>
  <si>
    <t>Volkswagen ID.4</t>
  </si>
  <si>
    <t>Porsche Taycan</t>
  </si>
  <si>
    <t>Jaguar I-PACE</t>
  </si>
  <si>
    <t>Rivian R1T</t>
  </si>
  <si>
    <t>Lucid Air</t>
  </si>
  <si>
    <t>Polestar 2</t>
  </si>
  <si>
    <t>Volvo XC40 Recharge</t>
  </si>
  <si>
    <t>Mazda MX-30</t>
  </si>
  <si>
    <t>Mini Cooper SE</t>
  </si>
  <si>
    <t>Chevrolet Bolt EUV</t>
  </si>
  <si>
    <t>Toyota bZ4X</t>
  </si>
  <si>
    <t>Subaru Solterra</t>
  </si>
  <si>
    <t>Rivian R1S</t>
  </si>
  <si>
    <t>Genesis GV60</t>
  </si>
  <si>
    <t>Cadillac Lyriq</t>
  </si>
  <si>
    <t>Mercedes-Benz EQS</t>
  </si>
  <si>
    <t>Fisker Ocean</t>
  </si>
  <si>
    <t>GMC Hummer EV</t>
  </si>
  <si>
    <t>Ford E-Transit</t>
  </si>
  <si>
    <t>Volkswagen ID.Buzz</t>
  </si>
  <si>
    <t>Audi e-tron GT</t>
  </si>
  <si>
    <t>BMW i7</t>
  </si>
  <si>
    <t>Market share</t>
  </si>
  <si>
    <t>Total Electric Vehicles</t>
  </si>
  <si>
    <t>Number of Evs</t>
  </si>
  <si>
    <t>DC Fast Charging Time</t>
  </si>
  <si>
    <t>Avg Fast</t>
  </si>
  <si>
    <t>Avg Slow</t>
  </si>
  <si>
    <t>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</si>
</sst>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0" fontId="0" fillId="0" borderId="0" xfId="0" applyNumberFormat="1"/>
    <xf numFmtId="10" fontId="1" fillId="0" borderId="0" xfId="0" applyNumberFormat="1" applyFont="1"/>
    <xf numFmtId="1" fontId="1" fillId="0" borderId="0" xfId="0" applyNumberFormat="1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245E4-6758-924D-B7E5-952853A9A992}">
  <dimension ref="B2:O40"/>
  <sheetViews>
    <sheetView tabSelected="1" zoomScale="88" workbookViewId="0">
      <selection activeCell="C6" sqref="C6"/>
    </sheetView>
  </sheetViews>
  <sheetFormatPr baseColWidth="10" defaultRowHeight="16" x14ac:dyDescent="0.2"/>
  <cols>
    <col min="2" max="2" width="21.1640625" bestFit="1" customWidth="1"/>
    <col min="3" max="3" width="14.83203125" bestFit="1" customWidth="1"/>
    <col min="4" max="4" width="20.5" bestFit="1" customWidth="1"/>
    <col min="5" max="5" width="13.5" bestFit="1" customWidth="1"/>
    <col min="6" max="6" width="25.5" bestFit="1" customWidth="1"/>
    <col min="7" max="7" width="20.6640625" bestFit="1" customWidth="1"/>
    <col min="8" max="8" width="12" style="2" bestFit="1" customWidth="1"/>
    <col min="9" max="9" width="14" style="5" bestFit="1" customWidth="1"/>
    <col min="11" max="11" width="21" bestFit="1" customWidth="1"/>
    <col min="13" max="13" width="14.1640625" customWidth="1"/>
    <col min="15" max="15" width="21" bestFit="1" customWidth="1"/>
  </cols>
  <sheetData>
    <row r="2" spans="2:15" x14ac:dyDescent="0.2">
      <c r="B2" s="1" t="s">
        <v>0</v>
      </c>
      <c r="C2" s="1" t="s">
        <v>1</v>
      </c>
      <c r="D2" s="1" t="s">
        <v>2</v>
      </c>
      <c r="E2" s="1" t="s">
        <v>3</v>
      </c>
      <c r="F2" s="1" t="s">
        <v>47</v>
      </c>
      <c r="G2" s="1" t="s">
        <v>4</v>
      </c>
      <c r="H2" s="3" t="s">
        <v>44</v>
      </c>
      <c r="I2" s="4" t="s">
        <v>46</v>
      </c>
      <c r="N2" t="s">
        <v>50</v>
      </c>
      <c r="O2" s="1" t="s">
        <v>45</v>
      </c>
    </row>
    <row r="3" spans="2:15" x14ac:dyDescent="0.2">
      <c r="B3" s="1" t="s">
        <v>5</v>
      </c>
      <c r="C3">
        <v>396</v>
      </c>
      <c r="D3">
        <v>100</v>
      </c>
      <c r="E3" t="s">
        <v>6</v>
      </c>
      <c r="F3">
        <v>0.625</v>
      </c>
      <c r="G3">
        <v>12</v>
      </c>
      <c r="H3" s="2">
        <v>5.8620689655172397E-3</v>
      </c>
      <c r="I3" s="5">
        <f>$O$3*H3</f>
        <v>2.3565517241379306</v>
      </c>
      <c r="L3" t="s">
        <v>48</v>
      </c>
      <c r="M3">
        <f>SUMPRODUCT(F3:F40,H3:H40)</f>
        <v>0.73268491379310319</v>
      </c>
      <c r="O3">
        <f>298+47+42+15</f>
        <v>402</v>
      </c>
    </row>
    <row r="4" spans="2:15" x14ac:dyDescent="0.2">
      <c r="B4" s="1" t="s">
        <v>7</v>
      </c>
      <c r="C4">
        <v>353</v>
      </c>
      <c r="D4">
        <v>82</v>
      </c>
      <c r="E4" t="s">
        <v>6</v>
      </c>
      <c r="F4">
        <v>0.625</v>
      </c>
      <c r="G4">
        <v>8</v>
      </c>
      <c r="H4" s="2">
        <v>0.19400000000000001</v>
      </c>
      <c r="I4" s="5">
        <f>$O$3*H4</f>
        <v>77.988</v>
      </c>
      <c r="L4" t="s">
        <v>49</v>
      </c>
      <c r="M4">
        <f>SUMPRODUCT(G3:G40,H3:H40)</f>
        <v>9.5171551724137942</v>
      </c>
    </row>
    <row r="5" spans="2:15" x14ac:dyDescent="0.2">
      <c r="B5" s="1" t="s">
        <v>8</v>
      </c>
      <c r="C5">
        <v>360</v>
      </c>
      <c r="D5">
        <v>100</v>
      </c>
      <c r="E5" t="s">
        <v>6</v>
      </c>
      <c r="F5">
        <v>0.625</v>
      </c>
      <c r="G5">
        <v>12</v>
      </c>
      <c r="H5" s="2">
        <v>3.2000000000000001E-2</v>
      </c>
      <c r="I5" s="5">
        <f>$O$3*H5</f>
        <v>12.864000000000001</v>
      </c>
    </row>
    <row r="6" spans="2:15" x14ac:dyDescent="0.2">
      <c r="B6" s="1" t="s">
        <v>9</v>
      </c>
      <c r="C6">
        <v>326</v>
      </c>
      <c r="D6">
        <v>75</v>
      </c>
      <c r="E6" t="s">
        <v>6</v>
      </c>
      <c r="F6">
        <v>0.625</v>
      </c>
      <c r="G6">
        <v>10</v>
      </c>
      <c r="H6" s="2">
        <v>0.33200000000000002</v>
      </c>
      <c r="I6" s="5">
        <f>$O$3*H6</f>
        <v>133.464</v>
      </c>
    </row>
    <row r="7" spans="2:15" x14ac:dyDescent="0.2">
      <c r="B7" s="1" t="s">
        <v>10</v>
      </c>
      <c r="C7">
        <v>259</v>
      </c>
      <c r="D7">
        <v>66</v>
      </c>
      <c r="E7" t="s">
        <v>6</v>
      </c>
      <c r="F7">
        <v>1.25</v>
      </c>
      <c r="G7">
        <v>10</v>
      </c>
      <c r="H7" s="2">
        <v>9.7000000000000003E-2</v>
      </c>
      <c r="I7" s="5">
        <f>$O$3*H7</f>
        <v>38.994</v>
      </c>
    </row>
    <row r="8" spans="2:15" x14ac:dyDescent="0.2">
      <c r="B8" s="1" t="s">
        <v>11</v>
      </c>
      <c r="C8">
        <v>226</v>
      </c>
      <c r="D8">
        <v>62</v>
      </c>
      <c r="E8" t="s">
        <v>6</v>
      </c>
      <c r="F8">
        <v>1.25</v>
      </c>
      <c r="G8">
        <v>8</v>
      </c>
      <c r="H8" s="2">
        <v>5.8620689655172423E-3</v>
      </c>
      <c r="I8" s="5">
        <f>$O$3*H8</f>
        <v>2.3565517241379315</v>
      </c>
    </row>
    <row r="9" spans="2:15" x14ac:dyDescent="0.2">
      <c r="B9" s="1" t="s">
        <v>12</v>
      </c>
      <c r="C9">
        <v>305</v>
      </c>
      <c r="D9">
        <v>88</v>
      </c>
      <c r="E9" t="s">
        <v>6</v>
      </c>
      <c r="F9">
        <v>0.9375</v>
      </c>
      <c r="G9">
        <v>10</v>
      </c>
      <c r="H9" s="2">
        <v>4.1000000000000002E-2</v>
      </c>
      <c r="I9" s="5">
        <f>$O$3*H9</f>
        <v>16.481999999999999</v>
      </c>
    </row>
    <row r="10" spans="2:15" x14ac:dyDescent="0.2">
      <c r="B10" s="1" t="s">
        <v>13</v>
      </c>
      <c r="C10">
        <v>300</v>
      </c>
      <c r="D10">
        <v>131</v>
      </c>
      <c r="E10" t="s">
        <v>6</v>
      </c>
      <c r="F10">
        <v>0.82499999999999996</v>
      </c>
      <c r="G10">
        <v>14</v>
      </c>
      <c r="H10" s="2">
        <v>3.6000000000000004E-2</v>
      </c>
      <c r="I10" s="5">
        <f>$O$3*H10</f>
        <v>14.472000000000001</v>
      </c>
    </row>
    <row r="11" spans="2:15" x14ac:dyDescent="0.2">
      <c r="B11" s="1" t="s">
        <v>14</v>
      </c>
      <c r="C11">
        <v>300</v>
      </c>
      <c r="D11">
        <v>81.5</v>
      </c>
      <c r="E11" t="s">
        <v>6</v>
      </c>
      <c r="F11">
        <v>0.625</v>
      </c>
      <c r="G11">
        <v>8.5</v>
      </c>
      <c r="H11" s="2">
        <v>5.8620689655172423E-3</v>
      </c>
      <c r="I11" s="5">
        <f>$O$3*H11</f>
        <v>2.3565517241379315</v>
      </c>
    </row>
    <row r="12" spans="2:15" x14ac:dyDescent="0.2">
      <c r="B12" s="1" t="s">
        <v>15</v>
      </c>
      <c r="C12">
        <v>324</v>
      </c>
      <c r="D12">
        <v>111.5</v>
      </c>
      <c r="E12" t="s">
        <v>6</v>
      </c>
      <c r="F12">
        <v>0.625</v>
      </c>
      <c r="G12">
        <v>11</v>
      </c>
      <c r="H12" s="2">
        <v>5.8620689655172423E-3</v>
      </c>
      <c r="I12" s="5">
        <f>$O$3*H12</f>
        <v>2.3565517241379315</v>
      </c>
    </row>
    <row r="13" spans="2:15" x14ac:dyDescent="0.2">
      <c r="B13" s="1" t="s">
        <v>16</v>
      </c>
      <c r="C13">
        <v>222</v>
      </c>
      <c r="D13">
        <v>95</v>
      </c>
      <c r="E13" t="s">
        <v>6</v>
      </c>
      <c r="F13">
        <v>0.625</v>
      </c>
      <c r="G13">
        <v>10</v>
      </c>
      <c r="H13" s="2">
        <v>5.8620689655172423E-3</v>
      </c>
      <c r="I13" s="5">
        <f>$O$3*H13</f>
        <v>2.3565517241379315</v>
      </c>
    </row>
    <row r="14" spans="2:15" x14ac:dyDescent="0.2">
      <c r="B14" s="1" t="s">
        <v>17</v>
      </c>
      <c r="C14">
        <v>241</v>
      </c>
      <c r="D14">
        <v>82</v>
      </c>
      <c r="E14" t="s">
        <v>6</v>
      </c>
      <c r="F14">
        <v>0.74999999999999989</v>
      </c>
      <c r="G14">
        <v>9</v>
      </c>
      <c r="H14" s="2">
        <v>5.8620689655172423E-3</v>
      </c>
      <c r="I14" s="5">
        <f>$O$3*H14</f>
        <v>2.3565517241379315</v>
      </c>
    </row>
    <row r="15" spans="2:15" x14ac:dyDescent="0.2">
      <c r="B15" s="1" t="s">
        <v>18</v>
      </c>
      <c r="C15">
        <v>258</v>
      </c>
      <c r="D15">
        <v>64</v>
      </c>
      <c r="E15" t="s">
        <v>6</v>
      </c>
      <c r="F15">
        <v>1.25</v>
      </c>
      <c r="G15">
        <v>9.5</v>
      </c>
      <c r="H15" s="2">
        <v>5.8620689655172423E-3</v>
      </c>
      <c r="I15" s="5">
        <f>$O$3*H15</f>
        <v>2.3565517241379315</v>
      </c>
    </row>
    <row r="16" spans="2:15" x14ac:dyDescent="0.2">
      <c r="B16" s="1" t="s">
        <v>19</v>
      </c>
      <c r="C16">
        <v>303</v>
      </c>
      <c r="D16">
        <v>77.400000000000006</v>
      </c>
      <c r="E16" t="s">
        <v>6</v>
      </c>
      <c r="F16">
        <v>0.37499999999999994</v>
      </c>
      <c r="G16">
        <v>6</v>
      </c>
      <c r="H16" s="2">
        <v>2.1000000000000001E-2</v>
      </c>
      <c r="I16" s="5">
        <f>$O$3*H16</f>
        <v>8.4420000000000002</v>
      </c>
    </row>
    <row r="17" spans="2:9" x14ac:dyDescent="0.2">
      <c r="B17" s="1" t="s">
        <v>20</v>
      </c>
      <c r="C17">
        <v>239</v>
      </c>
      <c r="D17">
        <v>64</v>
      </c>
      <c r="E17" t="s">
        <v>6</v>
      </c>
      <c r="F17">
        <v>1.25</v>
      </c>
      <c r="G17">
        <v>9.5</v>
      </c>
      <c r="H17" s="2">
        <v>5.8620689655172423E-3</v>
      </c>
      <c r="I17" s="5">
        <f>$O$3*H17</f>
        <v>2.3565517241379315</v>
      </c>
    </row>
    <row r="18" spans="2:9" x14ac:dyDescent="0.2">
      <c r="B18" s="1" t="s">
        <v>21</v>
      </c>
      <c r="C18">
        <v>310</v>
      </c>
      <c r="D18">
        <v>77.400000000000006</v>
      </c>
      <c r="E18" t="s">
        <v>6</v>
      </c>
      <c r="F18">
        <v>0.37499999999999994</v>
      </c>
      <c r="G18">
        <v>7</v>
      </c>
      <c r="H18" s="2">
        <v>5.8620689655172423E-3</v>
      </c>
      <c r="I18" s="5">
        <f>$O$3*H18</f>
        <v>2.3565517241379315</v>
      </c>
    </row>
    <row r="19" spans="2:9" x14ac:dyDescent="0.2">
      <c r="B19" s="1" t="s">
        <v>22</v>
      </c>
      <c r="C19">
        <v>275</v>
      </c>
      <c r="D19">
        <v>82</v>
      </c>
      <c r="E19" t="s">
        <v>6</v>
      </c>
      <c r="F19">
        <v>0.74999999999999989</v>
      </c>
      <c r="G19">
        <v>7.5</v>
      </c>
      <c r="H19" s="2">
        <v>4.4999999999999998E-2</v>
      </c>
      <c r="I19" s="5">
        <f>$O$3*H19</f>
        <v>18.09</v>
      </c>
    </row>
    <row r="20" spans="2:9" x14ac:dyDescent="0.2">
      <c r="B20" s="1" t="s">
        <v>23</v>
      </c>
      <c r="C20">
        <v>227</v>
      </c>
      <c r="D20">
        <v>93</v>
      </c>
      <c r="E20" t="s">
        <v>6</v>
      </c>
      <c r="F20">
        <v>0.5</v>
      </c>
      <c r="G20">
        <v>10.5</v>
      </c>
      <c r="H20" s="2">
        <v>5.8620689655172423E-3</v>
      </c>
      <c r="I20" s="5">
        <f>$O$3*H20</f>
        <v>2.3565517241379315</v>
      </c>
    </row>
    <row r="21" spans="2:9" x14ac:dyDescent="0.2">
      <c r="B21" s="1" t="s">
        <v>24</v>
      </c>
      <c r="C21">
        <v>234</v>
      </c>
      <c r="D21">
        <v>90</v>
      </c>
      <c r="E21" t="s">
        <v>6</v>
      </c>
      <c r="F21">
        <v>0.9375</v>
      </c>
      <c r="G21">
        <v>13</v>
      </c>
      <c r="H21" s="2">
        <v>5.8620689655172423E-3</v>
      </c>
      <c r="I21" s="5">
        <f>$O$3*H21</f>
        <v>2.3565517241379315</v>
      </c>
    </row>
    <row r="22" spans="2:9" x14ac:dyDescent="0.2">
      <c r="B22" s="1" t="s">
        <v>25</v>
      </c>
      <c r="C22">
        <v>314</v>
      </c>
      <c r="D22">
        <v>135</v>
      </c>
      <c r="E22" t="s">
        <v>6</v>
      </c>
      <c r="F22">
        <v>1.0625</v>
      </c>
      <c r="G22">
        <v>12</v>
      </c>
      <c r="H22" s="2">
        <v>1.7000000000000001E-2</v>
      </c>
      <c r="I22" s="5">
        <f>$O$3*H22</f>
        <v>6.8340000000000005</v>
      </c>
    </row>
    <row r="23" spans="2:9" x14ac:dyDescent="0.2">
      <c r="B23" s="1" t="s">
        <v>26</v>
      </c>
      <c r="C23">
        <v>520</v>
      </c>
      <c r="D23">
        <v>118</v>
      </c>
      <c r="E23" t="s">
        <v>6</v>
      </c>
      <c r="F23">
        <v>0.41249999999999998</v>
      </c>
      <c r="G23">
        <v>12</v>
      </c>
      <c r="H23" s="2">
        <v>5.8620689655172423E-3</v>
      </c>
      <c r="I23" s="5">
        <f>$O$3*H23</f>
        <v>2.3565517241379315</v>
      </c>
    </row>
    <row r="24" spans="2:9" x14ac:dyDescent="0.2">
      <c r="B24" s="1" t="s">
        <v>27</v>
      </c>
      <c r="C24">
        <v>233</v>
      </c>
      <c r="D24">
        <v>78</v>
      </c>
      <c r="E24" t="s">
        <v>6</v>
      </c>
      <c r="F24">
        <v>0.82499999999999996</v>
      </c>
      <c r="G24">
        <v>8</v>
      </c>
      <c r="H24" s="2">
        <v>5.8620689655172423E-3</v>
      </c>
      <c r="I24" s="5">
        <f>$O$3*H24</f>
        <v>2.3565517241379315</v>
      </c>
    </row>
    <row r="25" spans="2:9" x14ac:dyDescent="0.2">
      <c r="B25" s="1" t="s">
        <v>28</v>
      </c>
      <c r="C25">
        <v>208</v>
      </c>
      <c r="D25">
        <v>78</v>
      </c>
      <c r="E25" t="s">
        <v>6</v>
      </c>
      <c r="F25">
        <v>0.82499999999999996</v>
      </c>
      <c r="G25">
        <v>8</v>
      </c>
      <c r="H25" s="2">
        <v>5.8620689655172423E-3</v>
      </c>
      <c r="I25" s="5">
        <f>$O$3*H25</f>
        <v>2.3565517241379315</v>
      </c>
    </row>
    <row r="26" spans="2:9" x14ac:dyDescent="0.2">
      <c r="B26" s="1" t="s">
        <v>29</v>
      </c>
      <c r="C26">
        <v>100</v>
      </c>
      <c r="D26">
        <v>35.5</v>
      </c>
      <c r="E26" t="s">
        <v>6</v>
      </c>
      <c r="F26">
        <v>0.74999999999999989</v>
      </c>
      <c r="G26">
        <v>5</v>
      </c>
      <c r="H26" s="2">
        <v>5.8620689655172423E-3</v>
      </c>
      <c r="I26" s="5">
        <f>$O$3*H26</f>
        <v>2.3565517241379315</v>
      </c>
    </row>
    <row r="27" spans="2:9" x14ac:dyDescent="0.2">
      <c r="B27" s="1" t="s">
        <v>30</v>
      </c>
      <c r="C27">
        <v>110</v>
      </c>
      <c r="D27">
        <v>32.6</v>
      </c>
      <c r="E27" t="s">
        <v>6</v>
      </c>
      <c r="F27">
        <v>0.74999999999999989</v>
      </c>
      <c r="G27">
        <v>4</v>
      </c>
      <c r="H27" s="2">
        <v>5.8620689655172423E-3</v>
      </c>
      <c r="I27" s="5">
        <f>$O$3*H27</f>
        <v>2.3565517241379315</v>
      </c>
    </row>
    <row r="28" spans="2:9" x14ac:dyDescent="0.2">
      <c r="B28" s="1" t="s">
        <v>31</v>
      </c>
      <c r="C28">
        <v>247</v>
      </c>
      <c r="D28">
        <v>65</v>
      </c>
      <c r="E28" t="s">
        <v>6</v>
      </c>
      <c r="F28">
        <v>1.25</v>
      </c>
      <c r="G28">
        <v>10</v>
      </c>
      <c r="H28" s="2">
        <v>5.8620689655172423E-3</v>
      </c>
      <c r="I28" s="5">
        <f>$O$3*H28</f>
        <v>2.3565517241379315</v>
      </c>
    </row>
    <row r="29" spans="2:9" x14ac:dyDescent="0.2">
      <c r="B29" s="1" t="s">
        <v>32</v>
      </c>
      <c r="C29">
        <v>252</v>
      </c>
      <c r="D29">
        <v>71.400000000000006</v>
      </c>
      <c r="E29" t="s">
        <v>6</v>
      </c>
      <c r="F29">
        <v>0.625</v>
      </c>
      <c r="G29">
        <v>9.5</v>
      </c>
      <c r="H29" s="2">
        <v>5.8620689655172423E-3</v>
      </c>
      <c r="I29" s="5">
        <f>$O$3*H29</f>
        <v>2.3565517241379315</v>
      </c>
    </row>
    <row r="30" spans="2:9" x14ac:dyDescent="0.2">
      <c r="B30" s="1" t="s">
        <v>33</v>
      </c>
      <c r="C30">
        <v>228</v>
      </c>
      <c r="D30">
        <v>72.8</v>
      </c>
      <c r="E30" t="s">
        <v>6</v>
      </c>
      <c r="F30">
        <v>0.625</v>
      </c>
      <c r="G30">
        <v>9.5</v>
      </c>
      <c r="H30" s="2">
        <v>5.8620689655172423E-3</v>
      </c>
      <c r="I30" s="5">
        <f>$O$3*H30</f>
        <v>2.3565517241379315</v>
      </c>
    </row>
    <row r="31" spans="2:9" x14ac:dyDescent="0.2">
      <c r="B31" s="1" t="s">
        <v>34</v>
      </c>
      <c r="C31">
        <v>316</v>
      </c>
      <c r="D31">
        <v>135</v>
      </c>
      <c r="E31" t="s">
        <v>6</v>
      </c>
      <c r="F31">
        <v>0.87499999999999989</v>
      </c>
      <c r="G31">
        <v>12</v>
      </c>
      <c r="H31" s="2">
        <v>5.8620689655172423E-3</v>
      </c>
      <c r="I31" s="5">
        <f>$O$3*H31</f>
        <v>2.3565517241379315</v>
      </c>
    </row>
    <row r="32" spans="2:9" x14ac:dyDescent="0.2">
      <c r="B32" s="1" t="s">
        <v>35</v>
      </c>
      <c r="C32">
        <v>248</v>
      </c>
      <c r="D32">
        <v>77.400000000000006</v>
      </c>
      <c r="E32" t="s">
        <v>6</v>
      </c>
      <c r="F32">
        <v>0.37499999999999994</v>
      </c>
      <c r="G32">
        <v>7</v>
      </c>
      <c r="H32" s="2">
        <v>5.8620689655172423E-3</v>
      </c>
      <c r="I32" s="5">
        <f>$O$3*H32</f>
        <v>2.3565517241379315</v>
      </c>
    </row>
    <row r="33" spans="2:9" x14ac:dyDescent="0.2">
      <c r="B33" s="1" t="s">
        <v>36</v>
      </c>
      <c r="C33">
        <v>312</v>
      </c>
      <c r="D33">
        <v>100</v>
      </c>
      <c r="E33" t="s">
        <v>6</v>
      </c>
      <c r="F33">
        <v>0.9375</v>
      </c>
      <c r="G33">
        <v>10.5</v>
      </c>
      <c r="H33" s="2">
        <v>5.8620689655172423E-3</v>
      </c>
      <c r="I33" s="5">
        <f>$O$3*H33</f>
        <v>2.3565517241379315</v>
      </c>
    </row>
    <row r="34" spans="2:9" x14ac:dyDescent="0.2">
      <c r="B34" s="1" t="s">
        <v>37</v>
      </c>
      <c r="C34">
        <v>350</v>
      </c>
      <c r="D34">
        <v>107.8</v>
      </c>
      <c r="E34" t="s">
        <v>6</v>
      </c>
      <c r="F34">
        <v>0.625</v>
      </c>
      <c r="G34">
        <v>11</v>
      </c>
      <c r="H34" s="2">
        <v>1.4999999999999999E-2</v>
      </c>
      <c r="I34" s="5">
        <f>$O$3*H34</f>
        <v>6.0299999999999994</v>
      </c>
    </row>
    <row r="35" spans="2:9" x14ac:dyDescent="0.2">
      <c r="B35" s="1" t="s">
        <v>38</v>
      </c>
      <c r="C35">
        <v>300</v>
      </c>
      <c r="D35">
        <v>80</v>
      </c>
      <c r="E35" t="s">
        <v>6</v>
      </c>
      <c r="F35">
        <v>0.625</v>
      </c>
      <c r="G35">
        <v>8.5</v>
      </c>
      <c r="H35" s="2">
        <v>5.8620689655172423E-3</v>
      </c>
      <c r="I35" s="5">
        <f>$O$3*H35</f>
        <v>2.3565517241379315</v>
      </c>
    </row>
    <row r="36" spans="2:9" x14ac:dyDescent="0.2">
      <c r="B36" s="1" t="s">
        <v>39</v>
      </c>
      <c r="C36">
        <v>329</v>
      </c>
      <c r="D36">
        <v>200</v>
      </c>
      <c r="E36" t="s">
        <v>6</v>
      </c>
      <c r="F36">
        <v>0.9375</v>
      </c>
      <c r="G36">
        <v>16</v>
      </c>
      <c r="H36" s="2">
        <v>5.8620689655172423E-3</v>
      </c>
      <c r="I36" s="5">
        <f>$O$3*H36</f>
        <v>2.3565517241379315</v>
      </c>
    </row>
    <row r="37" spans="2:9" x14ac:dyDescent="0.2">
      <c r="B37" s="1" t="s">
        <v>40</v>
      </c>
      <c r="C37">
        <v>126</v>
      </c>
      <c r="D37">
        <v>67</v>
      </c>
      <c r="E37" t="s">
        <v>6</v>
      </c>
      <c r="F37">
        <v>0.9375</v>
      </c>
      <c r="G37">
        <v>8</v>
      </c>
      <c r="H37" s="2">
        <v>5.8620689655172423E-3</v>
      </c>
      <c r="I37" s="5">
        <f>$O$3*H37</f>
        <v>2.3565517241379315</v>
      </c>
    </row>
    <row r="38" spans="2:9" x14ac:dyDescent="0.2">
      <c r="B38" s="1" t="s">
        <v>41</v>
      </c>
      <c r="C38">
        <v>260</v>
      </c>
      <c r="D38">
        <v>77</v>
      </c>
      <c r="E38" t="s">
        <v>6</v>
      </c>
      <c r="F38">
        <v>0.625</v>
      </c>
      <c r="G38">
        <v>7.5</v>
      </c>
      <c r="H38" s="2">
        <v>5.8620689655172423E-3</v>
      </c>
      <c r="I38" s="5">
        <f>$O$3*H38</f>
        <v>2.3565517241379315</v>
      </c>
    </row>
    <row r="39" spans="2:9" x14ac:dyDescent="0.2">
      <c r="B39" s="1" t="s">
        <v>42</v>
      </c>
      <c r="C39">
        <v>238</v>
      </c>
      <c r="D39">
        <v>93.4</v>
      </c>
      <c r="E39" t="s">
        <v>6</v>
      </c>
      <c r="F39">
        <v>0.46875</v>
      </c>
      <c r="G39">
        <v>10</v>
      </c>
      <c r="H39" s="2">
        <v>5.8620689655172423E-3</v>
      </c>
      <c r="I39" s="5">
        <f>$O$3*H39</f>
        <v>2.3565517241379315</v>
      </c>
    </row>
    <row r="40" spans="2:9" x14ac:dyDescent="0.2">
      <c r="B40" s="1" t="s">
        <v>43</v>
      </c>
      <c r="C40">
        <v>300</v>
      </c>
      <c r="D40">
        <v>105.2</v>
      </c>
      <c r="E40" t="s">
        <v>6</v>
      </c>
      <c r="F40">
        <v>0.74999999999999989</v>
      </c>
      <c r="G40">
        <v>10</v>
      </c>
      <c r="H40" s="2">
        <v>5.8620689655172423E-3</v>
      </c>
      <c r="I40" s="5">
        <f>$O$3*H40</f>
        <v>2.3565517241379315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Yukang Wu</dc:creator>
  <cp:lastModifiedBy>Yukang Wu</cp:lastModifiedBy>
  <dcterms:created xsi:type="dcterms:W3CDTF">2024-07-19T22:35:00Z</dcterms:created>
  <dcterms:modified xsi:type="dcterms:W3CDTF">2024-08-01T19:34:45Z</dcterms:modified>
</cp:coreProperties>
</file>