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ocuments\Homework\Spring 2021\Deep Learning\"/>
    </mc:Choice>
  </mc:AlternateContent>
  <xr:revisionPtr revIDLastSave="0" documentId="13_ncr:1_{0C835C87-4F60-451B-94B1-DA0383DCA958}" xr6:coauthVersionLast="46" xr6:coauthVersionMax="46" xr10:uidLastSave="{00000000-0000-0000-0000-000000000000}"/>
  <bookViews>
    <workbookView xWindow="-120" yWindow="-120" windowWidth="29040" windowHeight="15840" xr2:uid="{C1C2B639-1081-441B-B9C1-DC098237C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1" l="1"/>
  <c r="I23" i="1"/>
  <c r="J2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F44" i="1"/>
  <c r="G44" i="1" s="1"/>
  <c r="K23" i="1" l="1"/>
</calcChain>
</file>

<file path=xl/sharedStrings.xml><?xml version="1.0" encoding="utf-8"?>
<sst xmlns="http://schemas.openxmlformats.org/spreadsheetml/2006/main" count="84" uniqueCount="23">
  <si>
    <t>Test ID#</t>
  </si>
  <si>
    <t>Kernel_Size</t>
  </si>
  <si>
    <t>Pool_Size</t>
  </si>
  <si>
    <t>Strides</t>
  </si>
  <si>
    <t>Dropout</t>
  </si>
  <si>
    <t>Accuracy</t>
  </si>
  <si>
    <t>3,3</t>
  </si>
  <si>
    <t>Conv #</t>
  </si>
  <si>
    <t>Last Attempt</t>
  </si>
  <si>
    <t>4,4</t>
  </si>
  <si>
    <t>Epochs</t>
  </si>
  <si>
    <t>2,2</t>
  </si>
  <si>
    <t>Model1</t>
  </si>
  <si>
    <t>Model2</t>
  </si>
  <si>
    <t>Accuracy1</t>
  </si>
  <si>
    <t>Accuracy2</t>
  </si>
  <si>
    <t>Combined Accuracy</t>
  </si>
  <si>
    <t>w/o overfitting</t>
  </si>
  <si>
    <t>Best 1</t>
  </si>
  <si>
    <t>Best 2</t>
  </si>
  <si>
    <t>Combined Best</t>
  </si>
  <si>
    <t>Final</t>
  </si>
  <si>
    <t>Combined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</si>
</sst>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17C4-AB9D-48B8-8014-8A9CFC28A02C}">
  <dimension ref="A1:W44"/>
  <sheetViews>
    <sheetView tabSelected="1" topLeftCell="D1" workbookViewId="0">
      <selection activeCell="V15" sqref="V15"/>
    </sheetView>
  </sheetViews>
  <sheetFormatPr defaultRowHeight="15" x14ac:dyDescent="0.25"/>
  <cols>
    <col min="2" max="2" width="6.85546875" bestFit="1" customWidth="1"/>
    <col min="3" max="3" width="8.28515625" bestFit="1" customWidth="1"/>
    <col min="4" max="4" width="7.140625" bestFit="1" customWidth="1"/>
    <col min="5" max="5" width="11.42578125" bestFit="1" customWidth="1"/>
    <col min="6" max="6" width="9.5703125" bestFit="1" customWidth="1"/>
    <col min="7" max="8" width="7.140625" bestFit="1" customWidth="1"/>
    <col min="9" max="10" width="9.7109375" bestFit="1" customWidth="1"/>
    <col min="11" max="11" width="18.5703125" bestFit="1" customWidth="1"/>
    <col min="14" max="14" width="14.5703125" bestFit="1" customWidth="1"/>
    <col min="17" max="17" width="7.140625" bestFit="1" customWidth="1"/>
    <col min="18" max="18" width="8.28515625" bestFit="1" customWidth="1"/>
    <col min="19" max="19" width="11.42578125" bestFit="1" customWidth="1"/>
    <col min="20" max="20" width="9.5703125" bestFit="1" customWidth="1"/>
    <col min="21" max="21" width="7.140625" bestFit="1" customWidth="1"/>
    <col min="22" max="22" width="9.7109375" bestFit="1" customWidth="1"/>
    <col min="23" max="23" width="18.28515625" bestFit="1" customWidth="1"/>
    <col min="24" max="24" width="18.5703125" bestFit="1" customWidth="1"/>
  </cols>
  <sheetData>
    <row r="1" spans="1:22" x14ac:dyDescent="0.25">
      <c r="A1" t="s">
        <v>0</v>
      </c>
      <c r="B1" t="s">
        <v>7</v>
      </c>
      <c r="C1" t="s">
        <v>4</v>
      </c>
      <c r="D1" t="s">
        <v>10</v>
      </c>
      <c r="E1" t="s">
        <v>4</v>
      </c>
      <c r="F1" t="s">
        <v>1</v>
      </c>
      <c r="G1" t="s">
        <v>2</v>
      </c>
      <c r="H1" t="s">
        <v>3</v>
      </c>
      <c r="I1" t="s">
        <v>14</v>
      </c>
      <c r="J1" t="s">
        <v>15</v>
      </c>
      <c r="K1" t="s">
        <v>16</v>
      </c>
      <c r="P1" t="s">
        <v>12</v>
      </c>
      <c r="Q1" t="s">
        <v>7</v>
      </c>
      <c r="R1" t="s">
        <v>4</v>
      </c>
      <c r="S1" t="s">
        <v>1</v>
      </c>
      <c r="T1" t="s">
        <v>2</v>
      </c>
      <c r="U1" t="s">
        <v>3</v>
      </c>
      <c r="V1" t="s">
        <v>5</v>
      </c>
    </row>
    <row r="2" spans="1:22" x14ac:dyDescent="0.25">
      <c r="A2">
        <v>1</v>
      </c>
      <c r="B2">
        <v>7</v>
      </c>
      <c r="C2">
        <v>0.2</v>
      </c>
      <c r="D2">
        <v>50</v>
      </c>
      <c r="E2">
        <v>0.2</v>
      </c>
      <c r="F2" t="s">
        <v>6</v>
      </c>
      <c r="G2" t="s">
        <v>11</v>
      </c>
      <c r="H2">
        <v>2</v>
      </c>
      <c r="I2">
        <v>57.8</v>
      </c>
      <c r="J2">
        <v>70.790000000000006</v>
      </c>
      <c r="K2">
        <f>(I2/100)*(J2/100) * 100</f>
        <v>40.916620000000002</v>
      </c>
      <c r="Q2">
        <v>5</v>
      </c>
      <c r="R2">
        <v>0.25</v>
      </c>
      <c r="S2" t="s">
        <v>9</v>
      </c>
      <c r="T2" t="s">
        <v>6</v>
      </c>
      <c r="U2">
        <v>2</v>
      </c>
      <c r="V2">
        <v>58.1</v>
      </c>
    </row>
    <row r="3" spans="1:22" x14ac:dyDescent="0.25">
      <c r="A3">
        <v>2</v>
      </c>
      <c r="B3">
        <v>7</v>
      </c>
      <c r="C3">
        <v>0.2</v>
      </c>
      <c r="D3" s="2">
        <v>50</v>
      </c>
      <c r="E3" s="2">
        <v>0.2</v>
      </c>
      <c r="F3" s="2" t="s">
        <v>6</v>
      </c>
      <c r="G3" s="2" t="s">
        <v>6</v>
      </c>
      <c r="H3" s="2">
        <v>2</v>
      </c>
      <c r="I3" s="2">
        <v>62.17</v>
      </c>
      <c r="J3">
        <v>58</v>
      </c>
      <c r="K3">
        <f t="shared" ref="K3:K17" si="0">(I3/100)*(J3/100) * 100</f>
        <v>36.058599999999998</v>
      </c>
    </row>
    <row r="4" spans="1:22" x14ac:dyDescent="0.25">
      <c r="A4">
        <v>3</v>
      </c>
      <c r="B4">
        <v>7</v>
      </c>
      <c r="C4">
        <v>0.2</v>
      </c>
      <c r="D4">
        <v>50</v>
      </c>
      <c r="E4">
        <v>0.2</v>
      </c>
      <c r="F4" t="s">
        <v>6</v>
      </c>
      <c r="G4" t="s">
        <v>6</v>
      </c>
      <c r="H4">
        <v>3</v>
      </c>
      <c r="I4">
        <v>57.22</v>
      </c>
      <c r="J4">
        <v>63</v>
      </c>
      <c r="K4">
        <f t="shared" si="0"/>
        <v>36.0486</v>
      </c>
      <c r="N4" t="s">
        <v>8</v>
      </c>
    </row>
    <row r="5" spans="1:22" x14ac:dyDescent="0.25">
      <c r="A5">
        <v>4</v>
      </c>
      <c r="B5">
        <v>7</v>
      </c>
      <c r="C5">
        <v>0.2</v>
      </c>
      <c r="D5" s="1">
        <v>50</v>
      </c>
      <c r="E5" s="1">
        <v>0.2</v>
      </c>
      <c r="F5" s="1" t="s">
        <v>9</v>
      </c>
      <c r="G5" s="1" t="s">
        <v>11</v>
      </c>
      <c r="H5" s="1">
        <v>2</v>
      </c>
      <c r="I5">
        <v>58.17</v>
      </c>
      <c r="J5" s="1">
        <v>71.3</v>
      </c>
      <c r="K5">
        <f t="shared" si="0"/>
        <v>41.475209999999997</v>
      </c>
      <c r="N5" t="s">
        <v>17</v>
      </c>
    </row>
    <row r="6" spans="1:22" x14ac:dyDescent="0.25">
      <c r="A6">
        <v>5</v>
      </c>
      <c r="B6">
        <v>7</v>
      </c>
      <c r="C6">
        <v>0.2</v>
      </c>
      <c r="D6">
        <v>50</v>
      </c>
      <c r="E6">
        <v>0.2</v>
      </c>
      <c r="F6" t="s">
        <v>9</v>
      </c>
      <c r="G6" t="s">
        <v>6</v>
      </c>
      <c r="H6">
        <v>2</v>
      </c>
      <c r="I6">
        <v>57.76</v>
      </c>
      <c r="J6">
        <v>60.53</v>
      </c>
      <c r="K6">
        <f t="shared" si="0"/>
        <v>34.962128000000007</v>
      </c>
      <c r="P6" t="s">
        <v>13</v>
      </c>
      <c r="Q6">
        <v>7</v>
      </c>
      <c r="R6">
        <v>0.25</v>
      </c>
      <c r="S6" t="s">
        <v>9</v>
      </c>
      <c r="T6" t="s">
        <v>6</v>
      </c>
      <c r="U6">
        <v>2</v>
      </c>
      <c r="V6">
        <v>44.7</v>
      </c>
    </row>
    <row r="7" spans="1:22" x14ac:dyDescent="0.25">
      <c r="A7">
        <v>6</v>
      </c>
      <c r="B7">
        <v>7</v>
      </c>
      <c r="C7">
        <v>0.2</v>
      </c>
      <c r="D7">
        <v>50</v>
      </c>
      <c r="E7">
        <v>0.2</v>
      </c>
      <c r="F7" t="s">
        <v>9</v>
      </c>
      <c r="G7" t="s">
        <v>6</v>
      </c>
      <c r="H7">
        <v>3</v>
      </c>
      <c r="I7">
        <v>50.51</v>
      </c>
      <c r="J7">
        <v>70.19</v>
      </c>
      <c r="K7">
        <f t="shared" si="0"/>
        <v>35.452968999999996</v>
      </c>
    </row>
    <row r="8" spans="1:22" x14ac:dyDescent="0.25">
      <c r="A8">
        <v>7</v>
      </c>
      <c r="B8">
        <v>7</v>
      </c>
      <c r="C8">
        <v>0.35</v>
      </c>
      <c r="D8">
        <v>50</v>
      </c>
      <c r="E8">
        <v>0.35</v>
      </c>
      <c r="F8" t="s">
        <v>6</v>
      </c>
      <c r="G8" t="s">
        <v>11</v>
      </c>
      <c r="H8">
        <v>2</v>
      </c>
      <c r="I8">
        <v>57.97</v>
      </c>
      <c r="J8">
        <v>56.34</v>
      </c>
      <c r="K8">
        <f>(I8/100)*(J8/100) * 100</f>
        <v>32.660297999999997</v>
      </c>
    </row>
    <row r="9" spans="1:22" x14ac:dyDescent="0.25">
      <c r="A9">
        <v>8</v>
      </c>
      <c r="B9">
        <v>7</v>
      </c>
      <c r="C9">
        <v>0.35</v>
      </c>
      <c r="D9">
        <v>50</v>
      </c>
      <c r="E9">
        <v>0.35</v>
      </c>
      <c r="F9" t="s">
        <v>6</v>
      </c>
      <c r="G9" t="s">
        <v>6</v>
      </c>
      <c r="H9">
        <v>2</v>
      </c>
      <c r="I9">
        <v>52.47</v>
      </c>
      <c r="J9">
        <v>56.85</v>
      </c>
      <c r="K9">
        <f t="shared" si="0"/>
        <v>29.829194999999999</v>
      </c>
    </row>
    <row r="10" spans="1:22" x14ac:dyDescent="0.25">
      <c r="A10">
        <v>9</v>
      </c>
      <c r="B10">
        <v>7</v>
      </c>
      <c r="C10">
        <v>0.35</v>
      </c>
      <c r="D10">
        <v>50</v>
      </c>
      <c r="E10">
        <v>0.35</v>
      </c>
      <c r="F10" t="s">
        <v>6</v>
      </c>
      <c r="G10" t="s">
        <v>6</v>
      </c>
      <c r="H10">
        <v>3</v>
      </c>
      <c r="I10">
        <v>53.07</v>
      </c>
      <c r="J10">
        <v>56.5</v>
      </c>
      <c r="K10">
        <f>(I10/100)*(J10/100) * 100</f>
        <v>29.984549999999992</v>
      </c>
    </row>
    <row r="11" spans="1:22" x14ac:dyDescent="0.25">
      <c r="A11">
        <v>10</v>
      </c>
      <c r="B11">
        <v>7</v>
      </c>
      <c r="C11">
        <v>0.35</v>
      </c>
      <c r="D11">
        <v>50</v>
      </c>
      <c r="E11">
        <v>0.35</v>
      </c>
      <c r="F11" t="s">
        <v>9</v>
      </c>
      <c r="G11" t="s">
        <v>11</v>
      </c>
      <c r="H11">
        <v>2</v>
      </c>
      <c r="I11">
        <v>54.44</v>
      </c>
      <c r="J11">
        <v>70.099999999999994</v>
      </c>
      <c r="K11">
        <f t="shared" si="0"/>
        <v>38.162439999999997</v>
      </c>
    </row>
    <row r="12" spans="1:22" x14ac:dyDescent="0.25">
      <c r="A12">
        <v>11</v>
      </c>
      <c r="B12">
        <v>7</v>
      </c>
      <c r="C12">
        <v>0.35</v>
      </c>
      <c r="D12">
        <v>50</v>
      </c>
      <c r="E12">
        <v>0.35</v>
      </c>
      <c r="F12" t="s">
        <v>9</v>
      </c>
      <c r="G12" t="s">
        <v>6</v>
      </c>
      <c r="H12">
        <v>2</v>
      </c>
      <c r="I12">
        <v>49.69</v>
      </c>
      <c r="J12">
        <v>68.400000000000006</v>
      </c>
      <c r="K12">
        <f t="shared" si="0"/>
        <v>33.987960000000001</v>
      </c>
    </row>
    <row r="13" spans="1:22" x14ac:dyDescent="0.25">
      <c r="A13">
        <v>12</v>
      </c>
      <c r="B13">
        <v>7</v>
      </c>
      <c r="C13">
        <v>0.35</v>
      </c>
      <c r="D13">
        <v>50</v>
      </c>
      <c r="E13">
        <v>0.35</v>
      </c>
      <c r="F13" t="s">
        <v>9</v>
      </c>
      <c r="G13" t="s">
        <v>6</v>
      </c>
      <c r="H13">
        <v>3</v>
      </c>
      <c r="I13">
        <v>37.9</v>
      </c>
      <c r="J13">
        <v>47.81</v>
      </c>
      <c r="K13">
        <f t="shared" si="0"/>
        <v>18.119990000000001</v>
      </c>
    </row>
    <row r="14" spans="1:22" x14ac:dyDescent="0.25">
      <c r="A14">
        <v>13</v>
      </c>
      <c r="B14">
        <v>7</v>
      </c>
      <c r="C14">
        <v>0.5</v>
      </c>
      <c r="D14">
        <v>70</v>
      </c>
      <c r="E14">
        <v>0.5</v>
      </c>
      <c r="F14" t="s">
        <v>6</v>
      </c>
      <c r="G14" t="s">
        <v>11</v>
      </c>
      <c r="H14">
        <v>2</v>
      </c>
      <c r="I14">
        <v>55.59</v>
      </c>
      <c r="J14">
        <v>54.89</v>
      </c>
      <c r="K14">
        <f t="shared" si="0"/>
        <v>30.513351000000004</v>
      </c>
      <c r="N14" t="s">
        <v>21</v>
      </c>
      <c r="P14" t="s">
        <v>12</v>
      </c>
      <c r="Q14" t="s">
        <v>10</v>
      </c>
      <c r="R14" t="s">
        <v>4</v>
      </c>
      <c r="S14" t="s">
        <v>1</v>
      </c>
      <c r="T14" t="s">
        <v>2</v>
      </c>
      <c r="U14" t="s">
        <v>3</v>
      </c>
      <c r="V14" t="s">
        <v>5</v>
      </c>
    </row>
    <row r="15" spans="1:22" x14ac:dyDescent="0.25">
      <c r="A15">
        <v>14</v>
      </c>
      <c r="B15">
        <v>7</v>
      </c>
      <c r="C15">
        <v>0.5</v>
      </c>
      <c r="D15">
        <v>70</v>
      </c>
      <c r="E15">
        <v>0.5</v>
      </c>
      <c r="F15" t="s">
        <v>6</v>
      </c>
      <c r="G15" t="s">
        <v>6</v>
      </c>
      <c r="H15">
        <v>2</v>
      </c>
      <c r="I15">
        <v>51.32</v>
      </c>
      <c r="J15">
        <v>43.28</v>
      </c>
      <c r="K15">
        <f t="shared" si="0"/>
        <v>22.211296000000001</v>
      </c>
      <c r="Q15">
        <v>300</v>
      </c>
      <c r="R15">
        <v>0.2</v>
      </c>
      <c r="S15" t="s">
        <v>6</v>
      </c>
      <c r="T15" t="s">
        <v>6</v>
      </c>
      <c r="U15">
        <v>2</v>
      </c>
      <c r="V15">
        <v>67.180000000000007</v>
      </c>
    </row>
    <row r="16" spans="1:22" x14ac:dyDescent="0.25">
      <c r="A16">
        <v>15</v>
      </c>
      <c r="B16">
        <v>7</v>
      </c>
      <c r="C16">
        <v>0.5</v>
      </c>
      <c r="D16">
        <v>70</v>
      </c>
      <c r="E16">
        <v>0.5</v>
      </c>
      <c r="F16" t="s">
        <v>6</v>
      </c>
      <c r="G16" t="s">
        <v>6</v>
      </c>
      <c r="H16">
        <v>3</v>
      </c>
      <c r="I16">
        <v>40</v>
      </c>
      <c r="J16">
        <v>20.7</v>
      </c>
      <c r="K16">
        <f t="shared" si="0"/>
        <v>8.2799999999999994</v>
      </c>
    </row>
    <row r="17" spans="1:23" x14ac:dyDescent="0.25">
      <c r="A17">
        <v>16</v>
      </c>
      <c r="B17">
        <v>7</v>
      </c>
      <c r="C17">
        <v>0.5</v>
      </c>
      <c r="D17">
        <v>70</v>
      </c>
      <c r="E17">
        <v>0.5</v>
      </c>
      <c r="F17" t="s">
        <v>9</v>
      </c>
      <c r="G17" t="s">
        <v>11</v>
      </c>
      <c r="H17">
        <v>2</v>
      </c>
      <c r="I17">
        <v>59.66</v>
      </c>
      <c r="J17">
        <v>65.959999999999994</v>
      </c>
      <c r="K17">
        <f t="shared" si="0"/>
        <v>39.351735999999995</v>
      </c>
    </row>
    <row r="18" spans="1:23" x14ac:dyDescent="0.25">
      <c r="A18">
        <v>17</v>
      </c>
      <c r="B18">
        <v>7</v>
      </c>
      <c r="C18">
        <v>0.5</v>
      </c>
      <c r="D18">
        <v>70</v>
      </c>
      <c r="E18">
        <v>0.5</v>
      </c>
      <c r="F18" t="s">
        <v>9</v>
      </c>
      <c r="G18" t="s">
        <v>6</v>
      </c>
      <c r="H18">
        <v>2</v>
      </c>
      <c r="I18">
        <v>57.89</v>
      </c>
      <c r="J18">
        <v>53.19</v>
      </c>
      <c r="K18">
        <f>(I18/100)*(J18/100) * 100</f>
        <v>30.791690999999993</v>
      </c>
      <c r="P18" t="s">
        <v>13</v>
      </c>
      <c r="Q18" t="s">
        <v>10</v>
      </c>
      <c r="R18" t="s">
        <v>4</v>
      </c>
      <c r="S18" t="s">
        <v>1</v>
      </c>
      <c r="T18" t="s">
        <v>2</v>
      </c>
      <c r="U18" t="s">
        <v>3</v>
      </c>
      <c r="V18" t="s">
        <v>5</v>
      </c>
    </row>
    <row r="19" spans="1:23" x14ac:dyDescent="0.25">
      <c r="A19">
        <v>18</v>
      </c>
      <c r="B19">
        <v>7</v>
      </c>
      <c r="C19">
        <v>0.5</v>
      </c>
      <c r="D19">
        <v>70</v>
      </c>
      <c r="E19">
        <v>0.5</v>
      </c>
      <c r="F19" t="s">
        <v>9</v>
      </c>
      <c r="G19" t="s">
        <v>6</v>
      </c>
      <c r="H19">
        <v>3</v>
      </c>
      <c r="I19">
        <v>50.92</v>
      </c>
      <c r="J19">
        <v>48.46</v>
      </c>
      <c r="K19">
        <f>(I19/100)*(J19/100) * 100</f>
        <v>24.675832</v>
      </c>
      <c r="Q19">
        <v>600</v>
      </c>
      <c r="R19">
        <v>0.5</v>
      </c>
      <c r="S19" t="s">
        <v>9</v>
      </c>
      <c r="T19" t="s">
        <v>11</v>
      </c>
      <c r="U19">
        <v>2</v>
      </c>
      <c r="V19">
        <v>88.55</v>
      </c>
    </row>
    <row r="21" spans="1:23" x14ac:dyDescent="0.25">
      <c r="W21" t="s">
        <v>22</v>
      </c>
    </row>
    <row r="22" spans="1:23" x14ac:dyDescent="0.25">
      <c r="H22" s="3"/>
      <c r="I22" s="2" t="s">
        <v>18</v>
      </c>
      <c r="J22" s="1" t="s">
        <v>19</v>
      </c>
      <c r="K22" t="s">
        <v>20</v>
      </c>
      <c r="W22">
        <f>(V15/100)*(V19/100)*100</f>
        <v>59.48789</v>
      </c>
    </row>
    <row r="23" spans="1:23" x14ac:dyDescent="0.25">
      <c r="I23">
        <f>MAX(I2:I19)</f>
        <v>62.17</v>
      </c>
      <c r="J23">
        <f>MAX(J2:J19)</f>
        <v>71.3</v>
      </c>
      <c r="K23">
        <f>(I23/100)*(J23/100) * 100</f>
        <v>44.327210000000001</v>
      </c>
    </row>
    <row r="44" spans="6:7" x14ac:dyDescent="0.25">
      <c r="F44">
        <f>SUM(D2:D37)</f>
        <v>1020</v>
      </c>
      <c r="G44">
        <f>F44/2/60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</dc:creator>
  <cp:lastModifiedBy>Brady</cp:lastModifiedBy>
  <dcterms:created xsi:type="dcterms:W3CDTF">2021-05-02T20:13:13Z</dcterms:created>
  <dcterms:modified xsi:type="dcterms:W3CDTF">2021-05-11T21:01:28Z</dcterms:modified>
</cp:coreProperties>
</file>